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era\Documents\Corel\asmart\"/>
    </mc:Choice>
  </mc:AlternateContent>
  <bookViews>
    <workbookView xWindow="0" yWindow="0" windowWidth="14380" windowHeight="419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U5" i="1" s="1"/>
  <c r="X5" i="1"/>
  <c r="AL5" i="1" s="1"/>
  <c r="V5" i="1"/>
  <c r="T5" i="1"/>
  <c r="AJ5" i="1" s="1"/>
  <c r="Q5" i="1"/>
  <c r="N5" i="1"/>
  <c r="M5" i="1"/>
  <c r="K5" i="1"/>
  <c r="AC5" i="1" s="1"/>
  <c r="AG5" i="1" s="1"/>
  <c r="J5" i="1"/>
  <c r="F5" i="1"/>
  <c r="E5" i="1"/>
  <c r="D5" i="1"/>
  <c r="C5" i="1"/>
  <c r="B5" i="1"/>
  <c r="AC4" i="1"/>
  <c r="AG4" i="1" s="1"/>
  <c r="Z4" i="1"/>
  <c r="X4" i="1"/>
  <c r="AL4" i="1" s="1"/>
  <c r="V4" i="1"/>
  <c r="U4" i="1"/>
  <c r="T4" i="1"/>
  <c r="Q4" i="1"/>
  <c r="N4" i="1"/>
  <c r="M4" i="1"/>
  <c r="AJ4" i="1" s="1"/>
  <c r="AK4" i="1" s="1"/>
  <c r="K4" i="1"/>
  <c r="J4" i="1"/>
  <c r="F4" i="1"/>
  <c r="E4" i="1"/>
  <c r="D4" i="1"/>
  <c r="C4" i="1"/>
  <c r="B4" i="1"/>
  <c r="Z3" i="1"/>
  <c r="X3" i="1"/>
  <c r="AL3" i="1" s="1"/>
  <c r="V3" i="1"/>
  <c r="T3" i="1"/>
  <c r="AJ3" i="1" s="1"/>
  <c r="Q3" i="1"/>
  <c r="N3" i="1"/>
  <c r="M3" i="1"/>
  <c r="K3" i="1"/>
  <c r="AC3" i="1" s="1"/>
  <c r="AG3" i="1" s="1"/>
  <c r="J3" i="1"/>
  <c r="F3" i="1"/>
  <c r="E3" i="1"/>
  <c r="D3" i="1"/>
  <c r="C3" i="1"/>
  <c r="B3" i="1"/>
  <c r="AJ2" i="1"/>
  <c r="Z2" i="1"/>
  <c r="X2" i="1"/>
  <c r="AL2" i="1" s="1"/>
  <c r="V2" i="1"/>
  <c r="U2" i="1"/>
  <c r="T2" i="1"/>
  <c r="Q2" i="1"/>
  <c r="N2" i="1"/>
  <c r="M2" i="1"/>
  <c r="K2" i="1"/>
  <c r="AC2" i="1" s="1"/>
  <c r="AG2" i="1" s="1"/>
  <c r="J2" i="1"/>
  <c r="F2" i="1"/>
  <c r="E2" i="1"/>
  <c r="D2" i="1"/>
  <c r="C2" i="1"/>
  <c r="B2" i="1"/>
  <c r="I5" i="1"/>
  <c r="I4" i="1"/>
  <c r="I2" i="1"/>
  <c r="I3" i="1"/>
  <c r="AN4" i="1" l="1"/>
  <c r="AM4" i="1" s="1"/>
  <c r="AH4" i="1"/>
  <c r="AI4" i="1" s="1"/>
  <c r="AH3" i="1"/>
  <c r="AI3" i="1" s="1"/>
  <c r="AN3" i="1"/>
  <c r="AN2" i="1"/>
  <c r="AH2" i="1"/>
  <c r="AI2" i="1" s="1"/>
  <c r="AK2" i="1"/>
  <c r="AM2" i="1" s="1"/>
  <c r="AN5" i="1"/>
  <c r="AH5" i="1"/>
  <c r="AI5" i="1" s="1"/>
  <c r="AK3" i="1"/>
  <c r="AK5" i="1"/>
  <c r="U3" i="1"/>
  <c r="AM5" i="1" l="1"/>
  <c r="AM3" i="1"/>
</calcChain>
</file>

<file path=xl/sharedStrings.xml><?xml version="1.0" encoding="utf-8"?>
<sst xmlns="http://schemas.openxmlformats.org/spreadsheetml/2006/main" count="77" uniqueCount="47">
  <si>
    <t>JUL</t>
  </si>
  <si>
    <t>Credit Note</t>
  </si>
  <si>
    <t>Lump sum</t>
  </si>
  <si>
    <t>Alejandro Penny</t>
  </si>
  <si>
    <t>ABARROTES FLORECIMIENTO PERU S.A.C.</t>
  </si>
  <si>
    <t>Sell In</t>
  </si>
  <si>
    <t>-</t>
  </si>
  <si>
    <t>Mayorista</t>
  </si>
  <si>
    <t>Mes</t>
  </si>
  <si>
    <t>Nombre CAS</t>
  </si>
  <si>
    <t>Subcategoría</t>
  </si>
  <si>
    <t>PPG</t>
  </si>
  <si>
    <t>Descripción PPG</t>
  </si>
  <si>
    <t>EAN</t>
  </si>
  <si>
    <t>Tipo de Pago</t>
  </si>
  <si>
    <t>Compensation method</t>
  </si>
  <si>
    <t>Subcanal</t>
  </si>
  <si>
    <t>Ejecutivo IBP</t>
  </si>
  <si>
    <t>Ejecutivo (Manual)</t>
  </si>
  <si>
    <t>CG</t>
  </si>
  <si>
    <t>Grupo</t>
  </si>
  <si>
    <t>SOLD TO</t>
  </si>
  <si>
    <t>Cliente</t>
  </si>
  <si>
    <t>ACCIÓN (UND)</t>
  </si>
  <si>
    <t>Compra (und)</t>
  </si>
  <si>
    <t>Bonificación (UND)</t>
  </si>
  <si>
    <t>¿Se bonifica mismo producto?</t>
  </si>
  <si>
    <t>Mecánica</t>
  </si>
  <si>
    <t xml:space="preserve"> Categoría</t>
  </si>
  <si>
    <t>SKU</t>
  </si>
  <si>
    <t>Producto</t>
  </si>
  <si>
    <t>Sku a Bonificar</t>
  </si>
  <si>
    <t>Tipo de Promoción</t>
  </si>
  <si>
    <t>Sell Out Promedio 
(3 meses)</t>
  </si>
  <si>
    <t>FCST (CS)</t>
  </si>
  <si>
    <t>Tipo de Cliente</t>
  </si>
  <si>
    <t>May/Min</t>
  </si>
  <si>
    <t>% de Cobertura</t>
  </si>
  <si>
    <t>Planchas a rotar o (Sell Out)</t>
  </si>
  <si>
    <t># Combos</t>
  </si>
  <si>
    <t>Reconocer x Combo S/IGV</t>
  </si>
  <si>
    <t>Reconocer x PL S/IGV</t>
  </si>
  <si>
    <t>Total Soles S/IGV</t>
  </si>
  <si>
    <t>Formato</t>
  </si>
  <si>
    <t>% TP</t>
  </si>
  <si>
    <t>Sell Out a Reconocer (Sin mg/Sin IGV)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</si>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</sst>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&quot;S/&quot;* #,##0_-;\-&quot;S/&quot;* #,##0_-;_-&quot;S/&quot;* &quot;-&quot;??_-;_-@_-"/>
    <numFmt numFmtId="165" formatCode="0.0%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3" fontId="3" fillId="2" borderId="0" xfId="1" applyNumberFormat="1" applyFont="1" applyFill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44" fontId="2" fillId="0" borderId="2" xfId="2" applyNumberFormat="1" applyFont="1" applyFill="1" applyBorder="1" applyAlignment="1">
      <alignment horizontal="center"/>
    </xf>
    <xf numFmtId="43" fontId="2" fillId="4" borderId="0" xfId="0" applyNumberFormat="1" applyFont="1" applyFill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164" fontId="3" fillId="0" borderId="0" xfId="2" applyNumberFormat="1" applyFont="1" applyFill="1" applyBorder="1"/>
    <xf numFmtId="165" fontId="2" fillId="2" borderId="0" xfId="3" applyNumberFormat="1" applyFont="1" applyFill="1" applyBorder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4" fontId="7" fillId="4" borderId="3" xfId="0" applyNumberFormat="1" applyFont="1" applyFill="1" applyBorder="1" applyAlignment="1">
      <alignment horizontal="center" vertical="center" wrapText="1"/>
    </xf>
    <xf numFmtId="44" fontId="5" fillId="5" borderId="3" xfId="2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ercen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Mecanica%20de%20Promociones%20-%20%20Valorizado%20Lima%20Juli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ro"/>
      <sheetName val="Base cliente DTT"/>
      <sheetName val="Detalle Mayo"/>
      <sheetName val="G. Jimenez"/>
      <sheetName val="Plan Bodegas"/>
      <sheetName val="Classic x80 NN"/>
      <sheetName val="Base de Carga Abr"/>
      <sheetName val="Detalle"/>
      <sheetName val="L.Precios DTT - Junio"/>
      <sheetName val="Tabla"/>
      <sheetName val="Tabla DTT"/>
      <sheetName val="CAS DTT"/>
      <sheetName val="Creación CAS ADIC"/>
      <sheetName val="CAS DTT 010620"/>
      <sheetName val="Base cliente NN"/>
      <sheetName val="CAS NN"/>
      <sheetName val="Tabla NN"/>
      <sheetName val="L. Precios NN - Sin Kondo"/>
      <sheetName val="UND DE VEN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Concatenado</v>
          </cell>
          <cell r="B2" t="str">
            <v>Nombre Detalle</v>
          </cell>
          <cell r="C2" t="str">
            <v>GBA2</v>
          </cell>
          <cell r="D2" t="str">
            <v>GBA</v>
          </cell>
          <cell r="E2" t="str">
            <v>SKU</v>
          </cell>
          <cell r="F2" t="str">
            <v>DESCRIPCIÓN</v>
          </cell>
          <cell r="G2" t="str">
            <v>SECTOR</v>
          </cell>
          <cell r="H2" t="str">
            <v>CATEGORIA</v>
          </cell>
          <cell r="I2" t="str">
            <v>SUBCATEGORIA</v>
          </cell>
          <cell r="J2" t="str">
            <v>FORMATO</v>
          </cell>
          <cell r="K2" t="str">
            <v>SOLD TO</v>
          </cell>
          <cell r="L2" t="str">
            <v>CLIENTE</v>
          </cell>
          <cell r="M2" t="str">
            <v>EJECUTIVO</v>
          </cell>
          <cell r="N2">
            <v>43891</v>
          </cell>
          <cell r="O2" t="str">
            <v>NIV PEN</v>
          </cell>
          <cell r="P2" t="str">
            <v>PC CAS</v>
          </cell>
          <cell r="Q2" t="str">
            <v>Costumer Group</v>
          </cell>
        </row>
        <row r="3">
          <cell r="A3" t="str">
            <v>ABARROTES FLORECIMIENTO PERU S.A.C.ALEJANDRO PENNY 30228193</v>
          </cell>
          <cell r="B3" t="str">
            <v>ABARROTES FLORECIMIENTO PERU S.A.C.</v>
          </cell>
          <cell r="C3" t="str">
            <v>Lima Sur</v>
          </cell>
          <cell r="D3" t="str">
            <v>LIMA</v>
          </cell>
          <cell r="E3">
            <v>30228193</v>
          </cell>
          <cell r="F3" t="str">
            <v>BW HUG LIMP EFECT FTOP 24X48</v>
          </cell>
          <cell r="G3" t="str">
            <v>Wipes</v>
          </cell>
          <cell r="H3" t="str">
            <v>Wipes</v>
          </cell>
          <cell r="I3" t="str">
            <v>BW Active Fresh</v>
          </cell>
          <cell r="J3" t="str">
            <v>HAF x48 Regular</v>
          </cell>
          <cell r="K3">
            <v>40169781</v>
          </cell>
          <cell r="L3" t="str">
            <v>ABARROTES FLORECIMIENTO PERU S.A.C.</v>
          </cell>
          <cell r="M3" t="str">
            <v xml:space="preserve">ALEJANDRO PENNY </v>
          </cell>
          <cell r="N3">
            <v>11</v>
          </cell>
          <cell r="O3">
            <v>1216.1615028864287</v>
          </cell>
          <cell r="P3" t="str">
            <v>CAS PC DTT1 LIMA SUR - 0043318452</v>
          </cell>
          <cell r="Q3" t="str">
            <v>UD</v>
          </cell>
        </row>
        <row r="4">
          <cell r="A4" t="str">
            <v>ABARROTES FLORECIMIENTO PERU S.A.C.ALEJANDRO PENNY 30225020</v>
          </cell>
          <cell r="B4" t="str">
            <v>ABARROTES FLORECIMIENTO PERU S.A.C.</v>
          </cell>
          <cell r="C4" t="str">
            <v>Lima Sur</v>
          </cell>
          <cell r="D4" t="str">
            <v>LIMA</v>
          </cell>
          <cell r="E4">
            <v>30225020</v>
          </cell>
          <cell r="F4" t="str">
            <v>ADU BRF PLE CLASSIC M 3X20</v>
          </cell>
          <cell r="G4" t="str">
            <v>Adult</v>
          </cell>
          <cell r="H4" t="str">
            <v>Senior Incont</v>
          </cell>
          <cell r="I4" t="str">
            <v>Briefs</v>
          </cell>
          <cell r="J4" t="str">
            <v>Brief Classic</v>
          </cell>
          <cell r="K4">
            <v>40169781</v>
          </cell>
          <cell r="L4" t="str">
            <v>ABARROTES FLORECIMIENTO PERU S.A.C.</v>
          </cell>
          <cell r="M4" t="str">
            <v xml:space="preserve">ALEJANDRO PENNY </v>
          </cell>
          <cell r="N4">
            <v>2</v>
          </cell>
          <cell r="O4">
            <v>146.31087849304859</v>
          </cell>
          <cell r="P4" t="str">
            <v>CAS PC DTT1 LIMA SUR - 0043318452</v>
          </cell>
          <cell r="Q4" t="str">
            <v>UD</v>
          </cell>
        </row>
        <row r="5">
          <cell r="A5" t="str">
            <v>ABARROTES FLORECIMIENTO PERU S.A.C.ALEJANDRO PENNY 30225792</v>
          </cell>
          <cell r="B5" t="str">
            <v>ABARROTES FLORECIMIENTO PERU S.A.C.</v>
          </cell>
          <cell r="C5" t="str">
            <v>Lima Sur</v>
          </cell>
          <cell r="D5" t="str">
            <v>LIMA</v>
          </cell>
          <cell r="E5">
            <v>30225792</v>
          </cell>
          <cell r="F5" t="str">
            <v>KT SCOTT MULTIUS 12X1 X100H</v>
          </cell>
          <cell r="G5" t="str">
            <v>Family</v>
          </cell>
          <cell r="H5" t="str">
            <v>Papel Toalla</v>
          </cell>
          <cell r="I5" t="str">
            <v>Papel Toalla</v>
          </cell>
          <cell r="J5" t="str">
            <v>Multiusos</v>
          </cell>
          <cell r="K5">
            <v>40169781</v>
          </cell>
          <cell r="L5" t="str">
            <v>ABARROTES FLORECIMIENTO PERU S.A.C.</v>
          </cell>
          <cell r="M5" t="str">
            <v xml:space="preserve">ALEJANDRO PENNY </v>
          </cell>
          <cell r="N5">
            <v>2108</v>
          </cell>
          <cell r="O5">
            <v>34912.599468050132</v>
          </cell>
          <cell r="P5" t="str">
            <v>CAS PC DTT1 LIMA SUR - 0043318452</v>
          </cell>
          <cell r="Q5" t="str">
            <v>UD</v>
          </cell>
        </row>
        <row r="6">
          <cell r="A6" t="str">
            <v>ABARROTES FLORECIMIENTO PERU S.A.C.ALEJANDRO PENNY 30226042</v>
          </cell>
          <cell r="B6" t="str">
            <v>ABARROTES FLORECIMIENTO PERU S.A.C.</v>
          </cell>
          <cell r="C6" t="str">
            <v>Lima Sur</v>
          </cell>
          <cell r="D6" t="str">
            <v>LIMA</v>
          </cell>
          <cell r="E6">
            <v>30226042</v>
          </cell>
          <cell r="F6" t="str">
            <v>FEM PAD KOT NOCT TELA W/W 12X8 TTX</v>
          </cell>
          <cell r="G6" t="str">
            <v>Feminine</v>
          </cell>
          <cell r="H6" t="str">
            <v>Pads</v>
          </cell>
          <cell r="I6" t="str">
            <v>Pads Value</v>
          </cell>
          <cell r="J6" t="str">
            <v>Pads Noct/Tela x08</v>
          </cell>
          <cell r="K6">
            <v>40169781</v>
          </cell>
          <cell r="L6" t="str">
            <v>ABARROTES FLORECIMIENTO PERU S.A.C.</v>
          </cell>
          <cell r="M6" t="str">
            <v xml:space="preserve">ALEJANDRO PENNY </v>
          </cell>
          <cell r="N6">
            <v>21</v>
          </cell>
          <cell r="O6">
            <v>665.50202629229136</v>
          </cell>
          <cell r="P6" t="str">
            <v>CAS PC DTT1 LIMA SUR - 0043318452</v>
          </cell>
          <cell r="Q6" t="str">
            <v>UD</v>
          </cell>
        </row>
        <row r="7">
          <cell r="A7" t="str">
            <v>ABARROTES FLORECIMIENTO PERU S.A.C.ALEJANDRO PENNY 30226068</v>
          </cell>
          <cell r="B7" t="str">
            <v>ABARROTES FLORECIMIENTO PERU S.A.C.</v>
          </cell>
          <cell r="C7" t="str">
            <v>Lima Sur</v>
          </cell>
          <cell r="D7" t="str">
            <v>LIMA</v>
          </cell>
          <cell r="E7">
            <v>30226068</v>
          </cell>
          <cell r="F7" t="str">
            <v>FEM PAD KOT NOR TELA 48X10 OT TTX</v>
          </cell>
          <cell r="G7" t="str">
            <v>Feminine</v>
          </cell>
          <cell r="H7" t="str">
            <v>Pads</v>
          </cell>
          <cell r="I7" t="str">
            <v>Pads Value</v>
          </cell>
          <cell r="J7" t="str">
            <v>Pads Normal x10</v>
          </cell>
          <cell r="K7">
            <v>40169781</v>
          </cell>
          <cell r="L7" t="str">
            <v>ABARROTES FLORECIMIENTO PERU S.A.C.</v>
          </cell>
          <cell r="M7" t="str">
            <v xml:space="preserve">ALEJANDRO PENNY </v>
          </cell>
          <cell r="N7">
            <v>373</v>
          </cell>
          <cell r="O7">
            <v>39734.7256394703</v>
          </cell>
          <cell r="P7" t="str">
            <v>CAS PC DTT1 LIMA SUR - 0043318452</v>
          </cell>
          <cell r="Q7" t="str">
            <v>UD</v>
          </cell>
        </row>
        <row r="8">
          <cell r="A8" t="str">
            <v>ABARROTES FLORECIMIENTO PERU S.A.C.ALEJANDRO PENNY 30226124</v>
          </cell>
          <cell r="B8" t="str">
            <v>ABARROTES FLORECIMIENTO PERU S.A.C.</v>
          </cell>
          <cell r="C8" t="str">
            <v>Lima Sur</v>
          </cell>
          <cell r="D8" t="str">
            <v>LIMA</v>
          </cell>
          <cell r="E8">
            <v>30226124</v>
          </cell>
          <cell r="F8" t="str">
            <v>FEM PAD KOT NOCT 12X8 FZ TTX</v>
          </cell>
          <cell r="G8" t="str">
            <v>Feminine</v>
          </cell>
          <cell r="H8" t="str">
            <v>Pads</v>
          </cell>
          <cell r="I8" t="str">
            <v>Pads Premium</v>
          </cell>
          <cell r="J8" t="str">
            <v>Pads Nocturna x08</v>
          </cell>
          <cell r="K8">
            <v>40169781</v>
          </cell>
          <cell r="L8" t="str">
            <v>ABARROTES FLORECIMIENTO PERU S.A.C.</v>
          </cell>
          <cell r="M8" t="str">
            <v xml:space="preserve">ALEJANDRO PENNY </v>
          </cell>
          <cell r="N8">
            <v>32</v>
          </cell>
          <cell r="O8">
            <v>1382.1696445510165</v>
          </cell>
          <cell r="P8" t="str">
            <v>CAS PC DTT1 LIMA SUR - 0043318452</v>
          </cell>
          <cell r="Q8" t="str">
            <v>UD</v>
          </cell>
        </row>
        <row r="9">
          <cell r="A9" t="str">
            <v>ABARROTES FLORECIMIENTO PERU S.A.C.ALEJANDRO PENNY 30226565</v>
          </cell>
          <cell r="B9" t="str">
            <v>ABARROTES FLORECIMIENTO PERU S.A.C.</v>
          </cell>
          <cell r="C9" t="str">
            <v>Lima Sur</v>
          </cell>
          <cell r="D9" t="str">
            <v>LIMA</v>
          </cell>
          <cell r="E9">
            <v>30226565</v>
          </cell>
          <cell r="F9" t="str">
            <v>BT SUAVE CUIDADO COMPLETO 2P 2X24</v>
          </cell>
          <cell r="G9" t="str">
            <v>Family</v>
          </cell>
          <cell r="H9" t="str">
            <v>Bath Tissue</v>
          </cell>
          <cell r="I9" t="str">
            <v>PH Jumbo</v>
          </cell>
          <cell r="J9" t="str">
            <v>Jumbo x24</v>
          </cell>
          <cell r="K9">
            <v>40169781</v>
          </cell>
          <cell r="L9" t="str">
            <v>ABARROTES FLORECIMIENTO PERU S.A.C.</v>
          </cell>
          <cell r="M9" t="str">
            <v xml:space="preserve">ALEJANDRO PENNY </v>
          </cell>
          <cell r="N9">
            <v>86</v>
          </cell>
          <cell r="O9">
            <v>2221.053659777544</v>
          </cell>
          <cell r="P9" t="str">
            <v>CAS PC DTT1 LIMA SUR - 0043318452</v>
          </cell>
          <cell r="Q9" t="str">
            <v>UD</v>
          </cell>
        </row>
        <row r="10">
          <cell r="A10" t="str">
            <v>ABARROTES FLORECIMIENTO PERU S.A.C.ALEJANDRO PENNY 30226606</v>
          </cell>
          <cell r="B10" t="str">
            <v>ABARROTES FLORECIMIENTO PERU S.A.C.</v>
          </cell>
          <cell r="C10" t="str">
            <v>Lima Sur</v>
          </cell>
          <cell r="D10" t="str">
            <v>LIMA</v>
          </cell>
          <cell r="E10">
            <v>30226606</v>
          </cell>
          <cell r="F10" t="str">
            <v>BT SUAVE CUIDADO COMPLETO 2P 10X2</v>
          </cell>
          <cell r="G10" t="str">
            <v>Family</v>
          </cell>
          <cell r="H10" t="str">
            <v>Bath Tissue</v>
          </cell>
          <cell r="I10" t="str">
            <v>PH Jumbo</v>
          </cell>
          <cell r="J10" t="str">
            <v>Jumbo x02</v>
          </cell>
          <cell r="K10">
            <v>40169781</v>
          </cell>
          <cell r="L10" t="str">
            <v>ABARROTES FLORECIMIENTO PERU S.A.C.</v>
          </cell>
          <cell r="M10" t="str">
            <v xml:space="preserve">ALEJANDRO PENNY </v>
          </cell>
          <cell r="N10">
            <v>4008</v>
          </cell>
          <cell r="O10">
            <v>51667.429802653511</v>
          </cell>
          <cell r="P10" t="str">
            <v>CAS PC DTT1 LIMA SUR - 0043318452</v>
          </cell>
          <cell r="Q10" t="str">
            <v>UD</v>
          </cell>
        </row>
        <row r="11">
          <cell r="A11" t="str">
            <v>ABARROTES FLORECIMIENTO PERU S.A.C.ALEJANDRO PENNY 30226607</v>
          </cell>
          <cell r="B11" t="str">
            <v>ABARROTES FLORECIMIENTO PERU S.A.C.</v>
          </cell>
          <cell r="C11" t="str">
            <v>Lima Sur</v>
          </cell>
          <cell r="D11" t="str">
            <v>LIMA</v>
          </cell>
          <cell r="E11">
            <v>30226607</v>
          </cell>
          <cell r="F11" t="str">
            <v>BT SUAVE CUIDADO COMPLETO 2P 12X4</v>
          </cell>
          <cell r="G11" t="str">
            <v>Family</v>
          </cell>
          <cell r="H11" t="str">
            <v>Bath Tissue</v>
          </cell>
          <cell r="I11" t="str">
            <v>PH Jumbo</v>
          </cell>
          <cell r="J11" t="str">
            <v>Jumbo x04</v>
          </cell>
          <cell r="K11">
            <v>40169781</v>
          </cell>
          <cell r="L11" t="str">
            <v>ABARROTES FLORECIMIENTO PERU S.A.C.</v>
          </cell>
          <cell r="M11" t="str">
            <v xml:space="preserve">ALEJANDRO PENNY </v>
          </cell>
          <cell r="N11">
            <v>4094</v>
          </cell>
          <cell r="O11">
            <v>114168.46455127193</v>
          </cell>
          <cell r="P11" t="str">
            <v>CAS PC DTT1 LIMA SUR - 0043318452</v>
          </cell>
          <cell r="Q11" t="str">
            <v>UD</v>
          </cell>
        </row>
        <row r="12">
          <cell r="A12" t="str">
            <v>ABARROTES FLORECIMIENTO PERU S.A.C.ALEJANDRO PENNY 30226613</v>
          </cell>
          <cell r="B12" t="str">
            <v>ABARROTES FLORECIMIENTO PERU S.A.C.</v>
          </cell>
          <cell r="C12" t="str">
            <v>Lima Sur</v>
          </cell>
          <cell r="D12" t="str">
            <v>LIMA</v>
          </cell>
          <cell r="E12">
            <v>30226613</v>
          </cell>
          <cell r="F12" t="str">
            <v>BT SUAVE CUIDADO COMPLETO 2P 8X6</v>
          </cell>
          <cell r="G12" t="str">
            <v>Family</v>
          </cell>
          <cell r="H12" t="str">
            <v>Bath Tissue</v>
          </cell>
          <cell r="I12" t="str">
            <v>PH Jumbo</v>
          </cell>
          <cell r="J12" t="str">
            <v>Jumbo x06</v>
          </cell>
          <cell r="K12">
            <v>40169781</v>
          </cell>
          <cell r="L12" t="str">
            <v>ABARROTES FLORECIMIENTO PERU S.A.C.</v>
          </cell>
          <cell r="M12" t="str">
            <v xml:space="preserve">ALEJANDRO PENNY </v>
          </cell>
          <cell r="N12">
            <v>2487</v>
          </cell>
          <cell r="O12">
            <v>65262.762673975223</v>
          </cell>
          <cell r="P12" t="str">
            <v>CAS PC DTT1 LIMA SUR - 0043318452</v>
          </cell>
          <cell r="Q12" t="str">
            <v>UD</v>
          </cell>
        </row>
        <row r="13">
          <cell r="A13" t="str">
            <v>ABARROTES FLORECIMIENTO PERU S.A.C.ALEJANDRO PENNY 30226750</v>
          </cell>
          <cell r="B13" t="str">
            <v>ABARROTES FLORECIMIENTO PERU S.A.C.</v>
          </cell>
          <cell r="C13" t="str">
            <v>Lima Sur</v>
          </cell>
          <cell r="D13" t="str">
            <v>LIMA</v>
          </cell>
          <cell r="E13">
            <v>30226750</v>
          </cell>
          <cell r="F13" t="str">
            <v>NAPK SCOTT 6X100 DOB 4 SUPER ABSORB</v>
          </cell>
          <cell r="G13" t="str">
            <v>Family</v>
          </cell>
          <cell r="H13" t="str">
            <v>Servilletas</v>
          </cell>
          <cell r="I13" t="str">
            <v>Servilletas</v>
          </cell>
          <cell r="J13" t="str">
            <v>Total Servilletas</v>
          </cell>
          <cell r="K13">
            <v>40169781</v>
          </cell>
          <cell r="L13" t="str">
            <v>ABARROTES FLORECIMIENTO PERU S.A.C.</v>
          </cell>
          <cell r="M13" t="str">
            <v xml:space="preserve">ALEJANDRO PENNY </v>
          </cell>
          <cell r="N13">
            <v>87</v>
          </cell>
          <cell r="O13">
            <v>990.35070493510523</v>
          </cell>
          <cell r="P13" t="str">
            <v>CAS PC DTT1 LIMA SUR - 0043318452</v>
          </cell>
          <cell r="Q13" t="str">
            <v>UD</v>
          </cell>
        </row>
        <row r="14">
          <cell r="A14" t="str">
            <v>ABARROTES FLORECIMIENTO PERU S.A.C.ALEJANDRO PENNY 30229095</v>
          </cell>
          <cell r="B14" t="str">
            <v>ABARROTES FLORECIMIENTO PERU S.A.C.</v>
          </cell>
          <cell r="C14" t="str">
            <v>Lima Sur</v>
          </cell>
          <cell r="D14" t="str">
            <v>LIMA</v>
          </cell>
          <cell r="E14">
            <v>30229095</v>
          </cell>
          <cell r="F14" t="str">
            <v>PAÑ HUG ACTSEC XG SINGLEPK 2X44 X1 X-PAD</v>
          </cell>
          <cell r="G14" t="str">
            <v>Infant + Child</v>
          </cell>
          <cell r="H14" t="str">
            <v>Infant + Child</v>
          </cell>
          <cell r="I14" t="str">
            <v>HAS</v>
          </cell>
          <cell r="J14" t="str">
            <v>HAS XPAD Singlepack DTT</v>
          </cell>
          <cell r="K14">
            <v>40169781</v>
          </cell>
          <cell r="L14" t="str">
            <v>ABARROTES FLORECIMIENTO PERU S.A.C.</v>
          </cell>
          <cell r="M14" t="str">
            <v xml:space="preserve">ALEJANDRO PENNY </v>
          </cell>
          <cell r="N14">
            <v>497</v>
          </cell>
          <cell r="O14">
            <v>30041.266211484384</v>
          </cell>
          <cell r="P14" t="str">
            <v>CAS PC DTT1 LIMA SUR - 0043318452</v>
          </cell>
          <cell r="Q14" t="str">
            <v>UD</v>
          </cell>
        </row>
        <row r="15">
          <cell r="A15" t="str">
            <v>ABARROTES FLORECIMIENTO PERU S.A.C.ALEJANDRO PENNY 30229155</v>
          </cell>
          <cell r="B15" t="str">
            <v>ABARROTES FLORECIMIENTO PERU S.A.C.</v>
          </cell>
          <cell r="C15" t="str">
            <v>Lima Sur</v>
          </cell>
          <cell r="D15" t="str">
            <v>LIMA</v>
          </cell>
          <cell r="E15">
            <v>30229155</v>
          </cell>
          <cell r="F15" t="str">
            <v>PAÑ HUG ACTSEC M 2X56 X-PAD</v>
          </cell>
          <cell r="G15" t="str">
            <v>Infant + Child</v>
          </cell>
          <cell r="H15" t="str">
            <v>Infant + Child</v>
          </cell>
          <cell r="I15" t="str">
            <v>HAS</v>
          </cell>
          <cell r="J15" t="str">
            <v>HAS XPAD Singlepack DTT</v>
          </cell>
          <cell r="K15">
            <v>40169781</v>
          </cell>
          <cell r="L15" t="str">
            <v>ABARROTES FLORECIMIENTO PERU S.A.C.</v>
          </cell>
          <cell r="M15" t="str">
            <v xml:space="preserve">ALEJANDRO PENNY </v>
          </cell>
          <cell r="N15">
            <v>158</v>
          </cell>
          <cell r="O15">
            <v>9555.5752400903366</v>
          </cell>
          <cell r="P15" t="str">
            <v>CAS PC DTT1 LIMA SUR - 0043318452</v>
          </cell>
          <cell r="Q15" t="str">
            <v>UD</v>
          </cell>
        </row>
        <row r="16">
          <cell r="A16" t="str">
            <v>ABARROTES FLORECIMIENTO PERU S.A.C.ALEJANDRO PENNY 30229161</v>
          </cell>
          <cell r="B16" t="str">
            <v>ABARROTES FLORECIMIENTO PERU S.A.C.</v>
          </cell>
          <cell r="C16" t="str">
            <v>Lima Sur</v>
          </cell>
          <cell r="D16" t="str">
            <v>LIMA</v>
          </cell>
          <cell r="E16">
            <v>30229161</v>
          </cell>
          <cell r="F16" t="str">
            <v>PAÑ HUG ACTSEC XXG SINGLEPK 2X40 X1X-PAD</v>
          </cell>
          <cell r="G16" t="str">
            <v>Infant + Child</v>
          </cell>
          <cell r="H16" t="str">
            <v>Infant + Child</v>
          </cell>
          <cell r="I16" t="str">
            <v>HAS</v>
          </cell>
          <cell r="J16" t="str">
            <v>HAS XPAD Singlepack DTT</v>
          </cell>
          <cell r="K16">
            <v>40169781</v>
          </cell>
          <cell r="L16" t="str">
            <v>ABARROTES FLORECIMIENTO PERU S.A.C.</v>
          </cell>
          <cell r="M16" t="str">
            <v xml:space="preserve">ALEJANDRO PENNY </v>
          </cell>
          <cell r="N16">
            <v>601</v>
          </cell>
          <cell r="O16">
            <v>36328.970053483943</v>
          </cell>
          <cell r="P16" t="str">
            <v>CAS PC DTT1 LIMA SUR - 0043318452</v>
          </cell>
          <cell r="Q16" t="str">
            <v>UD</v>
          </cell>
        </row>
        <row r="17">
          <cell r="A17" t="str">
            <v>ABARROTES FLORECIMIENTO PERU S.A.C.ALEJANDRO PENNY 30229118</v>
          </cell>
          <cell r="B17" t="str">
            <v>ABARROTES FLORECIMIENTO PERU S.A.C.</v>
          </cell>
          <cell r="C17" t="str">
            <v>Lima Sur</v>
          </cell>
          <cell r="D17" t="str">
            <v>LIMA</v>
          </cell>
          <cell r="E17">
            <v>30229118</v>
          </cell>
          <cell r="F17" t="str">
            <v>PAÑ HUG ACTSEC G 2X50 X1 X-PAD</v>
          </cell>
          <cell r="G17" t="str">
            <v>Infant + Child</v>
          </cell>
          <cell r="H17" t="str">
            <v>Infant + Child</v>
          </cell>
          <cell r="I17" t="str">
            <v>HAS</v>
          </cell>
          <cell r="J17" t="str">
            <v>HAS XPAD Singlepack DTT</v>
          </cell>
          <cell r="K17">
            <v>40169781</v>
          </cell>
          <cell r="L17" t="str">
            <v>ABARROTES FLORECIMIENTO PERU S.A.C.</v>
          </cell>
          <cell r="M17" t="str">
            <v xml:space="preserve">ALEJANDRO PENNY </v>
          </cell>
          <cell r="N17">
            <v>486</v>
          </cell>
          <cell r="O17">
            <v>29382.602683639743</v>
          </cell>
          <cell r="P17" t="str">
            <v>CAS PC DTT1 LIMA SUR - 0043318452</v>
          </cell>
          <cell r="Q17" t="str">
            <v>UD</v>
          </cell>
        </row>
        <row r="18">
          <cell r="A18" t="str">
            <v>ABARROTES FLORECIMIENTO PERU S.A.C.ALEJANDRO PENNY 30226976</v>
          </cell>
          <cell r="B18" t="str">
            <v>ABARROTES FLORECIMIENTO PERU S.A.C.</v>
          </cell>
          <cell r="C18" t="str">
            <v>Lima Sur</v>
          </cell>
          <cell r="D18" t="str">
            <v>LIMA</v>
          </cell>
          <cell r="E18">
            <v>30226976</v>
          </cell>
          <cell r="F18" t="str">
            <v>FEM PAD KOT UF TELA W/W 48X10 TUT</v>
          </cell>
          <cell r="G18" t="str">
            <v>Feminine</v>
          </cell>
          <cell r="H18" t="str">
            <v>Pads</v>
          </cell>
          <cell r="I18" t="str">
            <v>Pads Value</v>
          </cell>
          <cell r="J18" t="str">
            <v>Pads Ultrafina x 10</v>
          </cell>
          <cell r="K18">
            <v>40169781</v>
          </cell>
          <cell r="L18" t="str">
            <v>ABARROTES FLORECIMIENTO PERU S.A.C.</v>
          </cell>
          <cell r="M18" t="str">
            <v xml:space="preserve">ALEJANDRO PENNY </v>
          </cell>
          <cell r="N18">
            <v>41</v>
          </cell>
          <cell r="O18">
            <v>3027.1565856768912</v>
          </cell>
          <cell r="P18" t="str">
            <v>CAS PC DTT1 LIMA SUR - 0043318452</v>
          </cell>
          <cell r="Q18" t="str">
            <v>UD</v>
          </cell>
        </row>
        <row r="19">
          <cell r="A19" t="str">
            <v>ABARROTES FLORECIMIENTO PERU S.A.C.ALEJANDRO PENNY 30227011</v>
          </cell>
          <cell r="B19" t="str">
            <v>ABARROTES FLORECIMIENTO PERU S.A.C.</v>
          </cell>
          <cell r="C19" t="str">
            <v>Lima Sur</v>
          </cell>
          <cell r="D19" t="str">
            <v>LIMA</v>
          </cell>
          <cell r="E19">
            <v>30227011</v>
          </cell>
          <cell r="F19" t="str">
            <v>DIA HUG ACTSEC S 4X42 X1 SRK</v>
          </cell>
          <cell r="G19" t="str">
            <v>Infant + Child</v>
          </cell>
          <cell r="H19" t="str">
            <v>Infant + Child</v>
          </cell>
          <cell r="I19" t="str">
            <v>POME HAS</v>
          </cell>
          <cell r="J19" t="str">
            <v>HAS Talla P</v>
          </cell>
          <cell r="K19">
            <v>40169781</v>
          </cell>
          <cell r="L19" t="str">
            <v>ABARROTES FLORECIMIENTO PERU S.A.C.</v>
          </cell>
          <cell r="M19" t="str">
            <v xml:space="preserve">ALEJANDRO PENNY </v>
          </cell>
          <cell r="N19">
            <v>132</v>
          </cell>
          <cell r="O19">
            <v>9216.7132859226494</v>
          </cell>
          <cell r="P19" t="str">
            <v>CAS PC DTT1 LIMA SUR - 0043318452</v>
          </cell>
          <cell r="Q19" t="str">
            <v>UD</v>
          </cell>
        </row>
        <row r="20">
          <cell r="A20" t="str">
            <v>ABARROTES FLORECIMIENTO PERU S.A.C.ALEJANDRO PENNY 30227209</v>
          </cell>
          <cell r="B20" t="str">
            <v>ABARROTES FLORECIMIENTO PERU S.A.C.</v>
          </cell>
          <cell r="C20" t="str">
            <v>Lima Sur</v>
          </cell>
          <cell r="D20" t="str">
            <v>LIMA</v>
          </cell>
          <cell r="E20">
            <v>30227209</v>
          </cell>
          <cell r="F20" t="str">
            <v>DIA HUG NATCARE NB MAXI 10X20 COTTON DIS</v>
          </cell>
          <cell r="G20" t="str">
            <v>Infant + Child</v>
          </cell>
          <cell r="H20" t="str">
            <v>Infant + Child</v>
          </cell>
          <cell r="I20" t="str">
            <v>POME HNC</v>
          </cell>
          <cell r="J20" t="str">
            <v>Recién nacido</v>
          </cell>
          <cell r="K20">
            <v>40169781</v>
          </cell>
          <cell r="L20" t="str">
            <v>ABARROTES FLORECIMIENTO PERU S.A.C.</v>
          </cell>
          <cell r="M20" t="str">
            <v xml:space="preserve">ALEJANDRO PENNY </v>
          </cell>
          <cell r="N20">
            <v>119</v>
          </cell>
          <cell r="O20">
            <v>6931.3831461793779</v>
          </cell>
          <cell r="P20" t="str">
            <v>CAS PC DTT1 LIMA SUR - 0043318452</v>
          </cell>
          <cell r="Q20" t="str">
            <v>UD</v>
          </cell>
        </row>
        <row r="21">
          <cell r="A21" t="str">
            <v>ABARROTES FLORECIMIENTO PERU S.A.C.ALEJANDRO PENNY 30227246</v>
          </cell>
          <cell r="B21" t="str">
            <v>ABARROTES FLORECIMIENTO PERU S.A.C.</v>
          </cell>
          <cell r="C21" t="str">
            <v>Lima Sur</v>
          </cell>
          <cell r="D21" t="str">
            <v>LIMA</v>
          </cell>
          <cell r="E21">
            <v>30227246</v>
          </cell>
          <cell r="F21" t="str">
            <v>BT SUAVE RINDEM 2P 2X24 S. CUT 2.0</v>
          </cell>
          <cell r="G21" t="str">
            <v>Family</v>
          </cell>
          <cell r="H21" t="str">
            <v>Bath Tissue</v>
          </cell>
          <cell r="I21" t="str">
            <v>PH Extra</v>
          </cell>
          <cell r="J21" t="str">
            <v>Extra x24</v>
          </cell>
          <cell r="K21">
            <v>40169781</v>
          </cell>
          <cell r="L21" t="str">
            <v>ABARROTES FLORECIMIENTO PERU S.A.C.</v>
          </cell>
          <cell r="M21" t="str">
            <v xml:space="preserve">ALEJANDRO PENNY </v>
          </cell>
          <cell r="N21">
            <v>21</v>
          </cell>
          <cell r="O21">
            <v>438.31327881775849</v>
          </cell>
          <cell r="P21" t="str">
            <v>CAS PC DTT1 LIMA SUR - 0043318452</v>
          </cell>
          <cell r="Q21" t="str">
            <v>UD</v>
          </cell>
        </row>
        <row r="22">
          <cell r="A22" t="str">
            <v>ABARROTES FLORECIMIENTO PERU S.A.C.ALEJANDRO PENNY 30227271</v>
          </cell>
          <cell r="B22" t="str">
            <v>ABARROTES FLORECIMIENTO PERU S.A.C.</v>
          </cell>
          <cell r="C22" t="str">
            <v>Lima Sur</v>
          </cell>
          <cell r="D22" t="str">
            <v>LIMA</v>
          </cell>
          <cell r="E22">
            <v>30227271</v>
          </cell>
          <cell r="F22" t="str">
            <v>BT SUAVE RINDEM 2P 10X2 S. CUT 2.0</v>
          </cell>
          <cell r="G22" t="str">
            <v>Family</v>
          </cell>
          <cell r="H22" t="str">
            <v>Bath Tissue</v>
          </cell>
          <cell r="I22" t="str">
            <v>PH Extra</v>
          </cell>
          <cell r="J22" t="str">
            <v>Extra x02</v>
          </cell>
          <cell r="K22">
            <v>40169781</v>
          </cell>
          <cell r="L22" t="str">
            <v>ABARROTES FLORECIMIENTO PERU S.A.C.</v>
          </cell>
          <cell r="M22" t="str">
            <v xml:space="preserve">ALEJANDRO PENNY </v>
          </cell>
          <cell r="N22">
            <v>19432</v>
          </cell>
          <cell r="O22">
            <v>220239.16777595898</v>
          </cell>
          <cell r="P22" t="str">
            <v>CAS PC DTT1 LIMA SUR - 0043318452</v>
          </cell>
          <cell r="Q22" t="str">
            <v>UD</v>
          </cell>
        </row>
        <row r="23">
          <cell r="A23" t="str">
            <v>ABARROTES FLORECIMIENTO PERU S.A.C.ALEJANDRO PENNY 30227312</v>
          </cell>
          <cell r="B23" t="str">
            <v>ABARROTES FLORECIMIENTO PERU S.A.C.</v>
          </cell>
          <cell r="C23" t="str">
            <v>Lima Sur</v>
          </cell>
          <cell r="D23" t="str">
            <v>LIMA</v>
          </cell>
          <cell r="E23">
            <v>30227312</v>
          </cell>
          <cell r="F23" t="str">
            <v>BW HUG P&amp;N FTOP 12X80</v>
          </cell>
          <cell r="G23" t="str">
            <v>Wipes</v>
          </cell>
          <cell r="H23" t="str">
            <v>Wipes</v>
          </cell>
          <cell r="I23" t="str">
            <v>BW P&amp;N</v>
          </cell>
          <cell r="J23" t="str">
            <v>BW RN x80</v>
          </cell>
          <cell r="K23">
            <v>40169781</v>
          </cell>
          <cell r="L23" t="str">
            <v>ABARROTES FLORECIMIENTO PERU S.A.C.</v>
          </cell>
          <cell r="M23" t="str">
            <v xml:space="preserve">ALEJANDRO PENNY </v>
          </cell>
          <cell r="N23">
            <v>4</v>
          </cell>
          <cell r="O23">
            <v>397.9728664542622</v>
          </cell>
          <cell r="P23" t="str">
            <v>CAS PC DTT1 LIMA SUR - 0043318452</v>
          </cell>
          <cell r="Q23" t="str">
            <v>UD</v>
          </cell>
        </row>
        <row r="24">
          <cell r="A24" t="str">
            <v>ABARROTES FLORECIMIENTO PERU S.A.C.ALEJANDRO PENNY 30227315</v>
          </cell>
          <cell r="B24" t="str">
            <v>ABARROTES FLORECIMIENTO PERU S.A.C.</v>
          </cell>
          <cell r="C24" t="str">
            <v>Lima Sur</v>
          </cell>
          <cell r="D24" t="str">
            <v>LIMA</v>
          </cell>
          <cell r="E24">
            <v>30227315</v>
          </cell>
          <cell r="F24" t="str">
            <v>BW HUG LIMP EFECT FTOP 12X120</v>
          </cell>
          <cell r="G24" t="str">
            <v>Wipes</v>
          </cell>
          <cell r="H24" t="str">
            <v>Wipes</v>
          </cell>
          <cell r="I24" t="str">
            <v>BW Active Fresh</v>
          </cell>
          <cell r="J24" t="str">
            <v>HAF x120</v>
          </cell>
          <cell r="K24">
            <v>40169781</v>
          </cell>
          <cell r="L24" t="str">
            <v>ABARROTES FLORECIMIENTO PERU S.A.C.</v>
          </cell>
          <cell r="M24" t="str">
            <v xml:space="preserve">ALEJANDRO PENNY </v>
          </cell>
          <cell r="N24">
            <v>29</v>
          </cell>
          <cell r="O24">
            <v>2589.1150790088432</v>
          </cell>
          <cell r="P24" t="str">
            <v>CAS PC DTT1 LIMA SUR - 0043318452</v>
          </cell>
          <cell r="Q24" t="str">
            <v>UD</v>
          </cell>
        </row>
        <row r="25">
          <cell r="A25" t="str">
            <v>ABARROTES FLORECIMIENTO PERU S.A.C.ALEJANDRO PENNY 30227421</v>
          </cell>
          <cell r="B25" t="str">
            <v>ABARROTES FLORECIMIENTO PERU S.A.C.</v>
          </cell>
          <cell r="C25" t="str">
            <v>Lima Sur</v>
          </cell>
          <cell r="D25" t="str">
            <v>LIMA</v>
          </cell>
          <cell r="E25">
            <v>30227421</v>
          </cell>
          <cell r="F25" t="str">
            <v>BW HUG LIMP EFECT PAQ 6X4 X16 C/RISTRA</v>
          </cell>
          <cell r="G25" t="str">
            <v>Wipes</v>
          </cell>
          <cell r="H25" t="str">
            <v>Wipes</v>
          </cell>
          <cell r="I25" t="str">
            <v>BW Active Fresh</v>
          </cell>
          <cell r="J25" t="str">
            <v>HAF x16 con ristra</v>
          </cell>
          <cell r="K25">
            <v>40169781</v>
          </cell>
          <cell r="L25" t="str">
            <v>ABARROTES FLORECIMIENTO PERU S.A.C.</v>
          </cell>
          <cell r="M25" t="str">
            <v xml:space="preserve">ALEJANDRO PENNY </v>
          </cell>
          <cell r="N25">
            <v>85</v>
          </cell>
          <cell r="O25">
            <v>3446.2366661420406</v>
          </cell>
          <cell r="P25" t="str">
            <v>CAS PC DTT1 LIMA SUR - 0043318452</v>
          </cell>
          <cell r="Q25" t="str">
            <v>UD</v>
          </cell>
        </row>
        <row r="26">
          <cell r="A26" t="str">
            <v>ABARROTES FLORECIMIENTO PERU S.A.C.ALEJANDRO PENNY 30227466</v>
          </cell>
          <cell r="B26" t="str">
            <v>ABARROTES FLORECIMIENTO PERU S.A.C.</v>
          </cell>
          <cell r="C26" t="str">
            <v>Lima Sur</v>
          </cell>
          <cell r="D26" t="str">
            <v>LIMA</v>
          </cell>
          <cell r="E26">
            <v>30227466</v>
          </cell>
          <cell r="F26" t="str">
            <v>BW HUG LIMPIEZA COTIDIANA SOFTP 12X80</v>
          </cell>
          <cell r="G26" t="str">
            <v>Wipes</v>
          </cell>
          <cell r="H26" t="str">
            <v>Wipes</v>
          </cell>
          <cell r="I26" t="str">
            <v>BW Classic</v>
          </cell>
          <cell r="J26" t="str">
            <v>BW Classic x80</v>
          </cell>
          <cell r="K26">
            <v>40169781</v>
          </cell>
          <cell r="L26" t="str">
            <v>ABARROTES FLORECIMIENTO PERU S.A.C.</v>
          </cell>
          <cell r="M26" t="str">
            <v xml:space="preserve">ALEJANDRO PENNY </v>
          </cell>
          <cell r="N26">
            <v>18</v>
          </cell>
          <cell r="O26">
            <v>818.12476014206106</v>
          </cell>
          <cell r="P26" t="str">
            <v>CAS PC DTT1 LIMA SUR - 0043318452</v>
          </cell>
          <cell r="Q26" t="str">
            <v>UD</v>
          </cell>
        </row>
        <row r="27">
          <cell r="A27" t="str">
            <v>ABARROTES FLORECIMIENTO PERU S.A.C.ALEJANDRO PENNY 30227553</v>
          </cell>
          <cell r="B27" t="str">
            <v>ABARROTES FLORECIMIENTO PERU S.A.C.</v>
          </cell>
          <cell r="C27" t="str">
            <v>Lima Sur</v>
          </cell>
          <cell r="D27" t="str">
            <v>LIMA</v>
          </cell>
          <cell r="E27">
            <v>30227553</v>
          </cell>
          <cell r="F27" t="str">
            <v>DIA HUG NATCARE XL 2X44 X1 COT</v>
          </cell>
          <cell r="G27" t="str">
            <v>Infant + Child</v>
          </cell>
          <cell r="H27" t="str">
            <v>Infant + Child</v>
          </cell>
          <cell r="I27" t="str">
            <v>HNC</v>
          </cell>
          <cell r="J27" t="str">
            <v>HNC Singlepack</v>
          </cell>
          <cell r="K27">
            <v>40169781</v>
          </cell>
          <cell r="L27" t="str">
            <v>ABARROTES FLORECIMIENTO PERU S.A.C.</v>
          </cell>
          <cell r="M27" t="str">
            <v xml:space="preserve">ALEJANDRO PENNY </v>
          </cell>
          <cell r="N27">
            <v>40</v>
          </cell>
          <cell r="O27">
            <v>2666.1390241919999</v>
          </cell>
          <cell r="P27" t="str">
            <v>CAS PC DTT1 LIMA SUR - 0043318452</v>
          </cell>
          <cell r="Q27" t="str">
            <v>UD</v>
          </cell>
        </row>
        <row r="28">
          <cell r="A28" t="str">
            <v>ABARROTES FLORECIMIENTO PERU S.A.C.ALEJANDRO PENNY 30227573</v>
          </cell>
          <cell r="B28" t="str">
            <v>ABARROTES FLORECIMIENTO PERU S.A.C.</v>
          </cell>
          <cell r="C28" t="str">
            <v>Lima Sur</v>
          </cell>
          <cell r="D28" t="str">
            <v>LIMA</v>
          </cell>
          <cell r="E28">
            <v>30227573</v>
          </cell>
          <cell r="F28" t="str">
            <v>DIA HUG NATCARE XXL 2X40 X1 COT</v>
          </cell>
          <cell r="G28" t="str">
            <v>Infant + Child</v>
          </cell>
          <cell r="H28" t="str">
            <v>Infant + Child</v>
          </cell>
          <cell r="I28" t="str">
            <v>HNC</v>
          </cell>
          <cell r="J28" t="str">
            <v>HNC Singlepack</v>
          </cell>
          <cell r="K28">
            <v>40169781</v>
          </cell>
          <cell r="L28" t="str">
            <v>ABARROTES FLORECIMIENTO PERU S.A.C.</v>
          </cell>
          <cell r="M28" t="str">
            <v xml:space="preserve">ALEJANDRO PENNY </v>
          </cell>
          <cell r="N28">
            <v>65</v>
          </cell>
          <cell r="O28">
            <v>4333.2622075813842</v>
          </cell>
          <cell r="P28" t="str">
            <v>CAS PC DTT1 LIMA SUR - 0043318452</v>
          </cell>
          <cell r="Q28" t="str">
            <v>UD</v>
          </cell>
        </row>
        <row r="29">
          <cell r="A29" t="str">
            <v>ABARROTES FLORECIMIENTO PERU S.A.C.ALEJANDRO PENNY 30227582</v>
          </cell>
          <cell r="B29" t="str">
            <v>ABARROTES FLORECIMIENTO PERU S.A.C.</v>
          </cell>
          <cell r="C29" t="str">
            <v>Lima Sur</v>
          </cell>
          <cell r="D29" t="str">
            <v>LIMA</v>
          </cell>
          <cell r="E29">
            <v>30227582</v>
          </cell>
          <cell r="F29" t="str">
            <v>DIA HUG NATCARE M 2X56 X1 COT</v>
          </cell>
          <cell r="G29" t="str">
            <v>Infant + Child</v>
          </cell>
          <cell r="H29" t="str">
            <v>Infant + Child</v>
          </cell>
          <cell r="I29" t="str">
            <v>HNC</v>
          </cell>
          <cell r="J29" t="str">
            <v>HNC Singlepack</v>
          </cell>
          <cell r="K29">
            <v>40169781</v>
          </cell>
          <cell r="L29" t="str">
            <v>ABARROTES FLORECIMIENTO PERU S.A.C.</v>
          </cell>
          <cell r="M29" t="str">
            <v xml:space="preserve">ALEJANDRO PENNY </v>
          </cell>
          <cell r="N29">
            <v>11</v>
          </cell>
          <cell r="O29">
            <v>733.18823165279991</v>
          </cell>
          <cell r="P29" t="str">
            <v>CAS PC DTT1 LIMA SUR - 0043318452</v>
          </cell>
          <cell r="Q29" t="str">
            <v>UD</v>
          </cell>
        </row>
        <row r="30">
          <cell r="A30" t="str">
            <v>ABARROTES FLORECIMIENTO PERU S.A.C.ALEJANDRO PENNY 30227591</v>
          </cell>
          <cell r="B30" t="str">
            <v>ABARROTES FLORECIMIENTO PERU S.A.C.</v>
          </cell>
          <cell r="C30" t="str">
            <v>Lima Sur</v>
          </cell>
          <cell r="D30" t="str">
            <v>LIMA</v>
          </cell>
          <cell r="E30">
            <v>30227591</v>
          </cell>
          <cell r="F30" t="str">
            <v>DIA HUG NATCARE L 2X50 X1 COT</v>
          </cell>
          <cell r="G30" t="str">
            <v>Infant + Child</v>
          </cell>
          <cell r="H30" t="str">
            <v>Infant + Child</v>
          </cell>
          <cell r="I30" t="str">
            <v>HNC</v>
          </cell>
          <cell r="J30" t="str">
            <v>HNC Singlepack</v>
          </cell>
          <cell r="K30">
            <v>40169781</v>
          </cell>
          <cell r="L30" t="str">
            <v>ABARROTES FLORECIMIENTO PERU S.A.C.</v>
          </cell>
          <cell r="M30" t="str">
            <v xml:space="preserve">ALEJANDRO PENNY </v>
          </cell>
          <cell r="N30">
            <v>18</v>
          </cell>
          <cell r="O30">
            <v>1198.5770247590419</v>
          </cell>
          <cell r="P30" t="str">
            <v>CAS PC DTT1 LIMA SUR - 0043318452</v>
          </cell>
          <cell r="Q30" t="str">
            <v>UD</v>
          </cell>
        </row>
        <row r="31">
          <cell r="A31" t="str">
            <v>ABARROTES FLORECIMIENTO PERU S.A.C.ALEJANDRO PENNY 30227897</v>
          </cell>
          <cell r="B31" t="str">
            <v>ABARROTES FLORECIMIENTO PERU S.A.C.</v>
          </cell>
          <cell r="C31" t="str">
            <v>Lima Sur</v>
          </cell>
          <cell r="D31" t="str">
            <v>LIMA</v>
          </cell>
          <cell r="E31">
            <v>30227897</v>
          </cell>
          <cell r="F31" t="str">
            <v>BT SUAVE RINDEM 2P 10X2 AROMAS ARM</v>
          </cell>
          <cell r="G31" t="str">
            <v>Family</v>
          </cell>
          <cell r="H31" t="str">
            <v>Bath Tissue</v>
          </cell>
          <cell r="I31" t="str">
            <v>PH Extra</v>
          </cell>
          <cell r="J31" t="str">
            <v>Extra x02 Aromas</v>
          </cell>
          <cell r="K31">
            <v>40169781</v>
          </cell>
          <cell r="L31" t="str">
            <v>ABARROTES FLORECIMIENTO PERU S.A.C.</v>
          </cell>
          <cell r="M31" t="str">
            <v xml:space="preserve">ALEJANDRO PENNY </v>
          </cell>
          <cell r="N31">
            <v>1336</v>
          </cell>
          <cell r="O31">
            <v>15142.394193667118</v>
          </cell>
          <cell r="P31" t="str">
            <v>CAS PC DTT1 LIMA SUR - 0043318452</v>
          </cell>
          <cell r="Q31" t="str">
            <v>UD</v>
          </cell>
        </row>
        <row r="32">
          <cell r="A32" t="str">
            <v>ABARROTES FLORECIMIENTO PERU S.A.C.ALEJANDRO PENNY 30228566</v>
          </cell>
          <cell r="B32" t="str">
            <v>ABARROTES FLORECIMIENTO PERU S.A.C.</v>
          </cell>
          <cell r="C32" t="str">
            <v>Lima Sur</v>
          </cell>
          <cell r="D32" t="str">
            <v>LIMA</v>
          </cell>
          <cell r="E32">
            <v>30228566</v>
          </cell>
          <cell r="F32" t="str">
            <v>DIA HUG L 2X64 PACHA</v>
          </cell>
          <cell r="G32" t="str">
            <v>Infant + Child</v>
          </cell>
          <cell r="H32" t="str">
            <v>Infant + Child</v>
          </cell>
          <cell r="I32" t="str">
            <v>HTP</v>
          </cell>
          <cell r="J32" t="str">
            <v>Triple Protección</v>
          </cell>
          <cell r="K32">
            <v>40169781</v>
          </cell>
          <cell r="L32" t="str">
            <v>ABARROTES FLORECIMIENTO PERU S.A.C.</v>
          </cell>
          <cell r="M32" t="str">
            <v xml:space="preserve">ALEJANDRO PENNY </v>
          </cell>
          <cell r="N32">
            <v>183</v>
          </cell>
          <cell r="O32">
            <v>9561.3442139022391</v>
          </cell>
          <cell r="P32" t="str">
            <v>CAS PC DTT1 LIMA SUR - 0043318452</v>
          </cell>
          <cell r="Q32" t="str">
            <v>UD</v>
          </cell>
        </row>
        <row r="33">
          <cell r="A33" t="str">
            <v>ABARROTES FLORECIMIENTO PERU S.A.C.ALEJANDRO PENNY 30228573</v>
          </cell>
          <cell r="B33" t="str">
            <v>ABARROTES FLORECIMIENTO PERU S.A.C.</v>
          </cell>
          <cell r="C33" t="str">
            <v>Lima Sur</v>
          </cell>
          <cell r="D33" t="str">
            <v>LIMA</v>
          </cell>
          <cell r="E33">
            <v>30228573</v>
          </cell>
          <cell r="F33" t="str">
            <v>DIA HUG M 2X72 PACHA</v>
          </cell>
          <cell r="G33" t="str">
            <v>Infant + Child</v>
          </cell>
          <cell r="H33" t="str">
            <v>Infant + Child</v>
          </cell>
          <cell r="I33" t="str">
            <v>HTP</v>
          </cell>
          <cell r="J33" t="str">
            <v>Triple Protección</v>
          </cell>
          <cell r="K33">
            <v>40169781</v>
          </cell>
          <cell r="L33" t="str">
            <v>ABARROTES FLORECIMIENTO PERU S.A.C.</v>
          </cell>
          <cell r="M33" t="str">
            <v xml:space="preserve">ALEJANDRO PENNY </v>
          </cell>
          <cell r="N33">
            <v>11</v>
          </cell>
          <cell r="O33">
            <v>574.27897147934641</v>
          </cell>
          <cell r="P33" t="str">
            <v>CAS PC DTT1 LIMA SUR - 0043318452</v>
          </cell>
          <cell r="Q33" t="str">
            <v>UD</v>
          </cell>
        </row>
        <row r="34">
          <cell r="A34" t="str">
            <v>ABARROTES FLORECIMIENTO PERU S.A.C.ALEJANDRO PENNY 30228591</v>
          </cell>
          <cell r="B34" t="str">
            <v>ABARROTES FLORECIMIENTO PERU S.A.C.</v>
          </cell>
          <cell r="C34" t="str">
            <v>Lima Sur</v>
          </cell>
          <cell r="D34" t="str">
            <v>LIMA</v>
          </cell>
          <cell r="E34">
            <v>30228591</v>
          </cell>
          <cell r="F34" t="str">
            <v>DIA HUG XL 2X52 PACHA</v>
          </cell>
          <cell r="G34" t="str">
            <v>Infant + Child</v>
          </cell>
          <cell r="H34" t="str">
            <v>Infant + Child</v>
          </cell>
          <cell r="I34" t="str">
            <v>HTP</v>
          </cell>
          <cell r="J34" t="str">
            <v>Triple Protección</v>
          </cell>
          <cell r="K34">
            <v>40169781</v>
          </cell>
          <cell r="L34" t="str">
            <v>ABARROTES FLORECIMIENTO PERU S.A.C.</v>
          </cell>
          <cell r="M34" t="str">
            <v xml:space="preserve">ALEJANDRO PENNY </v>
          </cell>
          <cell r="N34">
            <v>53</v>
          </cell>
          <cell r="O34">
            <v>2768.3031473679948</v>
          </cell>
          <cell r="P34" t="str">
            <v>CAS PC DTT1 LIMA SUR - 0043318452</v>
          </cell>
          <cell r="Q34" t="str">
            <v>UD</v>
          </cell>
        </row>
        <row r="35">
          <cell r="A35" t="str">
            <v>ABARROTES FLORECIMIENTO PERU S.A.C.ALEJANDRO PENNY 30228601</v>
          </cell>
          <cell r="B35" t="str">
            <v>ABARROTES FLORECIMIENTO PERU S.A.C.</v>
          </cell>
          <cell r="C35" t="str">
            <v>Lima Sur</v>
          </cell>
          <cell r="D35" t="str">
            <v>LIMA</v>
          </cell>
          <cell r="E35">
            <v>30228601</v>
          </cell>
          <cell r="F35" t="str">
            <v>DIA HUG XXL 2X48 PACHA</v>
          </cell>
          <cell r="G35" t="str">
            <v>Infant + Child</v>
          </cell>
          <cell r="H35" t="str">
            <v>Infant + Child</v>
          </cell>
          <cell r="I35" t="str">
            <v>HTP</v>
          </cell>
          <cell r="J35" t="str">
            <v>Triple Protección</v>
          </cell>
          <cell r="K35">
            <v>40169781</v>
          </cell>
          <cell r="L35" t="str">
            <v>ABARROTES FLORECIMIENTO PERU S.A.C.</v>
          </cell>
          <cell r="M35" t="str">
            <v xml:space="preserve">ALEJANDRO PENNY </v>
          </cell>
          <cell r="N35">
            <v>61</v>
          </cell>
          <cell r="O35">
            <v>3186.7069249507658</v>
          </cell>
          <cell r="P35" t="str">
            <v>CAS PC DTT1 LIMA SUR - 0043318452</v>
          </cell>
          <cell r="Q35" t="str">
            <v>UD</v>
          </cell>
        </row>
        <row r="36">
          <cell r="A36" t="str">
            <v>ABARROTES FLORECIMIENTO PERU S.A.C.ALEJANDRO PENNY 30228817</v>
          </cell>
          <cell r="B36" t="str">
            <v>ABARROTES FLORECIMIENTO PERU S.A.C.</v>
          </cell>
          <cell r="C36" t="str">
            <v>Lima Sur</v>
          </cell>
          <cell r="D36" t="str">
            <v>LIMA</v>
          </cell>
          <cell r="E36">
            <v>30228817</v>
          </cell>
          <cell r="F36" t="str">
            <v>BT SUAVE RINDEM 2P 6X4 MÁS PAPEL</v>
          </cell>
          <cell r="G36" t="str">
            <v>Family</v>
          </cell>
          <cell r="H36" t="str">
            <v>Bath Tissue</v>
          </cell>
          <cell r="I36" t="str">
            <v>PH Extra</v>
          </cell>
          <cell r="J36" t="str">
            <v>Rdmx x04 (Titan)</v>
          </cell>
          <cell r="K36">
            <v>40169781</v>
          </cell>
          <cell r="L36" t="str">
            <v>ABARROTES FLORECIMIENTO PERU S.A.C.</v>
          </cell>
          <cell r="M36" t="str">
            <v xml:space="preserve">ALEJANDRO PENNY </v>
          </cell>
          <cell r="N36">
            <v>221</v>
          </cell>
          <cell r="O36">
            <v>4195.7315659472015</v>
          </cell>
          <cell r="P36" t="str">
            <v>CAS PC DTT1 LIMA SUR - 0043318452</v>
          </cell>
          <cell r="Q36" t="str">
            <v>UD</v>
          </cell>
        </row>
        <row r="37">
          <cell r="A37" t="str">
            <v>ABARROTES FLORECIMIENTO PERU S.A.C.ALEJANDRO PENNY 30227409</v>
          </cell>
          <cell r="B37" t="str">
            <v>ABARROTES FLORECIMIENTO PERU S.A.C.</v>
          </cell>
          <cell r="C37" t="str">
            <v>Lima Sur</v>
          </cell>
          <cell r="D37" t="str">
            <v>LIMA</v>
          </cell>
          <cell r="E37">
            <v>30227409</v>
          </cell>
          <cell r="F37" t="str">
            <v>BW HUG ONE&amp;DONE REFLL 1X720 (9X80)</v>
          </cell>
          <cell r="G37" t="str">
            <v>Wipes</v>
          </cell>
          <cell r="H37" t="str">
            <v>Wipes</v>
          </cell>
          <cell r="I37" t="str">
            <v>BW One &amp; Done</v>
          </cell>
          <cell r="J37" t="str">
            <v>BW One &amp; Done x720</v>
          </cell>
          <cell r="K37">
            <v>40169781</v>
          </cell>
          <cell r="L37" t="str">
            <v>ABARROTES FLORECIMIENTO PERU S.A.C.</v>
          </cell>
          <cell r="M37" t="str">
            <v xml:space="preserve">ALEJANDRO PENNY </v>
          </cell>
          <cell r="N37">
            <v>15</v>
          </cell>
          <cell r="O37">
            <v>859.94630914240872</v>
          </cell>
          <cell r="P37" t="str">
            <v>CAS PC DTT1 LIMA SUR - 0043318452</v>
          </cell>
          <cell r="Q37" t="str">
            <v>UD</v>
          </cell>
        </row>
        <row r="38">
          <cell r="A38" t="str">
            <v>AUREN SAOSCAR LABBE30225008</v>
          </cell>
          <cell r="B38" t="str">
            <v>AUREN SA</v>
          </cell>
          <cell r="C38" t="str">
            <v>Lima Sur</v>
          </cell>
          <cell r="D38" t="str">
            <v>LIMA</v>
          </cell>
          <cell r="E38">
            <v>30225008</v>
          </cell>
          <cell r="F38" t="str">
            <v>ADU SHIE PLE GEL 24X10 PRACTIPAÑAL</v>
          </cell>
          <cell r="G38" t="str">
            <v>Adult</v>
          </cell>
          <cell r="H38" t="str">
            <v>Senior Incont</v>
          </cell>
          <cell r="I38" t="str">
            <v>Apositos</v>
          </cell>
          <cell r="J38" t="str">
            <v>Practipañal</v>
          </cell>
          <cell r="K38">
            <v>40176468</v>
          </cell>
          <cell r="L38" t="str">
            <v>AUREN SA</v>
          </cell>
          <cell r="M38" t="str">
            <v>OSCAR LABBE</v>
          </cell>
          <cell r="N38">
            <v>16</v>
          </cell>
          <cell r="O38">
            <v>896.62159204349859</v>
          </cell>
          <cell r="P38" t="str">
            <v>CAS PC DTT1 LIMA SUR - 0043318452</v>
          </cell>
          <cell r="Q38" t="str">
            <v>UJ</v>
          </cell>
        </row>
        <row r="39">
          <cell r="A39" t="str">
            <v>AUREN SAOSCAR LABBE30225009</v>
          </cell>
          <cell r="B39" t="str">
            <v>AUREN SA</v>
          </cell>
          <cell r="C39" t="str">
            <v>Lima Sur</v>
          </cell>
          <cell r="D39" t="str">
            <v>LIMA</v>
          </cell>
          <cell r="E39">
            <v>30225009</v>
          </cell>
          <cell r="F39" t="str">
            <v>ADU SHIE PLE GEL 12X20 PRACTIPAÑAL</v>
          </cell>
          <cell r="G39" t="str">
            <v>Adult</v>
          </cell>
          <cell r="H39" t="str">
            <v>Senior Incont</v>
          </cell>
          <cell r="I39" t="str">
            <v>Apositos</v>
          </cell>
          <cell r="J39" t="str">
            <v>Practipañal</v>
          </cell>
          <cell r="K39">
            <v>40176468</v>
          </cell>
          <cell r="L39" t="str">
            <v>AUREN SA</v>
          </cell>
          <cell r="M39" t="str">
            <v>OSCAR LABBE</v>
          </cell>
          <cell r="N39">
            <v>27</v>
          </cell>
          <cell r="O39">
            <v>1514.3569680139829</v>
          </cell>
          <cell r="P39" t="str">
            <v>CAS PC DTT1 LIMA SUR - 0043318452</v>
          </cell>
          <cell r="Q39" t="str">
            <v>UJ</v>
          </cell>
        </row>
        <row r="40">
          <cell r="A40" t="str">
            <v>AUREN SAOSCAR LABBE30225169</v>
          </cell>
          <cell r="B40" t="str">
            <v>AUREN SA</v>
          </cell>
          <cell r="C40" t="str">
            <v>Lima Sur</v>
          </cell>
          <cell r="D40" t="str">
            <v>LIMA</v>
          </cell>
          <cell r="E40">
            <v>30225169</v>
          </cell>
          <cell r="F40" t="str">
            <v>ADU BRF PLE PROTECT M 2X10 X2</v>
          </cell>
          <cell r="G40" t="str">
            <v>Adult</v>
          </cell>
          <cell r="H40" t="str">
            <v>Senior Incont</v>
          </cell>
          <cell r="I40" t="str">
            <v>Briefs</v>
          </cell>
          <cell r="J40" t="str">
            <v>Brief Protect</v>
          </cell>
          <cell r="K40">
            <v>40176468</v>
          </cell>
          <cell r="L40" t="str">
            <v>AUREN SA</v>
          </cell>
          <cell r="M40" t="str">
            <v>OSCAR LABBE</v>
          </cell>
          <cell r="N40">
            <v>11</v>
          </cell>
          <cell r="O40">
            <v>926.52295165310272</v>
          </cell>
          <cell r="P40" t="str">
            <v>CAS PC DTT1 LIMA SUR - 0043318452</v>
          </cell>
          <cell r="Q40" t="str">
            <v>UJ</v>
          </cell>
        </row>
        <row r="41">
          <cell r="A41" t="str">
            <v>AUREN SAOSCAR LABBE30225932</v>
          </cell>
          <cell r="B41" t="str">
            <v>AUREN SA</v>
          </cell>
          <cell r="C41" t="str">
            <v>Lima Sur</v>
          </cell>
          <cell r="D41" t="str">
            <v>LIMA</v>
          </cell>
          <cell r="E41">
            <v>30225932</v>
          </cell>
          <cell r="F41" t="str">
            <v>FEM PAD KOT NOR TELA 12X42 DISP TTX</v>
          </cell>
          <cell r="G41" t="str">
            <v>Feminine</v>
          </cell>
          <cell r="H41" t="str">
            <v>Pads</v>
          </cell>
          <cell r="I41" t="str">
            <v>Pads Value</v>
          </cell>
          <cell r="J41" t="str">
            <v>Pads Normal x42</v>
          </cell>
          <cell r="K41">
            <v>40176468</v>
          </cell>
          <cell r="L41" t="str">
            <v>AUREN SA</v>
          </cell>
          <cell r="M41" t="str">
            <v>OSCAR LABBE</v>
          </cell>
          <cell r="N41">
            <v>12</v>
          </cell>
          <cell r="O41">
            <v>1010.2075834809</v>
          </cell>
          <cell r="P41" t="str">
            <v>CAS PC DTT1 LIMA SUR - 0043318452</v>
          </cell>
          <cell r="Q41" t="str">
            <v>UJ</v>
          </cell>
        </row>
        <row r="42">
          <cell r="A42" t="str">
            <v>AUREN SAOSCAR LABBE30226042</v>
          </cell>
          <cell r="B42" t="str">
            <v>AUREN SA</v>
          </cell>
          <cell r="C42" t="str">
            <v>Lima Sur</v>
          </cell>
          <cell r="D42" t="str">
            <v>LIMA</v>
          </cell>
          <cell r="E42">
            <v>30226042</v>
          </cell>
          <cell r="F42" t="str">
            <v>FEM PAD KOT NOCT TELA W/W 12X8 TTX</v>
          </cell>
          <cell r="G42" t="str">
            <v>Feminine</v>
          </cell>
          <cell r="H42" t="str">
            <v>Pads</v>
          </cell>
          <cell r="I42" t="str">
            <v>Pads Value</v>
          </cell>
          <cell r="J42" t="str">
            <v>Pads Noct/Tela x08</v>
          </cell>
          <cell r="K42">
            <v>40176468</v>
          </cell>
          <cell r="L42" t="str">
            <v>AUREN SA</v>
          </cell>
          <cell r="M42" t="str">
            <v>OSCAR LABBE</v>
          </cell>
          <cell r="N42">
            <v>45</v>
          </cell>
          <cell r="O42">
            <v>1426.0757706263385</v>
          </cell>
          <cell r="P42" t="str">
            <v>CAS PC DTT1 LIMA SUR - 0043318452</v>
          </cell>
          <cell r="Q42" t="str">
            <v>UJ</v>
          </cell>
        </row>
        <row r="43">
          <cell r="A43" t="str">
            <v>AUREN SAOSCAR LABBE30226606</v>
          </cell>
          <cell r="B43" t="str">
            <v>AUREN SA</v>
          </cell>
          <cell r="C43" t="str">
            <v>Lima Sur</v>
          </cell>
          <cell r="D43" t="str">
            <v>LIMA</v>
          </cell>
          <cell r="E43">
            <v>30226606</v>
          </cell>
          <cell r="F43" t="str">
            <v>BT SUAVE CUIDADO COMPLETO 2P 10X2</v>
          </cell>
          <cell r="G43" t="str">
            <v>Family</v>
          </cell>
          <cell r="H43" t="str">
            <v>Bath Tissue</v>
          </cell>
          <cell r="I43" t="str">
            <v>PH Jumbo</v>
          </cell>
          <cell r="J43" t="str">
            <v>Jumbo x02</v>
          </cell>
          <cell r="K43">
            <v>40176468</v>
          </cell>
          <cell r="L43" t="str">
            <v>AUREN SA</v>
          </cell>
          <cell r="M43" t="str">
            <v>OSCAR LABBE</v>
          </cell>
          <cell r="N43">
            <v>6839</v>
          </cell>
          <cell r="O43">
            <v>88167.485221608324</v>
          </cell>
          <cell r="P43" t="str">
            <v>CAS PC DTT1 LIMA SUR - 0043318452</v>
          </cell>
          <cell r="Q43" t="str">
            <v>UJ</v>
          </cell>
        </row>
        <row r="44">
          <cell r="A44" t="str">
            <v>AUREN SAOSCAR LABBE30226607</v>
          </cell>
          <cell r="B44" t="str">
            <v>AUREN SA</v>
          </cell>
          <cell r="C44" t="str">
            <v>Lima Sur</v>
          </cell>
          <cell r="D44" t="str">
            <v>LIMA</v>
          </cell>
          <cell r="E44">
            <v>30226607</v>
          </cell>
          <cell r="F44" t="str">
            <v>BT SUAVE CUIDADO COMPLETO 2P 12X4</v>
          </cell>
          <cell r="G44" t="str">
            <v>Family</v>
          </cell>
          <cell r="H44" t="str">
            <v>Bath Tissue</v>
          </cell>
          <cell r="I44" t="str">
            <v>PH Jumbo</v>
          </cell>
          <cell r="J44" t="str">
            <v>Jumbo x04</v>
          </cell>
          <cell r="K44">
            <v>40176468</v>
          </cell>
          <cell r="L44" t="str">
            <v>AUREN SA</v>
          </cell>
          <cell r="M44" t="str">
            <v>OSCAR LABBE</v>
          </cell>
          <cell r="N44">
            <v>542</v>
          </cell>
          <cell r="O44">
            <v>15114.633069562624</v>
          </cell>
          <cell r="P44" t="str">
            <v>CAS PC DTT1 LIMA SUR - 0043318452</v>
          </cell>
          <cell r="Q44" t="str">
            <v>UJ</v>
          </cell>
        </row>
        <row r="45">
          <cell r="A45" t="str">
            <v>AUREN SAOSCAR LABBE30229095</v>
          </cell>
          <cell r="B45" t="str">
            <v>AUREN SA</v>
          </cell>
          <cell r="C45" t="str">
            <v>Lima Sur</v>
          </cell>
          <cell r="D45" t="str">
            <v>LIMA</v>
          </cell>
          <cell r="E45">
            <v>30229095</v>
          </cell>
          <cell r="F45" t="str">
            <v>PAÑ HUG ACTSEC XG SINGLEPK 2X44 X1 X-PAD</v>
          </cell>
          <cell r="G45" t="str">
            <v>Infant + Child</v>
          </cell>
          <cell r="H45" t="str">
            <v>Infant + Child</v>
          </cell>
          <cell r="I45" t="str">
            <v>HAS</v>
          </cell>
          <cell r="J45" t="str">
            <v>HAS XPAD Singlepack DTT</v>
          </cell>
          <cell r="K45">
            <v>40176468</v>
          </cell>
          <cell r="L45" t="str">
            <v>AUREN SA</v>
          </cell>
          <cell r="M45" t="str">
            <v>OSCAR LABBE</v>
          </cell>
          <cell r="N45">
            <v>890</v>
          </cell>
          <cell r="O45">
            <v>53796.23124390564</v>
          </cell>
          <cell r="P45" t="str">
            <v>CAS PC DTT1 LIMA SUR - 0043318452</v>
          </cell>
          <cell r="Q45" t="str">
            <v>UJ</v>
          </cell>
        </row>
        <row r="46">
          <cell r="A46" t="str">
            <v>AUREN SAOSCAR LABBE30229155</v>
          </cell>
          <cell r="B46" t="str">
            <v>AUREN SA</v>
          </cell>
          <cell r="C46" t="str">
            <v>Lima Sur</v>
          </cell>
          <cell r="D46" t="str">
            <v>LIMA</v>
          </cell>
          <cell r="E46">
            <v>30229155</v>
          </cell>
          <cell r="F46" t="str">
            <v>PAÑ HUG ACTSEC M 2X56 X-PAD</v>
          </cell>
          <cell r="G46" t="str">
            <v>Infant + Child</v>
          </cell>
          <cell r="H46" t="str">
            <v>Infant + Child</v>
          </cell>
          <cell r="I46" t="str">
            <v>HAS</v>
          </cell>
          <cell r="J46" t="str">
            <v>HAS XPAD Singlepack DTT</v>
          </cell>
          <cell r="K46">
            <v>40176468</v>
          </cell>
          <cell r="L46" t="str">
            <v>AUREN SA</v>
          </cell>
          <cell r="M46" t="str">
            <v>OSCAR LABBE</v>
          </cell>
          <cell r="N46">
            <v>387</v>
          </cell>
          <cell r="O46">
            <v>23405.111505790886</v>
          </cell>
          <cell r="P46" t="str">
            <v>CAS PC DTT1 LIMA SUR - 0043318452</v>
          </cell>
          <cell r="Q46" t="str">
            <v>UJ</v>
          </cell>
        </row>
        <row r="47">
          <cell r="A47" t="str">
            <v>AUREN SAOSCAR LABBE30229161</v>
          </cell>
          <cell r="B47" t="str">
            <v>AUREN SA</v>
          </cell>
          <cell r="C47" t="str">
            <v>Lima Sur</v>
          </cell>
          <cell r="D47" t="str">
            <v>LIMA</v>
          </cell>
          <cell r="E47">
            <v>30229161</v>
          </cell>
          <cell r="F47" t="str">
            <v>PAÑ HUG ACTSEC XXG SINGLEPK 2X40 X1X-PAD</v>
          </cell>
          <cell r="G47" t="str">
            <v>Infant + Child</v>
          </cell>
          <cell r="H47" t="str">
            <v>Infant + Child</v>
          </cell>
          <cell r="I47" t="str">
            <v>HAS</v>
          </cell>
          <cell r="J47" t="str">
            <v>HAS XPAD Singlepack DTT</v>
          </cell>
          <cell r="K47">
            <v>40176468</v>
          </cell>
          <cell r="L47" t="str">
            <v>AUREN SA</v>
          </cell>
          <cell r="M47" t="str">
            <v>OSCAR LABBE</v>
          </cell>
          <cell r="N47">
            <v>2067</v>
          </cell>
          <cell r="O47">
            <v>124945.06006747307</v>
          </cell>
          <cell r="P47" t="str">
            <v>CAS PC DTT1 LIMA SUR - 0043318452</v>
          </cell>
          <cell r="Q47" t="str">
            <v>UJ</v>
          </cell>
        </row>
        <row r="48">
          <cell r="A48" t="str">
            <v>AUREN SAOSCAR LABBE30229118</v>
          </cell>
          <cell r="B48" t="str">
            <v>AUREN SA</v>
          </cell>
          <cell r="C48" t="str">
            <v>Lima Sur</v>
          </cell>
          <cell r="D48" t="str">
            <v>LIMA</v>
          </cell>
          <cell r="E48">
            <v>30229118</v>
          </cell>
          <cell r="F48" t="str">
            <v>PAÑ HUG ACTSEC G 2X50 X1 X-PAD</v>
          </cell>
          <cell r="G48" t="str">
            <v>Infant + Child</v>
          </cell>
          <cell r="H48" t="str">
            <v>Infant + Child</v>
          </cell>
          <cell r="I48" t="str">
            <v>HAS</v>
          </cell>
          <cell r="J48" t="str">
            <v>HAS XPAD Singlepack DTT</v>
          </cell>
          <cell r="K48">
            <v>40176468</v>
          </cell>
          <cell r="L48" t="str">
            <v>AUREN SA</v>
          </cell>
          <cell r="M48" t="str">
            <v>OSCAR LABBE</v>
          </cell>
          <cell r="N48">
            <v>724</v>
          </cell>
          <cell r="O48">
            <v>43771.613874393362</v>
          </cell>
          <cell r="P48" t="str">
            <v>CAS PC DTT1 LIMA SUR - 0043318452</v>
          </cell>
          <cell r="Q48" t="str">
            <v>UJ</v>
          </cell>
        </row>
        <row r="49">
          <cell r="A49" t="str">
            <v>AUREN SAOSCAR LABBE30227011</v>
          </cell>
          <cell r="B49" t="str">
            <v>AUREN SA</v>
          </cell>
          <cell r="C49" t="str">
            <v>Lima Sur</v>
          </cell>
          <cell r="D49" t="str">
            <v>LIMA</v>
          </cell>
          <cell r="E49">
            <v>30227011</v>
          </cell>
          <cell r="F49" t="str">
            <v>DIA HUG ACTSEC S 4X42 X1 SRK</v>
          </cell>
          <cell r="G49" t="str">
            <v>Infant + Child</v>
          </cell>
          <cell r="H49" t="str">
            <v>Infant + Child</v>
          </cell>
          <cell r="I49" t="str">
            <v>POME HAS</v>
          </cell>
          <cell r="J49" t="str">
            <v>HAS Talla P</v>
          </cell>
          <cell r="K49">
            <v>40176468</v>
          </cell>
          <cell r="L49" t="str">
            <v>AUREN SA</v>
          </cell>
          <cell r="M49" t="str">
            <v>OSCAR LABBE</v>
          </cell>
          <cell r="N49">
            <v>63</v>
          </cell>
          <cell r="O49">
            <v>4398.8858864630829</v>
          </cell>
          <cell r="P49" t="str">
            <v>CAS PC DTT1 LIMA SUR - 0043318452</v>
          </cell>
          <cell r="Q49" t="str">
            <v>UJ</v>
          </cell>
        </row>
        <row r="50">
          <cell r="A50" t="str">
            <v>AUREN SAOSCAR LABBE30227271</v>
          </cell>
          <cell r="B50" t="str">
            <v>AUREN SA</v>
          </cell>
          <cell r="C50" t="str">
            <v>Lima Sur</v>
          </cell>
          <cell r="D50" t="str">
            <v>LIMA</v>
          </cell>
          <cell r="E50">
            <v>30227271</v>
          </cell>
          <cell r="F50" t="str">
            <v>BT SUAVE RINDEM 2P 10X2 S. CUT 2.0</v>
          </cell>
          <cell r="G50" t="str">
            <v>Family</v>
          </cell>
          <cell r="H50" t="str">
            <v>Bath Tissue</v>
          </cell>
          <cell r="I50" t="str">
            <v>PH Extra</v>
          </cell>
          <cell r="J50" t="str">
            <v>Extra x02</v>
          </cell>
          <cell r="K50">
            <v>40176468</v>
          </cell>
          <cell r="L50" t="str">
            <v>AUREN SA</v>
          </cell>
          <cell r="M50" t="str">
            <v>OSCAR LABBE</v>
          </cell>
          <cell r="N50">
            <v>3572</v>
          </cell>
          <cell r="O50">
            <v>40490.398945823625</v>
          </cell>
          <cell r="P50" t="str">
            <v>CAS PC DTT1 LIMA SUR - 0043318452</v>
          </cell>
          <cell r="Q50" t="str">
            <v>UJ</v>
          </cell>
        </row>
        <row r="51">
          <cell r="A51" t="str">
            <v>AUREN SAOSCAR LABBE30227313</v>
          </cell>
          <cell r="B51" t="str">
            <v>AUREN SA</v>
          </cell>
          <cell r="C51" t="str">
            <v>Lima Sur</v>
          </cell>
          <cell r="D51" t="str">
            <v>LIMA</v>
          </cell>
          <cell r="E51">
            <v>30227313</v>
          </cell>
          <cell r="F51" t="str">
            <v>BW HUG LIMP EFECT TRAV 24X16</v>
          </cell>
          <cell r="G51" t="str">
            <v>Wipes</v>
          </cell>
          <cell r="H51" t="str">
            <v>Wipes</v>
          </cell>
          <cell r="I51" t="str">
            <v>BW Active Fresh</v>
          </cell>
          <cell r="J51" t="str">
            <v>HAF x16 Regular</v>
          </cell>
          <cell r="K51">
            <v>40176468</v>
          </cell>
          <cell r="L51" t="str">
            <v>AUREN SA</v>
          </cell>
          <cell r="M51" t="str">
            <v>OSCAR LABBE</v>
          </cell>
          <cell r="N51">
            <v>285</v>
          </cell>
          <cell r="O51">
            <v>11493.348466958278</v>
          </cell>
          <cell r="P51" t="str">
            <v>CAS PC DTT1 LIMA SUR - 0043318452</v>
          </cell>
          <cell r="Q51" t="str">
            <v>UJ</v>
          </cell>
        </row>
        <row r="52">
          <cell r="A52" t="str">
            <v>AUREN SAOSCAR LABBE30227315</v>
          </cell>
          <cell r="B52" t="str">
            <v>AUREN SA</v>
          </cell>
          <cell r="C52" t="str">
            <v>Lima Sur</v>
          </cell>
          <cell r="D52" t="str">
            <v>LIMA</v>
          </cell>
          <cell r="E52">
            <v>30227315</v>
          </cell>
          <cell r="F52" t="str">
            <v>BW HUG LIMP EFECT FTOP 12X120</v>
          </cell>
          <cell r="G52" t="str">
            <v>Wipes</v>
          </cell>
          <cell r="H52" t="str">
            <v>Wipes</v>
          </cell>
          <cell r="I52" t="str">
            <v>BW Active Fresh</v>
          </cell>
          <cell r="J52" t="str">
            <v>HAF x120</v>
          </cell>
          <cell r="K52">
            <v>40176468</v>
          </cell>
          <cell r="L52" t="str">
            <v>AUREN SA</v>
          </cell>
          <cell r="M52" t="str">
            <v>OSCAR LABBE</v>
          </cell>
          <cell r="N52">
            <v>33</v>
          </cell>
          <cell r="O52">
            <v>2946.2344002514424</v>
          </cell>
          <cell r="P52" t="str">
            <v>CAS PC DTT1 LIMA SUR - 0043318452</v>
          </cell>
          <cell r="Q52" t="str">
            <v>UJ</v>
          </cell>
        </row>
        <row r="53">
          <cell r="A53" t="str">
            <v>AUREN SAOSCAR LABBE30227421</v>
          </cell>
          <cell r="B53" t="str">
            <v>AUREN SA</v>
          </cell>
          <cell r="C53" t="str">
            <v>Lima Sur</v>
          </cell>
          <cell r="D53" t="str">
            <v>LIMA</v>
          </cell>
          <cell r="E53">
            <v>30227421</v>
          </cell>
          <cell r="F53" t="str">
            <v>BW HUG LIMP EFECT PAQ 6X4 X16 C/RISTRA</v>
          </cell>
          <cell r="G53" t="str">
            <v>Wipes</v>
          </cell>
          <cell r="H53" t="str">
            <v>Wipes</v>
          </cell>
          <cell r="I53" t="str">
            <v>BW Active Fresh</v>
          </cell>
          <cell r="J53" t="str">
            <v>HAF x16 con ristra</v>
          </cell>
          <cell r="K53">
            <v>40176468</v>
          </cell>
          <cell r="L53" t="str">
            <v>AUREN SA</v>
          </cell>
          <cell r="M53" t="str">
            <v>OSCAR LABBE</v>
          </cell>
          <cell r="N53">
            <v>282</v>
          </cell>
          <cell r="O53">
            <v>11377.301870414134</v>
          </cell>
          <cell r="P53" t="str">
            <v>CAS PC DTT1 LIMA SUR - 0043318452</v>
          </cell>
          <cell r="Q53" t="str">
            <v>UJ</v>
          </cell>
        </row>
        <row r="54">
          <cell r="A54" t="str">
            <v>AUREN SAOSCAR LABBE30227466</v>
          </cell>
          <cell r="B54" t="str">
            <v>AUREN SA</v>
          </cell>
          <cell r="C54" t="str">
            <v>Lima Sur</v>
          </cell>
          <cell r="D54" t="str">
            <v>LIMA</v>
          </cell>
          <cell r="E54">
            <v>30227466</v>
          </cell>
          <cell r="F54" t="str">
            <v>BW HUG LIMPIEZA COTIDIANA SOFTP 12X80</v>
          </cell>
          <cell r="G54" t="str">
            <v>Wipes</v>
          </cell>
          <cell r="H54" t="str">
            <v>Wipes</v>
          </cell>
          <cell r="I54" t="str">
            <v>BW Classic</v>
          </cell>
          <cell r="J54" t="str">
            <v>BW Classic x80</v>
          </cell>
          <cell r="K54">
            <v>40176468</v>
          </cell>
          <cell r="L54" t="str">
            <v>AUREN SA</v>
          </cell>
          <cell r="M54" t="str">
            <v>OSCAR LABBE</v>
          </cell>
          <cell r="N54">
            <v>44</v>
          </cell>
          <cell r="O54">
            <v>1999.8605247917048</v>
          </cell>
          <cell r="P54" t="str">
            <v>CAS PC DTT1 LIMA SUR - 0043318452</v>
          </cell>
          <cell r="Q54" t="str">
            <v>UJ</v>
          </cell>
        </row>
        <row r="55">
          <cell r="A55" t="str">
            <v>AUREN SAOSCAR LABBE30227553</v>
          </cell>
          <cell r="B55" t="str">
            <v>AUREN SA</v>
          </cell>
          <cell r="C55" t="str">
            <v>Lima Sur</v>
          </cell>
          <cell r="D55" t="str">
            <v>LIMA</v>
          </cell>
          <cell r="E55">
            <v>30227553</v>
          </cell>
          <cell r="F55" t="str">
            <v>DIA HUG NATCARE XL 2X44 X1 COT</v>
          </cell>
          <cell r="G55" t="str">
            <v>Infant + Child</v>
          </cell>
          <cell r="H55" t="str">
            <v>Infant + Child</v>
          </cell>
          <cell r="I55" t="str">
            <v>HNC</v>
          </cell>
          <cell r="J55" t="str">
            <v>HNC Singlepack</v>
          </cell>
          <cell r="K55">
            <v>40176468</v>
          </cell>
          <cell r="L55" t="str">
            <v>AUREN SA</v>
          </cell>
          <cell r="M55" t="str">
            <v>OSCAR LABBE</v>
          </cell>
          <cell r="N55">
            <v>196</v>
          </cell>
          <cell r="O55">
            <v>13064.081218540799</v>
          </cell>
          <cell r="P55" t="str">
            <v>CAS PC DTT1 LIMA SUR - 0043318452</v>
          </cell>
          <cell r="Q55" t="str">
            <v>UJ</v>
          </cell>
        </row>
        <row r="56">
          <cell r="A56" t="str">
            <v>AUREN SAOSCAR LABBE30227573</v>
          </cell>
          <cell r="B56" t="str">
            <v>AUREN SA</v>
          </cell>
          <cell r="C56" t="str">
            <v>Lima Sur</v>
          </cell>
          <cell r="D56" t="str">
            <v>LIMA</v>
          </cell>
          <cell r="E56">
            <v>30227573</v>
          </cell>
          <cell r="F56" t="str">
            <v>DIA HUG NATCARE XXL 2X40 X1 COT</v>
          </cell>
          <cell r="G56" t="str">
            <v>Infant + Child</v>
          </cell>
          <cell r="H56" t="str">
            <v>Infant + Child</v>
          </cell>
          <cell r="I56" t="str">
            <v>HNC</v>
          </cell>
          <cell r="J56" t="str">
            <v>HNC Singlepack</v>
          </cell>
          <cell r="K56">
            <v>40176468</v>
          </cell>
          <cell r="L56" t="str">
            <v>AUREN SA</v>
          </cell>
          <cell r="M56" t="str">
            <v>OSCAR LABBE</v>
          </cell>
          <cell r="N56">
            <v>522</v>
          </cell>
          <cell r="O56">
            <v>34799.428805499738</v>
          </cell>
          <cell r="P56" t="str">
            <v>CAS PC DTT1 LIMA SUR - 0043318452</v>
          </cell>
          <cell r="Q56" t="str">
            <v>UJ</v>
          </cell>
        </row>
        <row r="57">
          <cell r="A57" t="str">
            <v>AUREN SAOSCAR LABBE30227582</v>
          </cell>
          <cell r="B57" t="str">
            <v>AUREN SA</v>
          </cell>
          <cell r="C57" t="str">
            <v>Lima Sur</v>
          </cell>
          <cell r="D57" t="str">
            <v>LIMA</v>
          </cell>
          <cell r="E57">
            <v>30227582</v>
          </cell>
          <cell r="F57" t="str">
            <v>DIA HUG NATCARE M 2X56 X1 COT</v>
          </cell>
          <cell r="G57" t="str">
            <v>Infant + Child</v>
          </cell>
          <cell r="H57" t="str">
            <v>Infant + Child</v>
          </cell>
          <cell r="I57" t="str">
            <v>HNC</v>
          </cell>
          <cell r="J57" t="str">
            <v>HNC Singlepack</v>
          </cell>
          <cell r="K57">
            <v>40176468</v>
          </cell>
          <cell r="L57" t="str">
            <v>AUREN SA</v>
          </cell>
          <cell r="M57" t="str">
            <v>OSCAR LABBE</v>
          </cell>
          <cell r="N57">
            <v>80</v>
          </cell>
          <cell r="O57">
            <v>5332.2780483839997</v>
          </cell>
          <cell r="P57" t="str">
            <v>CAS PC DTT1 LIMA SUR - 0043318452</v>
          </cell>
          <cell r="Q57" t="str">
            <v>UJ</v>
          </cell>
        </row>
        <row r="58">
          <cell r="A58" t="str">
            <v>AUREN SAOSCAR LABBE30227591</v>
          </cell>
          <cell r="B58" t="str">
            <v>AUREN SA</v>
          </cell>
          <cell r="C58" t="str">
            <v>Lima Sur</v>
          </cell>
          <cell r="D58" t="str">
            <v>LIMA</v>
          </cell>
          <cell r="E58">
            <v>30227591</v>
          </cell>
          <cell r="F58" t="str">
            <v>DIA HUG NATCARE L 2X50 X1 COT</v>
          </cell>
          <cell r="G58" t="str">
            <v>Infant + Child</v>
          </cell>
          <cell r="H58" t="str">
            <v>Infant + Child</v>
          </cell>
          <cell r="I58" t="str">
            <v>HNC</v>
          </cell>
          <cell r="J58" t="str">
            <v>HNC Singlepack</v>
          </cell>
          <cell r="K58">
            <v>40176468</v>
          </cell>
          <cell r="L58" t="str">
            <v>AUREN SA</v>
          </cell>
          <cell r="M58" t="str">
            <v>OSCAR LABBE</v>
          </cell>
          <cell r="N58">
            <v>138</v>
          </cell>
          <cell r="O58">
            <v>9189.090523152654</v>
          </cell>
          <cell r="P58" t="str">
            <v>CAS PC DTT1 LIMA SUR - 0043318452</v>
          </cell>
          <cell r="Q58" t="str">
            <v>UJ</v>
          </cell>
        </row>
        <row r="59">
          <cell r="A59" t="str">
            <v>AUREN SAOSCAR LABBE30228566</v>
          </cell>
          <cell r="B59" t="str">
            <v>AUREN SA</v>
          </cell>
          <cell r="C59" t="str">
            <v>Lima Sur</v>
          </cell>
          <cell r="D59" t="str">
            <v>LIMA</v>
          </cell>
          <cell r="E59">
            <v>30228566</v>
          </cell>
          <cell r="F59" t="str">
            <v>DIA HUG L 2X64 PACHA</v>
          </cell>
          <cell r="G59" t="str">
            <v>Infant + Child</v>
          </cell>
          <cell r="H59" t="str">
            <v>Infant + Child</v>
          </cell>
          <cell r="I59" t="str">
            <v>HTP</v>
          </cell>
          <cell r="J59" t="str">
            <v>Triple Protección</v>
          </cell>
          <cell r="K59">
            <v>40176468</v>
          </cell>
          <cell r="L59" t="str">
            <v>AUREN SA</v>
          </cell>
          <cell r="M59" t="str">
            <v>OSCAR LABBE</v>
          </cell>
          <cell r="N59">
            <v>298</v>
          </cell>
          <cell r="O59">
            <v>15569.839211709656</v>
          </cell>
          <cell r="P59" t="str">
            <v>CAS PC DTT1 LIMA SUR - 0043318452</v>
          </cell>
          <cell r="Q59" t="str">
            <v>UJ</v>
          </cell>
        </row>
        <row r="60">
          <cell r="A60" t="str">
            <v>AUREN SAOSCAR LABBE30228573</v>
          </cell>
          <cell r="B60" t="str">
            <v>AUREN SA</v>
          </cell>
          <cell r="C60" t="str">
            <v>Lima Sur</v>
          </cell>
          <cell r="D60" t="str">
            <v>LIMA</v>
          </cell>
          <cell r="E60">
            <v>30228573</v>
          </cell>
          <cell r="F60" t="str">
            <v>DIA HUG M 2X72 PACHA</v>
          </cell>
          <cell r="G60" t="str">
            <v>Infant + Child</v>
          </cell>
          <cell r="H60" t="str">
            <v>Infant + Child</v>
          </cell>
          <cell r="I60" t="str">
            <v>HTP</v>
          </cell>
          <cell r="J60" t="str">
            <v>Triple Protección</v>
          </cell>
          <cell r="K60">
            <v>40176468</v>
          </cell>
          <cell r="L60" t="str">
            <v>AUREN SA</v>
          </cell>
          <cell r="M60" t="str">
            <v>OSCAR LABBE</v>
          </cell>
          <cell r="N60">
            <v>85</v>
          </cell>
          <cell r="O60">
            <v>4437.6102341585856</v>
          </cell>
          <cell r="P60" t="str">
            <v>CAS PC DTT1 LIMA SUR - 0043318452</v>
          </cell>
          <cell r="Q60" t="str">
            <v>UJ</v>
          </cell>
        </row>
        <row r="61">
          <cell r="A61" t="str">
            <v>AUREN SAOSCAR LABBE30228591</v>
          </cell>
          <cell r="B61" t="str">
            <v>AUREN SA</v>
          </cell>
          <cell r="C61" t="str">
            <v>Lima Sur</v>
          </cell>
          <cell r="D61" t="str">
            <v>LIMA</v>
          </cell>
          <cell r="E61">
            <v>30228591</v>
          </cell>
          <cell r="F61" t="str">
            <v>DIA HUG XL 2X52 PACHA</v>
          </cell>
          <cell r="G61" t="str">
            <v>Infant + Child</v>
          </cell>
          <cell r="H61" t="str">
            <v>Infant + Child</v>
          </cell>
          <cell r="I61" t="str">
            <v>HTP</v>
          </cell>
          <cell r="J61" t="str">
            <v>Triple Protección</v>
          </cell>
          <cell r="K61">
            <v>40176468</v>
          </cell>
          <cell r="L61" t="str">
            <v>AUREN SA</v>
          </cell>
          <cell r="M61" t="str">
            <v>OSCAR LABBE</v>
          </cell>
          <cell r="N61">
            <v>52</v>
          </cell>
          <cell r="O61">
            <v>2716.0710125119949</v>
          </cell>
          <cell r="P61" t="str">
            <v>CAS PC DTT1 LIMA SUR - 0043318452</v>
          </cell>
          <cell r="Q61" t="str">
            <v>UJ</v>
          </cell>
        </row>
        <row r="62">
          <cell r="A62" t="str">
            <v>AUREN SAOSCAR LABBE30228601</v>
          </cell>
          <cell r="B62" t="str">
            <v>AUREN SA</v>
          </cell>
          <cell r="C62" t="str">
            <v>Lima Sur</v>
          </cell>
          <cell r="D62" t="str">
            <v>LIMA</v>
          </cell>
          <cell r="E62">
            <v>30228601</v>
          </cell>
          <cell r="F62" t="str">
            <v>DIA HUG XXL 2X48 PACHA</v>
          </cell>
          <cell r="G62" t="str">
            <v>Infant + Child</v>
          </cell>
          <cell r="H62" t="str">
            <v>Infant + Child</v>
          </cell>
          <cell r="I62" t="str">
            <v>HTP</v>
          </cell>
          <cell r="J62" t="str">
            <v>Triple Protección</v>
          </cell>
          <cell r="K62">
            <v>40176468</v>
          </cell>
          <cell r="L62" t="str">
            <v>AUREN SA</v>
          </cell>
          <cell r="M62" t="str">
            <v>OSCAR LABBE</v>
          </cell>
          <cell r="N62">
            <v>115</v>
          </cell>
          <cell r="O62">
            <v>6007.7261699891496</v>
          </cell>
          <cell r="P62" t="str">
            <v>CAS PC DTT1 LIMA SUR - 0043318452</v>
          </cell>
          <cell r="Q62" t="str">
            <v>UJ</v>
          </cell>
        </row>
        <row r="63">
          <cell r="A63" t="str">
            <v>AUREN SAOSCAR LABBE30227409</v>
          </cell>
          <cell r="B63" t="str">
            <v>AUREN SA</v>
          </cell>
          <cell r="C63" t="str">
            <v>Lima Sur</v>
          </cell>
          <cell r="D63" t="str">
            <v>LIMA</v>
          </cell>
          <cell r="E63">
            <v>30227409</v>
          </cell>
          <cell r="F63" t="str">
            <v>BW HUG ONE&amp;DONE REFLL 1X720 (9X80)</v>
          </cell>
          <cell r="G63" t="str">
            <v>Wipes</v>
          </cell>
          <cell r="H63" t="str">
            <v>Wipes</v>
          </cell>
          <cell r="I63" t="str">
            <v>BW One &amp; Done</v>
          </cell>
          <cell r="J63" t="str">
            <v>BW One &amp; Done x720</v>
          </cell>
          <cell r="K63">
            <v>40176468</v>
          </cell>
          <cell r="L63" t="str">
            <v>AUREN SA</v>
          </cell>
          <cell r="M63" t="str">
            <v>OSCAR LABBE</v>
          </cell>
          <cell r="N63">
            <v>21</v>
          </cell>
          <cell r="O63">
            <v>1203.9248327993723</v>
          </cell>
          <cell r="P63" t="str">
            <v>CAS PC DTT1 LIMA SUR - 0043318452</v>
          </cell>
          <cell r="Q63" t="str">
            <v>UJ</v>
          </cell>
        </row>
        <row r="64">
          <cell r="A64" t="str">
            <v>COMERCIALIZ. Y DISTRIBUIDORA JIMENEJOSE CARLOS SEVILLANO30228193</v>
          </cell>
          <cell r="B64" t="str">
            <v>COMERCIALIZ. Y DISTRIBUIDORA JIMENE</v>
          </cell>
          <cell r="C64" t="str">
            <v>Lima Norte</v>
          </cell>
          <cell r="D64" t="str">
            <v>LIMA</v>
          </cell>
          <cell r="E64">
            <v>30228193</v>
          </cell>
          <cell r="F64" t="str">
            <v>BW HUG LIMP EFECT FTOP 24X48</v>
          </cell>
          <cell r="G64" t="str">
            <v>Wipes</v>
          </cell>
          <cell r="H64" t="str">
            <v>Wipes</v>
          </cell>
          <cell r="I64" t="str">
            <v>BW Active Fresh</v>
          </cell>
          <cell r="J64" t="str">
            <v>HAF x48 Regular</v>
          </cell>
          <cell r="K64">
            <v>40034004</v>
          </cell>
          <cell r="L64" t="str">
            <v>COMERCIALIZ. Y DISTRIBUIDORA JIMENE</v>
          </cell>
          <cell r="M64" t="str">
            <v>JOSE CARLOS SEVILLANO</v>
          </cell>
          <cell r="N64">
            <v>14</v>
          </cell>
          <cell r="O64">
            <v>1547.8419127645454</v>
          </cell>
          <cell r="P64" t="str">
            <v>CAS PC DTT1 LIMA NORTE - 0043318450</v>
          </cell>
          <cell r="Q64" t="str">
            <v>UJ</v>
          </cell>
        </row>
        <row r="65">
          <cell r="A65" t="str">
            <v>COMERCIALIZ. Y DISTRIBUIDORA JIMENEJOSE CARLOS SEVILLANO30221811</v>
          </cell>
          <cell r="B65" t="str">
            <v>COMERCIALIZ. Y DISTRIBUIDORA JIMENE</v>
          </cell>
          <cell r="C65" t="str">
            <v>Lima Norte</v>
          </cell>
          <cell r="D65" t="str">
            <v>LIMA</v>
          </cell>
          <cell r="E65">
            <v>30221811</v>
          </cell>
          <cell r="F65" t="str">
            <v>BW HUG FF 10X24 HANDS &amp; FACE</v>
          </cell>
          <cell r="G65" t="str">
            <v>Wipes</v>
          </cell>
          <cell r="H65" t="str">
            <v>Wipes</v>
          </cell>
          <cell r="I65" t="str">
            <v>BW Hands&amp;Face</v>
          </cell>
          <cell r="J65" t="str">
            <v>BW Hands&amp;Face x24</v>
          </cell>
          <cell r="K65">
            <v>40034004</v>
          </cell>
          <cell r="L65" t="str">
            <v>COMERCIALIZ. Y DISTRIBUIDORA JIMENE</v>
          </cell>
          <cell r="M65" t="str">
            <v>JOSE CARLOS SEVILLANO</v>
          </cell>
          <cell r="N65">
            <v>97</v>
          </cell>
          <cell r="O65">
            <v>1913.0052172509968</v>
          </cell>
          <cell r="P65" t="str">
            <v>CAS PC DTT1 LIMA NORTE - 0043318450</v>
          </cell>
          <cell r="Q65" t="str">
            <v>UJ</v>
          </cell>
        </row>
        <row r="66">
          <cell r="A66" t="str">
            <v>COMERCIALIZ. Y DISTRIBUIDORA JIMENEJOSE CARLOS SEVILLANO30225723</v>
          </cell>
          <cell r="B66" t="str">
            <v>COMERCIALIZ. Y DISTRIBUIDORA JIMENE</v>
          </cell>
          <cell r="C66" t="str">
            <v>Lima Norte</v>
          </cell>
          <cell r="D66" t="str">
            <v>LIMA</v>
          </cell>
          <cell r="E66">
            <v>30225723</v>
          </cell>
          <cell r="F66" t="str">
            <v>PN SCOTT DURAMAX 8X6X2H MULTIUSOS MAKE</v>
          </cell>
          <cell r="G66" t="str">
            <v>Family</v>
          </cell>
          <cell r="H66" t="str">
            <v>Duramax</v>
          </cell>
          <cell r="I66" t="str">
            <v>Duramax</v>
          </cell>
          <cell r="J66" t="str">
            <v>Duramax War x 02</v>
          </cell>
          <cell r="K66">
            <v>40034004</v>
          </cell>
          <cell r="L66" t="str">
            <v>COMERCIALIZ. Y DISTRIBUIDORA JIMENE</v>
          </cell>
          <cell r="M66" t="str">
            <v>JOSE CARLOS SEVILLANO</v>
          </cell>
          <cell r="N66">
            <v>21</v>
          </cell>
          <cell r="O66">
            <v>664.20816187176138</v>
          </cell>
          <cell r="P66" t="str">
            <v>CAS PC DTT1 LIMA NORTE - 0043318450</v>
          </cell>
          <cell r="Q66" t="str">
            <v>UJ</v>
          </cell>
        </row>
        <row r="67">
          <cell r="A67" t="str">
            <v>COMERCIALIZ. Y DISTRIBUIDORA JIMENEJOSE CARLOS SEVILLANO30225008</v>
          </cell>
          <cell r="B67" t="str">
            <v>COMERCIALIZ. Y DISTRIBUIDORA JIMENE</v>
          </cell>
          <cell r="C67" t="str">
            <v>Lima Norte</v>
          </cell>
          <cell r="D67" t="str">
            <v>LIMA</v>
          </cell>
          <cell r="E67">
            <v>30225008</v>
          </cell>
          <cell r="F67" t="str">
            <v>ADU SHIE PLE GEL 24X10 PRACTIPAÑAL</v>
          </cell>
          <cell r="G67" t="str">
            <v>Adult</v>
          </cell>
          <cell r="H67" t="str">
            <v>Senior Incont</v>
          </cell>
          <cell r="I67" t="str">
            <v>Apositos</v>
          </cell>
          <cell r="J67" t="str">
            <v>Practipañal</v>
          </cell>
          <cell r="K67">
            <v>40034004</v>
          </cell>
          <cell r="L67" t="str">
            <v>COMERCIALIZ. Y DISTRIBUIDORA JIMENE</v>
          </cell>
          <cell r="M67" t="str">
            <v>JOSE CARLOS SEVILLANO</v>
          </cell>
          <cell r="N67">
            <v>103</v>
          </cell>
          <cell r="O67">
            <v>5772.0014987800223</v>
          </cell>
          <cell r="P67" t="str">
            <v>CAS PC DTT1 LIMA NORTE - 0043318450</v>
          </cell>
          <cell r="Q67" t="str">
            <v>UJ</v>
          </cell>
        </row>
        <row r="68">
          <cell r="A68" t="str">
            <v>COMERCIALIZ. Y DISTRIBUIDORA JIMENEJOSE CARLOS SEVILLANO30225009</v>
          </cell>
          <cell r="B68" t="str">
            <v>COMERCIALIZ. Y DISTRIBUIDORA JIMENE</v>
          </cell>
          <cell r="C68" t="str">
            <v>Lima Norte</v>
          </cell>
          <cell r="D68" t="str">
            <v>LIMA</v>
          </cell>
          <cell r="E68">
            <v>30225009</v>
          </cell>
          <cell r="F68" t="str">
            <v>ADU SHIE PLE GEL 12X20 PRACTIPAÑAL</v>
          </cell>
          <cell r="G68" t="str">
            <v>Adult</v>
          </cell>
          <cell r="H68" t="str">
            <v>Senior Incont</v>
          </cell>
          <cell r="I68" t="str">
            <v>Apositos</v>
          </cell>
          <cell r="J68" t="str">
            <v>Practipañal</v>
          </cell>
          <cell r="K68">
            <v>40034004</v>
          </cell>
          <cell r="L68" t="str">
            <v>COMERCIALIZ. Y DISTRIBUIDORA JIMENE</v>
          </cell>
          <cell r="M68" t="str">
            <v>JOSE CARLOS SEVILLANO</v>
          </cell>
          <cell r="N68">
            <v>43</v>
          </cell>
          <cell r="O68">
            <v>2411.7536898000467</v>
          </cell>
          <cell r="P68" t="str">
            <v>CAS PC DTT1 LIMA NORTE - 0043318450</v>
          </cell>
          <cell r="Q68" t="str">
            <v>UJ</v>
          </cell>
        </row>
        <row r="69">
          <cell r="A69" t="str">
            <v>COMERCIALIZ. Y DISTRIBUIDORA JIMENEJOSE CARLOS SEVILLANO30225019</v>
          </cell>
          <cell r="B69" t="str">
            <v>COMERCIALIZ. Y DISTRIBUIDORA JIMENE</v>
          </cell>
          <cell r="C69" t="str">
            <v>Lima Norte</v>
          </cell>
          <cell r="D69" t="str">
            <v>LIMA</v>
          </cell>
          <cell r="E69">
            <v>30225019</v>
          </cell>
          <cell r="F69" t="str">
            <v>ADU BRF PLE CLASSIC L 3X20</v>
          </cell>
          <cell r="G69" t="str">
            <v>Adult</v>
          </cell>
          <cell r="H69" t="str">
            <v>Senior Incont</v>
          </cell>
          <cell r="I69" t="str">
            <v>Briefs</v>
          </cell>
          <cell r="J69" t="str">
            <v>Brief Classic</v>
          </cell>
          <cell r="K69">
            <v>40034004</v>
          </cell>
          <cell r="L69" t="str">
            <v>COMERCIALIZ. Y DISTRIBUIDORA JIMENE</v>
          </cell>
          <cell r="M69" t="str">
            <v>JOSE CARLOS SEVILLANO</v>
          </cell>
          <cell r="N69">
            <v>23</v>
          </cell>
          <cell r="O69">
            <v>2121.6191720904508</v>
          </cell>
          <cell r="P69" t="str">
            <v>CAS PC DTT1 LIMA NORTE - 0043318450</v>
          </cell>
          <cell r="Q69" t="str">
            <v>UJ</v>
          </cell>
        </row>
        <row r="70">
          <cell r="A70" t="str">
            <v>COMERCIALIZ. Y DISTRIBUIDORA JIMENEJOSE CARLOS SEVILLANO30225020</v>
          </cell>
          <cell r="B70" t="str">
            <v>COMERCIALIZ. Y DISTRIBUIDORA JIMENE</v>
          </cell>
          <cell r="C70" t="str">
            <v>Lima Norte</v>
          </cell>
          <cell r="D70" t="str">
            <v>LIMA</v>
          </cell>
          <cell r="E70">
            <v>30225020</v>
          </cell>
          <cell r="F70" t="str">
            <v>ADU BRF PLE CLASSIC M 3X20</v>
          </cell>
          <cell r="G70" t="str">
            <v>Adult</v>
          </cell>
          <cell r="H70" t="str">
            <v>Senior Incont</v>
          </cell>
          <cell r="I70" t="str">
            <v>Briefs</v>
          </cell>
          <cell r="J70" t="str">
            <v>Brief Classic</v>
          </cell>
          <cell r="K70">
            <v>40034004</v>
          </cell>
          <cell r="L70" t="str">
            <v>COMERCIALIZ. Y DISTRIBUIDORA JIMENE</v>
          </cell>
          <cell r="M70" t="str">
            <v>JOSE CARLOS SEVILLANO</v>
          </cell>
          <cell r="N70">
            <v>17</v>
          </cell>
          <cell r="O70">
            <v>1243.6424671909131</v>
          </cell>
          <cell r="P70" t="str">
            <v>CAS PC DTT1 LIMA NORTE - 0043318450</v>
          </cell>
          <cell r="Q70" t="str">
            <v>UJ</v>
          </cell>
        </row>
        <row r="71">
          <cell r="A71" t="str">
            <v>COMERCIALIZ. Y DISTRIBUIDORA JIMENEJOSE CARLOS SEVILLANO30225118</v>
          </cell>
          <cell r="B71" t="str">
            <v>COMERCIALIZ. Y DISTRIBUIDORA JIMENE</v>
          </cell>
          <cell r="C71" t="str">
            <v>Lima Norte</v>
          </cell>
          <cell r="D71" t="str">
            <v>LIMA</v>
          </cell>
          <cell r="E71">
            <v>30225118</v>
          </cell>
          <cell r="F71" t="str">
            <v>ADU BRF PLE PROTECT L/XL 2X10 X2</v>
          </cell>
          <cell r="G71" t="str">
            <v>Adult</v>
          </cell>
          <cell r="H71" t="str">
            <v>Senior Incont</v>
          </cell>
          <cell r="I71" t="str">
            <v>Briefs</v>
          </cell>
          <cell r="J71" t="str">
            <v>Brief Protect</v>
          </cell>
          <cell r="K71">
            <v>40034004</v>
          </cell>
          <cell r="L71" t="str">
            <v>COMERCIALIZ. Y DISTRIBUIDORA JIMENE</v>
          </cell>
          <cell r="M71" t="str">
            <v>JOSE CARLOS SEVILLANO</v>
          </cell>
          <cell r="N71">
            <v>10</v>
          </cell>
          <cell r="O71">
            <v>987.25743586194096</v>
          </cell>
          <cell r="P71" t="str">
            <v>CAS PC DTT1 LIMA NORTE - 0043318450</v>
          </cell>
          <cell r="Q71" t="str">
            <v>UJ</v>
          </cell>
        </row>
        <row r="72">
          <cell r="A72" t="str">
            <v>COMERCIALIZ. Y DISTRIBUIDORA JIMENEJOSE CARLOS SEVILLANO30225153</v>
          </cell>
          <cell r="B72" t="str">
            <v>COMERCIALIZ. Y DISTRIBUIDORA JIMENE</v>
          </cell>
          <cell r="C72" t="str">
            <v>Lima Norte</v>
          </cell>
          <cell r="D72" t="str">
            <v>LIMA</v>
          </cell>
          <cell r="E72">
            <v>30225153</v>
          </cell>
          <cell r="F72" t="str">
            <v>ADU BRF PLE CLASSIC M 2X2X10</v>
          </cell>
          <cell r="G72" t="str">
            <v>Adult</v>
          </cell>
          <cell r="H72" t="str">
            <v>Senior Incont</v>
          </cell>
          <cell r="I72" t="str">
            <v>Briefs</v>
          </cell>
          <cell r="J72" t="str">
            <v>Brief Classic</v>
          </cell>
          <cell r="K72">
            <v>40034004</v>
          </cell>
          <cell r="L72" t="str">
            <v>COMERCIALIZ. Y DISTRIBUIDORA JIMENE</v>
          </cell>
          <cell r="M72" t="str">
            <v>JOSE CARLOS SEVILLANO</v>
          </cell>
          <cell r="N72">
            <v>4</v>
          </cell>
          <cell r="O72">
            <v>218.37215656695207</v>
          </cell>
          <cell r="P72" t="str">
            <v>CAS PC DTT1 LIMA NORTE - 0043318450</v>
          </cell>
          <cell r="Q72" t="str">
            <v>UJ</v>
          </cell>
        </row>
        <row r="73">
          <cell r="A73" t="str">
            <v>COMERCIALIZ. Y DISTRIBUIDORA JIMENEJOSE CARLOS SEVILLANO30225168</v>
          </cell>
          <cell r="B73" t="str">
            <v>COMERCIALIZ. Y DISTRIBUIDORA JIMENE</v>
          </cell>
          <cell r="C73" t="str">
            <v>Lima Norte</v>
          </cell>
          <cell r="D73" t="str">
            <v>LIMA</v>
          </cell>
          <cell r="E73">
            <v>30225168</v>
          </cell>
          <cell r="F73" t="str">
            <v>ADU BRF PLE CLASSIC L 2X2X10</v>
          </cell>
          <cell r="G73" t="str">
            <v>Adult</v>
          </cell>
          <cell r="H73" t="str">
            <v>Senior Incont</v>
          </cell>
          <cell r="I73" t="str">
            <v>Briefs</v>
          </cell>
          <cell r="J73" t="str">
            <v>Brief Classic</v>
          </cell>
          <cell r="K73">
            <v>40034004</v>
          </cell>
          <cell r="L73" t="str">
            <v>COMERCIALIZ. Y DISTRIBUIDORA JIMENE</v>
          </cell>
          <cell r="M73" t="str">
            <v>JOSE CARLOS SEVILLANO</v>
          </cell>
          <cell r="N73">
            <v>2</v>
          </cell>
          <cell r="O73">
            <v>131.27871284280195</v>
          </cell>
          <cell r="P73" t="str">
            <v>CAS PC DTT1 LIMA NORTE - 0043318450</v>
          </cell>
          <cell r="Q73" t="str">
            <v>UJ</v>
          </cell>
        </row>
        <row r="74">
          <cell r="A74" t="str">
            <v>COMERCIALIZ. Y DISTRIBUIDORA JIMENEJOSE CARLOS SEVILLANO30225169</v>
          </cell>
          <cell r="B74" t="str">
            <v>COMERCIALIZ. Y DISTRIBUIDORA JIMENE</v>
          </cell>
          <cell r="C74" t="str">
            <v>Lima Norte</v>
          </cell>
          <cell r="D74" t="str">
            <v>LIMA</v>
          </cell>
          <cell r="E74">
            <v>30225169</v>
          </cell>
          <cell r="F74" t="str">
            <v>ADU BRF PLE PROTECT M 2X10 X2</v>
          </cell>
          <cell r="G74" t="str">
            <v>Adult</v>
          </cell>
          <cell r="H74" t="str">
            <v>Senior Incont</v>
          </cell>
          <cell r="I74" t="str">
            <v>Briefs</v>
          </cell>
          <cell r="J74" t="str">
            <v>Brief Protect</v>
          </cell>
          <cell r="K74">
            <v>40034004</v>
          </cell>
          <cell r="L74" t="str">
            <v>COMERCIALIZ. Y DISTRIBUIDORA JIMENE</v>
          </cell>
          <cell r="M74" t="str">
            <v>JOSE CARLOS SEVILLANO</v>
          </cell>
          <cell r="N74">
            <v>10</v>
          </cell>
          <cell r="O74">
            <v>842.29359241191162</v>
          </cell>
          <cell r="P74" t="str">
            <v>CAS PC DTT1 LIMA NORTE - 0043318450</v>
          </cell>
          <cell r="Q74" t="str">
            <v>UJ</v>
          </cell>
        </row>
        <row r="75">
          <cell r="A75" t="str">
            <v>COMERCIALIZ. Y DISTRIBUIDORA JIMENEJOSE CARLOS SEVILLANO30225690</v>
          </cell>
          <cell r="B75" t="str">
            <v>COMERCIALIZ. Y DISTRIBUIDORA JIMENE</v>
          </cell>
          <cell r="C75" t="str">
            <v>Lima Norte</v>
          </cell>
          <cell r="D75" t="str">
            <v>LIMA</v>
          </cell>
          <cell r="E75">
            <v>30225690</v>
          </cell>
          <cell r="F75" t="str">
            <v>FEM LIN KOT NOR 12X120 TTX</v>
          </cell>
          <cell r="G75" t="str">
            <v>Feminine</v>
          </cell>
          <cell r="H75" t="str">
            <v>Liners</v>
          </cell>
          <cell r="I75" t="str">
            <v>Liners</v>
          </cell>
          <cell r="J75" t="str">
            <v>Lin. Normal x120</v>
          </cell>
          <cell r="K75">
            <v>40034004</v>
          </cell>
          <cell r="L75" t="str">
            <v>COMERCIALIZ. Y DISTRIBUIDORA JIMENE</v>
          </cell>
          <cell r="M75" t="str">
            <v>JOSE CARLOS SEVILLANO</v>
          </cell>
          <cell r="N75">
            <v>9</v>
          </cell>
          <cell r="O75">
            <v>1103.0928091009332</v>
          </cell>
          <cell r="P75" t="str">
            <v>CAS PC DTT1 LIMA NORTE - 0043318450</v>
          </cell>
          <cell r="Q75" t="str">
            <v>UJ</v>
          </cell>
        </row>
        <row r="76">
          <cell r="A76" t="str">
            <v>COMERCIALIZ. Y DISTRIBUIDORA JIMENEJOSE CARLOS SEVILLANO30225792</v>
          </cell>
          <cell r="B76" t="str">
            <v>COMERCIALIZ. Y DISTRIBUIDORA JIMENE</v>
          </cell>
          <cell r="C76" t="str">
            <v>Lima Norte</v>
          </cell>
          <cell r="D76" t="str">
            <v>LIMA</v>
          </cell>
          <cell r="E76">
            <v>30225792</v>
          </cell>
          <cell r="F76" t="str">
            <v>KT SCOTT MULTIUS 12X1 X100H</v>
          </cell>
          <cell r="G76" t="str">
            <v>Family</v>
          </cell>
          <cell r="H76" t="str">
            <v>Papel Toalla</v>
          </cell>
          <cell r="I76" t="str">
            <v>Papel Toalla</v>
          </cell>
          <cell r="J76" t="str">
            <v>Multiusos</v>
          </cell>
          <cell r="K76">
            <v>40034004</v>
          </cell>
          <cell r="L76" t="str">
            <v>COMERCIALIZ. Y DISTRIBUIDORA JIMENE</v>
          </cell>
          <cell r="M76" t="str">
            <v>JOSE CARLOS SEVILLANO</v>
          </cell>
          <cell r="N76">
            <v>545</v>
          </cell>
          <cell r="O76">
            <v>9026.2650427359204</v>
          </cell>
          <cell r="P76" t="str">
            <v>CAS PC DTT1 LIMA NORTE - 0043318450</v>
          </cell>
          <cell r="Q76" t="str">
            <v>UJ</v>
          </cell>
        </row>
        <row r="77">
          <cell r="A77" t="str">
            <v>COMERCIALIZ. Y DISTRIBUIDORA JIMENEJOSE CARLOS SEVILLANO30226180</v>
          </cell>
          <cell r="B77" t="str">
            <v>COMERCIALIZ. Y DISTRIBUIDORA JIMENE</v>
          </cell>
          <cell r="C77" t="str">
            <v>Lima Norte</v>
          </cell>
          <cell r="D77" t="str">
            <v>LIMA</v>
          </cell>
          <cell r="E77">
            <v>30226180</v>
          </cell>
          <cell r="F77" t="str">
            <v>KT SCOTT MULTIUS 24X1 X50H</v>
          </cell>
          <cell r="G77" t="str">
            <v>Family</v>
          </cell>
          <cell r="H77" t="str">
            <v>Papel Toalla</v>
          </cell>
          <cell r="I77" t="str">
            <v>Papel Toalla</v>
          </cell>
          <cell r="J77" t="str">
            <v>Multiusos</v>
          </cell>
          <cell r="K77">
            <v>40034004</v>
          </cell>
          <cell r="L77" t="str">
            <v>COMERCIALIZ. Y DISTRIBUIDORA JIMENE</v>
          </cell>
          <cell r="M77" t="str">
            <v>JOSE CARLOS SEVILLANO</v>
          </cell>
          <cell r="N77">
            <v>8</v>
          </cell>
          <cell r="O77">
            <v>210.08830568338959</v>
          </cell>
          <cell r="P77" t="str">
            <v>CAS PC DTT1 LIMA NORTE - 0043318450</v>
          </cell>
          <cell r="Q77" t="str">
            <v>UJ</v>
          </cell>
        </row>
        <row r="78">
          <cell r="A78" t="str">
            <v>COMERCIALIZ. Y DISTRIBUIDORA JIMENEJOSE CARLOS SEVILLANO30226606</v>
          </cell>
          <cell r="B78" t="str">
            <v>COMERCIALIZ. Y DISTRIBUIDORA JIMENE</v>
          </cell>
          <cell r="C78" t="str">
            <v>Lima Norte</v>
          </cell>
          <cell r="D78" t="str">
            <v>LIMA</v>
          </cell>
          <cell r="E78">
            <v>30226606</v>
          </cell>
          <cell r="F78" t="str">
            <v>BT SUAVE CUIDADO COMPLETO 2P 10X2</v>
          </cell>
          <cell r="G78" t="str">
            <v>Family</v>
          </cell>
          <cell r="H78" t="str">
            <v>Bath Tissue</v>
          </cell>
          <cell r="I78" t="str">
            <v>PH Jumbo</v>
          </cell>
          <cell r="J78" t="str">
            <v>Jumbo x02</v>
          </cell>
          <cell r="K78">
            <v>40034004</v>
          </cell>
          <cell r="L78" t="str">
            <v>COMERCIALIZ. Y DISTRIBUIDORA JIMENE</v>
          </cell>
          <cell r="M78" t="str">
            <v>JOSE CARLOS SEVILLANO</v>
          </cell>
          <cell r="N78">
            <v>5505</v>
          </cell>
          <cell r="O78">
            <v>70974.272041402743</v>
          </cell>
          <cell r="P78" t="str">
            <v>CAS PC DTT1 LIMA NORTE - 0043318450</v>
          </cell>
          <cell r="Q78" t="str">
            <v>UJ</v>
          </cell>
        </row>
        <row r="79">
          <cell r="A79" t="str">
            <v>COMERCIALIZ. Y DISTRIBUIDORA JIMENEJOSE CARLOS SEVILLANO30225923</v>
          </cell>
          <cell r="B79" t="str">
            <v>COMERCIALIZ. Y DISTRIBUIDORA JIMENE</v>
          </cell>
          <cell r="C79" t="str">
            <v>Lima Norte</v>
          </cell>
          <cell r="D79" t="str">
            <v>LIMA</v>
          </cell>
          <cell r="E79">
            <v>30225923</v>
          </cell>
          <cell r="F79" t="str">
            <v>FEM PAD KOT TEENS 24X10</v>
          </cell>
          <cell r="G79" t="str">
            <v>Feminine</v>
          </cell>
          <cell r="H79" t="str">
            <v>Pads</v>
          </cell>
          <cell r="I79" t="str">
            <v>Pads Value</v>
          </cell>
          <cell r="J79" t="str">
            <v>Pads Teens</v>
          </cell>
          <cell r="K79">
            <v>40034004</v>
          </cell>
          <cell r="L79" t="str">
            <v>COMERCIALIZ. Y DISTRIBUIDORA JIMENE</v>
          </cell>
          <cell r="M79" t="str">
            <v>JOSE CARLOS SEVILLANO</v>
          </cell>
          <cell r="N79">
            <v>49</v>
          </cell>
          <cell r="O79">
            <v>2634.0349115872618</v>
          </cell>
          <cell r="P79" t="str">
            <v>CAS PC DTT1 LIMA NORTE - 0043318450</v>
          </cell>
          <cell r="Q79" t="str">
            <v>UJ</v>
          </cell>
        </row>
        <row r="80">
          <cell r="A80" t="str">
            <v>COMERCIALIZ. Y DISTRIBUIDORA JIMENEJOSE CARLOS SEVILLANO30225932</v>
          </cell>
          <cell r="B80" t="str">
            <v>COMERCIALIZ. Y DISTRIBUIDORA JIMENE</v>
          </cell>
          <cell r="C80" t="str">
            <v>Lima Norte</v>
          </cell>
          <cell r="D80" t="str">
            <v>LIMA</v>
          </cell>
          <cell r="E80">
            <v>30225932</v>
          </cell>
          <cell r="F80" t="str">
            <v>FEM PAD KOT NOR TELA 12X42 DISP TTX</v>
          </cell>
          <cell r="G80" t="str">
            <v>Feminine</v>
          </cell>
          <cell r="H80" t="str">
            <v>Pads</v>
          </cell>
          <cell r="I80" t="str">
            <v>Pads Value</v>
          </cell>
          <cell r="J80" t="str">
            <v>Pads Normal x42</v>
          </cell>
          <cell r="K80">
            <v>40034004</v>
          </cell>
          <cell r="L80" t="str">
            <v>COMERCIALIZ. Y DISTRIBUIDORA JIMENE</v>
          </cell>
          <cell r="M80" t="str">
            <v>JOSE CARLOS SEVILLANO</v>
          </cell>
          <cell r="N80">
            <v>73</v>
          </cell>
          <cell r="O80">
            <v>6145.4294661754748</v>
          </cell>
          <cell r="P80" t="str">
            <v>CAS PC DTT1 LIMA NORTE - 0043318450</v>
          </cell>
          <cell r="Q80" t="str">
            <v>UJ</v>
          </cell>
        </row>
        <row r="81">
          <cell r="A81" t="str">
            <v>COMERCIALIZ. Y DISTRIBUIDORA JIMENEJOSE CARLOS SEVILLANO30225952</v>
          </cell>
          <cell r="B81" t="str">
            <v>COMERCIALIZ. Y DISTRIBUIDORA JIMENE</v>
          </cell>
          <cell r="C81" t="str">
            <v>Lima Norte</v>
          </cell>
          <cell r="D81" t="str">
            <v>LIMA</v>
          </cell>
          <cell r="E81">
            <v>30225952</v>
          </cell>
          <cell r="F81" t="str">
            <v>FEM PAD KOT NOR MALLA 24X10 TTX</v>
          </cell>
          <cell r="G81" t="str">
            <v>Feminine</v>
          </cell>
          <cell r="H81" t="str">
            <v>Pads</v>
          </cell>
          <cell r="I81" t="str">
            <v>Pads Value</v>
          </cell>
          <cell r="J81" t="str">
            <v>Pads Malla</v>
          </cell>
          <cell r="K81">
            <v>40034004</v>
          </cell>
          <cell r="L81" t="str">
            <v>COMERCIALIZ. Y DISTRIBUIDORA JIMENE</v>
          </cell>
          <cell r="M81" t="str">
            <v>JOSE CARLOS SEVILLANO</v>
          </cell>
          <cell r="N81">
            <v>23</v>
          </cell>
          <cell r="O81">
            <v>1381.4780484196453</v>
          </cell>
          <cell r="P81" t="str">
            <v>CAS PC DTT1 LIMA NORTE - 0043318450</v>
          </cell>
          <cell r="Q81" t="str">
            <v>UJ</v>
          </cell>
        </row>
        <row r="82">
          <cell r="A82" t="str">
            <v>COMERCIALIZ. Y DISTRIBUIDORA JIMENEJOSE CARLOS SEVILLANO30226042</v>
          </cell>
          <cell r="B82" t="str">
            <v>COMERCIALIZ. Y DISTRIBUIDORA JIMENE</v>
          </cell>
          <cell r="C82" t="str">
            <v>Lima Norte</v>
          </cell>
          <cell r="D82" t="str">
            <v>LIMA</v>
          </cell>
          <cell r="E82">
            <v>30226042</v>
          </cell>
          <cell r="F82" t="str">
            <v>FEM PAD KOT NOCT TELA W/W 12X8 TTX</v>
          </cell>
          <cell r="G82" t="str">
            <v>Feminine</v>
          </cell>
          <cell r="H82" t="str">
            <v>Pads</v>
          </cell>
          <cell r="I82" t="str">
            <v>Pads Value</v>
          </cell>
          <cell r="J82" t="str">
            <v>Pads Noct/Tela x08</v>
          </cell>
          <cell r="K82">
            <v>40034004</v>
          </cell>
          <cell r="L82" t="str">
            <v>COMERCIALIZ. Y DISTRIBUIDORA JIMENE</v>
          </cell>
          <cell r="M82" t="str">
            <v>JOSE CARLOS SEVILLANO</v>
          </cell>
          <cell r="N82">
            <v>94</v>
          </cell>
          <cell r="O82">
            <v>2978.9138319750182</v>
          </cell>
          <cell r="P82" t="str">
            <v>CAS PC DTT1 LIMA NORTE - 0043318450</v>
          </cell>
          <cell r="Q82" t="str">
            <v>UJ</v>
          </cell>
        </row>
        <row r="83">
          <cell r="A83" t="str">
            <v>COMERCIALIZ. Y DISTRIBUIDORA JIMENEJOSE CARLOS SEVILLANO30226068</v>
          </cell>
          <cell r="B83" t="str">
            <v>COMERCIALIZ. Y DISTRIBUIDORA JIMENE</v>
          </cell>
          <cell r="C83" t="str">
            <v>Lima Norte</v>
          </cell>
          <cell r="D83" t="str">
            <v>LIMA</v>
          </cell>
          <cell r="E83">
            <v>30226068</v>
          </cell>
          <cell r="F83" t="str">
            <v>FEM PAD KOT NOR TELA 48X10 OT TTX</v>
          </cell>
          <cell r="G83" t="str">
            <v>Feminine</v>
          </cell>
          <cell r="H83" t="str">
            <v>Pads</v>
          </cell>
          <cell r="I83" t="str">
            <v>Pads Value</v>
          </cell>
          <cell r="J83" t="str">
            <v>Pads Normal x10</v>
          </cell>
          <cell r="K83">
            <v>40034004</v>
          </cell>
          <cell r="L83" t="str">
            <v>COMERCIALIZ. Y DISTRIBUIDORA JIMENE</v>
          </cell>
          <cell r="M83" t="str">
            <v>JOSE CARLOS SEVILLANO</v>
          </cell>
          <cell r="N83">
            <v>156</v>
          </cell>
          <cell r="O83">
            <v>16645.628308426745</v>
          </cell>
          <cell r="P83" t="str">
            <v>CAS PC DTT1 LIMA NORTE - 0043318450</v>
          </cell>
          <cell r="Q83" t="str">
            <v>UJ</v>
          </cell>
        </row>
        <row r="84">
          <cell r="A84" t="str">
            <v>COMERCIALIZ. Y DISTRIBUIDORA JIMENEJOSE CARLOS SEVILLANO30226109</v>
          </cell>
          <cell r="B84" t="str">
            <v>COMERCIALIZ. Y DISTRIBUIDORA JIMENE</v>
          </cell>
          <cell r="C84" t="str">
            <v>Lima Norte</v>
          </cell>
          <cell r="D84" t="str">
            <v>LIMA</v>
          </cell>
          <cell r="E84">
            <v>30226109</v>
          </cell>
          <cell r="F84" t="str">
            <v>FEM PAD KOT FITNESS UF 12X10 TTX</v>
          </cell>
          <cell r="G84" t="str">
            <v>Feminine</v>
          </cell>
          <cell r="H84" t="str">
            <v>Pads</v>
          </cell>
          <cell r="I84" t="str">
            <v>Pads Premium</v>
          </cell>
          <cell r="J84" t="str">
            <v>Pads Sport x10</v>
          </cell>
          <cell r="K84">
            <v>40034004</v>
          </cell>
          <cell r="L84" t="str">
            <v>COMERCIALIZ. Y DISTRIBUIDORA JIMENE</v>
          </cell>
          <cell r="M84" t="str">
            <v>JOSE CARLOS SEVILLANO</v>
          </cell>
          <cell r="N84">
            <v>21</v>
          </cell>
          <cell r="O84">
            <v>606.27658254774769</v>
          </cell>
          <cell r="P84" t="str">
            <v>CAS PC DTT1 LIMA NORTE - 0043318450</v>
          </cell>
          <cell r="Q84" t="str">
            <v>UJ</v>
          </cell>
        </row>
        <row r="85">
          <cell r="A85" t="str">
            <v>COMERCIALIZ. Y DISTRIBUIDORA JIMENEJOSE CARLOS SEVILLANO30226124</v>
          </cell>
          <cell r="B85" t="str">
            <v>COMERCIALIZ. Y DISTRIBUIDORA JIMENE</v>
          </cell>
          <cell r="C85" t="str">
            <v>Lima Norte</v>
          </cell>
          <cell r="D85" t="str">
            <v>LIMA</v>
          </cell>
          <cell r="E85">
            <v>30226124</v>
          </cell>
          <cell r="F85" t="str">
            <v>FEM PAD KOT NOCT 12X8 FZ TTX</v>
          </cell>
          <cell r="G85" t="str">
            <v>Feminine</v>
          </cell>
          <cell r="H85" t="str">
            <v>Pads</v>
          </cell>
          <cell r="I85" t="str">
            <v>Pads Premium</v>
          </cell>
          <cell r="J85" t="str">
            <v>Pads Nocturna x08</v>
          </cell>
          <cell r="K85">
            <v>40034004</v>
          </cell>
          <cell r="L85" t="str">
            <v>COMERCIALIZ. Y DISTRIBUIDORA JIMENE</v>
          </cell>
          <cell r="M85" t="str">
            <v>JOSE CARLOS SEVILLANO</v>
          </cell>
          <cell r="N85">
            <v>562</v>
          </cell>
          <cell r="O85">
            <v>24274.354382427224</v>
          </cell>
          <cell r="P85" t="str">
            <v>CAS PC DTT1 LIMA NORTE - 0043318450</v>
          </cell>
          <cell r="Q85" t="str">
            <v>UJ</v>
          </cell>
        </row>
        <row r="86">
          <cell r="A86" t="str">
            <v>COMERCIALIZ. Y DISTRIBUIDORA JIMENEJOSE CARLOS SEVILLANO30226131</v>
          </cell>
          <cell r="B86" t="str">
            <v>COMERCIALIZ. Y DISTRIBUIDORA JIMENE</v>
          </cell>
          <cell r="C86" t="str">
            <v>Lima Norte</v>
          </cell>
          <cell r="D86" t="str">
            <v>LIMA</v>
          </cell>
          <cell r="E86">
            <v>30226131</v>
          </cell>
          <cell r="F86" t="str">
            <v>FEM PAD KOT NOCT TELA 12X30 DISP OT TTX</v>
          </cell>
          <cell r="G86" t="str">
            <v>Feminine</v>
          </cell>
          <cell r="H86" t="str">
            <v>Pads</v>
          </cell>
          <cell r="I86" t="str">
            <v>Pads Value</v>
          </cell>
          <cell r="J86" t="str">
            <v>Pads Noct/Tela x30</v>
          </cell>
          <cell r="K86">
            <v>40034004</v>
          </cell>
          <cell r="L86" t="str">
            <v>COMERCIALIZ. Y DISTRIBUIDORA JIMENE</v>
          </cell>
          <cell r="M86" t="str">
            <v>JOSE CARLOS SEVILLANO</v>
          </cell>
          <cell r="N86">
            <v>3</v>
          </cell>
          <cell r="O86">
            <v>370.82524433258885</v>
          </cell>
          <cell r="P86" t="str">
            <v>CAS PC DTT1 LIMA NORTE - 0043318450</v>
          </cell>
          <cell r="Q86" t="str">
            <v>UJ</v>
          </cell>
        </row>
        <row r="87">
          <cell r="A87" t="str">
            <v>COMERCIALIZ. Y DISTRIBUIDORA JIMENEJOSE CARLOS SEVILLANO30226171</v>
          </cell>
          <cell r="B87" t="str">
            <v>COMERCIALIZ. Y DISTRIBUIDORA JIMENE</v>
          </cell>
          <cell r="C87" t="str">
            <v>Lima Norte</v>
          </cell>
          <cell r="D87" t="str">
            <v>LIMA</v>
          </cell>
          <cell r="E87">
            <v>30226171</v>
          </cell>
          <cell r="F87" t="str">
            <v>FEM LIN KOT NOR 24X15 TTX</v>
          </cell>
          <cell r="G87" t="str">
            <v>Feminine</v>
          </cell>
          <cell r="H87" t="str">
            <v>Liners</v>
          </cell>
          <cell r="I87" t="str">
            <v>Liners</v>
          </cell>
          <cell r="J87" t="str">
            <v>Lin. Normal x15</v>
          </cell>
          <cell r="K87">
            <v>40034004</v>
          </cell>
          <cell r="L87" t="str">
            <v>COMERCIALIZ. Y DISTRIBUIDORA JIMENE</v>
          </cell>
          <cell r="M87" t="str">
            <v>JOSE CARLOS SEVILLANO</v>
          </cell>
          <cell r="N87">
            <v>28</v>
          </cell>
          <cell r="O87">
            <v>1197.8899737504228</v>
          </cell>
          <cell r="P87" t="str">
            <v>CAS PC DTT1 LIMA NORTE - 0043318450</v>
          </cell>
          <cell r="Q87" t="str">
            <v>UJ</v>
          </cell>
        </row>
        <row r="88">
          <cell r="A88" t="str">
            <v>COMERCIALIZ. Y DISTRIBUIDORA JIMENEJOSE CARLOS SEVILLANO30226607</v>
          </cell>
          <cell r="B88" t="str">
            <v>COMERCIALIZ. Y DISTRIBUIDORA JIMENE</v>
          </cell>
          <cell r="C88" t="str">
            <v>Lima Norte</v>
          </cell>
          <cell r="D88" t="str">
            <v>LIMA</v>
          </cell>
          <cell r="E88">
            <v>30226607</v>
          </cell>
          <cell r="F88" t="str">
            <v>BT SUAVE CUIDADO COMPLETO 2P 12X4</v>
          </cell>
          <cell r="G88" t="str">
            <v>Family</v>
          </cell>
          <cell r="H88" t="str">
            <v>Bath Tissue</v>
          </cell>
          <cell r="I88" t="str">
            <v>PH Jumbo</v>
          </cell>
          <cell r="J88" t="str">
            <v>Jumbo x04</v>
          </cell>
          <cell r="K88">
            <v>40034004</v>
          </cell>
          <cell r="L88" t="str">
            <v>COMERCIALIZ. Y DISTRIBUIDORA JIMENE</v>
          </cell>
          <cell r="M88" t="str">
            <v>JOSE CARLOS SEVILLANO</v>
          </cell>
          <cell r="N88">
            <v>2289</v>
          </cell>
          <cell r="O88">
            <v>63836.890874653967</v>
          </cell>
          <cell r="P88" t="str">
            <v>CAS PC DTT1 LIMA NORTE - 0043318450</v>
          </cell>
          <cell r="Q88" t="str">
            <v>UJ</v>
          </cell>
        </row>
        <row r="89">
          <cell r="A89" t="str">
            <v>COMERCIALIZ. Y DISTRIBUIDORA JIMENEJOSE CARLOS SEVILLANO30226215</v>
          </cell>
          <cell r="B89" t="str">
            <v>COMERCIALIZ. Y DISTRIBUIDORA JIMENE</v>
          </cell>
          <cell r="C89" t="str">
            <v>Lima Norte</v>
          </cell>
          <cell r="D89" t="str">
            <v>LIMA</v>
          </cell>
          <cell r="E89">
            <v>30226215</v>
          </cell>
          <cell r="F89" t="str">
            <v>FEM LIN KOT ULTRADEL FLEX 24X6 X5 OT TTX</v>
          </cell>
          <cell r="G89" t="str">
            <v>Feminine</v>
          </cell>
          <cell r="H89" t="str">
            <v>Liners</v>
          </cell>
          <cell r="I89" t="str">
            <v>Liners</v>
          </cell>
          <cell r="J89" t="str">
            <v>Lin. UltraFlex x5</v>
          </cell>
          <cell r="K89">
            <v>40034004</v>
          </cell>
          <cell r="L89" t="str">
            <v>COMERCIALIZ. Y DISTRIBUIDORA JIMENE</v>
          </cell>
          <cell r="M89" t="str">
            <v>JOSE CARLOS SEVILLANO</v>
          </cell>
          <cell r="N89">
            <v>2</v>
          </cell>
          <cell r="O89">
            <v>169.24516252922041</v>
          </cell>
          <cell r="P89" t="str">
            <v>CAS PC DTT1 LIMA NORTE - 0043318450</v>
          </cell>
          <cell r="Q89" t="str">
            <v>UJ</v>
          </cell>
        </row>
        <row r="90">
          <cell r="A90" t="str">
            <v>COMERCIALIZ. Y DISTRIBUIDORA JIMENEJOSE CARLOS SEVILLANO30226613</v>
          </cell>
          <cell r="B90" t="str">
            <v>COMERCIALIZ. Y DISTRIBUIDORA JIMENE</v>
          </cell>
          <cell r="C90" t="str">
            <v>Lima Norte</v>
          </cell>
          <cell r="D90" t="str">
            <v>LIMA</v>
          </cell>
          <cell r="E90">
            <v>30226613</v>
          </cell>
          <cell r="F90" t="str">
            <v>BT SUAVE CUIDADO COMPLETO 2P 8X6</v>
          </cell>
          <cell r="G90" t="str">
            <v>Family</v>
          </cell>
          <cell r="H90" t="str">
            <v>Bath Tissue</v>
          </cell>
          <cell r="I90" t="str">
            <v>PH Jumbo</v>
          </cell>
          <cell r="J90" t="str">
            <v>Jumbo x06</v>
          </cell>
          <cell r="K90">
            <v>40034004</v>
          </cell>
          <cell r="L90" t="str">
            <v>COMERCIALIZ. Y DISTRIBUIDORA JIMENE</v>
          </cell>
          <cell r="M90" t="str">
            <v>JOSE CARLOS SEVILLANO</v>
          </cell>
          <cell r="N90">
            <v>428</v>
          </cell>
          <cell r="O90">
            <v>11243.344334738189</v>
          </cell>
          <cell r="P90" t="str">
            <v>CAS PC DTT1 LIMA NORTE - 0043318450</v>
          </cell>
          <cell r="Q90" t="str">
            <v>UJ</v>
          </cell>
        </row>
        <row r="91">
          <cell r="A91" t="str">
            <v>COMERCIALIZ. Y DISTRIBUIDORA JIMENEJOSE CARLOS SEVILLANO30226750</v>
          </cell>
          <cell r="B91" t="str">
            <v>COMERCIALIZ. Y DISTRIBUIDORA JIMENE</v>
          </cell>
          <cell r="C91" t="str">
            <v>Lima Norte</v>
          </cell>
          <cell r="D91" t="str">
            <v>LIMA</v>
          </cell>
          <cell r="E91">
            <v>30226750</v>
          </cell>
          <cell r="F91" t="str">
            <v>NAPK SCOTT 6X100 DOB 4 SUPER ABSORB</v>
          </cell>
          <cell r="G91" t="str">
            <v>Family</v>
          </cell>
          <cell r="H91" t="str">
            <v>Servilletas</v>
          </cell>
          <cell r="I91" t="str">
            <v>Servilletas</v>
          </cell>
          <cell r="J91" t="str">
            <v>Total Servilletas</v>
          </cell>
          <cell r="K91">
            <v>40034004</v>
          </cell>
          <cell r="L91" t="str">
            <v>COMERCIALIZ. Y DISTRIBUIDORA JIMENE</v>
          </cell>
          <cell r="M91" t="str">
            <v>JOSE CARLOS SEVILLANO</v>
          </cell>
          <cell r="N91">
            <v>78</v>
          </cell>
          <cell r="O91">
            <v>887.90063201078408</v>
          </cell>
          <cell r="P91" t="str">
            <v>CAS PC DTT1 LIMA NORTE - 0043318450</v>
          </cell>
          <cell r="Q91" t="str">
            <v>UJ</v>
          </cell>
        </row>
        <row r="92">
          <cell r="A92" t="str">
            <v>COMERCIALIZ. Y DISTRIBUIDORA JIMENEJOSE CARLOS SEVILLANO30226772</v>
          </cell>
          <cell r="B92" t="str">
            <v>COMERCIALIZ. Y DISTRIBUIDORA JIMENE</v>
          </cell>
          <cell r="C92" t="str">
            <v>Lima Norte</v>
          </cell>
          <cell r="D92" t="str">
            <v>LIMA</v>
          </cell>
          <cell r="E92">
            <v>30226772</v>
          </cell>
          <cell r="F92" t="str">
            <v>NAPK SCOTT PRACT 12X200 CORTADA</v>
          </cell>
          <cell r="G92" t="str">
            <v>Family</v>
          </cell>
          <cell r="H92" t="str">
            <v>Servilletas</v>
          </cell>
          <cell r="I92" t="str">
            <v>Servilletas</v>
          </cell>
          <cell r="J92" t="str">
            <v>Total Servilletas</v>
          </cell>
          <cell r="K92">
            <v>40034004</v>
          </cell>
          <cell r="L92" t="str">
            <v>COMERCIALIZ. Y DISTRIBUIDORA JIMENE</v>
          </cell>
          <cell r="M92" t="str">
            <v>JOSE CARLOS SEVILLANO</v>
          </cell>
          <cell r="N92">
            <v>27</v>
          </cell>
          <cell r="O92">
            <v>378.04531036985009</v>
          </cell>
          <cell r="P92" t="str">
            <v>CAS PC DTT1 LIMA NORTE - 0043318450</v>
          </cell>
          <cell r="Q92" t="str">
            <v>UJ</v>
          </cell>
        </row>
        <row r="93">
          <cell r="A93" t="str">
            <v>COMERCIALIZ. Y DISTRIBUIDORA JIMENEJOSE CARLOS SEVILLANO30226773</v>
          </cell>
          <cell r="B93" t="str">
            <v>COMERCIALIZ. Y DISTRIBUIDORA JIMENE</v>
          </cell>
          <cell r="C93" t="str">
            <v>Lima Norte</v>
          </cell>
          <cell r="D93" t="str">
            <v>LIMA</v>
          </cell>
          <cell r="E93">
            <v>30226773</v>
          </cell>
          <cell r="F93" t="str">
            <v>NAPK SCOTT PRACT 6X400 CORTADA</v>
          </cell>
          <cell r="G93" t="str">
            <v>Family</v>
          </cell>
          <cell r="H93" t="str">
            <v>Servilletas</v>
          </cell>
          <cell r="I93" t="str">
            <v>Servilletas</v>
          </cell>
          <cell r="J93" t="str">
            <v>Total Servilletas</v>
          </cell>
          <cell r="K93">
            <v>40034004</v>
          </cell>
          <cell r="L93" t="str">
            <v>COMERCIALIZ. Y DISTRIBUIDORA JIMENE</v>
          </cell>
          <cell r="M93" t="str">
            <v>JOSE CARLOS SEVILLANO</v>
          </cell>
          <cell r="N93">
            <v>22</v>
          </cell>
          <cell r="O93">
            <v>215.58478728650186</v>
          </cell>
          <cell r="P93" t="str">
            <v>CAS PC DTT1 LIMA NORTE - 0043318450</v>
          </cell>
          <cell r="Q93" t="str">
            <v>UJ</v>
          </cell>
        </row>
        <row r="94">
          <cell r="A94" t="str">
            <v>COMERCIALIZ. Y DISTRIBUIDORA JIMENEJOSE CARLOS SEVILLANO30226867</v>
          </cell>
          <cell r="B94" t="str">
            <v>COMERCIALIZ. Y DISTRIBUIDORA JIMENE</v>
          </cell>
          <cell r="C94" t="str">
            <v>Lima Norte</v>
          </cell>
          <cell r="D94" t="str">
            <v>LIMA</v>
          </cell>
          <cell r="E94">
            <v>30226867</v>
          </cell>
          <cell r="F94" t="str">
            <v>NAPK SCOTT 12X100 DOB 2 RENDIDORA</v>
          </cell>
          <cell r="G94" t="str">
            <v>Family</v>
          </cell>
          <cell r="H94" t="str">
            <v>Servilletas</v>
          </cell>
          <cell r="I94" t="str">
            <v>Servilletas</v>
          </cell>
          <cell r="J94" t="str">
            <v>Total Servilletas</v>
          </cell>
          <cell r="K94">
            <v>40034004</v>
          </cell>
          <cell r="L94" t="str">
            <v>COMERCIALIZ. Y DISTRIBUIDORA JIMENE</v>
          </cell>
          <cell r="M94" t="str">
            <v>JOSE CARLOS SEVILLANO</v>
          </cell>
          <cell r="N94">
            <v>22</v>
          </cell>
          <cell r="O94">
            <v>257.48238777758968</v>
          </cell>
          <cell r="P94" t="str">
            <v>CAS PC DTT1 LIMA NORTE - 0043318450</v>
          </cell>
          <cell r="Q94" t="str">
            <v>UJ</v>
          </cell>
        </row>
        <row r="95">
          <cell r="A95" t="str">
            <v>COMERCIALIZ. Y DISTRIBUIDORA JIMENEJOSE CARLOS SEVILLANO30227236</v>
          </cell>
          <cell r="B95" t="str">
            <v>COMERCIALIZ. Y DISTRIBUIDORA JIMENE</v>
          </cell>
          <cell r="C95" t="str">
            <v>Lima Norte</v>
          </cell>
          <cell r="D95" t="str">
            <v>LIMA</v>
          </cell>
          <cell r="E95">
            <v>30227236</v>
          </cell>
          <cell r="F95" t="str">
            <v>BT SUAVE RINDEM 2P 12X4 S. CUT 2.0</v>
          </cell>
          <cell r="G95" t="str">
            <v>Family</v>
          </cell>
          <cell r="H95" t="str">
            <v>Bath Tissue</v>
          </cell>
          <cell r="I95" t="str">
            <v>PH Extra</v>
          </cell>
          <cell r="J95" t="str">
            <v>Extra x04</v>
          </cell>
          <cell r="K95">
            <v>40034004</v>
          </cell>
          <cell r="L95" t="str">
            <v>COMERCIALIZ. Y DISTRIBUIDORA JIMENE</v>
          </cell>
          <cell r="M95" t="str">
            <v>JOSE CARLOS SEVILLANO</v>
          </cell>
          <cell r="N95">
            <v>50</v>
          </cell>
          <cell r="O95">
            <v>1209.3420810017892</v>
          </cell>
          <cell r="P95" t="str">
            <v>CAS PC DTT1 LIMA NORTE - 0043318450</v>
          </cell>
          <cell r="Q95" t="str">
            <v>UJ</v>
          </cell>
        </row>
        <row r="96">
          <cell r="A96" t="str">
            <v>COMERCIALIZ. Y DISTRIBUIDORA JIMENEJOSE CARLOS SEVILLANO30227271</v>
          </cell>
          <cell r="B96" t="str">
            <v>COMERCIALIZ. Y DISTRIBUIDORA JIMENE</v>
          </cell>
          <cell r="C96" t="str">
            <v>Lima Norte</v>
          </cell>
          <cell r="D96" t="str">
            <v>LIMA</v>
          </cell>
          <cell r="E96">
            <v>30227271</v>
          </cell>
          <cell r="F96" t="str">
            <v>BT SUAVE RINDEM 2P 10X2 S. CUT 2.0</v>
          </cell>
          <cell r="G96" t="str">
            <v>Family</v>
          </cell>
          <cell r="H96" t="str">
            <v>Bath Tissue</v>
          </cell>
          <cell r="I96" t="str">
            <v>PH Extra</v>
          </cell>
          <cell r="J96" t="str">
            <v>Extra x02</v>
          </cell>
          <cell r="K96">
            <v>40034004</v>
          </cell>
          <cell r="L96" t="str">
            <v>COMERCIALIZ. Y DISTRIBUIDORA JIMENE</v>
          </cell>
          <cell r="M96" t="str">
            <v>JOSE CARLOS SEVILLANO</v>
          </cell>
          <cell r="N96">
            <v>1646</v>
          </cell>
          <cell r="O96">
            <v>18655.462901245133</v>
          </cell>
          <cell r="P96" t="str">
            <v>CAS PC DTT1 LIMA NORTE - 0043318450</v>
          </cell>
          <cell r="Q96" t="str">
            <v>UJ</v>
          </cell>
        </row>
        <row r="97">
          <cell r="A97" t="str">
            <v>COMERCIALIZ. Y DISTRIBUIDORA JIMENEJOSE CARLOS SEVILLANO30227897</v>
          </cell>
          <cell r="B97" t="str">
            <v>COMERCIALIZ. Y DISTRIBUIDORA JIMENE</v>
          </cell>
          <cell r="C97" t="str">
            <v>Lima Norte</v>
          </cell>
          <cell r="D97" t="str">
            <v>LIMA</v>
          </cell>
          <cell r="E97">
            <v>30227897</v>
          </cell>
          <cell r="F97" t="str">
            <v>BT SUAVE RINDEM 2P 10X2 AROMAS ARM</v>
          </cell>
          <cell r="G97" t="str">
            <v>Family</v>
          </cell>
          <cell r="H97" t="str">
            <v>Bath Tissue</v>
          </cell>
          <cell r="I97" t="str">
            <v>PH Extra</v>
          </cell>
          <cell r="J97" t="str">
            <v>Extra x02 Aromas</v>
          </cell>
          <cell r="K97">
            <v>40034004</v>
          </cell>
          <cell r="L97" t="str">
            <v>COMERCIALIZ. Y DISTRIBUIDORA JIMENE</v>
          </cell>
          <cell r="M97" t="str">
            <v>JOSE CARLOS SEVILLANO</v>
          </cell>
          <cell r="N97">
            <v>1360</v>
          </cell>
          <cell r="O97">
            <v>15414.413251038384</v>
          </cell>
          <cell r="P97" t="str">
            <v>CAS PC DTT1 LIMA NORTE - 0043318450</v>
          </cell>
          <cell r="Q97" t="str">
            <v>UJ</v>
          </cell>
        </row>
        <row r="98">
          <cell r="A98" t="str">
            <v>COMERCIALIZ. Y DISTRIBUIDORA JIMENEJOSE CARLOS SEVILLANO30228807</v>
          </cell>
          <cell r="B98" t="str">
            <v>COMERCIALIZ. Y DISTRIBUIDORA JIMENE</v>
          </cell>
          <cell r="C98" t="str">
            <v>Lima Norte</v>
          </cell>
          <cell r="D98" t="str">
            <v>LIMA</v>
          </cell>
          <cell r="E98">
            <v>30228807</v>
          </cell>
          <cell r="F98" t="str">
            <v>BT SUAVE RINDEM 2P 8X2 MÁS PAPEL</v>
          </cell>
          <cell r="G98" t="str">
            <v>Family</v>
          </cell>
          <cell r="H98" t="str">
            <v>Bath Tissue</v>
          </cell>
          <cell r="I98" t="str">
            <v>PH Extra</v>
          </cell>
          <cell r="J98" t="str">
            <v>Rdmx x02 (Titan)</v>
          </cell>
          <cell r="K98">
            <v>40034004</v>
          </cell>
          <cell r="L98" t="str">
            <v>COMERCIALIZ. Y DISTRIBUIDORA JIMENE</v>
          </cell>
          <cell r="M98" t="str">
            <v>JOSE CARLOS SEVILLANO</v>
          </cell>
          <cell r="N98">
            <v>297</v>
          </cell>
          <cell r="O98">
            <v>4138.5622513237795</v>
          </cell>
          <cell r="P98" t="str">
            <v>CAS PC DTT1 LIMA NORTE - 0043318450</v>
          </cell>
          <cell r="Q98" t="str">
            <v>UJ</v>
          </cell>
        </row>
        <row r="99">
          <cell r="A99" t="str">
            <v>COMERCIALIZ. Y DISTRIBUIDORA JIMENEJOSE CARLOS SEVILLANO30228817</v>
          </cell>
          <cell r="B99" t="str">
            <v>COMERCIALIZ. Y DISTRIBUIDORA JIMENE</v>
          </cell>
          <cell r="C99" t="str">
            <v>Lima Norte</v>
          </cell>
          <cell r="D99" t="str">
            <v>LIMA</v>
          </cell>
          <cell r="E99">
            <v>30228817</v>
          </cell>
          <cell r="F99" t="str">
            <v>BT SUAVE RINDEM 2P 6X4 MÁS PAPEL</v>
          </cell>
          <cell r="G99" t="str">
            <v>Family</v>
          </cell>
          <cell r="H99" t="str">
            <v>Bath Tissue</v>
          </cell>
          <cell r="I99" t="str">
            <v>PH Extra</v>
          </cell>
          <cell r="J99" t="str">
            <v>Rdmx x04 (Titan)</v>
          </cell>
          <cell r="K99">
            <v>40034004</v>
          </cell>
          <cell r="L99" t="str">
            <v>COMERCIALIZ. Y DISTRIBUIDORA JIMENE</v>
          </cell>
          <cell r="M99" t="str">
            <v>JOSE CARLOS SEVILLANO</v>
          </cell>
          <cell r="N99">
            <v>1452</v>
          </cell>
          <cell r="O99">
            <v>27566.525944594287</v>
          </cell>
          <cell r="P99" t="str">
            <v>CAS PC DTT1 LIMA NORTE - 0043318450</v>
          </cell>
          <cell r="Q99" t="str">
            <v>UJ</v>
          </cell>
        </row>
        <row r="100">
          <cell r="A100" t="str">
            <v>COMERCIALIZ. Y DISTRIBUIDORA JIMENEJOSE CARLOS SEVILLANO30229095</v>
          </cell>
          <cell r="B100" t="str">
            <v>COMERCIALIZ. Y DISTRIBUIDORA JIMENE</v>
          </cell>
          <cell r="C100" t="str">
            <v>Lima Norte</v>
          </cell>
          <cell r="D100" t="str">
            <v>LIMA</v>
          </cell>
          <cell r="E100">
            <v>30229095</v>
          </cell>
          <cell r="F100" t="str">
            <v>PAÑ HUG ACTSEC XG SINGLEPK 2X44 X1 X-PAD</v>
          </cell>
          <cell r="G100" t="str">
            <v>Infant + Child</v>
          </cell>
          <cell r="H100" t="str">
            <v>Infant + Child</v>
          </cell>
          <cell r="I100" t="str">
            <v>HAS</v>
          </cell>
          <cell r="J100" t="str">
            <v>HAS XPAD Singlepack DTT</v>
          </cell>
          <cell r="K100">
            <v>40034004</v>
          </cell>
          <cell r="L100" t="str">
            <v>COMERCIALIZ. Y DISTRIBUIDORA JIMENE</v>
          </cell>
          <cell r="M100" t="str">
            <v>JOSE CARLOS SEVILLANO</v>
          </cell>
          <cell r="N100">
            <v>383</v>
          </cell>
          <cell r="O100">
            <v>23141.538174581427</v>
          </cell>
          <cell r="P100" t="str">
            <v>CAS PC DTT1 LIMA NORTE - 0043318450</v>
          </cell>
          <cell r="Q100" t="str">
            <v>UJ</v>
          </cell>
        </row>
        <row r="101">
          <cell r="A101" t="str">
            <v>COMERCIALIZ. Y DISTRIBUIDORA JIMENEJOSE CARLOS SEVILLANO30229155</v>
          </cell>
          <cell r="B101" t="str">
            <v>COMERCIALIZ. Y DISTRIBUIDORA JIMENE</v>
          </cell>
          <cell r="C101" t="str">
            <v>Lima Norte</v>
          </cell>
          <cell r="D101" t="str">
            <v>LIMA</v>
          </cell>
          <cell r="E101">
            <v>30229155</v>
          </cell>
          <cell r="F101" t="str">
            <v>PAÑ HUG ACTSEC M 2X56 X-PAD</v>
          </cell>
          <cell r="G101" t="str">
            <v>Infant + Child</v>
          </cell>
          <cell r="H101" t="str">
            <v>Infant + Child</v>
          </cell>
          <cell r="I101" t="str">
            <v>HAS</v>
          </cell>
          <cell r="J101" t="str">
            <v>HAS XPAD Singlepack DTT</v>
          </cell>
          <cell r="K101">
            <v>40034004</v>
          </cell>
          <cell r="L101" t="str">
            <v>COMERCIALIZ. Y DISTRIBUIDORA JIMENE</v>
          </cell>
          <cell r="M101" t="str">
            <v>JOSE CARLOS SEVILLANO</v>
          </cell>
          <cell r="N101">
            <v>73</v>
          </cell>
          <cell r="O101">
            <v>4418.7439827235885</v>
          </cell>
          <cell r="P101" t="str">
            <v>CAS PC DTT1 LIMA NORTE - 0043318450</v>
          </cell>
          <cell r="Q101" t="str">
            <v>UJ</v>
          </cell>
        </row>
        <row r="102">
          <cell r="A102" t="str">
            <v>COMERCIALIZ. Y DISTRIBUIDORA JIMENEJOSE CARLOS SEVILLANO30229161</v>
          </cell>
          <cell r="B102" t="str">
            <v>COMERCIALIZ. Y DISTRIBUIDORA JIMENE</v>
          </cell>
          <cell r="C102" t="str">
            <v>Lima Norte</v>
          </cell>
          <cell r="D102" t="str">
            <v>LIMA</v>
          </cell>
          <cell r="E102">
            <v>30229161</v>
          </cell>
          <cell r="F102" t="str">
            <v>PAÑ HUG ACTSEC XXG SINGLEPK 2X40 X1X-PAD</v>
          </cell>
          <cell r="G102" t="str">
            <v>Infant + Child</v>
          </cell>
          <cell r="H102" t="str">
            <v>Infant + Child</v>
          </cell>
          <cell r="I102" t="str">
            <v>HAS</v>
          </cell>
          <cell r="J102" t="str">
            <v>HAS XPAD Singlepack DTT</v>
          </cell>
          <cell r="K102">
            <v>40034004</v>
          </cell>
          <cell r="L102" t="str">
            <v>COMERCIALIZ. Y DISTRIBUIDORA JIMENE</v>
          </cell>
          <cell r="M102" t="str">
            <v>JOSE CARLOS SEVILLANO</v>
          </cell>
          <cell r="N102">
            <v>1034</v>
          </cell>
          <cell r="O102">
            <v>62478.676943393446</v>
          </cell>
          <cell r="P102" t="str">
            <v>CAS PC DTT1 LIMA NORTE - 0043318450</v>
          </cell>
          <cell r="Q102" t="str">
            <v>UJ</v>
          </cell>
        </row>
        <row r="103">
          <cell r="A103" t="str">
            <v>COMERCIALIZ. Y DISTRIBUIDORA JIMENEJOSE CARLOS SEVILLANO30229118</v>
          </cell>
          <cell r="B103" t="str">
            <v>COMERCIALIZ. Y DISTRIBUIDORA JIMENE</v>
          </cell>
          <cell r="C103" t="str">
            <v>Lima Norte</v>
          </cell>
          <cell r="D103" t="str">
            <v>LIMA</v>
          </cell>
          <cell r="E103">
            <v>30229118</v>
          </cell>
          <cell r="F103" t="str">
            <v>PAÑ HUG ACTSEC G 2X50 X1 X-PAD</v>
          </cell>
          <cell r="G103" t="str">
            <v>Infant + Child</v>
          </cell>
          <cell r="H103" t="str">
            <v>Infant + Child</v>
          </cell>
          <cell r="I103" t="str">
            <v>HAS</v>
          </cell>
          <cell r="J103" t="str">
            <v>HAS XPAD Singlepack DTT</v>
          </cell>
          <cell r="K103">
            <v>40034004</v>
          </cell>
          <cell r="L103" t="str">
            <v>COMERCIALIZ. Y DISTRIBUIDORA JIMENE</v>
          </cell>
          <cell r="M103" t="str">
            <v>JOSE CARLOS SEVILLANO</v>
          </cell>
          <cell r="N103">
            <v>171</v>
          </cell>
          <cell r="O103">
            <v>10365.839686674122</v>
          </cell>
          <cell r="P103" t="str">
            <v>CAS PC DTT1 LIMA NORTE - 0043318450</v>
          </cell>
          <cell r="Q103" t="str">
            <v>UJ</v>
          </cell>
        </row>
        <row r="104">
          <cell r="A104" t="str">
            <v>COMERCIALIZ. Y DISTRIBUIDORA JIMENEJOSE CARLOS SEVILLANO30226976</v>
          </cell>
          <cell r="B104" t="str">
            <v>COMERCIALIZ. Y DISTRIBUIDORA JIMENE</v>
          </cell>
          <cell r="C104" t="str">
            <v>Lima Norte</v>
          </cell>
          <cell r="D104" t="str">
            <v>LIMA</v>
          </cell>
          <cell r="E104">
            <v>30226976</v>
          </cell>
          <cell r="F104" t="str">
            <v>FEM PAD KOT UF TELA W/W 48X10 TUT</v>
          </cell>
          <cell r="G104" t="str">
            <v>Feminine</v>
          </cell>
          <cell r="H104" t="str">
            <v>Pads</v>
          </cell>
          <cell r="I104" t="str">
            <v>Pads Value</v>
          </cell>
          <cell r="J104" t="str">
            <v>Pads Ultrafina x 10</v>
          </cell>
          <cell r="K104">
            <v>40034004</v>
          </cell>
          <cell r="L104" t="str">
            <v>COMERCIALIZ. Y DISTRIBUIDORA JIMENE</v>
          </cell>
          <cell r="M104" t="str">
            <v>JOSE CARLOS SEVILLANO</v>
          </cell>
          <cell r="N104">
            <v>81</v>
          </cell>
          <cell r="O104">
            <v>5980.4800838982492</v>
          </cell>
          <cell r="P104" t="str">
            <v>CAS PC DTT1 LIMA NORTE - 0043318450</v>
          </cell>
          <cell r="Q104" t="str">
            <v>UJ</v>
          </cell>
        </row>
        <row r="105">
          <cell r="A105" t="str">
            <v>COMERCIALIZ. Y DISTRIBUIDORA JIMENEJOSE CARLOS SEVILLANO30227011</v>
          </cell>
          <cell r="B105" t="str">
            <v>COMERCIALIZ. Y DISTRIBUIDORA JIMENE</v>
          </cell>
          <cell r="C105" t="str">
            <v>Lima Norte</v>
          </cell>
          <cell r="D105" t="str">
            <v>LIMA</v>
          </cell>
          <cell r="E105">
            <v>30227011</v>
          </cell>
          <cell r="F105" t="str">
            <v>DIA HUG ACTSEC S 4X42 X1 SRK</v>
          </cell>
          <cell r="G105" t="str">
            <v>Infant + Child</v>
          </cell>
          <cell r="H105" t="str">
            <v>Infant + Child</v>
          </cell>
          <cell r="I105" t="str">
            <v>POME HAS</v>
          </cell>
          <cell r="J105" t="str">
            <v>HAS Talla P</v>
          </cell>
          <cell r="K105">
            <v>40034004</v>
          </cell>
          <cell r="L105" t="str">
            <v>COMERCIALIZ. Y DISTRIBUIDORA JIMENE</v>
          </cell>
          <cell r="M105" t="str">
            <v>JOSE CARLOS SEVILLANO</v>
          </cell>
          <cell r="N105">
            <v>53</v>
          </cell>
          <cell r="O105">
            <v>3700.6500314689424</v>
          </cell>
          <cell r="P105" t="str">
            <v>CAS PC DTT1 LIMA NORTE - 0043318450</v>
          </cell>
          <cell r="Q105" t="str">
            <v>UJ</v>
          </cell>
        </row>
        <row r="106">
          <cell r="A106" t="str">
            <v>COMERCIALIZ. Y DISTRIBUIDORA JIMENEJOSE CARLOS SEVILLANO30227209</v>
          </cell>
          <cell r="B106" t="str">
            <v>COMERCIALIZ. Y DISTRIBUIDORA JIMENE</v>
          </cell>
          <cell r="C106" t="str">
            <v>Lima Norte</v>
          </cell>
          <cell r="D106" t="str">
            <v>LIMA</v>
          </cell>
          <cell r="E106">
            <v>30227209</v>
          </cell>
          <cell r="F106" t="str">
            <v>DIA HUG NATCARE NB MAXI 10X20 COTTON DIS</v>
          </cell>
          <cell r="G106" t="str">
            <v>Infant + Child</v>
          </cell>
          <cell r="H106" t="str">
            <v>Infant + Child</v>
          </cell>
          <cell r="I106" t="str">
            <v>POME HNC</v>
          </cell>
          <cell r="J106" t="str">
            <v>Recién nacido</v>
          </cell>
          <cell r="K106">
            <v>40034004</v>
          </cell>
          <cell r="L106" t="str">
            <v>COMERCIALIZ. Y DISTRIBUIDORA JIMENE</v>
          </cell>
          <cell r="M106" t="str">
            <v>JOSE CARLOS SEVILLANO</v>
          </cell>
          <cell r="N106">
            <v>51</v>
          </cell>
          <cell r="O106">
            <v>2970.5927769340192</v>
          </cell>
          <cell r="P106" t="str">
            <v>CAS PC DTT1 LIMA NORTE - 0043318450</v>
          </cell>
          <cell r="Q106" t="str">
            <v>UJ</v>
          </cell>
        </row>
        <row r="107">
          <cell r="A107" t="str">
            <v>COMERCIALIZ. Y DISTRIBUIDORA JIMENEJOSE CARLOS SEVILLANO30227288</v>
          </cell>
          <cell r="B107" t="str">
            <v>COMERCIALIZ. Y DISTRIBUIDORA JIMENE</v>
          </cell>
          <cell r="C107" t="str">
            <v>Lima Norte</v>
          </cell>
          <cell r="D107" t="str">
            <v>LIMA</v>
          </cell>
          <cell r="E107">
            <v>30227288</v>
          </cell>
          <cell r="F107" t="str">
            <v>BW HUG P&amp;N FTOP 24X48</v>
          </cell>
          <cell r="G107" t="str">
            <v>Wipes</v>
          </cell>
          <cell r="H107" t="str">
            <v>Wipes</v>
          </cell>
          <cell r="I107" t="str">
            <v>BW P&amp;N</v>
          </cell>
          <cell r="J107" t="str">
            <v>BW RN x48</v>
          </cell>
          <cell r="K107">
            <v>40034004</v>
          </cell>
          <cell r="L107" t="str">
            <v>COMERCIALIZ. Y DISTRIBUIDORA JIMENE</v>
          </cell>
          <cell r="M107" t="str">
            <v>JOSE CARLOS SEVILLANO</v>
          </cell>
          <cell r="N107">
            <v>9</v>
          </cell>
          <cell r="O107">
            <v>1188.3233652318543</v>
          </cell>
          <cell r="P107" t="str">
            <v>CAS PC DTT1 LIMA NORTE - 0043318450</v>
          </cell>
          <cell r="Q107" t="str">
            <v>UJ</v>
          </cell>
        </row>
        <row r="108">
          <cell r="A108" t="str">
            <v>COMERCIALIZ. Y DISTRIBUIDORA JIMENEJOSE CARLOS SEVILLANO30227314</v>
          </cell>
          <cell r="B108" t="str">
            <v>COMERCIALIZ. Y DISTRIBUIDORA JIMENE</v>
          </cell>
          <cell r="C108" t="str">
            <v>Lima Norte</v>
          </cell>
          <cell r="D108" t="str">
            <v>LIMA</v>
          </cell>
          <cell r="E108">
            <v>30227314</v>
          </cell>
          <cell r="F108" t="str">
            <v>BW HUG LIMP EFECT REFLL 6X184</v>
          </cell>
          <cell r="G108" t="str">
            <v>Wipes</v>
          </cell>
          <cell r="H108" t="str">
            <v>Wipes</v>
          </cell>
          <cell r="I108" t="str">
            <v>BW Active Fresh</v>
          </cell>
          <cell r="J108" t="str">
            <v>HAF x184</v>
          </cell>
          <cell r="K108">
            <v>40034004</v>
          </cell>
          <cell r="L108" t="str">
            <v>COMERCIALIZ. Y DISTRIBUIDORA JIMENE</v>
          </cell>
          <cell r="M108" t="str">
            <v>JOSE CARLOS SEVILLANO</v>
          </cell>
          <cell r="N108">
            <v>43</v>
          </cell>
          <cell r="O108">
            <v>2606.4837876628744</v>
          </cell>
          <cell r="P108" t="str">
            <v>CAS PC DTT1 LIMA NORTE - 0043318450</v>
          </cell>
          <cell r="Q108" t="str">
            <v>UJ</v>
          </cell>
        </row>
        <row r="109">
          <cell r="A109" t="str">
            <v>COMERCIALIZ. Y DISTRIBUIDORA JIMENEJOSE CARLOS SEVILLANO30227315</v>
          </cell>
          <cell r="B109" t="str">
            <v>COMERCIALIZ. Y DISTRIBUIDORA JIMENE</v>
          </cell>
          <cell r="C109" t="str">
            <v>Lima Norte</v>
          </cell>
          <cell r="D109" t="str">
            <v>LIMA</v>
          </cell>
          <cell r="E109">
            <v>30227315</v>
          </cell>
          <cell r="F109" t="str">
            <v>BW HUG LIMP EFECT FTOP 12X120</v>
          </cell>
          <cell r="G109" t="str">
            <v>Wipes</v>
          </cell>
          <cell r="H109" t="str">
            <v>Wipes</v>
          </cell>
          <cell r="I109" t="str">
            <v>BW Active Fresh</v>
          </cell>
          <cell r="J109" t="str">
            <v>HAF x120</v>
          </cell>
          <cell r="K109">
            <v>40034004</v>
          </cell>
          <cell r="L109" t="str">
            <v>COMERCIALIZ. Y DISTRIBUIDORA JIMENE</v>
          </cell>
          <cell r="M109" t="str">
            <v>JOSE CARLOS SEVILLANO</v>
          </cell>
          <cell r="N109">
            <v>107</v>
          </cell>
          <cell r="O109">
            <v>9552.941843239525</v>
          </cell>
          <cell r="P109" t="str">
            <v>CAS PC DTT1 LIMA NORTE - 0043318450</v>
          </cell>
          <cell r="Q109" t="str">
            <v>UJ</v>
          </cell>
        </row>
        <row r="110">
          <cell r="A110" t="str">
            <v>COMERCIALIZ. Y DISTRIBUIDORA JIMENEJOSE CARLOS SEVILLANO30228193</v>
          </cell>
          <cell r="B110" t="str">
            <v>COMERCIALIZ. Y DISTRIBUIDORA JIMENE</v>
          </cell>
          <cell r="C110" t="str">
            <v>Lima Norte</v>
          </cell>
          <cell r="D110" t="str">
            <v>LIMA</v>
          </cell>
          <cell r="E110">
            <v>30228193</v>
          </cell>
          <cell r="F110" t="str">
            <v>BW HUG LIMP EFECT FTOP 24X48</v>
          </cell>
          <cell r="G110" t="str">
            <v>Wipes</v>
          </cell>
          <cell r="H110" t="str">
            <v>Wipes</v>
          </cell>
          <cell r="I110" t="str">
            <v>BW Active Fresh</v>
          </cell>
          <cell r="J110" t="str">
            <v>HAF x48 Regular</v>
          </cell>
          <cell r="K110">
            <v>40034004</v>
          </cell>
          <cell r="L110" t="str">
            <v>COMERCIALIZ. Y DISTRIBUIDORA JIMENE</v>
          </cell>
          <cell r="M110" t="str">
            <v>JOSE CARLOS SEVILLANO</v>
          </cell>
          <cell r="N110">
            <v>30</v>
          </cell>
          <cell r="O110">
            <v>3316.8040987811692</v>
          </cell>
          <cell r="P110" t="str">
            <v>CAS PC DTT1 LIMA NORTE - 0043318450</v>
          </cell>
          <cell r="Q110" t="str">
            <v>UJ</v>
          </cell>
        </row>
        <row r="111">
          <cell r="A111" t="str">
            <v>COMERCIALIZ. Y DISTRIBUIDORA JIMENEJOSE CARLOS SEVILLANO30227405</v>
          </cell>
          <cell r="B111" t="str">
            <v>COMERCIALIZ. Y DISTRIBUIDORA JIMENE</v>
          </cell>
          <cell r="C111" t="str">
            <v>Lima Norte</v>
          </cell>
          <cell r="D111" t="str">
            <v>LIMA</v>
          </cell>
          <cell r="E111">
            <v>30227405</v>
          </cell>
          <cell r="F111" t="str">
            <v>BW HUG ONE&amp;DONE FTOP 12X80</v>
          </cell>
          <cell r="G111" t="str">
            <v>Wipes</v>
          </cell>
          <cell r="H111" t="str">
            <v>Wipes</v>
          </cell>
          <cell r="I111" t="str">
            <v>BW One &amp; Done</v>
          </cell>
          <cell r="J111" t="str">
            <v>BW One &amp; Done x80</v>
          </cell>
          <cell r="K111">
            <v>40034004</v>
          </cell>
          <cell r="L111" t="str">
            <v>COMERCIALIZ. Y DISTRIBUIDORA JIMENE</v>
          </cell>
          <cell r="M111" t="str">
            <v>JOSE CARLOS SEVILLANO</v>
          </cell>
          <cell r="N111">
            <v>6</v>
          </cell>
          <cell r="O111">
            <v>587.93752876274095</v>
          </cell>
          <cell r="P111" t="str">
            <v>CAS PC DTT1 LIMA NORTE - 0043318450</v>
          </cell>
          <cell r="Q111" t="str">
            <v>UJ</v>
          </cell>
        </row>
        <row r="112">
          <cell r="A112" t="str">
            <v>COMERCIALIZ. Y DISTRIBUIDORA JIMENEJOSE CARLOS SEVILLANO30227421</v>
          </cell>
          <cell r="B112" t="str">
            <v>COMERCIALIZ. Y DISTRIBUIDORA JIMENE</v>
          </cell>
          <cell r="C112" t="str">
            <v>Lima Norte</v>
          </cell>
          <cell r="D112" t="str">
            <v>LIMA</v>
          </cell>
          <cell r="E112">
            <v>30227421</v>
          </cell>
          <cell r="F112" t="str">
            <v>BW HUG LIMP EFECT PAQ 6X4 X16 C/RISTRA</v>
          </cell>
          <cell r="G112" t="str">
            <v>Wipes</v>
          </cell>
          <cell r="H112" t="str">
            <v>Wipes</v>
          </cell>
          <cell r="I112" t="str">
            <v>BW Active Fresh</v>
          </cell>
          <cell r="J112" t="str">
            <v>HAF x16 con ristra</v>
          </cell>
          <cell r="K112">
            <v>40034004</v>
          </cell>
          <cell r="L112" t="str">
            <v>COMERCIALIZ. Y DISTRIBUIDORA JIMENE</v>
          </cell>
          <cell r="M112" t="str">
            <v>JOSE CARLOS SEVILLANO</v>
          </cell>
          <cell r="N112">
            <v>684</v>
          </cell>
          <cell r="O112">
            <v>27617.102050590329</v>
          </cell>
          <cell r="P112" t="str">
            <v>CAS PC DTT1 LIMA NORTE - 0043318450</v>
          </cell>
          <cell r="Q112" t="str">
            <v>UJ</v>
          </cell>
        </row>
        <row r="113">
          <cell r="A113" t="str">
            <v>COMERCIALIZ. Y DISTRIBUIDORA JIMENEJOSE CARLOS SEVILLANO30227466</v>
          </cell>
          <cell r="B113" t="str">
            <v>COMERCIALIZ. Y DISTRIBUIDORA JIMENE</v>
          </cell>
          <cell r="C113" t="str">
            <v>Lima Norte</v>
          </cell>
          <cell r="D113" t="str">
            <v>LIMA</v>
          </cell>
          <cell r="E113">
            <v>30227466</v>
          </cell>
          <cell r="F113" t="str">
            <v>BW HUG LIMPIEZA COTIDIANA SOFTP 12X80</v>
          </cell>
          <cell r="G113" t="str">
            <v>Wipes</v>
          </cell>
          <cell r="H113" t="str">
            <v>Wipes</v>
          </cell>
          <cell r="I113" t="str">
            <v>BW Classic</v>
          </cell>
          <cell r="J113" t="str">
            <v>BW Classic x80</v>
          </cell>
          <cell r="K113">
            <v>40034004</v>
          </cell>
          <cell r="L113" t="str">
            <v>COMERCIALIZ. Y DISTRIBUIDORA JIMENE</v>
          </cell>
          <cell r="M113" t="str">
            <v>JOSE CARLOS SEVILLANO</v>
          </cell>
          <cell r="N113">
            <v>172</v>
          </cell>
          <cell r="O113">
            <v>7817.6365969130284</v>
          </cell>
          <cell r="P113" t="str">
            <v>CAS PC DTT1 LIMA NORTE - 0043318450</v>
          </cell>
          <cell r="Q113" t="str">
            <v>UJ</v>
          </cell>
        </row>
        <row r="114">
          <cell r="A114" t="str">
            <v>COMERCIALIZ. Y DISTRIBUIDORA JIMENEJOSE CARLOS SEVILLANO30227553</v>
          </cell>
          <cell r="B114" t="str">
            <v>COMERCIALIZ. Y DISTRIBUIDORA JIMENE</v>
          </cell>
          <cell r="C114" t="str">
            <v>Lima Norte</v>
          </cell>
          <cell r="D114" t="str">
            <v>LIMA</v>
          </cell>
          <cell r="E114">
            <v>30227553</v>
          </cell>
          <cell r="F114" t="str">
            <v>DIA HUG NATCARE XL 2X44 X1 COT</v>
          </cell>
          <cell r="G114" t="str">
            <v>Infant + Child</v>
          </cell>
          <cell r="H114" t="str">
            <v>Infant + Child</v>
          </cell>
          <cell r="I114" t="str">
            <v>HNC</v>
          </cell>
          <cell r="J114" t="str">
            <v>HNC Singlepack</v>
          </cell>
          <cell r="K114">
            <v>40034004</v>
          </cell>
          <cell r="L114" t="str">
            <v>COMERCIALIZ. Y DISTRIBUIDORA JIMENE</v>
          </cell>
          <cell r="M114" t="str">
            <v>JOSE CARLOS SEVILLANO</v>
          </cell>
          <cell r="N114">
            <v>70</v>
          </cell>
          <cell r="O114">
            <v>4665.7432923359993</v>
          </cell>
          <cell r="P114" t="str">
            <v>CAS PC DTT1 LIMA NORTE - 0043318450</v>
          </cell>
          <cell r="Q114" t="str">
            <v>UJ</v>
          </cell>
        </row>
        <row r="115">
          <cell r="A115" t="str">
            <v>COMERCIALIZ. Y DISTRIBUIDORA JIMENEJOSE CARLOS SEVILLANO30227573</v>
          </cell>
          <cell r="B115" t="str">
            <v>COMERCIALIZ. Y DISTRIBUIDORA JIMENE</v>
          </cell>
          <cell r="C115" t="str">
            <v>Lima Norte</v>
          </cell>
          <cell r="D115" t="str">
            <v>LIMA</v>
          </cell>
          <cell r="E115">
            <v>30227573</v>
          </cell>
          <cell r="F115" t="str">
            <v>DIA HUG NATCARE XXL 2X40 X1 COT</v>
          </cell>
          <cell r="G115" t="str">
            <v>Infant + Child</v>
          </cell>
          <cell r="H115" t="str">
            <v>Infant + Child</v>
          </cell>
          <cell r="I115" t="str">
            <v>HNC</v>
          </cell>
          <cell r="J115" t="str">
            <v>HNC Singlepack</v>
          </cell>
          <cell r="K115">
            <v>40034004</v>
          </cell>
          <cell r="L115" t="str">
            <v>COMERCIALIZ. Y DISTRIBUIDORA JIMENE</v>
          </cell>
          <cell r="M115" t="str">
            <v>JOSE CARLOS SEVILLANO</v>
          </cell>
          <cell r="N115">
            <v>193</v>
          </cell>
          <cell r="O115">
            <v>12866.455477895493</v>
          </cell>
          <cell r="P115" t="str">
            <v>CAS PC DTT1 LIMA NORTE - 0043318450</v>
          </cell>
          <cell r="Q115" t="str">
            <v>UJ</v>
          </cell>
        </row>
        <row r="116">
          <cell r="A116" t="str">
            <v>COMERCIALIZ. Y DISTRIBUIDORA JIMENEJOSE CARLOS SEVILLANO30227575</v>
          </cell>
          <cell r="B116" t="str">
            <v>COMERCIALIZ. Y DISTRIBUIDORA JIMENE</v>
          </cell>
          <cell r="C116" t="str">
            <v>Lima Norte</v>
          </cell>
          <cell r="D116" t="str">
            <v>LIMA</v>
          </cell>
          <cell r="E116">
            <v>30227575</v>
          </cell>
          <cell r="F116" t="str">
            <v>ROUP INT PLE FEMME G/XG FEMAL 4X8</v>
          </cell>
          <cell r="G116" t="str">
            <v>Adult</v>
          </cell>
          <cell r="H116" t="str">
            <v>Fem Wellness</v>
          </cell>
          <cell r="I116" t="str">
            <v>Plenitud Femme</v>
          </cell>
          <cell r="J116" t="str">
            <v>Pants P.Femme</v>
          </cell>
          <cell r="K116">
            <v>40034004</v>
          </cell>
          <cell r="L116" t="str">
            <v>COMERCIALIZ. Y DISTRIBUIDORA JIMENE</v>
          </cell>
          <cell r="M116" t="str">
            <v>JOSE CARLOS SEVILLANO</v>
          </cell>
          <cell r="N116">
            <v>11</v>
          </cell>
          <cell r="O116">
            <v>520.53087496960006</v>
          </cell>
          <cell r="P116" t="str">
            <v>CAS PC DTT1 LIMA NORTE - 0043318450</v>
          </cell>
          <cell r="Q116" t="str">
            <v>UJ</v>
          </cell>
        </row>
        <row r="117">
          <cell r="A117" t="str">
            <v>COMERCIALIZ. Y DISTRIBUIDORA JIMENEJOSE CARLOS SEVILLANO30227582</v>
          </cell>
          <cell r="B117" t="str">
            <v>COMERCIALIZ. Y DISTRIBUIDORA JIMENE</v>
          </cell>
          <cell r="C117" t="str">
            <v>Lima Norte</v>
          </cell>
          <cell r="D117" t="str">
            <v>LIMA</v>
          </cell>
          <cell r="E117">
            <v>30227582</v>
          </cell>
          <cell r="F117" t="str">
            <v>DIA HUG NATCARE M 2X56 X1 COT</v>
          </cell>
          <cell r="G117" t="str">
            <v>Infant + Child</v>
          </cell>
          <cell r="H117" t="str">
            <v>Infant + Child</v>
          </cell>
          <cell r="I117" t="str">
            <v>HNC</v>
          </cell>
          <cell r="J117" t="str">
            <v>HNC Singlepack</v>
          </cell>
          <cell r="K117">
            <v>40034004</v>
          </cell>
          <cell r="L117" t="str">
            <v>COMERCIALIZ. Y DISTRIBUIDORA JIMENE</v>
          </cell>
          <cell r="M117" t="str">
            <v>JOSE CARLOS SEVILLANO</v>
          </cell>
          <cell r="N117">
            <v>11</v>
          </cell>
          <cell r="O117">
            <v>733.18823165279991</v>
          </cell>
          <cell r="P117" t="str">
            <v>CAS PC DTT1 LIMA NORTE - 0043318450</v>
          </cell>
          <cell r="Q117" t="str">
            <v>UJ</v>
          </cell>
        </row>
        <row r="118">
          <cell r="A118" t="str">
            <v>COMERCIALIZ. Y DISTRIBUIDORA JIMENEJOSE CARLOS SEVILLANO30227591</v>
          </cell>
          <cell r="B118" t="str">
            <v>COMERCIALIZ. Y DISTRIBUIDORA JIMENE</v>
          </cell>
          <cell r="C118" t="str">
            <v>Lima Norte</v>
          </cell>
          <cell r="D118" t="str">
            <v>LIMA</v>
          </cell>
          <cell r="E118">
            <v>30227591</v>
          </cell>
          <cell r="F118" t="str">
            <v>DIA HUG NATCARE L 2X50 X1 COT</v>
          </cell>
          <cell r="G118" t="str">
            <v>Infant + Child</v>
          </cell>
          <cell r="H118" t="str">
            <v>Infant + Child</v>
          </cell>
          <cell r="I118" t="str">
            <v>HNC</v>
          </cell>
          <cell r="J118" t="str">
            <v>HNC Singlepack</v>
          </cell>
          <cell r="K118">
            <v>40034004</v>
          </cell>
          <cell r="L118" t="str">
            <v>COMERCIALIZ. Y DISTRIBUIDORA JIMENE</v>
          </cell>
          <cell r="M118" t="str">
            <v>JOSE CARLOS SEVILLANO</v>
          </cell>
          <cell r="N118">
            <v>40</v>
          </cell>
          <cell r="O118">
            <v>2663.5044994645373</v>
          </cell>
          <cell r="P118" t="str">
            <v>CAS PC DTT1 LIMA NORTE - 0043318450</v>
          </cell>
          <cell r="Q118" t="str">
            <v>UJ</v>
          </cell>
        </row>
        <row r="119">
          <cell r="A119" t="str">
            <v>COMERCIALIZ. Y DISTRIBUIDORA JIMENEJOSE CARLOS SEVILLANO30228212</v>
          </cell>
          <cell r="B119" t="str">
            <v>COMERCIALIZ. Y DISTRIBUIDORA JIMENE</v>
          </cell>
          <cell r="C119" t="str">
            <v>Lima Norte</v>
          </cell>
          <cell r="D119" t="str">
            <v>LIMA</v>
          </cell>
          <cell r="E119">
            <v>30228212</v>
          </cell>
          <cell r="F119" t="str">
            <v>BW HUG ONE&amp;DONE FTOP 24X48</v>
          </cell>
          <cell r="G119" t="str">
            <v>Wipes</v>
          </cell>
          <cell r="H119" t="str">
            <v>Wipes</v>
          </cell>
          <cell r="I119" t="str">
            <v>BW One &amp; Done</v>
          </cell>
          <cell r="J119" t="str">
            <v>BW One &amp; Done x48</v>
          </cell>
          <cell r="K119">
            <v>40034004</v>
          </cell>
          <cell r="L119" t="str">
            <v>COMERCIALIZ. Y DISTRIBUIDORA JIMENE</v>
          </cell>
          <cell r="M119" t="str">
            <v>JOSE CARLOS SEVILLANO</v>
          </cell>
          <cell r="N119">
            <v>7</v>
          </cell>
          <cell r="O119">
            <v>910.72920799769997</v>
          </cell>
          <cell r="P119" t="str">
            <v>CAS PC DTT1 LIMA NORTE - 0043318450</v>
          </cell>
          <cell r="Q119" t="str">
            <v>UJ</v>
          </cell>
        </row>
        <row r="120">
          <cell r="A120" t="str">
            <v>COMERCIALIZ. Y DISTRIBUIDORA JIMENEJOSE CARLOS SEVILLANO30228566</v>
          </cell>
          <cell r="B120" t="str">
            <v>COMERCIALIZ. Y DISTRIBUIDORA JIMENE</v>
          </cell>
          <cell r="C120" t="str">
            <v>Lima Norte</v>
          </cell>
          <cell r="D120" t="str">
            <v>LIMA</v>
          </cell>
          <cell r="E120">
            <v>30228566</v>
          </cell>
          <cell r="F120" t="str">
            <v>DIA HUG L 2X64 PACHA</v>
          </cell>
          <cell r="G120" t="str">
            <v>Infant + Child</v>
          </cell>
          <cell r="H120" t="str">
            <v>Infant + Child</v>
          </cell>
          <cell r="I120" t="str">
            <v>HTP</v>
          </cell>
          <cell r="J120" t="str">
            <v>Triple Protección</v>
          </cell>
          <cell r="K120">
            <v>40034004</v>
          </cell>
          <cell r="L120" t="str">
            <v>COMERCIALIZ. Y DISTRIBUIDORA JIMENE</v>
          </cell>
          <cell r="M120" t="str">
            <v>JOSE CARLOS SEVILLANO</v>
          </cell>
          <cell r="N120">
            <v>109</v>
          </cell>
          <cell r="O120">
            <v>5695.008302269639</v>
          </cell>
          <cell r="P120" t="str">
            <v>CAS PC DTT1 LIMA NORTE - 0043318450</v>
          </cell>
          <cell r="Q120" t="str">
            <v>UJ</v>
          </cell>
        </row>
        <row r="121">
          <cell r="A121" t="str">
            <v>COMERCIALIZ. Y DISTRIBUIDORA JIMENEJOSE CARLOS SEVILLANO30228573</v>
          </cell>
          <cell r="B121" t="str">
            <v>COMERCIALIZ. Y DISTRIBUIDORA JIMENE</v>
          </cell>
          <cell r="C121" t="str">
            <v>Lima Norte</v>
          </cell>
          <cell r="D121" t="str">
            <v>LIMA</v>
          </cell>
          <cell r="E121">
            <v>30228573</v>
          </cell>
          <cell r="F121" t="str">
            <v>DIA HUG M 2X72 PACHA</v>
          </cell>
          <cell r="G121" t="str">
            <v>Infant + Child</v>
          </cell>
          <cell r="H121" t="str">
            <v>Infant + Child</v>
          </cell>
          <cell r="I121" t="str">
            <v>HTP</v>
          </cell>
          <cell r="J121" t="str">
            <v>Triple Protección</v>
          </cell>
          <cell r="K121">
            <v>40034004</v>
          </cell>
          <cell r="L121" t="str">
            <v>COMERCIALIZ. Y DISTRIBUIDORA JIMENE</v>
          </cell>
          <cell r="M121" t="str">
            <v>JOSE CARLOS SEVILLANO</v>
          </cell>
          <cell r="N121">
            <v>103</v>
          </cell>
          <cell r="O121">
            <v>5377.3394602156986</v>
          </cell>
          <cell r="P121" t="str">
            <v>CAS PC DTT1 LIMA NORTE - 0043318450</v>
          </cell>
          <cell r="Q121" t="str">
            <v>UJ</v>
          </cell>
        </row>
        <row r="122">
          <cell r="A122" t="str">
            <v>COMERCIALIZ. Y DISTRIBUIDORA JIMENEJOSE CARLOS SEVILLANO30228591</v>
          </cell>
          <cell r="B122" t="str">
            <v>COMERCIALIZ. Y DISTRIBUIDORA JIMENE</v>
          </cell>
          <cell r="C122" t="str">
            <v>Lima Norte</v>
          </cell>
          <cell r="D122" t="str">
            <v>LIMA</v>
          </cell>
          <cell r="E122">
            <v>30228591</v>
          </cell>
          <cell r="F122" t="str">
            <v>DIA HUG XL 2X52 PACHA</v>
          </cell>
          <cell r="G122" t="str">
            <v>Infant + Child</v>
          </cell>
          <cell r="H122" t="str">
            <v>Infant + Child</v>
          </cell>
          <cell r="I122" t="str">
            <v>HTP</v>
          </cell>
          <cell r="J122" t="str">
            <v>Triple Protección</v>
          </cell>
          <cell r="K122">
            <v>40034004</v>
          </cell>
          <cell r="L122" t="str">
            <v>COMERCIALIZ. Y DISTRIBUIDORA JIMENE</v>
          </cell>
          <cell r="M122" t="str">
            <v>JOSE CARLOS SEVILLANO</v>
          </cell>
          <cell r="N122">
            <v>274</v>
          </cell>
          <cell r="O122">
            <v>14311.604950543973</v>
          </cell>
          <cell r="P122" t="str">
            <v>CAS PC DTT1 LIMA NORTE - 0043318450</v>
          </cell>
          <cell r="Q122" t="str">
            <v>UJ</v>
          </cell>
        </row>
        <row r="123">
          <cell r="A123" t="str">
            <v>COMERCIALIZ. Y DISTRIBUIDORA JIMENEJOSE CARLOS SEVILLANO30228601</v>
          </cell>
          <cell r="B123" t="str">
            <v>COMERCIALIZ. Y DISTRIBUIDORA JIMENE</v>
          </cell>
          <cell r="C123" t="str">
            <v>Lima Norte</v>
          </cell>
          <cell r="D123" t="str">
            <v>LIMA</v>
          </cell>
          <cell r="E123">
            <v>30228601</v>
          </cell>
          <cell r="F123" t="str">
            <v>DIA HUG XXL 2X48 PACHA</v>
          </cell>
          <cell r="G123" t="str">
            <v>Infant + Child</v>
          </cell>
          <cell r="H123" t="str">
            <v>Infant + Child</v>
          </cell>
          <cell r="I123" t="str">
            <v>HTP</v>
          </cell>
          <cell r="J123" t="str">
            <v>Triple Protección</v>
          </cell>
          <cell r="K123">
            <v>40034004</v>
          </cell>
          <cell r="L123" t="str">
            <v>COMERCIALIZ. Y DISTRIBUIDORA JIMENE</v>
          </cell>
          <cell r="M123" t="str">
            <v>JOSE CARLOS SEVILLANO</v>
          </cell>
          <cell r="N123">
            <v>266</v>
          </cell>
          <cell r="O123">
            <v>13896.131836670555</v>
          </cell>
          <cell r="P123" t="str">
            <v>CAS PC DTT1 LIMA NORTE - 0043318450</v>
          </cell>
          <cell r="Q123" t="str">
            <v>UJ</v>
          </cell>
        </row>
        <row r="124">
          <cell r="A124" t="str">
            <v>COMERCIALIZ. Y DISTRIBUIDORA JIMENEJOSE CARLOS SEVILLANO30227409</v>
          </cell>
          <cell r="B124" t="str">
            <v>COMERCIALIZ. Y DISTRIBUIDORA JIMENE</v>
          </cell>
          <cell r="C124" t="str">
            <v>Lima Norte</v>
          </cell>
          <cell r="D124" t="str">
            <v>LIMA</v>
          </cell>
          <cell r="E124">
            <v>30227409</v>
          </cell>
          <cell r="F124" t="str">
            <v>BW HUG ONE&amp;DONE REFLL 1X720 (9X80)</v>
          </cell>
          <cell r="G124" t="str">
            <v>Wipes</v>
          </cell>
          <cell r="H124" t="str">
            <v>Wipes</v>
          </cell>
          <cell r="I124" t="str">
            <v>BW One &amp; Done</v>
          </cell>
          <cell r="J124" t="str">
            <v>BW One &amp; Done x720</v>
          </cell>
          <cell r="K124">
            <v>40034004</v>
          </cell>
          <cell r="L124" t="str">
            <v>COMERCIALIZ. Y DISTRIBUIDORA JIMENE</v>
          </cell>
          <cell r="M124" t="str">
            <v>JOSE CARLOS SEVILLANO</v>
          </cell>
          <cell r="N124">
            <v>17</v>
          </cell>
          <cell r="O124">
            <v>974.60581702806337</v>
          </cell>
          <cell r="P124" t="str">
            <v>CAS PC DTT1 LIMA NORTE - 0043318450</v>
          </cell>
          <cell r="Q124" t="str">
            <v>UJ</v>
          </cell>
        </row>
        <row r="125">
          <cell r="A125" t="str">
            <v>COMERCIALIZ. Y DISTRIBUIDORA JIMENEJOSE CARLOS SEVILLANO30227410</v>
          </cell>
          <cell r="B125" t="str">
            <v>COMERCIALIZ. Y DISTRIBUIDORA JIMENE</v>
          </cell>
          <cell r="C125" t="str">
            <v>Lima Norte</v>
          </cell>
          <cell r="D125" t="str">
            <v>LIMA</v>
          </cell>
          <cell r="E125">
            <v>30227410</v>
          </cell>
          <cell r="F125" t="str">
            <v>BW HUG ONE&amp;DONE BOX 8X64</v>
          </cell>
          <cell r="G125" t="str">
            <v>Wipes</v>
          </cell>
          <cell r="H125" t="str">
            <v>Wipes</v>
          </cell>
          <cell r="I125" t="str">
            <v>BW One &amp; Done</v>
          </cell>
          <cell r="J125" t="str">
            <v>BW One &amp; Done x64</v>
          </cell>
          <cell r="K125">
            <v>40034004</v>
          </cell>
          <cell r="L125" t="str">
            <v>COMERCIALIZ. Y DISTRIBUIDORA JIMENE</v>
          </cell>
          <cell r="M125" t="str">
            <v>JOSE CARLOS SEVILLANO</v>
          </cell>
          <cell r="N125">
            <v>2</v>
          </cell>
          <cell r="O125">
            <v>177.8561423557552</v>
          </cell>
          <cell r="P125" t="str">
            <v>CAS PC DTT1 LIMA NORTE - 0043318450</v>
          </cell>
          <cell r="Q125" t="str">
            <v>UJ</v>
          </cell>
        </row>
        <row r="126">
          <cell r="A126" t="str">
            <v>COMERCIALIZ. Y DISTRIBUIDORA JIMENEJOSE CARLOS SEVILLANO30227410</v>
          </cell>
          <cell r="B126" t="str">
            <v>COMERCIALIZ. Y DISTRIBUIDORA JIMENE</v>
          </cell>
          <cell r="C126" t="str">
            <v>Lima Norte</v>
          </cell>
          <cell r="D126" t="str">
            <v>LIMA</v>
          </cell>
          <cell r="E126">
            <v>30227410</v>
          </cell>
          <cell r="F126" t="str">
            <v>BW HUG ONE&amp;DONE BOX 8X64</v>
          </cell>
          <cell r="G126" t="str">
            <v>Wipes</v>
          </cell>
          <cell r="H126" t="str">
            <v>Wipes</v>
          </cell>
          <cell r="I126" t="str">
            <v>BW One &amp; Done</v>
          </cell>
          <cell r="J126" t="str">
            <v>BW One &amp; Done x64</v>
          </cell>
          <cell r="K126">
            <v>40034004</v>
          </cell>
          <cell r="L126" t="str">
            <v>COMERCIALIZ. Y DISTRIBUIDORA JIMENE</v>
          </cell>
          <cell r="M126" t="str">
            <v>JOSE CARLOS SEVILLANO</v>
          </cell>
          <cell r="N126">
            <v>1</v>
          </cell>
          <cell r="O126">
            <v>88.928071177877598</v>
          </cell>
          <cell r="P126" t="str">
            <v>CAS PC DTT1 LIMA NORTE - 0043318450</v>
          </cell>
          <cell r="Q126" t="str">
            <v>UJ</v>
          </cell>
        </row>
        <row r="127">
          <cell r="A127" t="str">
            <v>CORPORACION CODIFER S.R.L.ALONSO FERNANDEZ 30228193</v>
          </cell>
          <cell r="B127" t="str">
            <v>CORPORACION CODIFER S.R.L.</v>
          </cell>
          <cell r="C127" t="str">
            <v>Lima Norte</v>
          </cell>
          <cell r="D127" t="str">
            <v>LIMA</v>
          </cell>
          <cell r="E127">
            <v>30228193</v>
          </cell>
          <cell r="F127" t="str">
            <v>BW HUG LIMP EFECT FTOP 24X48</v>
          </cell>
          <cell r="G127" t="str">
            <v>Wipes</v>
          </cell>
          <cell r="H127" t="str">
            <v>Wipes</v>
          </cell>
          <cell r="I127" t="str">
            <v>BW Active Fresh</v>
          </cell>
          <cell r="J127" t="str">
            <v>HAF x48 Regular</v>
          </cell>
          <cell r="K127">
            <v>40175594</v>
          </cell>
          <cell r="L127" t="str">
            <v>CORPORACION CODIFER S.R.L.</v>
          </cell>
          <cell r="M127" t="str">
            <v xml:space="preserve">ALONSO FERNANDEZ </v>
          </cell>
          <cell r="N127">
            <v>58</v>
          </cell>
          <cell r="O127">
            <v>6412.4879243102596</v>
          </cell>
          <cell r="P127" t="str">
            <v>CAS PC DTT1 LIMA NORTE - 0043318450</v>
          </cell>
          <cell r="Q127" t="str">
            <v>UJ</v>
          </cell>
        </row>
        <row r="128">
          <cell r="A128" t="str">
            <v>CORPORACION CODIFER S.R.L.ALONSO FERNANDEZ 30225008</v>
          </cell>
          <cell r="B128" t="str">
            <v>CORPORACION CODIFER S.R.L.</v>
          </cell>
          <cell r="C128" t="str">
            <v>Lima Norte</v>
          </cell>
          <cell r="D128" t="str">
            <v>LIMA</v>
          </cell>
          <cell r="E128">
            <v>30225008</v>
          </cell>
          <cell r="F128" t="str">
            <v>ADU SHIE PLE GEL 24X10 PRACTIPAÑAL</v>
          </cell>
          <cell r="G128" t="str">
            <v>Adult</v>
          </cell>
          <cell r="H128" t="str">
            <v>Senior Incont</v>
          </cell>
          <cell r="I128" t="str">
            <v>Apositos</v>
          </cell>
          <cell r="J128" t="str">
            <v>Practipañal</v>
          </cell>
          <cell r="K128">
            <v>40175594</v>
          </cell>
          <cell r="L128" t="str">
            <v>CORPORACION CODIFER S.R.L.</v>
          </cell>
          <cell r="M128" t="str">
            <v xml:space="preserve">ALONSO FERNANDEZ </v>
          </cell>
          <cell r="N128">
            <v>107</v>
          </cell>
          <cell r="O128">
            <v>5996.156896790897</v>
          </cell>
          <cell r="P128" t="str">
            <v>CAS PC DTT1 LIMA NORTE - 0043318450</v>
          </cell>
          <cell r="Q128" t="str">
            <v>UJ</v>
          </cell>
        </row>
        <row r="129">
          <cell r="A129" t="str">
            <v>CORPORACION CODIFER S.R.L.ALONSO FERNANDEZ 30225009</v>
          </cell>
          <cell r="B129" t="str">
            <v>CORPORACION CODIFER S.R.L.</v>
          </cell>
          <cell r="C129" t="str">
            <v>Lima Norte</v>
          </cell>
          <cell r="D129" t="str">
            <v>LIMA</v>
          </cell>
          <cell r="E129">
            <v>30225009</v>
          </cell>
          <cell r="F129" t="str">
            <v>ADU SHIE PLE GEL 12X20 PRACTIPAÑAL</v>
          </cell>
          <cell r="G129" t="str">
            <v>Adult</v>
          </cell>
          <cell r="H129" t="str">
            <v>Senior Incont</v>
          </cell>
          <cell r="I129" t="str">
            <v>Apositos</v>
          </cell>
          <cell r="J129" t="str">
            <v>Practipañal</v>
          </cell>
          <cell r="K129">
            <v>40175594</v>
          </cell>
          <cell r="L129" t="str">
            <v>CORPORACION CODIFER S.R.L.</v>
          </cell>
          <cell r="M129" t="str">
            <v xml:space="preserve">ALONSO FERNANDEZ </v>
          </cell>
          <cell r="N129">
            <v>56</v>
          </cell>
          <cell r="O129">
            <v>3140.888526251224</v>
          </cell>
          <cell r="P129" t="str">
            <v>CAS PC DTT1 LIMA NORTE - 0043318450</v>
          </cell>
          <cell r="Q129" t="str">
            <v>UJ</v>
          </cell>
        </row>
        <row r="130">
          <cell r="A130" t="str">
            <v>CORPORACION CODIFER S.R.L.ALONSO FERNANDEZ 30225118</v>
          </cell>
          <cell r="B130" t="str">
            <v>CORPORACION CODIFER S.R.L.</v>
          </cell>
          <cell r="C130" t="str">
            <v>Lima Norte</v>
          </cell>
          <cell r="D130" t="str">
            <v>LIMA</v>
          </cell>
          <cell r="E130">
            <v>30225118</v>
          </cell>
          <cell r="F130" t="str">
            <v>ADU BRF PLE PROTECT L/XL 2X10 X2</v>
          </cell>
          <cell r="G130" t="str">
            <v>Adult</v>
          </cell>
          <cell r="H130" t="str">
            <v>Senior Incont</v>
          </cell>
          <cell r="I130" t="str">
            <v>Briefs</v>
          </cell>
          <cell r="J130" t="str">
            <v>Brief Protect</v>
          </cell>
          <cell r="K130">
            <v>40175594</v>
          </cell>
          <cell r="L130" t="str">
            <v>CORPORACION CODIFER S.R.L.</v>
          </cell>
          <cell r="M130" t="str">
            <v xml:space="preserve">ALONSO FERNANDEZ </v>
          </cell>
          <cell r="N130">
            <v>36</v>
          </cell>
          <cell r="O130">
            <v>3554.1267691029875</v>
          </cell>
          <cell r="P130" t="str">
            <v>CAS PC DTT1 LIMA NORTE - 0043318450</v>
          </cell>
          <cell r="Q130" t="str">
            <v>UJ</v>
          </cell>
        </row>
        <row r="131">
          <cell r="A131" t="str">
            <v>CORPORACION CODIFER S.R.L.ALONSO FERNANDEZ 30225168</v>
          </cell>
          <cell r="B131" t="str">
            <v>CORPORACION CODIFER S.R.L.</v>
          </cell>
          <cell r="C131" t="str">
            <v>Lima Norte</v>
          </cell>
          <cell r="D131" t="str">
            <v>LIMA</v>
          </cell>
          <cell r="E131">
            <v>30225168</v>
          </cell>
          <cell r="F131" t="str">
            <v>ADU BRF PLE CLASSIC L 2X2X10</v>
          </cell>
          <cell r="G131" t="str">
            <v>Adult</v>
          </cell>
          <cell r="H131" t="str">
            <v>Senior Incont</v>
          </cell>
          <cell r="I131" t="str">
            <v>Briefs</v>
          </cell>
          <cell r="J131" t="str">
            <v>Brief Classic</v>
          </cell>
          <cell r="K131">
            <v>40175594</v>
          </cell>
          <cell r="L131" t="str">
            <v>CORPORACION CODIFER S.R.L.</v>
          </cell>
          <cell r="M131" t="str">
            <v xml:space="preserve">ALONSO FERNANDEZ </v>
          </cell>
          <cell r="N131">
            <v>3</v>
          </cell>
          <cell r="O131">
            <v>196.9180692642029</v>
          </cell>
          <cell r="P131" t="str">
            <v>CAS PC DTT1 LIMA NORTE - 0043318450</v>
          </cell>
          <cell r="Q131" t="str">
            <v>UJ</v>
          </cell>
        </row>
        <row r="132">
          <cell r="A132" t="str">
            <v>CORPORACION CODIFER S.R.L.ALONSO FERNANDEZ 30225169</v>
          </cell>
          <cell r="B132" t="str">
            <v>CORPORACION CODIFER S.R.L.</v>
          </cell>
          <cell r="C132" t="str">
            <v>Lima Norte</v>
          </cell>
          <cell r="D132" t="str">
            <v>LIMA</v>
          </cell>
          <cell r="E132">
            <v>30225169</v>
          </cell>
          <cell r="F132" t="str">
            <v>ADU BRF PLE PROTECT M 2X10 X2</v>
          </cell>
          <cell r="G132" t="str">
            <v>Adult</v>
          </cell>
          <cell r="H132" t="str">
            <v>Senior Incont</v>
          </cell>
          <cell r="I132" t="str">
            <v>Briefs</v>
          </cell>
          <cell r="J132" t="str">
            <v>Brief Protect</v>
          </cell>
          <cell r="K132">
            <v>40175594</v>
          </cell>
          <cell r="L132" t="str">
            <v>CORPORACION CODIFER S.R.L.</v>
          </cell>
          <cell r="M132" t="str">
            <v xml:space="preserve">ALONSO FERNANDEZ </v>
          </cell>
          <cell r="N132">
            <v>27</v>
          </cell>
          <cell r="O132">
            <v>2274.1926995121612</v>
          </cell>
          <cell r="P132" t="str">
            <v>CAS PC DTT1 LIMA NORTE - 0043318450</v>
          </cell>
          <cell r="Q132" t="str">
            <v>UJ</v>
          </cell>
        </row>
        <row r="133">
          <cell r="A133" t="str">
            <v>CORPORACION CODIFER S.R.L.ALONSO FERNANDEZ 30225923</v>
          </cell>
          <cell r="B133" t="str">
            <v>CORPORACION CODIFER S.R.L.</v>
          </cell>
          <cell r="C133" t="str">
            <v>Lima Norte</v>
          </cell>
          <cell r="D133" t="str">
            <v>LIMA</v>
          </cell>
          <cell r="E133">
            <v>30225923</v>
          </cell>
          <cell r="F133" t="str">
            <v>FEM PAD KOT TEENS 24X10</v>
          </cell>
          <cell r="G133" t="str">
            <v>Feminine</v>
          </cell>
          <cell r="H133" t="str">
            <v>Pads</v>
          </cell>
          <cell r="I133" t="str">
            <v>Pads Value</v>
          </cell>
          <cell r="J133" t="str">
            <v>Pads Teens</v>
          </cell>
          <cell r="K133">
            <v>40175594</v>
          </cell>
          <cell r="L133" t="str">
            <v>CORPORACION CODIFER S.R.L.</v>
          </cell>
          <cell r="M133" t="str">
            <v xml:space="preserve">ALONSO FERNANDEZ </v>
          </cell>
          <cell r="N133">
            <v>21</v>
          </cell>
          <cell r="O133">
            <v>1128.8721049659694</v>
          </cell>
          <cell r="P133" t="str">
            <v>CAS PC DTT1 LIMA NORTE - 0043318450</v>
          </cell>
          <cell r="Q133" t="str">
            <v>UJ</v>
          </cell>
        </row>
        <row r="134">
          <cell r="A134" t="str">
            <v>CORPORACION CODIFER S.R.L.ALONSO FERNANDEZ 30225952</v>
          </cell>
          <cell r="B134" t="str">
            <v>CORPORACION CODIFER S.R.L.</v>
          </cell>
          <cell r="C134" t="str">
            <v>Lima Norte</v>
          </cell>
          <cell r="D134" t="str">
            <v>LIMA</v>
          </cell>
          <cell r="E134">
            <v>30225952</v>
          </cell>
          <cell r="F134" t="str">
            <v>FEM PAD KOT NOR MALLA 24X10 TTX</v>
          </cell>
          <cell r="G134" t="str">
            <v>Feminine</v>
          </cell>
          <cell r="H134" t="str">
            <v>Pads</v>
          </cell>
          <cell r="I134" t="str">
            <v>Pads Value</v>
          </cell>
          <cell r="J134" t="str">
            <v>Pads Malla</v>
          </cell>
          <cell r="K134">
            <v>40175594</v>
          </cell>
          <cell r="L134" t="str">
            <v>CORPORACION CODIFER S.R.L.</v>
          </cell>
          <cell r="M134" t="str">
            <v xml:space="preserve">ALONSO FERNANDEZ </v>
          </cell>
          <cell r="N134">
            <v>11</v>
          </cell>
          <cell r="O134">
            <v>660.70689272243908</v>
          </cell>
          <cell r="P134" t="str">
            <v>CAS PC DTT1 LIMA NORTE - 0043318450</v>
          </cell>
          <cell r="Q134" t="str">
            <v>UJ</v>
          </cell>
        </row>
        <row r="135">
          <cell r="A135" t="str">
            <v>CORPORACION CODIFER S.R.L.ALONSO FERNANDEZ 30226068</v>
          </cell>
          <cell r="B135" t="str">
            <v>CORPORACION CODIFER S.R.L.</v>
          </cell>
          <cell r="C135" t="str">
            <v>Lima Norte</v>
          </cell>
          <cell r="D135" t="str">
            <v>LIMA</v>
          </cell>
          <cell r="E135">
            <v>30226068</v>
          </cell>
          <cell r="F135" t="str">
            <v>FEM PAD KOT NOR TELA 48X10 OT TTX</v>
          </cell>
          <cell r="G135" t="str">
            <v>Feminine</v>
          </cell>
          <cell r="H135" t="str">
            <v>Pads</v>
          </cell>
          <cell r="I135" t="str">
            <v>Pads Value</v>
          </cell>
          <cell r="J135" t="str">
            <v>Pads Normal x10</v>
          </cell>
          <cell r="K135">
            <v>40175594</v>
          </cell>
          <cell r="L135" t="str">
            <v>CORPORACION CODIFER S.R.L.</v>
          </cell>
          <cell r="M135" t="str">
            <v xml:space="preserve">ALONSO FERNANDEZ </v>
          </cell>
          <cell r="N135">
            <v>83</v>
          </cell>
          <cell r="O135">
            <v>8806.0743309096342</v>
          </cell>
          <cell r="P135" t="str">
            <v>CAS PC DTT1 LIMA NORTE - 0043318450</v>
          </cell>
          <cell r="Q135" t="str">
            <v>UJ</v>
          </cell>
        </row>
        <row r="136">
          <cell r="A136" t="str">
            <v>CORPORACION CODIFER S.R.L.ALONSO FERNANDEZ 30226109</v>
          </cell>
          <cell r="B136" t="str">
            <v>CORPORACION CODIFER S.R.L.</v>
          </cell>
          <cell r="C136" t="str">
            <v>Lima Norte</v>
          </cell>
          <cell r="D136" t="str">
            <v>LIMA</v>
          </cell>
          <cell r="E136">
            <v>30226109</v>
          </cell>
          <cell r="F136" t="str">
            <v>FEM PAD KOT FITNESS UF 12X10 TTX</v>
          </cell>
          <cell r="G136" t="str">
            <v>Feminine</v>
          </cell>
          <cell r="H136" t="str">
            <v>Pads</v>
          </cell>
          <cell r="I136" t="str">
            <v>Pads Premium</v>
          </cell>
          <cell r="J136" t="str">
            <v>Pads Sport x10</v>
          </cell>
          <cell r="K136">
            <v>40175594</v>
          </cell>
          <cell r="L136" t="str">
            <v>CORPORACION CODIFER S.R.L.</v>
          </cell>
          <cell r="M136" t="str">
            <v xml:space="preserve">ALONSO FERNANDEZ </v>
          </cell>
          <cell r="N136">
            <v>34</v>
          </cell>
          <cell r="O136">
            <v>981.59065745825808</v>
          </cell>
          <cell r="P136" t="str">
            <v>CAS PC DTT1 LIMA NORTE - 0043318450</v>
          </cell>
          <cell r="Q136" t="str">
            <v>UJ</v>
          </cell>
        </row>
        <row r="137">
          <cell r="A137" t="str">
            <v>CORPORACION CODIFER S.R.L.ALONSO FERNANDEZ 30226124</v>
          </cell>
          <cell r="B137" t="str">
            <v>CORPORACION CODIFER S.R.L.</v>
          </cell>
          <cell r="C137" t="str">
            <v>Lima Norte</v>
          </cell>
          <cell r="D137" t="str">
            <v>LIMA</v>
          </cell>
          <cell r="E137">
            <v>30226124</v>
          </cell>
          <cell r="F137" t="str">
            <v>FEM PAD KOT NOCT 12X8 FZ TTX</v>
          </cell>
          <cell r="G137" t="str">
            <v>Feminine</v>
          </cell>
          <cell r="H137" t="str">
            <v>Pads</v>
          </cell>
          <cell r="I137" t="str">
            <v>Pads Premium</v>
          </cell>
          <cell r="J137" t="str">
            <v>Pads Nocturna x08</v>
          </cell>
          <cell r="K137">
            <v>40175594</v>
          </cell>
          <cell r="L137" t="str">
            <v>CORPORACION CODIFER S.R.L.</v>
          </cell>
          <cell r="M137" t="str">
            <v xml:space="preserve">ALONSO FERNANDEZ </v>
          </cell>
          <cell r="N137">
            <v>179</v>
          </cell>
          <cell r="O137">
            <v>7731.511449207248</v>
          </cell>
          <cell r="P137" t="str">
            <v>CAS PC DTT1 LIMA NORTE - 0043318450</v>
          </cell>
          <cell r="Q137" t="str">
            <v>UJ</v>
          </cell>
        </row>
        <row r="138">
          <cell r="A138" t="str">
            <v>CORPORACION CODIFER S.R.L.ALONSO FERNANDEZ 30226171</v>
          </cell>
          <cell r="B138" t="str">
            <v>CORPORACION CODIFER S.R.L.</v>
          </cell>
          <cell r="C138" t="str">
            <v>Lima Norte</v>
          </cell>
          <cell r="D138" t="str">
            <v>LIMA</v>
          </cell>
          <cell r="E138">
            <v>30226171</v>
          </cell>
          <cell r="F138" t="str">
            <v>FEM LIN KOT NOR 24X15 TTX</v>
          </cell>
          <cell r="G138" t="str">
            <v>Feminine</v>
          </cell>
          <cell r="H138" t="str">
            <v>Liners</v>
          </cell>
          <cell r="I138" t="str">
            <v>Liners</v>
          </cell>
          <cell r="J138" t="str">
            <v>Lin. Normal x15</v>
          </cell>
          <cell r="K138">
            <v>40175594</v>
          </cell>
          <cell r="L138" t="str">
            <v>CORPORACION CODIFER S.R.L.</v>
          </cell>
          <cell r="M138" t="str">
            <v xml:space="preserve">ALONSO FERNANDEZ </v>
          </cell>
          <cell r="N138">
            <v>7</v>
          </cell>
          <cell r="O138">
            <v>299.47249343760569</v>
          </cell>
          <cell r="P138" t="str">
            <v>CAS PC DTT1 LIMA NORTE - 0043318450</v>
          </cell>
          <cell r="Q138" t="str">
            <v>UJ</v>
          </cell>
        </row>
        <row r="139">
          <cell r="A139" t="str">
            <v>CORPORACION CODIFER S.R.L.ALONSO FERNANDEZ 30225723</v>
          </cell>
          <cell r="B139" t="str">
            <v>CORPORACION CODIFER S.R.L.</v>
          </cell>
          <cell r="C139" t="str">
            <v>Lima Norte</v>
          </cell>
          <cell r="D139" t="str">
            <v>LIMA</v>
          </cell>
          <cell r="E139">
            <v>30225723</v>
          </cell>
          <cell r="F139" t="str">
            <v>PN SCOTT DURAMAX 8X6X2H MULTIUSOS MAKE</v>
          </cell>
          <cell r="G139" t="str">
            <v>Family</v>
          </cell>
          <cell r="H139" t="str">
            <v>Duramax</v>
          </cell>
          <cell r="I139" t="str">
            <v>Duramax</v>
          </cell>
          <cell r="J139" t="str">
            <v>Duramax War x 02</v>
          </cell>
          <cell r="K139">
            <v>40175594</v>
          </cell>
          <cell r="L139" t="str">
            <v>CORPORACION CODIFER S.R.L.</v>
          </cell>
          <cell r="M139" t="str">
            <v xml:space="preserve">ALONSO FERNANDEZ </v>
          </cell>
          <cell r="N139">
            <v>24</v>
          </cell>
          <cell r="O139">
            <v>759.09504213915591</v>
          </cell>
          <cell r="P139" t="str">
            <v>CAS PC DTT1 LIMA NORTE - 0043318450</v>
          </cell>
          <cell r="Q139" t="str">
            <v>UJ</v>
          </cell>
        </row>
        <row r="140">
          <cell r="A140" t="str">
            <v>CORPORACION CODIFER S.R.L.ALONSO FERNANDEZ 30225792</v>
          </cell>
          <cell r="B140" t="str">
            <v>CORPORACION CODIFER S.R.L.</v>
          </cell>
          <cell r="C140" t="str">
            <v>Lima Norte</v>
          </cell>
          <cell r="D140" t="str">
            <v>LIMA</v>
          </cell>
          <cell r="E140">
            <v>30225792</v>
          </cell>
          <cell r="F140" t="str">
            <v>KT SCOTT MULTIUS 12X1 X100H</v>
          </cell>
          <cell r="G140" t="str">
            <v>Family</v>
          </cell>
          <cell r="H140" t="str">
            <v>Papel Toalla</v>
          </cell>
          <cell r="I140" t="str">
            <v>Papel Toalla</v>
          </cell>
          <cell r="J140" t="str">
            <v>Multiusos</v>
          </cell>
          <cell r="K140">
            <v>40175594</v>
          </cell>
          <cell r="L140" t="str">
            <v>CORPORACION CODIFER S.R.L.</v>
          </cell>
          <cell r="M140" t="str">
            <v xml:space="preserve">ALONSO FERNANDEZ </v>
          </cell>
          <cell r="N140">
            <v>369</v>
          </cell>
          <cell r="O140">
            <v>6111.3611023294579</v>
          </cell>
          <cell r="P140" t="str">
            <v>CAS PC DTT1 LIMA NORTE - 0043318450</v>
          </cell>
          <cell r="Q140" t="str">
            <v>UJ</v>
          </cell>
        </row>
        <row r="141">
          <cell r="A141" t="str">
            <v>CORPORACION CODIFER S.R.L.ALONSO FERNANDEZ 30226606</v>
          </cell>
          <cell r="B141" t="str">
            <v>CORPORACION CODIFER S.R.L.</v>
          </cell>
          <cell r="C141" t="str">
            <v>Lima Norte</v>
          </cell>
          <cell r="D141" t="str">
            <v>LIMA</v>
          </cell>
          <cell r="E141">
            <v>30226606</v>
          </cell>
          <cell r="F141" t="str">
            <v>BT SUAVE CUIDADO COMPLETO 2P 10X2</v>
          </cell>
          <cell r="G141" t="str">
            <v>Family</v>
          </cell>
          <cell r="H141" t="str">
            <v>Bath Tissue</v>
          </cell>
          <cell r="I141" t="str">
            <v>PH Jumbo</v>
          </cell>
          <cell r="J141" t="str">
            <v>Jumbo x02</v>
          </cell>
          <cell r="K141">
            <v>40175594</v>
          </cell>
          <cell r="L141" t="str">
            <v>CORPORACION CODIFER S.R.L.</v>
          </cell>
          <cell r="M141" t="str">
            <v xml:space="preserve">ALONSO FERNANDEZ </v>
          </cell>
          <cell r="N141">
            <v>4315</v>
          </cell>
          <cell r="O141">
            <v>55632.114428061475</v>
          </cell>
          <cell r="P141" t="str">
            <v>CAS PC DTT1 LIMA NORTE - 0043318450</v>
          </cell>
          <cell r="Q141" t="str">
            <v>UJ</v>
          </cell>
        </row>
        <row r="142">
          <cell r="A142" t="str">
            <v>CORPORACION CODIFER S.R.L.ALONSO FERNANDEZ 30226607</v>
          </cell>
          <cell r="B142" t="str">
            <v>CORPORACION CODIFER S.R.L.</v>
          </cell>
          <cell r="C142" t="str">
            <v>Lima Norte</v>
          </cell>
          <cell r="D142" t="str">
            <v>LIMA</v>
          </cell>
          <cell r="E142">
            <v>30226607</v>
          </cell>
          <cell r="F142" t="str">
            <v>BT SUAVE CUIDADO COMPLETO 2P 12X4</v>
          </cell>
          <cell r="G142" t="str">
            <v>Family</v>
          </cell>
          <cell r="H142" t="str">
            <v>Bath Tissue</v>
          </cell>
          <cell r="I142" t="str">
            <v>PH Jumbo</v>
          </cell>
          <cell r="J142" t="str">
            <v>Jumbo x04</v>
          </cell>
          <cell r="K142">
            <v>40175594</v>
          </cell>
          <cell r="L142" t="str">
            <v>CORPORACION CODIFER S.R.L.</v>
          </cell>
          <cell r="M142" t="str">
            <v xml:space="preserve">ALONSO FERNANDEZ </v>
          </cell>
          <cell r="N142">
            <v>1677</v>
          </cell>
          <cell r="O142">
            <v>46766.124829624576</v>
          </cell>
          <cell r="P142" t="str">
            <v>CAS PC DTT1 LIMA NORTE - 0043318450</v>
          </cell>
          <cell r="Q142" t="str">
            <v>UJ</v>
          </cell>
        </row>
        <row r="143">
          <cell r="A143" t="str">
            <v>CORPORACION CODIFER S.R.L.ALONSO FERNANDEZ 30226613</v>
          </cell>
          <cell r="B143" t="str">
            <v>CORPORACION CODIFER S.R.L.</v>
          </cell>
          <cell r="C143" t="str">
            <v>Lima Norte</v>
          </cell>
          <cell r="D143" t="str">
            <v>LIMA</v>
          </cell>
          <cell r="E143">
            <v>30226613</v>
          </cell>
          <cell r="F143" t="str">
            <v>BT SUAVE CUIDADO COMPLETO 2P 8X6</v>
          </cell>
          <cell r="G143" t="str">
            <v>Family</v>
          </cell>
          <cell r="H143" t="str">
            <v>Bath Tissue</v>
          </cell>
          <cell r="I143" t="str">
            <v>PH Jumbo</v>
          </cell>
          <cell r="J143" t="str">
            <v>Jumbo x06</v>
          </cell>
          <cell r="K143">
            <v>40175594</v>
          </cell>
          <cell r="L143" t="str">
            <v>CORPORACION CODIFER S.R.L.</v>
          </cell>
          <cell r="M143" t="str">
            <v xml:space="preserve">ALONSO FERNANDEZ </v>
          </cell>
          <cell r="N143">
            <v>431</v>
          </cell>
          <cell r="O143">
            <v>11300.417148620108</v>
          </cell>
          <cell r="P143" t="str">
            <v>CAS PC DTT1 LIMA NORTE - 0043318450</v>
          </cell>
          <cell r="Q143" t="str">
            <v>UJ</v>
          </cell>
        </row>
        <row r="144">
          <cell r="A144" t="str">
            <v>CORPORACION CODIFER S.R.L.ALONSO FERNANDEZ 30226750</v>
          </cell>
          <cell r="B144" t="str">
            <v>CORPORACION CODIFER S.R.L.</v>
          </cell>
          <cell r="C144" t="str">
            <v>Lima Norte</v>
          </cell>
          <cell r="D144" t="str">
            <v>LIMA</v>
          </cell>
          <cell r="E144">
            <v>30226750</v>
          </cell>
          <cell r="F144" t="str">
            <v>NAPK SCOTT 6X100 DOB 4 SUPER ABSORB</v>
          </cell>
          <cell r="G144" t="str">
            <v>Family</v>
          </cell>
          <cell r="H144" t="str">
            <v>Servilletas</v>
          </cell>
          <cell r="I144" t="str">
            <v>Servilletas</v>
          </cell>
          <cell r="J144" t="str">
            <v>Total Servilletas</v>
          </cell>
          <cell r="K144">
            <v>40175594</v>
          </cell>
          <cell r="L144" t="str">
            <v>CORPORACION CODIFER S.R.L.</v>
          </cell>
          <cell r="M144" t="str">
            <v xml:space="preserve">ALONSO FERNANDEZ </v>
          </cell>
          <cell r="N144">
            <v>185</v>
          </cell>
          <cell r="O144">
            <v>2105.9181656666033</v>
          </cell>
          <cell r="P144" t="str">
            <v>CAS PC DTT1 LIMA NORTE - 0043318450</v>
          </cell>
          <cell r="Q144" t="str">
            <v>UJ</v>
          </cell>
        </row>
        <row r="145">
          <cell r="A145" t="str">
            <v>CORPORACION CODIFER S.R.L.ALONSO FERNANDEZ 30226772</v>
          </cell>
          <cell r="B145" t="str">
            <v>CORPORACION CODIFER S.R.L.</v>
          </cell>
          <cell r="C145" t="str">
            <v>Lima Norte</v>
          </cell>
          <cell r="D145" t="str">
            <v>LIMA</v>
          </cell>
          <cell r="E145">
            <v>30226772</v>
          </cell>
          <cell r="F145" t="str">
            <v>NAPK SCOTT PRACT 12X200 CORTADA</v>
          </cell>
          <cell r="G145" t="str">
            <v>Family</v>
          </cell>
          <cell r="H145" t="str">
            <v>Servilletas</v>
          </cell>
          <cell r="I145" t="str">
            <v>Servilletas</v>
          </cell>
          <cell r="J145" t="str">
            <v>Total Servilletas</v>
          </cell>
          <cell r="K145">
            <v>40175594</v>
          </cell>
          <cell r="L145" t="str">
            <v>CORPORACION CODIFER S.R.L.</v>
          </cell>
          <cell r="M145" t="str">
            <v xml:space="preserve">ALONSO FERNANDEZ </v>
          </cell>
          <cell r="N145">
            <v>12</v>
          </cell>
          <cell r="O145">
            <v>168.0201379421556</v>
          </cell>
          <cell r="P145" t="str">
            <v>CAS PC DTT1 LIMA NORTE - 0043318450</v>
          </cell>
          <cell r="Q145" t="str">
            <v>UJ</v>
          </cell>
        </row>
        <row r="146">
          <cell r="A146" t="str">
            <v>CORPORACION CODIFER S.R.L.ALONSO FERNANDEZ 30226773</v>
          </cell>
          <cell r="B146" t="str">
            <v>CORPORACION CODIFER S.R.L.</v>
          </cell>
          <cell r="C146" t="str">
            <v>Lima Norte</v>
          </cell>
          <cell r="D146" t="str">
            <v>LIMA</v>
          </cell>
          <cell r="E146">
            <v>30226773</v>
          </cell>
          <cell r="F146" t="str">
            <v>NAPK SCOTT PRACT 6X400 CORTADA</v>
          </cell>
          <cell r="G146" t="str">
            <v>Family</v>
          </cell>
          <cell r="H146" t="str">
            <v>Servilletas</v>
          </cell>
          <cell r="I146" t="str">
            <v>Servilletas</v>
          </cell>
          <cell r="J146" t="str">
            <v>Total Servilletas</v>
          </cell>
          <cell r="K146">
            <v>40175594</v>
          </cell>
          <cell r="L146" t="str">
            <v>CORPORACION CODIFER S.R.L.</v>
          </cell>
          <cell r="M146" t="str">
            <v xml:space="preserve">ALONSO FERNANDEZ </v>
          </cell>
          <cell r="N146">
            <v>33</v>
          </cell>
          <cell r="O146">
            <v>323.3771809297528</v>
          </cell>
          <cell r="P146" t="str">
            <v>CAS PC DTT1 LIMA NORTE - 0043318450</v>
          </cell>
          <cell r="Q146" t="str">
            <v>UJ</v>
          </cell>
        </row>
        <row r="147">
          <cell r="A147" t="str">
            <v>CORPORACION CODIFER S.R.L.ALONSO FERNANDEZ 30227271</v>
          </cell>
          <cell r="B147" t="str">
            <v>CORPORACION CODIFER S.R.L.</v>
          </cell>
          <cell r="C147" t="str">
            <v>Lima Norte</v>
          </cell>
          <cell r="D147" t="str">
            <v>LIMA</v>
          </cell>
          <cell r="E147">
            <v>30227271</v>
          </cell>
          <cell r="F147" t="str">
            <v>BT SUAVE RINDEM 2P 10X2 S. CUT 2.0</v>
          </cell>
          <cell r="G147" t="str">
            <v>Family</v>
          </cell>
          <cell r="H147" t="str">
            <v>Bath Tissue</v>
          </cell>
          <cell r="I147" t="str">
            <v>PH Extra</v>
          </cell>
          <cell r="J147" t="str">
            <v>Extra x02</v>
          </cell>
          <cell r="K147">
            <v>40175594</v>
          </cell>
          <cell r="L147" t="str">
            <v>CORPORACION CODIFER S.R.L.</v>
          </cell>
          <cell r="M147" t="str">
            <v xml:space="preserve">ALONSO FERNANDEZ </v>
          </cell>
          <cell r="N147">
            <v>1350</v>
          </cell>
          <cell r="O147">
            <v>15296.801637282308</v>
          </cell>
          <cell r="P147" t="str">
            <v>CAS PC DTT1 LIMA NORTE - 0043318450</v>
          </cell>
          <cell r="Q147" t="str">
            <v>UJ</v>
          </cell>
        </row>
        <row r="148">
          <cell r="A148" t="str">
            <v>CORPORACION CODIFER S.R.L.ALONSO FERNANDEZ 30228807</v>
          </cell>
          <cell r="B148" t="str">
            <v>CORPORACION CODIFER S.R.L.</v>
          </cell>
          <cell r="C148" t="str">
            <v>Lima Norte</v>
          </cell>
          <cell r="D148" t="str">
            <v>LIMA</v>
          </cell>
          <cell r="E148">
            <v>30228807</v>
          </cell>
          <cell r="F148" t="str">
            <v>BT SUAVE RINDEM 2P 8X2 MÁS PAPEL</v>
          </cell>
          <cell r="G148" t="str">
            <v>Family</v>
          </cell>
          <cell r="H148" t="str">
            <v>Bath Tissue</v>
          </cell>
          <cell r="I148" t="str">
            <v>PH Extra</v>
          </cell>
          <cell r="J148" t="str">
            <v>Rdmx x02 (Titan)</v>
          </cell>
          <cell r="K148">
            <v>40175594</v>
          </cell>
          <cell r="L148" t="str">
            <v>CORPORACION CODIFER S.R.L.</v>
          </cell>
          <cell r="M148" t="str">
            <v xml:space="preserve">ALONSO FERNANDEZ </v>
          </cell>
          <cell r="N148">
            <v>123</v>
          </cell>
          <cell r="O148">
            <v>1713.9500232755045</v>
          </cell>
          <cell r="P148" t="str">
            <v>CAS PC DTT1 LIMA NORTE - 0043318450</v>
          </cell>
          <cell r="Q148" t="str">
            <v>UJ</v>
          </cell>
        </row>
        <row r="149">
          <cell r="A149" t="str">
            <v>CORPORACION CODIFER S.R.L.ALONSO FERNANDEZ 30229095</v>
          </cell>
          <cell r="B149" t="str">
            <v>CORPORACION CODIFER S.R.L.</v>
          </cell>
          <cell r="C149" t="str">
            <v>Lima Norte</v>
          </cell>
          <cell r="D149" t="str">
            <v>LIMA</v>
          </cell>
          <cell r="E149">
            <v>30229095</v>
          </cell>
          <cell r="F149" t="str">
            <v>PAÑ HUG ACTSEC XG SINGLEPK 2X44 X1 X-PAD</v>
          </cell>
          <cell r="G149" t="str">
            <v>Infant + Child</v>
          </cell>
          <cell r="H149" t="str">
            <v>Infant + Child</v>
          </cell>
          <cell r="I149" t="str">
            <v>HAS</v>
          </cell>
          <cell r="J149" t="str">
            <v>HAS XPAD Singlepack DTT</v>
          </cell>
          <cell r="K149">
            <v>40175594</v>
          </cell>
          <cell r="L149" t="str">
            <v>CORPORACION CODIFER S.R.L.</v>
          </cell>
          <cell r="M149" t="str">
            <v xml:space="preserve">ALONSO FERNANDEZ </v>
          </cell>
          <cell r="N149">
            <v>424</v>
          </cell>
          <cell r="O149">
            <v>25628.766345411226</v>
          </cell>
          <cell r="P149" t="str">
            <v>CAS PC DTT1 LIMA NORTE - 0043318450</v>
          </cell>
          <cell r="Q149" t="str">
            <v>UJ</v>
          </cell>
        </row>
        <row r="150">
          <cell r="A150" t="str">
            <v>CORPORACION CODIFER S.R.L.ALONSO FERNANDEZ 30229155</v>
          </cell>
          <cell r="B150" t="str">
            <v>CORPORACION CODIFER S.R.L.</v>
          </cell>
          <cell r="C150" t="str">
            <v>Lima Norte</v>
          </cell>
          <cell r="D150" t="str">
            <v>LIMA</v>
          </cell>
          <cell r="E150">
            <v>30229155</v>
          </cell>
          <cell r="F150" t="str">
            <v>PAÑ HUG ACTSEC M 2X56 X-PAD</v>
          </cell>
          <cell r="G150" t="str">
            <v>Infant + Child</v>
          </cell>
          <cell r="H150" t="str">
            <v>Infant + Child</v>
          </cell>
          <cell r="I150" t="str">
            <v>HAS</v>
          </cell>
          <cell r="J150" t="str">
            <v>HAS XPAD Singlepack DTT</v>
          </cell>
          <cell r="K150">
            <v>40175594</v>
          </cell>
          <cell r="L150" t="str">
            <v>CORPORACION CODIFER S.R.L.</v>
          </cell>
          <cell r="M150" t="str">
            <v xml:space="preserve">ALONSO FERNANDEZ </v>
          </cell>
          <cell r="N150">
            <v>84</v>
          </cell>
          <cell r="O150">
            <v>5080.1792415670143</v>
          </cell>
          <cell r="P150" t="str">
            <v>CAS PC DTT1 LIMA NORTE - 0043318450</v>
          </cell>
          <cell r="Q150" t="str">
            <v>UJ</v>
          </cell>
        </row>
        <row r="151">
          <cell r="A151" t="str">
            <v>CORPORACION CODIFER S.R.L.ALONSO FERNANDEZ 30229161</v>
          </cell>
          <cell r="B151" t="str">
            <v>CORPORACION CODIFER S.R.L.</v>
          </cell>
          <cell r="C151" t="str">
            <v>Lima Norte</v>
          </cell>
          <cell r="D151" t="str">
            <v>LIMA</v>
          </cell>
          <cell r="E151">
            <v>30229161</v>
          </cell>
          <cell r="F151" t="str">
            <v>PAÑ HUG ACTSEC XXG SINGLEPK 2X40 X1X-PAD</v>
          </cell>
          <cell r="G151" t="str">
            <v>Infant + Child</v>
          </cell>
          <cell r="H151" t="str">
            <v>Infant + Child</v>
          </cell>
          <cell r="I151" t="str">
            <v>HAS</v>
          </cell>
          <cell r="J151" t="str">
            <v>HAS XPAD Singlepack DTT</v>
          </cell>
          <cell r="K151">
            <v>40175594</v>
          </cell>
          <cell r="L151" t="str">
            <v>CORPORACION CODIFER S.R.L.</v>
          </cell>
          <cell r="M151" t="str">
            <v xml:space="preserve">ALONSO FERNANDEZ </v>
          </cell>
          <cell r="N151">
            <v>639</v>
          </cell>
          <cell r="O151">
            <v>38625.976479494573</v>
          </cell>
          <cell r="P151" t="str">
            <v>CAS PC DTT1 LIMA NORTE - 0043318450</v>
          </cell>
          <cell r="Q151" t="str">
            <v>UJ</v>
          </cell>
        </row>
        <row r="152">
          <cell r="A152" t="str">
            <v>CORPORACION CODIFER S.R.L.ALONSO FERNANDEZ 30229118</v>
          </cell>
          <cell r="B152" t="str">
            <v>CORPORACION CODIFER S.R.L.</v>
          </cell>
          <cell r="C152" t="str">
            <v>Lima Norte</v>
          </cell>
          <cell r="D152" t="str">
            <v>LIMA</v>
          </cell>
          <cell r="E152">
            <v>30229118</v>
          </cell>
          <cell r="F152" t="str">
            <v>PAÑ HUG ACTSEC G 2X50 X1 X-PAD</v>
          </cell>
          <cell r="G152" t="str">
            <v>Infant + Child</v>
          </cell>
          <cell r="H152" t="str">
            <v>Infant + Child</v>
          </cell>
          <cell r="I152" t="str">
            <v>HAS</v>
          </cell>
          <cell r="J152" t="str">
            <v>HAS XPAD Singlepack DTT</v>
          </cell>
          <cell r="K152">
            <v>40175594</v>
          </cell>
          <cell r="L152" t="str">
            <v>CORPORACION CODIFER S.R.L.</v>
          </cell>
          <cell r="M152" t="str">
            <v xml:space="preserve">ALONSO FERNANDEZ </v>
          </cell>
          <cell r="N152">
            <v>133</v>
          </cell>
          <cell r="O152">
            <v>8040.9180183623166</v>
          </cell>
          <cell r="P152" t="str">
            <v>CAS PC DTT1 LIMA NORTE - 0043318450</v>
          </cell>
          <cell r="Q152" t="str">
            <v>UJ</v>
          </cell>
        </row>
        <row r="153">
          <cell r="A153" t="str">
            <v>CORPORACION CODIFER S.R.L.ALONSO FERNANDEZ 30226976</v>
          </cell>
          <cell r="B153" t="str">
            <v>CORPORACION CODIFER S.R.L.</v>
          </cell>
          <cell r="C153" t="str">
            <v>Lima Norte</v>
          </cell>
          <cell r="D153" t="str">
            <v>LIMA</v>
          </cell>
          <cell r="E153">
            <v>30226976</v>
          </cell>
          <cell r="F153" t="str">
            <v>FEM PAD KOT UF TELA W/W 48X10 TUT</v>
          </cell>
          <cell r="G153" t="str">
            <v>Feminine</v>
          </cell>
          <cell r="H153" t="str">
            <v>Pads</v>
          </cell>
          <cell r="I153" t="str">
            <v>Pads Value</v>
          </cell>
          <cell r="J153" t="str">
            <v>Pads Ultrafina x 10</v>
          </cell>
          <cell r="K153">
            <v>40175594</v>
          </cell>
          <cell r="L153" t="str">
            <v>CORPORACION CODIFER S.R.L.</v>
          </cell>
          <cell r="M153" t="str">
            <v xml:space="preserve">ALONSO FERNANDEZ </v>
          </cell>
          <cell r="N153">
            <v>1</v>
          </cell>
          <cell r="O153">
            <v>73.833087455533928</v>
          </cell>
          <cell r="P153" t="str">
            <v>CAS PC DTT1 LIMA NORTE - 0043318450</v>
          </cell>
          <cell r="Q153" t="str">
            <v>UJ</v>
          </cell>
        </row>
        <row r="154">
          <cell r="A154" t="str">
            <v>CORPORACION CODIFER S.R.L.ALONSO FERNANDEZ 30227011</v>
          </cell>
          <cell r="B154" t="str">
            <v>CORPORACION CODIFER S.R.L.</v>
          </cell>
          <cell r="C154" t="str">
            <v>Lima Norte</v>
          </cell>
          <cell r="D154" t="str">
            <v>LIMA</v>
          </cell>
          <cell r="E154">
            <v>30227011</v>
          </cell>
          <cell r="F154" t="str">
            <v>DIA HUG ACTSEC S 4X42 X1 SRK</v>
          </cell>
          <cell r="G154" t="str">
            <v>Infant + Child</v>
          </cell>
          <cell r="H154" t="str">
            <v>Infant + Child</v>
          </cell>
          <cell r="I154" t="str">
            <v>POME HAS</v>
          </cell>
          <cell r="J154" t="str">
            <v>HAS Talla P</v>
          </cell>
          <cell r="K154">
            <v>40175594</v>
          </cell>
          <cell r="L154" t="str">
            <v>CORPORACION CODIFER S.R.L.</v>
          </cell>
          <cell r="M154" t="str">
            <v xml:space="preserve">ALONSO FERNANDEZ </v>
          </cell>
          <cell r="N154">
            <v>15</v>
          </cell>
          <cell r="O154">
            <v>1047.35378249121</v>
          </cell>
          <cell r="P154" t="str">
            <v>CAS PC DTT1 LIMA NORTE - 0043318450</v>
          </cell>
          <cell r="Q154" t="str">
            <v>UJ</v>
          </cell>
        </row>
        <row r="155">
          <cell r="A155" t="str">
            <v>CORPORACION CODIFER S.R.L.ALONSO FERNANDEZ 30227209</v>
          </cell>
          <cell r="B155" t="str">
            <v>CORPORACION CODIFER S.R.L.</v>
          </cell>
          <cell r="C155" t="str">
            <v>Lima Norte</v>
          </cell>
          <cell r="D155" t="str">
            <v>LIMA</v>
          </cell>
          <cell r="E155">
            <v>30227209</v>
          </cell>
          <cell r="F155" t="str">
            <v>DIA HUG NATCARE NB MAXI 10X20 COTTON DIS</v>
          </cell>
          <cell r="G155" t="str">
            <v>Infant + Child</v>
          </cell>
          <cell r="H155" t="str">
            <v>Infant + Child</v>
          </cell>
          <cell r="I155" t="str">
            <v>POME HNC</v>
          </cell>
          <cell r="J155" t="str">
            <v>Recién nacido</v>
          </cell>
          <cell r="K155">
            <v>40175594</v>
          </cell>
          <cell r="L155" t="str">
            <v>CORPORACION CODIFER S.R.L.</v>
          </cell>
          <cell r="M155" t="str">
            <v xml:space="preserve">ALONSO FERNANDEZ </v>
          </cell>
          <cell r="N155">
            <v>36</v>
          </cell>
          <cell r="O155">
            <v>2096.8890190122488</v>
          </cell>
          <cell r="P155" t="str">
            <v>CAS PC DTT1 LIMA NORTE - 0043318450</v>
          </cell>
          <cell r="Q155" t="str">
            <v>UJ</v>
          </cell>
        </row>
        <row r="156">
          <cell r="A156" t="str">
            <v>CORPORACION CODIFER S.R.L.ALONSO FERNANDEZ 30227288</v>
          </cell>
          <cell r="B156" t="str">
            <v>CORPORACION CODIFER S.R.L.</v>
          </cell>
          <cell r="C156" t="str">
            <v>Lima Norte</v>
          </cell>
          <cell r="D156" t="str">
            <v>LIMA</v>
          </cell>
          <cell r="E156">
            <v>30227288</v>
          </cell>
          <cell r="F156" t="str">
            <v>BW HUG P&amp;N FTOP 24X48</v>
          </cell>
          <cell r="G156" t="str">
            <v>Wipes</v>
          </cell>
          <cell r="H156" t="str">
            <v>Wipes</v>
          </cell>
          <cell r="I156" t="str">
            <v>BW P&amp;N</v>
          </cell>
          <cell r="J156" t="str">
            <v>BW RN x48</v>
          </cell>
          <cell r="K156">
            <v>40175594</v>
          </cell>
          <cell r="L156" t="str">
            <v>CORPORACION CODIFER S.R.L.</v>
          </cell>
          <cell r="M156" t="str">
            <v xml:space="preserve">ALONSO FERNANDEZ </v>
          </cell>
          <cell r="N156">
            <v>3</v>
          </cell>
          <cell r="O156">
            <v>396.10778841061813</v>
          </cell>
          <cell r="P156" t="str">
            <v>CAS PC DTT1 LIMA NORTE - 0043318450</v>
          </cell>
          <cell r="Q156" t="str">
            <v>UJ</v>
          </cell>
        </row>
        <row r="157">
          <cell r="A157" t="str">
            <v>CORPORACION CODIFER S.R.L.ALONSO FERNANDEZ 30227312</v>
          </cell>
          <cell r="B157" t="str">
            <v>CORPORACION CODIFER S.R.L.</v>
          </cell>
          <cell r="C157" t="str">
            <v>Lima Norte</v>
          </cell>
          <cell r="D157" t="str">
            <v>LIMA</v>
          </cell>
          <cell r="E157">
            <v>30227312</v>
          </cell>
          <cell r="F157" t="str">
            <v>BW HUG P&amp;N FTOP 12X80</v>
          </cell>
          <cell r="G157" t="str">
            <v>Wipes</v>
          </cell>
          <cell r="H157" t="str">
            <v>Wipes</v>
          </cell>
          <cell r="I157" t="str">
            <v>BW P&amp;N</v>
          </cell>
          <cell r="J157" t="str">
            <v>BW RN x80</v>
          </cell>
          <cell r="K157">
            <v>40175594</v>
          </cell>
          <cell r="L157" t="str">
            <v>CORPORACION CODIFER S.R.L.</v>
          </cell>
          <cell r="M157" t="str">
            <v xml:space="preserve">ALONSO FERNANDEZ </v>
          </cell>
          <cell r="N157">
            <v>3</v>
          </cell>
          <cell r="O157">
            <v>298.47964984069665</v>
          </cell>
          <cell r="P157" t="str">
            <v>CAS PC DTT1 LIMA NORTE - 0043318450</v>
          </cell>
          <cell r="Q157" t="str">
            <v>UJ</v>
          </cell>
        </row>
        <row r="158">
          <cell r="A158" t="str">
            <v>CORPORACION CODIFER S.R.L.ALONSO FERNANDEZ 30227313</v>
          </cell>
          <cell r="B158" t="str">
            <v>CORPORACION CODIFER S.R.L.</v>
          </cell>
          <cell r="C158" t="str">
            <v>Lima Norte</v>
          </cell>
          <cell r="D158" t="str">
            <v>LIMA</v>
          </cell>
          <cell r="E158">
            <v>30227313</v>
          </cell>
          <cell r="F158" t="str">
            <v>BW HUG LIMP EFECT TRAV 24X16</v>
          </cell>
          <cell r="G158" t="str">
            <v>Wipes</v>
          </cell>
          <cell r="H158" t="str">
            <v>Wipes</v>
          </cell>
          <cell r="I158" t="str">
            <v>BW Active Fresh</v>
          </cell>
          <cell r="J158" t="str">
            <v>HAF x16 Regular</v>
          </cell>
          <cell r="K158">
            <v>40175594</v>
          </cell>
          <cell r="L158" t="str">
            <v>CORPORACION CODIFER S.R.L.</v>
          </cell>
          <cell r="M158" t="str">
            <v xml:space="preserve">ALONSO FERNANDEZ </v>
          </cell>
          <cell r="N158">
            <v>64</v>
          </cell>
          <cell r="O158">
            <v>2580.9624627555431</v>
          </cell>
          <cell r="P158" t="str">
            <v>CAS PC DTT1 LIMA NORTE - 0043318450</v>
          </cell>
          <cell r="Q158" t="str">
            <v>UJ</v>
          </cell>
        </row>
        <row r="159">
          <cell r="A159" t="str">
            <v>CORPORACION CODIFER S.R.L.ALONSO FERNANDEZ 30227315</v>
          </cell>
          <cell r="B159" t="str">
            <v>CORPORACION CODIFER S.R.L.</v>
          </cell>
          <cell r="C159" t="str">
            <v>Lima Norte</v>
          </cell>
          <cell r="D159" t="str">
            <v>LIMA</v>
          </cell>
          <cell r="E159">
            <v>30227315</v>
          </cell>
          <cell r="F159" t="str">
            <v>BW HUG LIMP EFECT FTOP 12X120</v>
          </cell>
          <cell r="G159" t="str">
            <v>Wipes</v>
          </cell>
          <cell r="H159" t="str">
            <v>Wipes</v>
          </cell>
          <cell r="I159" t="str">
            <v>BW Active Fresh</v>
          </cell>
          <cell r="J159" t="str">
            <v>HAF x120</v>
          </cell>
          <cell r="K159">
            <v>40175594</v>
          </cell>
          <cell r="L159" t="str">
            <v>CORPORACION CODIFER S.R.L.</v>
          </cell>
          <cell r="M159" t="str">
            <v xml:space="preserve">ALONSO FERNANDEZ </v>
          </cell>
          <cell r="N159">
            <v>52</v>
          </cell>
          <cell r="O159">
            <v>4642.5511761537882</v>
          </cell>
          <cell r="P159" t="str">
            <v>CAS PC DTT1 LIMA NORTE - 0043318450</v>
          </cell>
          <cell r="Q159" t="str">
            <v>UJ</v>
          </cell>
        </row>
        <row r="160">
          <cell r="A160" t="str">
            <v>CORPORACION CODIFER S.R.L.ALONSO FERNANDEZ 30228193</v>
          </cell>
          <cell r="B160" t="str">
            <v>CORPORACION CODIFER S.R.L.</v>
          </cell>
          <cell r="C160" t="str">
            <v>Lima Norte</v>
          </cell>
          <cell r="D160" t="str">
            <v>LIMA</v>
          </cell>
          <cell r="E160">
            <v>30228193</v>
          </cell>
          <cell r="F160" t="str">
            <v>BW HUG LIMP EFECT FTOP 24X48</v>
          </cell>
          <cell r="G160" t="str">
            <v>Wipes</v>
          </cell>
          <cell r="H160" t="str">
            <v>Wipes</v>
          </cell>
          <cell r="I160" t="str">
            <v>BW Active Fresh</v>
          </cell>
          <cell r="J160" t="str">
            <v>HAF x48 Regular</v>
          </cell>
          <cell r="K160">
            <v>40175594</v>
          </cell>
          <cell r="L160" t="str">
            <v>CORPORACION CODIFER S.R.L.</v>
          </cell>
          <cell r="M160" t="str">
            <v xml:space="preserve">ALONSO FERNANDEZ </v>
          </cell>
          <cell r="N160">
            <v>13</v>
          </cell>
          <cell r="O160">
            <v>1437.2817761385063</v>
          </cell>
          <cell r="P160" t="str">
            <v>CAS PC DTT1 LIMA NORTE - 0043318450</v>
          </cell>
          <cell r="Q160" t="str">
            <v>UJ</v>
          </cell>
        </row>
        <row r="161">
          <cell r="A161" t="str">
            <v>CORPORACION CODIFER S.R.L.ALONSO FERNANDEZ 30227405</v>
          </cell>
          <cell r="B161" t="str">
            <v>CORPORACION CODIFER S.R.L.</v>
          </cell>
          <cell r="C161" t="str">
            <v>Lima Norte</v>
          </cell>
          <cell r="D161" t="str">
            <v>LIMA</v>
          </cell>
          <cell r="E161">
            <v>30227405</v>
          </cell>
          <cell r="F161" t="str">
            <v>BW HUG ONE&amp;DONE FTOP 12X80</v>
          </cell>
          <cell r="G161" t="str">
            <v>Wipes</v>
          </cell>
          <cell r="H161" t="str">
            <v>Wipes</v>
          </cell>
          <cell r="I161" t="str">
            <v>BW One &amp; Done</v>
          </cell>
          <cell r="J161" t="str">
            <v>BW One &amp; Done x80</v>
          </cell>
          <cell r="K161">
            <v>40175594</v>
          </cell>
          <cell r="L161" t="str">
            <v>CORPORACION CODIFER S.R.L.</v>
          </cell>
          <cell r="M161" t="str">
            <v xml:space="preserve">ALONSO FERNANDEZ </v>
          </cell>
          <cell r="N161">
            <v>3</v>
          </cell>
          <cell r="O161">
            <v>293.96876438137048</v>
          </cell>
          <cell r="P161" t="str">
            <v>CAS PC DTT1 LIMA NORTE - 0043318450</v>
          </cell>
          <cell r="Q161" t="str">
            <v>UJ</v>
          </cell>
        </row>
        <row r="162">
          <cell r="A162" t="str">
            <v>CORPORACION CODIFER S.R.L.ALONSO FERNANDEZ 30227421</v>
          </cell>
          <cell r="B162" t="str">
            <v>CORPORACION CODIFER S.R.L.</v>
          </cell>
          <cell r="C162" t="str">
            <v>Lima Norte</v>
          </cell>
          <cell r="D162" t="str">
            <v>LIMA</v>
          </cell>
          <cell r="E162">
            <v>30227421</v>
          </cell>
          <cell r="F162" t="str">
            <v>BW HUG LIMP EFECT PAQ 6X4 X16 C/RISTRA</v>
          </cell>
          <cell r="G162" t="str">
            <v>Wipes</v>
          </cell>
          <cell r="H162" t="str">
            <v>Wipes</v>
          </cell>
          <cell r="I162" t="str">
            <v>BW Active Fresh</v>
          </cell>
          <cell r="J162" t="str">
            <v>HAF x16 con ristra</v>
          </cell>
          <cell r="K162">
            <v>40175594</v>
          </cell>
          <cell r="L162" t="str">
            <v>CORPORACION CODIFER S.R.L.</v>
          </cell>
          <cell r="M162" t="str">
            <v xml:space="preserve">ALONSO FERNANDEZ </v>
          </cell>
          <cell r="N162">
            <v>338</v>
          </cell>
          <cell r="O162">
            <v>13643.320500206162</v>
          </cell>
          <cell r="P162" t="str">
            <v>CAS PC DTT1 LIMA NORTE - 0043318450</v>
          </cell>
          <cell r="Q162" t="str">
            <v>UJ</v>
          </cell>
        </row>
        <row r="163">
          <cell r="A163" t="str">
            <v>CORPORACION CODIFER S.R.L.ALONSO FERNANDEZ 30227466</v>
          </cell>
          <cell r="B163" t="str">
            <v>CORPORACION CODIFER S.R.L.</v>
          </cell>
          <cell r="C163" t="str">
            <v>Lima Norte</v>
          </cell>
          <cell r="D163" t="str">
            <v>LIMA</v>
          </cell>
          <cell r="E163">
            <v>30227466</v>
          </cell>
          <cell r="F163" t="str">
            <v>BW HUG LIMPIEZA COTIDIANA SOFTP 12X80</v>
          </cell>
          <cell r="G163" t="str">
            <v>Wipes</v>
          </cell>
          <cell r="H163" t="str">
            <v>Wipes</v>
          </cell>
          <cell r="I163" t="str">
            <v>BW Classic</v>
          </cell>
          <cell r="J163" t="str">
            <v>BW Classic x80</v>
          </cell>
          <cell r="K163">
            <v>40175594</v>
          </cell>
          <cell r="L163" t="str">
            <v>CORPORACION CODIFER S.R.L.</v>
          </cell>
          <cell r="M163" t="str">
            <v xml:space="preserve">ALONSO FERNANDEZ </v>
          </cell>
          <cell r="N163">
            <v>112</v>
          </cell>
          <cell r="O163">
            <v>5090.5540631061576</v>
          </cell>
          <cell r="P163" t="str">
            <v>CAS PC DTT1 LIMA NORTE - 0043318450</v>
          </cell>
          <cell r="Q163" t="str">
            <v>UJ</v>
          </cell>
        </row>
        <row r="164">
          <cell r="A164" t="str">
            <v>CORPORACION CODIFER S.R.L.ALONSO FERNANDEZ 30227553</v>
          </cell>
          <cell r="B164" t="str">
            <v>CORPORACION CODIFER S.R.L.</v>
          </cell>
          <cell r="C164" t="str">
            <v>Lima Norte</v>
          </cell>
          <cell r="D164" t="str">
            <v>LIMA</v>
          </cell>
          <cell r="E164">
            <v>30227553</v>
          </cell>
          <cell r="F164" t="str">
            <v>DIA HUG NATCARE XL 2X44 X1 COT</v>
          </cell>
          <cell r="G164" t="str">
            <v>Infant + Child</v>
          </cell>
          <cell r="H164" t="str">
            <v>Infant + Child</v>
          </cell>
          <cell r="I164" t="str">
            <v>HNC</v>
          </cell>
          <cell r="J164" t="str">
            <v>HNC Singlepack</v>
          </cell>
          <cell r="K164">
            <v>40175594</v>
          </cell>
          <cell r="L164" t="str">
            <v>CORPORACION CODIFER S.R.L.</v>
          </cell>
          <cell r="M164" t="str">
            <v xml:space="preserve">ALONSO FERNANDEZ </v>
          </cell>
          <cell r="N164">
            <v>31</v>
          </cell>
          <cell r="O164">
            <v>2066.2577437487998</v>
          </cell>
          <cell r="P164" t="str">
            <v>CAS PC DTT1 LIMA NORTE - 0043318450</v>
          </cell>
          <cell r="Q164" t="str">
            <v>UJ</v>
          </cell>
        </row>
        <row r="165">
          <cell r="A165" t="str">
            <v>CORPORACION CODIFER S.R.L.ALONSO FERNANDEZ 30227573</v>
          </cell>
          <cell r="B165" t="str">
            <v>CORPORACION CODIFER S.R.L.</v>
          </cell>
          <cell r="C165" t="str">
            <v>Lima Norte</v>
          </cell>
          <cell r="D165" t="str">
            <v>LIMA</v>
          </cell>
          <cell r="E165">
            <v>30227573</v>
          </cell>
          <cell r="F165" t="str">
            <v>DIA HUG NATCARE XXL 2X40 X1 COT</v>
          </cell>
          <cell r="G165" t="str">
            <v>Infant + Child</v>
          </cell>
          <cell r="H165" t="str">
            <v>Infant + Child</v>
          </cell>
          <cell r="I165" t="str">
            <v>HNC</v>
          </cell>
          <cell r="J165" t="str">
            <v>HNC Singlepack</v>
          </cell>
          <cell r="K165">
            <v>40175594</v>
          </cell>
          <cell r="L165" t="str">
            <v>CORPORACION CODIFER S.R.L.</v>
          </cell>
          <cell r="M165" t="str">
            <v xml:space="preserve">ALONSO FERNANDEZ </v>
          </cell>
          <cell r="N165">
            <v>75</v>
          </cell>
          <cell r="O165">
            <v>4999.9179318246743</v>
          </cell>
          <cell r="P165" t="str">
            <v>CAS PC DTT1 LIMA NORTE - 0043318450</v>
          </cell>
          <cell r="Q165" t="str">
            <v>UJ</v>
          </cell>
        </row>
        <row r="166">
          <cell r="A166" t="str">
            <v>CORPORACION CODIFER S.R.L.ALONSO FERNANDEZ 30227591</v>
          </cell>
          <cell r="B166" t="str">
            <v>CORPORACION CODIFER S.R.L.</v>
          </cell>
          <cell r="C166" t="str">
            <v>Lima Norte</v>
          </cell>
          <cell r="D166" t="str">
            <v>LIMA</v>
          </cell>
          <cell r="E166">
            <v>30227591</v>
          </cell>
          <cell r="F166" t="str">
            <v>DIA HUG NATCARE L 2X50 X1 COT</v>
          </cell>
          <cell r="G166" t="str">
            <v>Infant + Child</v>
          </cell>
          <cell r="H166" t="str">
            <v>Infant + Child</v>
          </cell>
          <cell r="I166" t="str">
            <v>HNC</v>
          </cell>
          <cell r="J166" t="str">
            <v>HNC Singlepack</v>
          </cell>
          <cell r="K166">
            <v>40175594</v>
          </cell>
          <cell r="L166" t="str">
            <v>CORPORACION CODIFER S.R.L.</v>
          </cell>
          <cell r="M166" t="str">
            <v xml:space="preserve">ALONSO FERNANDEZ </v>
          </cell>
          <cell r="N166">
            <v>11</v>
          </cell>
          <cell r="O166">
            <v>732.46373735274778</v>
          </cell>
          <cell r="P166" t="str">
            <v>CAS PC DTT1 LIMA NORTE - 0043318450</v>
          </cell>
          <cell r="Q166" t="str">
            <v>UJ</v>
          </cell>
        </row>
        <row r="167">
          <cell r="A167" t="str">
            <v>CORPORACION CODIFER S.R.L.ALONSO FERNANDEZ 30228194</v>
          </cell>
          <cell r="B167" t="str">
            <v>CORPORACION CODIFER S.R.L.</v>
          </cell>
          <cell r="C167" t="str">
            <v>Lima Norte</v>
          </cell>
          <cell r="D167" t="str">
            <v>LIMA</v>
          </cell>
          <cell r="E167">
            <v>30228194</v>
          </cell>
          <cell r="F167" t="str">
            <v>BW HUG ONE&amp;DONE REFLL 6X184</v>
          </cell>
          <cell r="G167" t="str">
            <v>Wipes</v>
          </cell>
          <cell r="H167" t="str">
            <v>Wipes</v>
          </cell>
          <cell r="I167" t="str">
            <v>BW One &amp; Done</v>
          </cell>
          <cell r="J167" t="str">
            <v>BW One &amp; Done x184</v>
          </cell>
          <cell r="K167">
            <v>40175594</v>
          </cell>
          <cell r="L167" t="str">
            <v>CORPORACION CODIFER S.R.L.</v>
          </cell>
          <cell r="M167" t="str">
            <v xml:space="preserve">ALONSO FERNANDEZ </v>
          </cell>
          <cell r="N167">
            <v>14</v>
          </cell>
          <cell r="O167">
            <v>1176.0828751689492</v>
          </cell>
          <cell r="P167" t="str">
            <v>CAS PC DTT1 LIMA NORTE - 0043318450</v>
          </cell>
          <cell r="Q167" t="str">
            <v>UJ</v>
          </cell>
        </row>
        <row r="168">
          <cell r="A168" t="str">
            <v>CORPORACION CODIFER S.R.L.ALONSO FERNANDEZ 30227409</v>
          </cell>
          <cell r="B168" t="str">
            <v>CORPORACION CODIFER S.R.L.</v>
          </cell>
          <cell r="C168" t="str">
            <v>Lima Norte</v>
          </cell>
          <cell r="D168" t="str">
            <v>LIMA</v>
          </cell>
          <cell r="E168">
            <v>30227409</v>
          </cell>
          <cell r="F168" t="str">
            <v>BW HUG ONE&amp;DONE REFLL 1X720 (9X80)</v>
          </cell>
          <cell r="G168" t="str">
            <v>Wipes</v>
          </cell>
          <cell r="H168" t="str">
            <v>Wipes</v>
          </cell>
          <cell r="I168" t="str">
            <v>BW One &amp; Done</v>
          </cell>
          <cell r="J168" t="str">
            <v>BW One &amp; Done x720</v>
          </cell>
          <cell r="K168">
            <v>40175594</v>
          </cell>
          <cell r="L168" t="str">
            <v>CORPORACION CODIFER S.R.L.</v>
          </cell>
          <cell r="M168" t="str">
            <v xml:space="preserve">ALONSO FERNANDEZ </v>
          </cell>
          <cell r="N168">
            <v>9</v>
          </cell>
          <cell r="O168">
            <v>515.96778548544535</v>
          </cell>
          <cell r="P168" t="str">
            <v>CAS PC DTT1 LIMA NORTE - 0043318450</v>
          </cell>
          <cell r="Q168" t="str">
            <v>UJ</v>
          </cell>
        </row>
        <row r="169">
          <cell r="A169" t="str">
            <v>CORPORACION CODIFER S.R.L.ALONSO FERNANDEZ 30227409</v>
          </cell>
          <cell r="B169" t="str">
            <v>CORPORACION CODIFER S.R.L.</v>
          </cell>
          <cell r="C169" t="str">
            <v>Lima Norte</v>
          </cell>
          <cell r="D169" t="str">
            <v>LIMA</v>
          </cell>
          <cell r="E169">
            <v>30227409</v>
          </cell>
          <cell r="F169" t="str">
            <v>BW HUG ONE&amp;DONE REFLL 1X720 (9X80)</v>
          </cell>
          <cell r="G169" t="str">
            <v>Wipes</v>
          </cell>
          <cell r="H169" t="str">
            <v>Wipes</v>
          </cell>
          <cell r="I169" t="str">
            <v>BW One &amp; Done</v>
          </cell>
          <cell r="J169" t="str">
            <v>BW One &amp; Done x720</v>
          </cell>
          <cell r="K169">
            <v>40175594</v>
          </cell>
          <cell r="L169" t="str">
            <v>CORPORACION CODIFER S.R.L.</v>
          </cell>
          <cell r="M169" t="str">
            <v xml:space="preserve">ALONSO FERNANDEZ </v>
          </cell>
          <cell r="N169">
            <v>3</v>
          </cell>
          <cell r="O169">
            <v>171.98926182848177</v>
          </cell>
          <cell r="P169" t="str">
            <v>CAS PC DTT1 LIMA NORTE - 0043318450</v>
          </cell>
          <cell r="Q169" t="str">
            <v>UJ</v>
          </cell>
        </row>
        <row r="170">
          <cell r="A170" t="str">
            <v>CORPORACION SAGRA S.A.ESTEFANY VOLTAIRE30228193</v>
          </cell>
          <cell r="B170" t="str">
            <v>CORPORACION SAGRA S.A.</v>
          </cell>
          <cell r="C170" t="str">
            <v>Lima Norte</v>
          </cell>
          <cell r="D170" t="str">
            <v>LIMA</v>
          </cell>
          <cell r="E170">
            <v>30228193</v>
          </cell>
          <cell r="F170" t="str">
            <v>BW HUG LIMP EFECT FTOP 24X48</v>
          </cell>
          <cell r="G170" t="str">
            <v>Wipes</v>
          </cell>
          <cell r="H170" t="str">
            <v>Wipes</v>
          </cell>
          <cell r="I170" t="str">
            <v>BW Active Fresh</v>
          </cell>
          <cell r="J170" t="str">
            <v>HAF x48 Regular</v>
          </cell>
          <cell r="K170">
            <v>40034031</v>
          </cell>
          <cell r="L170" t="str">
            <v>CORPORACION SAGRA S.A.</v>
          </cell>
          <cell r="M170" t="str">
            <v>ESTEFANY VOLTAIRE</v>
          </cell>
          <cell r="N170">
            <v>4</v>
          </cell>
          <cell r="O170">
            <v>442.24054650415587</v>
          </cell>
          <cell r="P170" t="str">
            <v>CAS PC DTT1 LIMA NORTE - 0043318450</v>
          </cell>
          <cell r="Q170" t="str">
            <v>UB</v>
          </cell>
        </row>
        <row r="171">
          <cell r="A171" t="str">
            <v>CORPORACION SAGRA S.A.ESTEFANY VOLTAIRE30225008</v>
          </cell>
          <cell r="B171" t="str">
            <v>CORPORACION SAGRA S.A.</v>
          </cell>
          <cell r="C171" t="str">
            <v>Lima Norte</v>
          </cell>
          <cell r="D171" t="str">
            <v>LIMA</v>
          </cell>
          <cell r="E171">
            <v>30225008</v>
          </cell>
          <cell r="F171" t="str">
            <v>ADU SHIE PLE GEL 24X10 PRACTIPAÑAL</v>
          </cell>
          <cell r="G171" t="str">
            <v>Adult</v>
          </cell>
          <cell r="H171" t="str">
            <v>Senior Incont</v>
          </cell>
          <cell r="I171" t="str">
            <v>Apositos</v>
          </cell>
          <cell r="J171" t="str">
            <v>Practipañal</v>
          </cell>
          <cell r="K171">
            <v>40034031</v>
          </cell>
          <cell r="L171" t="str">
            <v>CORPORACION SAGRA S.A.</v>
          </cell>
          <cell r="M171" t="str">
            <v>ESTEFANY VOLTAIRE</v>
          </cell>
          <cell r="N171">
            <v>4</v>
          </cell>
          <cell r="O171">
            <v>224.15539801087465</v>
          </cell>
          <cell r="P171" t="str">
            <v>CAS PC DTT1 LIMA NORTE - 0043318450</v>
          </cell>
          <cell r="Q171" t="str">
            <v>UB</v>
          </cell>
        </row>
        <row r="172">
          <cell r="A172" t="str">
            <v>CORPORACION SAGRA S.A.ESTEFANY VOLTAIRE30225792</v>
          </cell>
          <cell r="B172" t="str">
            <v>CORPORACION SAGRA S.A.</v>
          </cell>
          <cell r="C172" t="str">
            <v>Lima Norte</v>
          </cell>
          <cell r="D172" t="str">
            <v>LIMA</v>
          </cell>
          <cell r="E172">
            <v>30225792</v>
          </cell>
          <cell r="F172" t="str">
            <v>KT SCOTT MULTIUS 12X1 X100H</v>
          </cell>
          <cell r="G172" t="str">
            <v>Family</v>
          </cell>
          <cell r="H172" t="str">
            <v>Papel Toalla</v>
          </cell>
          <cell r="I172" t="str">
            <v>Papel Toalla</v>
          </cell>
          <cell r="J172" t="str">
            <v>Multiusos</v>
          </cell>
          <cell r="K172">
            <v>40034031</v>
          </cell>
          <cell r="L172" t="str">
            <v>CORPORACION SAGRA S.A.</v>
          </cell>
          <cell r="M172" t="str">
            <v>ESTEFANY VOLTAIRE</v>
          </cell>
          <cell r="N172">
            <v>876</v>
          </cell>
          <cell r="O172">
            <v>14508.271885204891</v>
          </cell>
          <cell r="P172" t="str">
            <v>CAS PC DTT1 LIMA NORTE - 0043318450</v>
          </cell>
          <cell r="Q172" t="str">
            <v>UB</v>
          </cell>
        </row>
        <row r="173">
          <cell r="A173" t="str">
            <v>CORPORACION SAGRA S.A.ESTEFANY VOLTAIRE30225923</v>
          </cell>
          <cell r="B173" t="str">
            <v>CORPORACION SAGRA S.A.</v>
          </cell>
          <cell r="C173" t="str">
            <v>Lima Norte</v>
          </cell>
          <cell r="D173" t="str">
            <v>LIMA</v>
          </cell>
          <cell r="E173">
            <v>30225923</v>
          </cell>
          <cell r="F173" t="str">
            <v>FEM PAD KOT TEENS 24X10</v>
          </cell>
          <cell r="G173" t="str">
            <v>Feminine</v>
          </cell>
          <cell r="H173" t="str">
            <v>Pads</v>
          </cell>
          <cell r="I173" t="str">
            <v>Pads Value</v>
          </cell>
          <cell r="J173" t="str">
            <v>Pads Teens</v>
          </cell>
          <cell r="K173">
            <v>40034031</v>
          </cell>
          <cell r="L173" t="str">
            <v>CORPORACION SAGRA S.A.</v>
          </cell>
          <cell r="M173" t="str">
            <v>ESTEFANY VOLTAIRE</v>
          </cell>
          <cell r="N173">
            <v>26</v>
          </cell>
          <cell r="O173">
            <v>1397.6511775769145</v>
          </cell>
          <cell r="P173" t="str">
            <v>CAS PC DTT1 LIMA NORTE - 0043318450</v>
          </cell>
          <cell r="Q173" t="str">
            <v>UB</v>
          </cell>
        </row>
        <row r="174">
          <cell r="A174" t="str">
            <v>CORPORACION SAGRA S.A.ESTEFANY VOLTAIRE30225932</v>
          </cell>
          <cell r="B174" t="str">
            <v>CORPORACION SAGRA S.A.</v>
          </cell>
          <cell r="C174" t="str">
            <v>Lima Norte</v>
          </cell>
          <cell r="D174" t="str">
            <v>LIMA</v>
          </cell>
          <cell r="E174">
            <v>30225932</v>
          </cell>
          <cell r="F174" t="str">
            <v>FEM PAD KOT NOR TELA 12X42 DISP TTX</v>
          </cell>
          <cell r="G174" t="str">
            <v>Feminine</v>
          </cell>
          <cell r="H174" t="str">
            <v>Pads</v>
          </cell>
          <cell r="I174" t="str">
            <v>Pads Value</v>
          </cell>
          <cell r="J174" t="str">
            <v>Pads Normal x42</v>
          </cell>
          <cell r="K174">
            <v>40034031</v>
          </cell>
          <cell r="L174" t="str">
            <v>CORPORACION SAGRA S.A.</v>
          </cell>
          <cell r="M174" t="str">
            <v>ESTEFANY VOLTAIRE</v>
          </cell>
          <cell r="N174">
            <v>77</v>
          </cell>
          <cell r="O174">
            <v>6482.1653273357742</v>
          </cell>
          <cell r="P174" t="str">
            <v>CAS PC DTT1 LIMA NORTE - 0043318450</v>
          </cell>
          <cell r="Q174" t="str">
            <v>UB</v>
          </cell>
        </row>
        <row r="175">
          <cell r="A175" t="str">
            <v>CORPORACION SAGRA S.A.ESTEFANY VOLTAIRE30226068</v>
          </cell>
          <cell r="B175" t="str">
            <v>CORPORACION SAGRA S.A.</v>
          </cell>
          <cell r="C175" t="str">
            <v>Lima Norte</v>
          </cell>
          <cell r="D175" t="str">
            <v>LIMA</v>
          </cell>
          <cell r="E175">
            <v>30226068</v>
          </cell>
          <cell r="F175" t="str">
            <v>FEM PAD KOT NOR TELA 48X10 OT TTX</v>
          </cell>
          <cell r="G175" t="str">
            <v>Feminine</v>
          </cell>
          <cell r="H175" t="str">
            <v>Pads</v>
          </cell>
          <cell r="I175" t="str">
            <v>Pads Value</v>
          </cell>
          <cell r="J175" t="str">
            <v>Pads Normal x10</v>
          </cell>
          <cell r="K175">
            <v>40034031</v>
          </cell>
          <cell r="L175" t="str">
            <v>CORPORACION SAGRA S.A.</v>
          </cell>
          <cell r="M175" t="str">
            <v>ESTEFANY VOLTAIRE</v>
          </cell>
          <cell r="N175">
            <v>17</v>
          </cell>
          <cell r="O175">
            <v>1825.6495564080949</v>
          </cell>
          <cell r="P175" t="str">
            <v>CAS PC DTT1 LIMA NORTE - 0043318450</v>
          </cell>
          <cell r="Q175" t="str">
            <v>UB</v>
          </cell>
        </row>
        <row r="176">
          <cell r="A176" t="str">
            <v>CORPORACION SAGRA S.A.ESTEFANY VOLTAIRE30226124</v>
          </cell>
          <cell r="B176" t="str">
            <v>CORPORACION SAGRA S.A.</v>
          </cell>
          <cell r="C176" t="str">
            <v>Lima Norte</v>
          </cell>
          <cell r="D176" t="str">
            <v>LIMA</v>
          </cell>
          <cell r="E176">
            <v>30226124</v>
          </cell>
          <cell r="F176" t="str">
            <v>FEM PAD KOT NOCT 12X8 FZ TTX</v>
          </cell>
          <cell r="G176" t="str">
            <v>Feminine</v>
          </cell>
          <cell r="H176" t="str">
            <v>Pads</v>
          </cell>
          <cell r="I176" t="str">
            <v>Pads Premium</v>
          </cell>
          <cell r="J176" t="str">
            <v>Pads Nocturna x08</v>
          </cell>
          <cell r="K176">
            <v>40034031</v>
          </cell>
          <cell r="L176" t="str">
            <v>CORPORACION SAGRA S.A.</v>
          </cell>
          <cell r="M176" t="str">
            <v>ESTEFANY VOLTAIRE</v>
          </cell>
          <cell r="N176">
            <v>47</v>
          </cell>
          <cell r="O176">
            <v>2030.0616654343055</v>
          </cell>
          <cell r="P176" t="str">
            <v>CAS PC DTT1 LIMA NORTE - 0043318450</v>
          </cell>
          <cell r="Q176" t="str">
            <v>UB</v>
          </cell>
        </row>
        <row r="177">
          <cell r="A177" t="str">
            <v>CORPORACION SAGRA S.A.ESTEFANY VOLTAIRE30226565</v>
          </cell>
          <cell r="B177" t="str">
            <v>CORPORACION SAGRA S.A.</v>
          </cell>
          <cell r="C177" t="str">
            <v>Lima Norte</v>
          </cell>
          <cell r="D177" t="str">
            <v>LIMA</v>
          </cell>
          <cell r="E177">
            <v>30226565</v>
          </cell>
          <cell r="F177" t="str">
            <v>BT SUAVE CUIDADO COMPLETO 2P 2X24</v>
          </cell>
          <cell r="G177" t="str">
            <v>Family</v>
          </cell>
          <cell r="H177" t="str">
            <v>Bath Tissue</v>
          </cell>
          <cell r="I177" t="str">
            <v>PH Jumbo</v>
          </cell>
          <cell r="J177" t="str">
            <v>Jumbo x24</v>
          </cell>
          <cell r="K177">
            <v>40034031</v>
          </cell>
          <cell r="L177" t="str">
            <v>CORPORACION SAGRA S.A.</v>
          </cell>
          <cell r="M177" t="str">
            <v>ESTEFANY VOLTAIRE</v>
          </cell>
          <cell r="N177">
            <v>1074</v>
          </cell>
          <cell r="O177">
            <v>27737.344541873055</v>
          </cell>
          <cell r="P177" t="str">
            <v>CAS PC DTT1 LIMA NORTE - 0043318450</v>
          </cell>
          <cell r="Q177" t="str">
            <v>UB</v>
          </cell>
        </row>
        <row r="178">
          <cell r="A178" t="str">
            <v>CORPORACION SAGRA S.A.ESTEFANY VOLTAIRE30226606</v>
          </cell>
          <cell r="B178" t="str">
            <v>CORPORACION SAGRA S.A.</v>
          </cell>
          <cell r="C178" t="str">
            <v>Lima Norte</v>
          </cell>
          <cell r="D178" t="str">
            <v>LIMA</v>
          </cell>
          <cell r="E178">
            <v>30226606</v>
          </cell>
          <cell r="F178" t="str">
            <v>BT SUAVE CUIDADO COMPLETO 2P 10X2</v>
          </cell>
          <cell r="G178" t="str">
            <v>Family</v>
          </cell>
          <cell r="H178" t="str">
            <v>Bath Tissue</v>
          </cell>
          <cell r="I178" t="str">
            <v>PH Jumbo</v>
          </cell>
          <cell r="J178" t="str">
            <v>Jumbo x02</v>
          </cell>
          <cell r="K178">
            <v>40034031</v>
          </cell>
          <cell r="L178" t="str">
            <v>CORPORACION SAGRA S.A.</v>
          </cell>
          <cell r="M178" t="str">
            <v>ESTEFANY VOLTAIRE</v>
          </cell>
          <cell r="N178">
            <v>2706</v>
          </cell>
          <cell r="O178">
            <v>34886.501056887624</v>
          </cell>
          <cell r="P178" t="str">
            <v>CAS PC DTT1 LIMA NORTE - 0043318450</v>
          </cell>
          <cell r="Q178" t="str">
            <v>UB</v>
          </cell>
        </row>
        <row r="179">
          <cell r="A179" t="str">
            <v>CORPORACION SAGRA S.A.ESTEFANY VOLTAIRE30226607</v>
          </cell>
          <cell r="B179" t="str">
            <v>CORPORACION SAGRA S.A.</v>
          </cell>
          <cell r="C179" t="str">
            <v>Lima Norte</v>
          </cell>
          <cell r="D179" t="str">
            <v>LIMA</v>
          </cell>
          <cell r="E179">
            <v>30226607</v>
          </cell>
          <cell r="F179" t="str">
            <v>BT SUAVE CUIDADO COMPLETO 2P 12X4</v>
          </cell>
          <cell r="G179" t="str">
            <v>Family</v>
          </cell>
          <cell r="H179" t="str">
            <v>Bath Tissue</v>
          </cell>
          <cell r="I179" t="str">
            <v>PH Jumbo</v>
          </cell>
          <cell r="J179" t="str">
            <v>Jumbo x04</v>
          </cell>
          <cell r="K179">
            <v>40034031</v>
          </cell>
          <cell r="L179" t="str">
            <v>CORPORACION SAGRA S.A.</v>
          </cell>
          <cell r="M179" t="str">
            <v>ESTEFANY VOLTAIRE</v>
          </cell>
          <cell r="N179">
            <v>1326</v>
          </cell>
          <cell r="O179">
            <v>36977.866144354317</v>
          </cell>
          <cell r="P179" t="str">
            <v>CAS PC DTT1 LIMA NORTE - 0043318450</v>
          </cell>
          <cell r="Q179" t="str">
            <v>UB</v>
          </cell>
        </row>
        <row r="180">
          <cell r="A180" t="str">
            <v>CORPORACION SAGRA S.A.ESTEFANY VOLTAIRE30226613</v>
          </cell>
          <cell r="B180" t="str">
            <v>CORPORACION SAGRA S.A.</v>
          </cell>
          <cell r="C180" t="str">
            <v>Lima Norte</v>
          </cell>
          <cell r="D180" t="str">
            <v>LIMA</v>
          </cell>
          <cell r="E180">
            <v>30226613</v>
          </cell>
          <cell r="F180" t="str">
            <v>BT SUAVE CUIDADO COMPLETO 2P 8X6</v>
          </cell>
          <cell r="G180" t="str">
            <v>Family</v>
          </cell>
          <cell r="H180" t="str">
            <v>Bath Tissue</v>
          </cell>
          <cell r="I180" t="str">
            <v>PH Jumbo</v>
          </cell>
          <cell r="J180" t="str">
            <v>Jumbo x06</v>
          </cell>
          <cell r="K180">
            <v>40034031</v>
          </cell>
          <cell r="L180" t="str">
            <v>CORPORACION SAGRA S.A.</v>
          </cell>
          <cell r="M180" t="str">
            <v>ESTEFANY VOLTAIRE</v>
          </cell>
          <cell r="N180">
            <v>1588</v>
          </cell>
          <cell r="O180">
            <v>41691.690540742369</v>
          </cell>
          <cell r="P180" t="str">
            <v>CAS PC DTT1 LIMA NORTE - 0043318450</v>
          </cell>
          <cell r="Q180" t="str">
            <v>UB</v>
          </cell>
        </row>
        <row r="181">
          <cell r="A181" t="str">
            <v>CORPORACION SAGRA S.A.ESTEFANY VOLTAIRE30226750</v>
          </cell>
          <cell r="B181" t="str">
            <v>CORPORACION SAGRA S.A.</v>
          </cell>
          <cell r="C181" t="str">
            <v>Lima Norte</v>
          </cell>
          <cell r="D181" t="str">
            <v>LIMA</v>
          </cell>
          <cell r="E181">
            <v>30226750</v>
          </cell>
          <cell r="F181" t="str">
            <v>NAPK SCOTT 6X100 DOB 4 SUPER ABSORB</v>
          </cell>
          <cell r="G181" t="str">
            <v>Family</v>
          </cell>
          <cell r="H181" t="str">
            <v>Servilletas</v>
          </cell>
          <cell r="I181" t="str">
            <v>Servilletas</v>
          </cell>
          <cell r="J181" t="str">
            <v>Total Servilletas</v>
          </cell>
          <cell r="K181">
            <v>40034031</v>
          </cell>
          <cell r="L181" t="str">
            <v>CORPORACION SAGRA S.A.</v>
          </cell>
          <cell r="M181" t="str">
            <v>ESTEFANY VOLTAIRE</v>
          </cell>
          <cell r="N181">
            <v>185</v>
          </cell>
          <cell r="O181">
            <v>2105.9181656666033</v>
          </cell>
          <cell r="P181" t="str">
            <v>CAS PC DTT1 LIMA NORTE - 0043318450</v>
          </cell>
          <cell r="Q181" t="str">
            <v>UB</v>
          </cell>
        </row>
        <row r="182">
          <cell r="A182" t="str">
            <v>CORPORACION SAGRA S.A.ESTEFANY VOLTAIRE30229095</v>
          </cell>
          <cell r="B182" t="str">
            <v>CORPORACION SAGRA S.A.</v>
          </cell>
          <cell r="C182" t="str">
            <v>Lima Norte</v>
          </cell>
          <cell r="D182" t="str">
            <v>LIMA</v>
          </cell>
          <cell r="E182">
            <v>30229095</v>
          </cell>
          <cell r="F182" t="str">
            <v>PAÑ HUG ACTSEC XG SINGLEPK 2X44 X1 X-PAD</v>
          </cell>
          <cell r="G182" t="str">
            <v>Infant + Child</v>
          </cell>
          <cell r="H182" t="str">
            <v>Infant + Child</v>
          </cell>
          <cell r="I182" t="str">
            <v>HAS</v>
          </cell>
          <cell r="J182" t="str">
            <v>HAS XPAD Singlepack DTT</v>
          </cell>
          <cell r="K182">
            <v>40034031</v>
          </cell>
          <cell r="L182" t="str">
            <v>CORPORACION SAGRA S.A.</v>
          </cell>
          <cell r="M182" t="str">
            <v>ESTEFANY VOLTAIRE</v>
          </cell>
          <cell r="N182">
            <v>42</v>
          </cell>
          <cell r="O182">
            <v>2538.6985530831876</v>
          </cell>
          <cell r="P182" t="str">
            <v>CAS PC DTT1 LIMA NORTE - 0043318450</v>
          </cell>
          <cell r="Q182" t="str">
            <v>UB</v>
          </cell>
        </row>
        <row r="183">
          <cell r="A183" t="str">
            <v>CORPORACION SAGRA S.A.ESTEFANY VOLTAIRE30229155</v>
          </cell>
          <cell r="B183" t="str">
            <v>CORPORACION SAGRA S.A.</v>
          </cell>
          <cell r="C183" t="str">
            <v>Lima Norte</v>
          </cell>
          <cell r="D183" t="str">
            <v>LIMA</v>
          </cell>
          <cell r="E183">
            <v>30229155</v>
          </cell>
          <cell r="F183" t="str">
            <v>PAÑ HUG ACTSEC M 2X56 X-PAD</v>
          </cell>
          <cell r="G183" t="str">
            <v>Infant + Child</v>
          </cell>
          <cell r="H183" t="str">
            <v>Infant + Child</v>
          </cell>
          <cell r="I183" t="str">
            <v>HAS</v>
          </cell>
          <cell r="J183" t="str">
            <v>HAS XPAD Singlepack DTT</v>
          </cell>
          <cell r="K183">
            <v>40034031</v>
          </cell>
          <cell r="L183" t="str">
            <v>CORPORACION SAGRA S.A.</v>
          </cell>
          <cell r="M183" t="str">
            <v>ESTEFANY VOLTAIRE</v>
          </cell>
          <cell r="N183">
            <v>20</v>
          </cell>
          <cell r="O183">
            <v>1209.5664860873844</v>
          </cell>
          <cell r="P183" t="str">
            <v>CAS PC DTT1 LIMA NORTE - 0043318450</v>
          </cell>
          <cell r="Q183" t="str">
            <v>UB</v>
          </cell>
        </row>
        <row r="184">
          <cell r="A184" t="str">
            <v>CORPORACION SAGRA S.A.ESTEFANY VOLTAIRE30229161</v>
          </cell>
          <cell r="B184" t="str">
            <v>CORPORACION SAGRA S.A.</v>
          </cell>
          <cell r="C184" t="str">
            <v>Lima Norte</v>
          </cell>
          <cell r="D184" t="str">
            <v>LIMA</v>
          </cell>
          <cell r="E184">
            <v>30229161</v>
          </cell>
          <cell r="F184" t="str">
            <v>PAÑ HUG ACTSEC XXG SINGLEPK 2X40 X1X-PAD</v>
          </cell>
          <cell r="G184" t="str">
            <v>Infant + Child</v>
          </cell>
          <cell r="H184" t="str">
            <v>Infant + Child</v>
          </cell>
          <cell r="I184" t="str">
            <v>HAS</v>
          </cell>
          <cell r="J184" t="str">
            <v>HAS XPAD Singlepack DTT</v>
          </cell>
          <cell r="K184">
            <v>40034031</v>
          </cell>
          <cell r="L184" t="str">
            <v>CORPORACION SAGRA S.A.</v>
          </cell>
          <cell r="M184" t="str">
            <v>ESTEFANY VOLTAIRE</v>
          </cell>
          <cell r="N184">
            <v>51</v>
          </cell>
          <cell r="O184">
            <v>3082.8244138563746</v>
          </cell>
          <cell r="P184" t="str">
            <v>CAS PC DTT1 LIMA NORTE - 0043318450</v>
          </cell>
          <cell r="Q184" t="str">
            <v>UB</v>
          </cell>
        </row>
        <row r="185">
          <cell r="A185" t="str">
            <v>CORPORACION SAGRA S.A.ESTEFANY VOLTAIRE30229118</v>
          </cell>
          <cell r="B185" t="str">
            <v>CORPORACION SAGRA S.A.</v>
          </cell>
          <cell r="C185" t="str">
            <v>Lima Norte</v>
          </cell>
          <cell r="D185" t="str">
            <v>LIMA</v>
          </cell>
          <cell r="E185">
            <v>30229118</v>
          </cell>
          <cell r="F185" t="str">
            <v>PAÑ HUG ACTSEC G 2X50 X1 X-PAD</v>
          </cell>
          <cell r="G185" t="str">
            <v>Infant + Child</v>
          </cell>
          <cell r="H185" t="str">
            <v>Infant + Child</v>
          </cell>
          <cell r="I185" t="str">
            <v>HAS</v>
          </cell>
          <cell r="J185" t="str">
            <v>HAS XPAD Singlepack DTT</v>
          </cell>
          <cell r="K185">
            <v>40034031</v>
          </cell>
          <cell r="L185" t="str">
            <v>CORPORACION SAGRA S.A.</v>
          </cell>
          <cell r="M185" t="str">
            <v>ESTEFANY VOLTAIRE</v>
          </cell>
          <cell r="N185">
            <v>17</v>
          </cell>
          <cell r="O185">
            <v>1027.7865136252585</v>
          </cell>
          <cell r="P185" t="str">
            <v>CAS PC DTT1 LIMA NORTE - 0043318450</v>
          </cell>
          <cell r="Q185" t="str">
            <v>UB</v>
          </cell>
        </row>
        <row r="186">
          <cell r="A186" t="str">
            <v>CORPORACION SAGRA S.A.ESTEFANY VOLTAIRE30227011</v>
          </cell>
          <cell r="B186" t="str">
            <v>CORPORACION SAGRA S.A.</v>
          </cell>
          <cell r="C186" t="str">
            <v>Lima Norte</v>
          </cell>
          <cell r="D186" t="str">
            <v>LIMA</v>
          </cell>
          <cell r="E186">
            <v>30227011</v>
          </cell>
          <cell r="F186" t="str">
            <v>DIA HUG ACTSEC S 4X42 X1 SRK</v>
          </cell>
          <cell r="G186" t="str">
            <v>Infant + Child</v>
          </cell>
          <cell r="H186" t="str">
            <v>Infant + Child</v>
          </cell>
          <cell r="I186" t="str">
            <v>POME HAS</v>
          </cell>
          <cell r="J186" t="str">
            <v>HAS Talla P</v>
          </cell>
          <cell r="K186">
            <v>40034031</v>
          </cell>
          <cell r="L186" t="str">
            <v>CORPORACION SAGRA S.A.</v>
          </cell>
          <cell r="M186" t="str">
            <v>ESTEFANY VOLTAIRE</v>
          </cell>
          <cell r="N186">
            <v>21</v>
          </cell>
          <cell r="O186">
            <v>1466.2952954876941</v>
          </cell>
          <cell r="P186" t="str">
            <v>CAS PC DTT1 LIMA NORTE - 0043318450</v>
          </cell>
          <cell r="Q186" t="str">
            <v>UB</v>
          </cell>
        </row>
        <row r="187">
          <cell r="A187" t="str">
            <v>CORPORACION SAGRA S.A.ESTEFANY VOLTAIRE30227209</v>
          </cell>
          <cell r="B187" t="str">
            <v>CORPORACION SAGRA S.A.</v>
          </cell>
          <cell r="C187" t="str">
            <v>Lima Norte</v>
          </cell>
          <cell r="D187" t="str">
            <v>LIMA</v>
          </cell>
          <cell r="E187">
            <v>30227209</v>
          </cell>
          <cell r="F187" t="str">
            <v>DIA HUG NATCARE NB MAXI 10X20 COTTON DIS</v>
          </cell>
          <cell r="G187" t="str">
            <v>Infant + Child</v>
          </cell>
          <cell r="H187" t="str">
            <v>Infant + Child</v>
          </cell>
          <cell r="I187" t="str">
            <v>POME HNC</v>
          </cell>
          <cell r="J187" t="str">
            <v>Recién nacido</v>
          </cell>
          <cell r="K187">
            <v>40034031</v>
          </cell>
          <cell r="L187" t="str">
            <v>CORPORACION SAGRA S.A.</v>
          </cell>
          <cell r="M187" t="str">
            <v>ESTEFANY VOLTAIRE</v>
          </cell>
          <cell r="N187">
            <v>11</v>
          </cell>
          <cell r="O187">
            <v>640.71608914263152</v>
          </cell>
          <cell r="P187" t="str">
            <v>CAS PC DTT1 LIMA NORTE - 0043318450</v>
          </cell>
          <cell r="Q187" t="str">
            <v>UB</v>
          </cell>
        </row>
        <row r="188">
          <cell r="A188" t="str">
            <v>CORPORACION SAGRA S.A.ESTEFANY VOLTAIRE30227271</v>
          </cell>
          <cell r="B188" t="str">
            <v>CORPORACION SAGRA S.A.</v>
          </cell>
          <cell r="C188" t="str">
            <v>Lima Norte</v>
          </cell>
          <cell r="D188" t="str">
            <v>LIMA</v>
          </cell>
          <cell r="E188">
            <v>30227271</v>
          </cell>
          <cell r="F188" t="str">
            <v>BT SUAVE RINDEM 2P 10X2 S. CUT 2.0</v>
          </cell>
          <cell r="G188" t="str">
            <v>Family</v>
          </cell>
          <cell r="H188" t="str">
            <v>Bath Tissue</v>
          </cell>
          <cell r="I188" t="str">
            <v>PH Extra</v>
          </cell>
          <cell r="J188" t="str">
            <v>Extra x02</v>
          </cell>
          <cell r="K188">
            <v>40034031</v>
          </cell>
          <cell r="L188" t="str">
            <v>CORPORACION SAGRA S.A.</v>
          </cell>
          <cell r="M188" t="str">
            <v>ESTEFANY VOLTAIRE</v>
          </cell>
          <cell r="N188">
            <v>10021</v>
          </cell>
          <cell r="O188">
            <v>113579.97433714953</v>
          </cell>
          <cell r="P188" t="str">
            <v>CAS PC DTT1 LIMA NORTE - 0043318450</v>
          </cell>
          <cell r="Q188" t="str">
            <v>UB</v>
          </cell>
        </row>
        <row r="189">
          <cell r="A189" t="str">
            <v>CORPORACION SAGRA S.A.ESTEFANY VOLTAIRE30227288</v>
          </cell>
          <cell r="B189" t="str">
            <v>CORPORACION SAGRA S.A.</v>
          </cell>
          <cell r="C189" t="str">
            <v>Lima Norte</v>
          </cell>
          <cell r="D189" t="str">
            <v>LIMA</v>
          </cell>
          <cell r="E189">
            <v>30227288</v>
          </cell>
          <cell r="F189" t="str">
            <v>BW HUG P&amp;N FTOP 24X48</v>
          </cell>
          <cell r="G189" t="str">
            <v>Wipes</v>
          </cell>
          <cell r="H189" t="str">
            <v>Wipes</v>
          </cell>
          <cell r="I189" t="str">
            <v>BW P&amp;N</v>
          </cell>
          <cell r="J189" t="str">
            <v>BW RN x48</v>
          </cell>
          <cell r="K189">
            <v>40034031</v>
          </cell>
          <cell r="L189" t="str">
            <v>CORPORACION SAGRA S.A.</v>
          </cell>
          <cell r="M189" t="str">
            <v>ESTEFANY VOLTAIRE</v>
          </cell>
          <cell r="N189">
            <v>4</v>
          </cell>
          <cell r="O189">
            <v>528.14371788082417</v>
          </cell>
          <cell r="P189" t="str">
            <v>CAS PC DTT1 LIMA NORTE - 0043318450</v>
          </cell>
          <cell r="Q189" t="str">
            <v>UB</v>
          </cell>
        </row>
        <row r="190">
          <cell r="A190" t="str">
            <v>CORPORACION SAGRA S.A.ESTEFANY VOLTAIRE30227312</v>
          </cell>
          <cell r="B190" t="str">
            <v>CORPORACION SAGRA S.A.</v>
          </cell>
          <cell r="C190" t="str">
            <v>Lima Norte</v>
          </cell>
          <cell r="D190" t="str">
            <v>LIMA</v>
          </cell>
          <cell r="E190">
            <v>30227312</v>
          </cell>
          <cell r="F190" t="str">
            <v>BW HUG P&amp;N FTOP 12X80</v>
          </cell>
          <cell r="G190" t="str">
            <v>Wipes</v>
          </cell>
          <cell r="H190" t="str">
            <v>Wipes</v>
          </cell>
          <cell r="I190" t="str">
            <v>BW P&amp;N</v>
          </cell>
          <cell r="J190" t="str">
            <v>BW RN x80</v>
          </cell>
          <cell r="K190">
            <v>40034031</v>
          </cell>
          <cell r="L190" t="str">
            <v>CORPORACION SAGRA S.A.</v>
          </cell>
          <cell r="M190" t="str">
            <v>ESTEFANY VOLTAIRE</v>
          </cell>
          <cell r="N190">
            <v>3</v>
          </cell>
          <cell r="O190">
            <v>298.47964984069665</v>
          </cell>
          <cell r="P190" t="str">
            <v>CAS PC DTT1 LIMA NORTE - 0043318450</v>
          </cell>
          <cell r="Q190" t="str">
            <v>UB</v>
          </cell>
        </row>
        <row r="191">
          <cell r="A191" t="str">
            <v>CORPORACION SAGRA S.A.ESTEFANY VOLTAIRE30227315</v>
          </cell>
          <cell r="B191" t="str">
            <v>CORPORACION SAGRA S.A.</v>
          </cell>
          <cell r="C191" t="str">
            <v>Lima Norte</v>
          </cell>
          <cell r="D191" t="str">
            <v>LIMA</v>
          </cell>
          <cell r="E191">
            <v>30227315</v>
          </cell>
          <cell r="F191" t="str">
            <v>BW HUG LIMP EFECT FTOP 12X120</v>
          </cell>
          <cell r="G191" t="str">
            <v>Wipes</v>
          </cell>
          <cell r="H191" t="str">
            <v>Wipes</v>
          </cell>
          <cell r="I191" t="str">
            <v>BW Active Fresh</v>
          </cell>
          <cell r="J191" t="str">
            <v>HAF x120</v>
          </cell>
          <cell r="K191">
            <v>40034031</v>
          </cell>
          <cell r="L191" t="str">
            <v>CORPORACION SAGRA S.A.</v>
          </cell>
          <cell r="M191" t="str">
            <v>ESTEFANY VOLTAIRE</v>
          </cell>
          <cell r="N191">
            <v>4</v>
          </cell>
          <cell r="O191">
            <v>357.11932124259909</v>
          </cell>
          <cell r="P191" t="str">
            <v>CAS PC DTT1 LIMA NORTE - 0043318450</v>
          </cell>
          <cell r="Q191" t="str">
            <v>UB</v>
          </cell>
        </row>
        <row r="192">
          <cell r="A192" t="str">
            <v>CORPORACION SAGRA S.A.ESTEFANY VOLTAIRE30228193</v>
          </cell>
          <cell r="B192" t="str">
            <v>CORPORACION SAGRA S.A.</v>
          </cell>
          <cell r="C192" t="str">
            <v>Lima Norte</v>
          </cell>
          <cell r="D192" t="str">
            <v>LIMA</v>
          </cell>
          <cell r="E192">
            <v>30228193</v>
          </cell>
          <cell r="F192" t="str">
            <v>BW HUG LIMP EFECT FTOP 24X48</v>
          </cell>
          <cell r="G192" t="str">
            <v>Wipes</v>
          </cell>
          <cell r="H192" t="str">
            <v>Wipes</v>
          </cell>
          <cell r="I192" t="str">
            <v>BW Active Fresh</v>
          </cell>
          <cell r="J192" t="str">
            <v>HAF x48 Regular</v>
          </cell>
          <cell r="K192">
            <v>40034031</v>
          </cell>
          <cell r="L192" t="str">
            <v>CORPORACION SAGRA S.A.</v>
          </cell>
          <cell r="M192" t="str">
            <v>ESTEFANY VOLTAIRE</v>
          </cell>
          <cell r="N192">
            <v>4</v>
          </cell>
          <cell r="O192">
            <v>442.24054650415587</v>
          </cell>
          <cell r="P192" t="str">
            <v>CAS PC DTT1 LIMA NORTE - 0043318450</v>
          </cell>
          <cell r="Q192" t="str">
            <v>UB</v>
          </cell>
        </row>
        <row r="193">
          <cell r="A193" t="str">
            <v>CORPORACION SAGRA S.A.ESTEFANY VOLTAIRE30227405</v>
          </cell>
          <cell r="B193" t="str">
            <v>CORPORACION SAGRA S.A.</v>
          </cell>
          <cell r="C193" t="str">
            <v>Lima Norte</v>
          </cell>
          <cell r="D193" t="str">
            <v>LIMA</v>
          </cell>
          <cell r="E193">
            <v>30227405</v>
          </cell>
          <cell r="F193" t="str">
            <v>BW HUG ONE&amp;DONE FTOP 12X80</v>
          </cell>
          <cell r="G193" t="str">
            <v>Wipes</v>
          </cell>
          <cell r="H193" t="str">
            <v>Wipes</v>
          </cell>
          <cell r="I193" t="str">
            <v>BW One &amp; Done</v>
          </cell>
          <cell r="J193" t="str">
            <v>BW One &amp; Done x80</v>
          </cell>
          <cell r="K193">
            <v>40034031</v>
          </cell>
          <cell r="L193" t="str">
            <v>CORPORACION SAGRA S.A.</v>
          </cell>
          <cell r="M193" t="str">
            <v>ESTEFANY VOLTAIRE</v>
          </cell>
          <cell r="N193">
            <v>3</v>
          </cell>
          <cell r="O193">
            <v>293.96876438137048</v>
          </cell>
          <cell r="P193" t="str">
            <v>CAS PC DTT1 LIMA NORTE - 0043318450</v>
          </cell>
          <cell r="Q193" t="str">
            <v>UB</v>
          </cell>
        </row>
        <row r="194">
          <cell r="A194" t="str">
            <v>CORPORACION SAGRA S.A.ESTEFANY VOLTAIRE30227421</v>
          </cell>
          <cell r="B194" t="str">
            <v>CORPORACION SAGRA S.A.</v>
          </cell>
          <cell r="C194" t="str">
            <v>Lima Norte</v>
          </cell>
          <cell r="D194" t="str">
            <v>LIMA</v>
          </cell>
          <cell r="E194">
            <v>30227421</v>
          </cell>
          <cell r="F194" t="str">
            <v>BW HUG LIMP EFECT PAQ 6X4 X16 C/RISTRA</v>
          </cell>
          <cell r="G194" t="str">
            <v>Wipes</v>
          </cell>
          <cell r="H194" t="str">
            <v>Wipes</v>
          </cell>
          <cell r="I194" t="str">
            <v>BW Active Fresh</v>
          </cell>
          <cell r="J194" t="str">
            <v>HAF x16 con ristra</v>
          </cell>
          <cell r="K194">
            <v>40034031</v>
          </cell>
          <cell r="L194" t="str">
            <v>CORPORACION SAGRA S.A.</v>
          </cell>
          <cell r="M194" t="str">
            <v>ESTEFANY VOLTAIRE</v>
          </cell>
          <cell r="N194">
            <v>65</v>
          </cell>
          <cell r="O194">
            <v>2643.6884014240313</v>
          </cell>
          <cell r="P194" t="str">
            <v>CAS PC DTT1 LIMA NORTE - 0043318450</v>
          </cell>
          <cell r="Q194" t="str">
            <v>UB</v>
          </cell>
        </row>
        <row r="195">
          <cell r="A195" t="str">
            <v>CORPORACION SAGRA S.A.ESTEFANY VOLTAIRE30227466</v>
          </cell>
          <cell r="B195" t="str">
            <v>CORPORACION SAGRA S.A.</v>
          </cell>
          <cell r="C195" t="str">
            <v>Lima Norte</v>
          </cell>
          <cell r="D195" t="str">
            <v>LIMA</v>
          </cell>
          <cell r="E195">
            <v>30227466</v>
          </cell>
          <cell r="F195" t="str">
            <v>BW HUG LIMPIEZA COTIDIANA SOFTP 12X80</v>
          </cell>
          <cell r="G195" t="str">
            <v>Wipes</v>
          </cell>
          <cell r="H195" t="str">
            <v>Wipes</v>
          </cell>
          <cell r="I195" t="str">
            <v>BW Classic</v>
          </cell>
          <cell r="J195" t="str">
            <v>BW Classic x80</v>
          </cell>
          <cell r="K195">
            <v>40034031</v>
          </cell>
          <cell r="L195" t="str">
            <v>CORPORACION SAGRA S.A.</v>
          </cell>
          <cell r="M195" t="str">
            <v>ESTEFANY VOLTAIRE</v>
          </cell>
          <cell r="N195">
            <v>31</v>
          </cell>
          <cell r="O195">
            <v>1408.9926424668829</v>
          </cell>
          <cell r="P195" t="str">
            <v>CAS PC DTT1 LIMA NORTE - 0043318450</v>
          </cell>
          <cell r="Q195" t="str">
            <v>UB</v>
          </cell>
        </row>
        <row r="196">
          <cell r="A196" t="str">
            <v>CORPORACION SAGRA S.A.ESTEFANY VOLTAIRE30227409</v>
          </cell>
          <cell r="B196" t="str">
            <v>CORPORACION SAGRA S.A.</v>
          </cell>
          <cell r="C196" t="str">
            <v>Lima Norte</v>
          </cell>
          <cell r="D196" t="str">
            <v>LIMA</v>
          </cell>
          <cell r="E196">
            <v>30227409</v>
          </cell>
          <cell r="F196" t="str">
            <v>BW HUG ONE&amp;DONE REFLL 1X720 (9X80)</v>
          </cell>
          <cell r="G196" t="str">
            <v>Wipes</v>
          </cell>
          <cell r="H196" t="str">
            <v>Wipes</v>
          </cell>
          <cell r="I196" t="str">
            <v>BW One &amp; Done</v>
          </cell>
          <cell r="J196" t="str">
            <v>BW One &amp; Done x720</v>
          </cell>
          <cell r="K196">
            <v>40034031</v>
          </cell>
          <cell r="L196" t="str">
            <v>CORPORACION SAGRA S.A.</v>
          </cell>
          <cell r="M196" t="str">
            <v>ESTEFANY VOLTAIRE</v>
          </cell>
          <cell r="N196">
            <v>3</v>
          </cell>
          <cell r="O196">
            <v>171.98926182848177</v>
          </cell>
          <cell r="P196" t="str">
            <v>CAS PC DTT1 LIMA NORTE - 0043318450</v>
          </cell>
          <cell r="Q196" t="str">
            <v>UB</v>
          </cell>
        </row>
        <row r="197">
          <cell r="A197" t="str">
            <v>CORPORACION SAN RAFAELITO J Y M S.AFRITZ QUEZADA30228013</v>
          </cell>
          <cell r="B197" t="str">
            <v>CORPORACION SAN RAFAELITO J Y M S.A</v>
          </cell>
          <cell r="C197" t="str">
            <v>Lima Norte</v>
          </cell>
          <cell r="D197" t="str">
            <v>LIMA</v>
          </cell>
          <cell r="E197">
            <v>30228013</v>
          </cell>
          <cell r="F197" t="str">
            <v>KT SCOTT COCINA CAL ABS 8X3 X60 HJ</v>
          </cell>
          <cell r="G197" t="str">
            <v>Family</v>
          </cell>
          <cell r="H197" t="str">
            <v>Papel Toalla</v>
          </cell>
          <cell r="I197" t="str">
            <v>Papel Toalla</v>
          </cell>
          <cell r="J197" t="str">
            <v>Calorie Absorb</v>
          </cell>
          <cell r="K197">
            <v>40170935</v>
          </cell>
          <cell r="L197" t="str">
            <v>CORPORACION SAN RAFAELITO J Y M S.A</v>
          </cell>
          <cell r="M197" t="str">
            <v>FRITZ QUEZADA</v>
          </cell>
          <cell r="N197">
            <v>11</v>
          </cell>
          <cell r="O197">
            <v>357.98678486999995</v>
          </cell>
          <cell r="P197" t="str">
            <v>CAS PC DTT1 LIMA NORTE - 0043318450</v>
          </cell>
          <cell r="Q197" t="str">
            <v>U9</v>
          </cell>
        </row>
        <row r="198">
          <cell r="A198" t="str">
            <v>CORPORACION SAN RAFAELITO J Y M S.AFRITZ QUEZADA30223652</v>
          </cell>
          <cell r="B198" t="str">
            <v>CORPORACION SAN RAFAELITO J Y M S.A</v>
          </cell>
          <cell r="C198" t="str">
            <v>Lima Norte</v>
          </cell>
          <cell r="D198" t="str">
            <v>LIMA</v>
          </cell>
          <cell r="E198">
            <v>30223652</v>
          </cell>
          <cell r="F198" t="str">
            <v>DIA HUG PRIMDIAS NB REG 8X50 POCAH JR-RN</v>
          </cell>
          <cell r="G198" t="str">
            <v>Infant + Child</v>
          </cell>
          <cell r="H198" t="str">
            <v>Infant + Child</v>
          </cell>
          <cell r="I198" t="str">
            <v>POME HAS</v>
          </cell>
          <cell r="J198" t="str">
            <v>HAS RN</v>
          </cell>
          <cell r="K198">
            <v>40170935</v>
          </cell>
          <cell r="L198" t="str">
            <v>CORPORACION SAN RAFAELITO J Y M S.A</v>
          </cell>
          <cell r="M198" t="str">
            <v>FRITZ QUEZADA</v>
          </cell>
          <cell r="N198">
            <v>21</v>
          </cell>
          <cell r="O198">
            <v>2576.6876975209188</v>
          </cell>
          <cell r="P198" t="str">
            <v>CAS PC DTT1 LIMA NORTE - 0043318450</v>
          </cell>
          <cell r="Q198" t="str">
            <v>U9</v>
          </cell>
        </row>
        <row r="199">
          <cell r="A199" t="str">
            <v>CORPORACION SAN RAFAELITO J Y M S.AFRITZ QUEZADA30224878</v>
          </cell>
          <cell r="B199" t="str">
            <v>CORPORACION SAN RAFAELITO J Y M S.A</v>
          </cell>
          <cell r="C199" t="str">
            <v>Lima Norte</v>
          </cell>
          <cell r="D199" t="str">
            <v>LIMA</v>
          </cell>
          <cell r="E199">
            <v>30224878</v>
          </cell>
          <cell r="F199" t="str">
            <v>ADU BRF PLE PROTECT L/XL 3X20</v>
          </cell>
          <cell r="G199" t="str">
            <v>Adult</v>
          </cell>
          <cell r="H199" t="str">
            <v>Senior Incont</v>
          </cell>
          <cell r="I199" t="str">
            <v>Briefs</v>
          </cell>
          <cell r="J199" t="str">
            <v>Brief Protect</v>
          </cell>
          <cell r="K199">
            <v>40170935</v>
          </cell>
          <cell r="L199" t="str">
            <v>CORPORACION SAN RAFAELITO J Y M S.A</v>
          </cell>
          <cell r="M199" t="str">
            <v>FRITZ QUEZADA</v>
          </cell>
          <cell r="N199">
            <v>120</v>
          </cell>
          <cell r="O199">
            <v>16521.790748944321</v>
          </cell>
          <cell r="P199" t="str">
            <v>CAS PC DTT1 LIMA NORTE - 0043318450</v>
          </cell>
          <cell r="Q199" t="str">
            <v>U9</v>
          </cell>
        </row>
        <row r="200">
          <cell r="A200" t="str">
            <v>CORPORACION SAN RAFAELITO J Y M S.AFRITZ QUEZADA30224973</v>
          </cell>
          <cell r="B200" t="str">
            <v>CORPORACION SAN RAFAELITO J Y M S.A</v>
          </cell>
          <cell r="C200" t="str">
            <v>Lima Norte</v>
          </cell>
          <cell r="D200" t="str">
            <v>LIMA</v>
          </cell>
          <cell r="E200">
            <v>30224973</v>
          </cell>
          <cell r="F200" t="str">
            <v>PN SCOTT DURAMAX 24X1X58H MAKE</v>
          </cell>
          <cell r="G200" t="str">
            <v>Family</v>
          </cell>
          <cell r="H200" t="str">
            <v>Duramax</v>
          </cell>
          <cell r="I200" t="str">
            <v>Duramax</v>
          </cell>
          <cell r="J200" t="str">
            <v>Duramax Rollo</v>
          </cell>
          <cell r="K200">
            <v>40170935</v>
          </cell>
          <cell r="L200" t="str">
            <v>CORPORACION SAN RAFAELITO J Y M S.A</v>
          </cell>
          <cell r="M200" t="str">
            <v>FRITZ QUEZADA</v>
          </cell>
          <cell r="N200">
            <v>25</v>
          </cell>
          <cell r="O200">
            <v>2692.4543793017001</v>
          </cell>
          <cell r="P200" t="str">
            <v>CAS PC DTT1 LIMA NORTE - 0043318450</v>
          </cell>
          <cell r="Q200" t="str">
            <v>U9</v>
          </cell>
        </row>
        <row r="201">
          <cell r="A201" t="str">
            <v>CORPORACION SAN RAFAELITO J Y M S.AFRITZ QUEZADA30225008</v>
          </cell>
          <cell r="B201" t="str">
            <v>CORPORACION SAN RAFAELITO J Y M S.A</v>
          </cell>
          <cell r="C201" t="str">
            <v>Lima Norte</v>
          </cell>
          <cell r="D201" t="str">
            <v>LIMA</v>
          </cell>
          <cell r="E201">
            <v>30225008</v>
          </cell>
          <cell r="F201" t="str">
            <v>ADU SHIE PLE GEL 24X10 PRACTIPAÑAL</v>
          </cell>
          <cell r="G201" t="str">
            <v>Adult</v>
          </cell>
          <cell r="H201" t="str">
            <v>Senior Incont</v>
          </cell>
          <cell r="I201" t="str">
            <v>Apositos</v>
          </cell>
          <cell r="J201" t="str">
            <v>Practipañal</v>
          </cell>
          <cell r="K201">
            <v>40170935</v>
          </cell>
          <cell r="L201" t="str">
            <v>CORPORACION SAN RAFAELITO J Y M S.A</v>
          </cell>
          <cell r="M201" t="str">
            <v>FRITZ QUEZADA</v>
          </cell>
          <cell r="N201">
            <v>97</v>
          </cell>
          <cell r="O201">
            <v>5435.7684017637093</v>
          </cell>
          <cell r="P201" t="str">
            <v>CAS PC DTT1 LIMA NORTE - 0043318450</v>
          </cell>
          <cell r="Q201" t="str">
            <v>U9</v>
          </cell>
        </row>
        <row r="202">
          <cell r="A202" t="str">
            <v>CORPORACION SAN RAFAELITO J Y M S.AFRITZ QUEZADA30225009</v>
          </cell>
          <cell r="B202" t="str">
            <v>CORPORACION SAN RAFAELITO J Y M S.A</v>
          </cell>
          <cell r="C202" t="str">
            <v>Lima Norte</v>
          </cell>
          <cell r="D202" t="str">
            <v>LIMA</v>
          </cell>
          <cell r="E202">
            <v>30225009</v>
          </cell>
          <cell r="F202" t="str">
            <v>ADU SHIE PLE GEL 12X20 PRACTIPAÑAL</v>
          </cell>
          <cell r="G202" t="str">
            <v>Adult</v>
          </cell>
          <cell r="H202" t="str">
            <v>Senior Incont</v>
          </cell>
          <cell r="I202" t="str">
            <v>Apositos</v>
          </cell>
          <cell r="J202" t="str">
            <v>Practipañal</v>
          </cell>
          <cell r="K202">
            <v>40170935</v>
          </cell>
          <cell r="L202" t="str">
            <v>CORPORACION SAN RAFAELITO J Y M S.A</v>
          </cell>
          <cell r="M202" t="str">
            <v>FRITZ QUEZADA</v>
          </cell>
          <cell r="N202">
            <v>103</v>
          </cell>
          <cell r="O202">
            <v>5776.9913964977868</v>
          </cell>
          <cell r="P202" t="str">
            <v>CAS PC DTT1 LIMA NORTE - 0043318450</v>
          </cell>
          <cell r="Q202" t="str">
            <v>U9</v>
          </cell>
        </row>
        <row r="203">
          <cell r="A203" t="str">
            <v>CORPORACION SAN RAFAELITO J Y M S.AFRITZ QUEZADA30225019</v>
          </cell>
          <cell r="B203" t="str">
            <v>CORPORACION SAN RAFAELITO J Y M S.A</v>
          </cell>
          <cell r="C203" t="str">
            <v>Lima Norte</v>
          </cell>
          <cell r="D203" t="str">
            <v>LIMA</v>
          </cell>
          <cell r="E203">
            <v>30225019</v>
          </cell>
          <cell r="F203" t="str">
            <v>ADU BRF PLE CLASSIC L 3X20</v>
          </cell>
          <cell r="G203" t="str">
            <v>Adult</v>
          </cell>
          <cell r="H203" t="str">
            <v>Senior Incont</v>
          </cell>
          <cell r="I203" t="str">
            <v>Briefs</v>
          </cell>
          <cell r="J203" t="str">
            <v>Brief Classic</v>
          </cell>
          <cell r="K203">
            <v>40170935</v>
          </cell>
          <cell r="L203" t="str">
            <v>CORPORACION SAN RAFAELITO J Y M S.A</v>
          </cell>
          <cell r="M203" t="str">
            <v>FRITZ QUEZADA</v>
          </cell>
          <cell r="N203">
            <v>54</v>
          </cell>
          <cell r="O203">
            <v>4981.1928388210581</v>
          </cell>
          <cell r="P203" t="str">
            <v>CAS PC DTT1 LIMA NORTE - 0043318450</v>
          </cell>
          <cell r="Q203" t="str">
            <v>U9</v>
          </cell>
        </row>
        <row r="204">
          <cell r="A204" t="str">
            <v>CORPORACION SAN RAFAELITO J Y M S.AFRITZ QUEZADA30225020</v>
          </cell>
          <cell r="B204" t="str">
            <v>CORPORACION SAN RAFAELITO J Y M S.A</v>
          </cell>
          <cell r="C204" t="str">
            <v>Lima Norte</v>
          </cell>
          <cell r="D204" t="str">
            <v>LIMA</v>
          </cell>
          <cell r="E204">
            <v>30225020</v>
          </cell>
          <cell r="F204" t="str">
            <v>ADU BRF PLE CLASSIC M 3X20</v>
          </cell>
          <cell r="G204" t="str">
            <v>Adult</v>
          </cell>
          <cell r="H204" t="str">
            <v>Senior Incont</v>
          </cell>
          <cell r="I204" t="str">
            <v>Briefs</v>
          </cell>
          <cell r="J204" t="str">
            <v>Brief Classic</v>
          </cell>
          <cell r="K204">
            <v>40170935</v>
          </cell>
          <cell r="L204" t="str">
            <v>CORPORACION SAN RAFAELITO J Y M S.A</v>
          </cell>
          <cell r="M204" t="str">
            <v>FRITZ QUEZADA</v>
          </cell>
          <cell r="N204">
            <v>34</v>
          </cell>
          <cell r="O204">
            <v>2487.2849343818261</v>
          </cell>
          <cell r="P204" t="str">
            <v>CAS PC DTT1 LIMA NORTE - 0043318450</v>
          </cell>
          <cell r="Q204" t="str">
            <v>U9</v>
          </cell>
        </row>
        <row r="205">
          <cell r="A205" t="str">
            <v>CORPORACION SAN RAFAELITO J Y M S.AFRITZ QUEZADA30227897</v>
          </cell>
          <cell r="B205" t="str">
            <v>CORPORACION SAN RAFAELITO J Y M S.A</v>
          </cell>
          <cell r="C205" t="str">
            <v>Lima Norte</v>
          </cell>
          <cell r="D205" t="str">
            <v>LIMA</v>
          </cell>
          <cell r="E205">
            <v>30227897</v>
          </cell>
          <cell r="F205" t="str">
            <v>BT SUAVE RINDEM 2P 10X2 AROMAS ARM</v>
          </cell>
          <cell r="G205" t="str">
            <v>Family</v>
          </cell>
          <cell r="H205" t="str">
            <v>Bath Tissue</v>
          </cell>
          <cell r="I205" t="str">
            <v>PH Extra</v>
          </cell>
          <cell r="J205" t="str">
            <v>Extra x02 Aromas</v>
          </cell>
          <cell r="K205">
            <v>40170935</v>
          </cell>
          <cell r="L205" t="str">
            <v>CORPORACION SAN RAFAELITO J Y M S.A</v>
          </cell>
          <cell r="M205" t="str">
            <v>FRITZ QUEZADA</v>
          </cell>
          <cell r="N205">
            <v>7387</v>
          </cell>
          <cell r="O205">
            <v>111362.2382226226</v>
          </cell>
          <cell r="P205" t="str">
            <v>CAS PC DTT1 LIMA NORTE - 0043318450</v>
          </cell>
          <cell r="Q205" t="str">
            <v>U9</v>
          </cell>
        </row>
        <row r="206">
          <cell r="A206" t="str">
            <v>CORPORACION SAN RAFAELITO J Y M S.AFRITZ QUEZADA30225052</v>
          </cell>
          <cell r="B206" t="str">
            <v>CORPORACION SAN RAFAELITO J Y M S.A</v>
          </cell>
          <cell r="C206" t="str">
            <v>Lima Norte</v>
          </cell>
          <cell r="D206" t="str">
            <v>LIMA</v>
          </cell>
          <cell r="E206">
            <v>30225052</v>
          </cell>
          <cell r="F206" t="str">
            <v>ADU BRF PLE PROTECT M 3X20</v>
          </cell>
          <cell r="G206" t="str">
            <v>Adult</v>
          </cell>
          <cell r="H206" t="str">
            <v>Senior Incont</v>
          </cell>
          <cell r="I206" t="str">
            <v>Briefs</v>
          </cell>
          <cell r="J206" t="str">
            <v>Brief Protect</v>
          </cell>
          <cell r="K206">
            <v>40170935</v>
          </cell>
          <cell r="L206" t="str">
            <v>CORPORACION SAN RAFAELITO J Y M S.A</v>
          </cell>
          <cell r="M206" t="str">
            <v>FRITZ QUEZADA</v>
          </cell>
          <cell r="N206">
            <v>101</v>
          </cell>
          <cell r="O206">
            <v>12401.780054626657</v>
          </cell>
          <cell r="P206" t="str">
            <v>CAS PC DTT1 LIMA NORTE - 0043318450</v>
          </cell>
          <cell r="Q206" t="str">
            <v>U9</v>
          </cell>
        </row>
        <row r="207">
          <cell r="A207" t="str">
            <v>CORPORACION SAN RAFAELITO J Y M S.AFRITZ QUEZADA30225923</v>
          </cell>
          <cell r="B207" t="str">
            <v>CORPORACION SAN RAFAELITO J Y M S.A</v>
          </cell>
          <cell r="C207" t="str">
            <v>Lima Norte</v>
          </cell>
          <cell r="D207" t="str">
            <v>LIMA</v>
          </cell>
          <cell r="E207">
            <v>30225923</v>
          </cell>
          <cell r="F207" t="str">
            <v>FEM PAD KOT TEENS 24X10</v>
          </cell>
          <cell r="G207" t="str">
            <v>Feminine</v>
          </cell>
          <cell r="H207" t="str">
            <v>Pads</v>
          </cell>
          <cell r="I207" t="str">
            <v>Pads Value</v>
          </cell>
          <cell r="J207" t="str">
            <v>Pads Teens</v>
          </cell>
          <cell r="K207">
            <v>40170935</v>
          </cell>
          <cell r="L207" t="str">
            <v>CORPORACION SAN RAFAELITO J Y M S.A</v>
          </cell>
          <cell r="M207" t="str">
            <v>FRITZ QUEZADA</v>
          </cell>
          <cell r="N207">
            <v>23</v>
          </cell>
          <cell r="O207">
            <v>1236.3837340103476</v>
          </cell>
          <cell r="P207" t="str">
            <v>CAS PC DTT1 LIMA NORTE - 0043318450</v>
          </cell>
          <cell r="Q207" t="str">
            <v>U9</v>
          </cell>
        </row>
        <row r="208">
          <cell r="A208" t="str">
            <v>CORPORACION SAN RAFAELITO J Y M S.AFRITZ QUEZADA30225952</v>
          </cell>
          <cell r="B208" t="str">
            <v>CORPORACION SAN RAFAELITO J Y M S.A</v>
          </cell>
          <cell r="C208" t="str">
            <v>Lima Norte</v>
          </cell>
          <cell r="D208" t="str">
            <v>LIMA</v>
          </cell>
          <cell r="E208">
            <v>30225952</v>
          </cell>
          <cell r="F208" t="str">
            <v>FEM PAD KOT NOR MALLA 24X10 TTX</v>
          </cell>
          <cell r="G208" t="str">
            <v>Feminine</v>
          </cell>
          <cell r="H208" t="str">
            <v>Pads</v>
          </cell>
          <cell r="I208" t="str">
            <v>Pads Value</v>
          </cell>
          <cell r="J208" t="str">
            <v>Pads Malla</v>
          </cell>
          <cell r="K208">
            <v>40170935</v>
          </cell>
          <cell r="L208" t="str">
            <v>CORPORACION SAN RAFAELITO J Y M S.A</v>
          </cell>
          <cell r="M208" t="str">
            <v>FRITZ QUEZADA</v>
          </cell>
          <cell r="N208">
            <v>4</v>
          </cell>
          <cell r="O208">
            <v>240.25705189906878</v>
          </cell>
          <cell r="P208" t="str">
            <v>CAS PC DTT1 LIMA NORTE - 0043318450</v>
          </cell>
          <cell r="Q208" t="str">
            <v>U9</v>
          </cell>
        </row>
        <row r="209">
          <cell r="A209" t="str">
            <v>CORPORACION SAN RAFAELITO J Y M S.AFRITZ QUEZADA30226042</v>
          </cell>
          <cell r="B209" t="str">
            <v>CORPORACION SAN RAFAELITO J Y M S.A</v>
          </cell>
          <cell r="C209" t="str">
            <v>Lima Norte</v>
          </cell>
          <cell r="D209" t="str">
            <v>LIMA</v>
          </cell>
          <cell r="E209">
            <v>30226042</v>
          </cell>
          <cell r="F209" t="str">
            <v>FEM PAD KOT NOCT TELA W/W 12X8 TTX</v>
          </cell>
          <cell r="G209" t="str">
            <v>Feminine</v>
          </cell>
          <cell r="H209" t="str">
            <v>Pads</v>
          </cell>
          <cell r="I209" t="str">
            <v>Pads Value</v>
          </cell>
          <cell r="J209" t="str">
            <v>Pads Noct/Tela x08</v>
          </cell>
          <cell r="K209">
            <v>40170935</v>
          </cell>
          <cell r="L209" t="str">
            <v>CORPORACION SAN RAFAELITO J Y M S.A</v>
          </cell>
          <cell r="M209" t="str">
            <v>FRITZ QUEZADA</v>
          </cell>
          <cell r="N209">
            <v>66</v>
          </cell>
          <cell r="O209">
            <v>2091.5777969186297</v>
          </cell>
          <cell r="P209" t="str">
            <v>CAS PC DTT1 LIMA NORTE - 0043318450</v>
          </cell>
          <cell r="Q209" t="str">
            <v>U9</v>
          </cell>
        </row>
        <row r="210">
          <cell r="A210" t="str">
            <v>CORPORACION SAN RAFAELITO J Y M S.AFRITZ QUEZADA30226054</v>
          </cell>
          <cell r="B210" t="str">
            <v>CORPORACION SAN RAFAELITO J Y M S.A</v>
          </cell>
          <cell r="C210" t="str">
            <v>Lima Norte</v>
          </cell>
          <cell r="D210" t="str">
            <v>LIMA</v>
          </cell>
          <cell r="E210">
            <v>30226054</v>
          </cell>
          <cell r="F210" t="str">
            <v>BED PROT PLE 6X10 EXTREME</v>
          </cell>
          <cell r="G210" t="str">
            <v>Adult</v>
          </cell>
          <cell r="H210" t="str">
            <v>Senior Incont</v>
          </cell>
          <cell r="I210" t="str">
            <v>Apositos</v>
          </cell>
          <cell r="J210" t="str">
            <v>Protector de cama</v>
          </cell>
          <cell r="K210">
            <v>40170935</v>
          </cell>
          <cell r="L210" t="str">
            <v>CORPORACION SAN RAFAELITO J Y M S.A</v>
          </cell>
          <cell r="M210" t="str">
            <v>FRITZ QUEZADA</v>
          </cell>
          <cell r="N210">
            <v>2</v>
          </cell>
          <cell r="O210">
            <v>161.71049282792728</v>
          </cell>
          <cell r="P210" t="str">
            <v>CAS PC DTT1 LIMA NORTE - 0043318450</v>
          </cell>
          <cell r="Q210" t="str">
            <v>U9</v>
          </cell>
        </row>
        <row r="211">
          <cell r="A211" t="str">
            <v>CORPORACION SAN RAFAELITO J Y M S.AFRITZ QUEZADA30227246</v>
          </cell>
          <cell r="B211" t="str">
            <v>CORPORACION SAN RAFAELITO J Y M S.A</v>
          </cell>
          <cell r="C211" t="str">
            <v>Lima Norte</v>
          </cell>
          <cell r="D211" t="str">
            <v>LIMA</v>
          </cell>
          <cell r="E211">
            <v>30227246</v>
          </cell>
          <cell r="F211" t="str">
            <v>BT SUAVE RINDEM 2P 2X24 S. CUT 2.0</v>
          </cell>
          <cell r="G211" t="str">
            <v>Family</v>
          </cell>
          <cell r="H211" t="str">
            <v>Bath Tissue</v>
          </cell>
          <cell r="I211" t="str">
            <v>PH Extra</v>
          </cell>
          <cell r="J211" t="str">
            <v>Extra x24</v>
          </cell>
          <cell r="K211">
            <v>40170935</v>
          </cell>
          <cell r="L211" t="str">
            <v>CORPORACION SAN RAFAELITO J Y M S.A</v>
          </cell>
          <cell r="M211" t="str">
            <v>FRITZ QUEZADA</v>
          </cell>
          <cell r="N211">
            <v>72</v>
          </cell>
          <cell r="O211">
            <v>1502.788384518029</v>
          </cell>
          <cell r="P211" t="str">
            <v>CAS PC DTT1 LIMA NORTE - 0043318450</v>
          </cell>
          <cell r="Q211" t="str">
            <v>U9</v>
          </cell>
        </row>
        <row r="212">
          <cell r="A212" t="str">
            <v>CORPORACION SAN RAFAELITO J Y M S.AFRITZ QUEZADA30226068</v>
          </cell>
          <cell r="B212" t="str">
            <v>CORPORACION SAN RAFAELITO J Y M S.A</v>
          </cell>
          <cell r="C212" t="str">
            <v>Lima Norte</v>
          </cell>
          <cell r="D212" t="str">
            <v>LIMA</v>
          </cell>
          <cell r="E212">
            <v>30226068</v>
          </cell>
          <cell r="F212" t="str">
            <v>FEM PAD KOT NOR TELA 48X10 OT TTX</v>
          </cell>
          <cell r="G212" t="str">
            <v>Feminine</v>
          </cell>
          <cell r="H212" t="str">
            <v>Pads</v>
          </cell>
          <cell r="I212" t="str">
            <v>Pads Value</v>
          </cell>
          <cell r="J212" t="str">
            <v>Pads Normal x10</v>
          </cell>
          <cell r="K212">
            <v>40170935</v>
          </cell>
          <cell r="L212" t="str">
            <v>CORPORACION SAN RAFAELITO J Y M S.A</v>
          </cell>
          <cell r="M212" t="str">
            <v>FRITZ QUEZADA</v>
          </cell>
          <cell r="N212">
            <v>166</v>
          </cell>
          <cell r="O212">
            <v>17719.539812196213</v>
          </cell>
          <cell r="P212" t="str">
            <v>CAS PC DTT1 LIMA NORTE - 0043318450</v>
          </cell>
          <cell r="Q212" t="str">
            <v>U9</v>
          </cell>
        </row>
        <row r="213">
          <cell r="A213" t="str">
            <v>CORPORACION SAN RAFAELITO J Y M S.AFRITZ QUEZADA30227204</v>
          </cell>
          <cell r="B213" t="str">
            <v>CORPORACION SAN RAFAELITO J Y M S.A</v>
          </cell>
          <cell r="C213" t="str">
            <v>Lima Norte</v>
          </cell>
          <cell r="D213" t="str">
            <v>LIMA</v>
          </cell>
          <cell r="E213">
            <v>30227204</v>
          </cell>
          <cell r="F213" t="str">
            <v>BT SUAVE RINDEM 2P 1X32 S. CUT 2.0</v>
          </cell>
          <cell r="G213" t="str">
            <v>Family</v>
          </cell>
          <cell r="H213" t="str">
            <v>Bath Tissue</v>
          </cell>
          <cell r="I213" t="str">
            <v>PH Extra</v>
          </cell>
          <cell r="J213" t="str">
            <v>Extra x32</v>
          </cell>
          <cell r="K213">
            <v>40170935</v>
          </cell>
          <cell r="L213" t="str">
            <v>CORPORACION SAN RAFAELITO J Y M S.A</v>
          </cell>
          <cell r="M213" t="str">
            <v>FRITZ QUEZADA</v>
          </cell>
          <cell r="N213">
            <v>317</v>
          </cell>
          <cell r="O213">
            <v>4199.4462495477328</v>
          </cell>
          <cell r="P213" t="str">
            <v>CAS PC DTT1 LIMA NORTE - 0043318450</v>
          </cell>
          <cell r="Q213" t="str">
            <v>U9</v>
          </cell>
        </row>
        <row r="214">
          <cell r="A214" t="str">
            <v>CORPORACION SAN RAFAELITO J Y M S.AFRITZ QUEZADA30226130</v>
          </cell>
          <cell r="B214" t="str">
            <v>CORPORACION SAN RAFAELITO J Y M S.A</v>
          </cell>
          <cell r="C214" t="str">
            <v>Lima Norte</v>
          </cell>
          <cell r="D214" t="str">
            <v>LIMA</v>
          </cell>
          <cell r="E214">
            <v>30226130</v>
          </cell>
          <cell r="F214" t="str">
            <v>FEM LIN KOT ULTRADEL FLEX 12X15 TTX</v>
          </cell>
          <cell r="G214" t="str">
            <v>Feminine</v>
          </cell>
          <cell r="H214" t="str">
            <v>Liners</v>
          </cell>
          <cell r="I214" t="str">
            <v>Liners</v>
          </cell>
          <cell r="J214" t="str">
            <v>Lin. Ultraflex x15</v>
          </cell>
          <cell r="K214">
            <v>40170935</v>
          </cell>
          <cell r="L214" t="str">
            <v>CORPORACION SAN RAFAELITO J Y M S.A</v>
          </cell>
          <cell r="M214" t="str">
            <v>FRITZ QUEZADA</v>
          </cell>
          <cell r="N214">
            <v>11</v>
          </cell>
          <cell r="O214">
            <v>227.42330591953208</v>
          </cell>
          <cell r="P214" t="str">
            <v>CAS PC DTT1 LIMA NORTE - 0043318450</v>
          </cell>
          <cell r="Q214" t="str">
            <v>U9</v>
          </cell>
        </row>
        <row r="215">
          <cell r="A215" t="str">
            <v>CORPORACION SAN RAFAELITO J Y M S.AFRITZ QUEZADA30226606</v>
          </cell>
          <cell r="B215" t="str">
            <v>CORPORACION SAN RAFAELITO J Y M S.A</v>
          </cell>
          <cell r="C215" t="str">
            <v>Lima Norte</v>
          </cell>
          <cell r="D215" t="str">
            <v>LIMA</v>
          </cell>
          <cell r="E215">
            <v>30226606</v>
          </cell>
          <cell r="F215" t="str">
            <v>BT SUAVE CUIDADO COMPLETO 2P 10X2</v>
          </cell>
          <cell r="G215" t="str">
            <v>Family</v>
          </cell>
          <cell r="H215" t="str">
            <v>Bath Tissue</v>
          </cell>
          <cell r="I215" t="str">
            <v>PH Jumbo</v>
          </cell>
          <cell r="J215" t="str">
            <v>Jumbo x02</v>
          </cell>
          <cell r="K215">
            <v>40170935</v>
          </cell>
          <cell r="L215" t="str">
            <v>CORPORACION SAN RAFAELITO J Y M S.A</v>
          </cell>
          <cell r="M215" t="str">
            <v>FRITZ QUEZADA</v>
          </cell>
          <cell r="N215">
            <v>21116</v>
          </cell>
          <cell r="O215">
            <v>272241.24607285578</v>
          </cell>
          <cell r="P215" t="str">
            <v>CAS PC DTT1 LIMA NORTE - 0043318450</v>
          </cell>
          <cell r="Q215" t="str">
            <v>U9</v>
          </cell>
        </row>
        <row r="216">
          <cell r="A216" t="str">
            <v>CORPORACION SAN RAFAELITO J Y M S.AFRITZ QUEZADA30226607</v>
          </cell>
          <cell r="B216" t="str">
            <v>CORPORACION SAN RAFAELITO J Y M S.A</v>
          </cell>
          <cell r="C216" t="str">
            <v>Lima Norte</v>
          </cell>
          <cell r="D216" t="str">
            <v>LIMA</v>
          </cell>
          <cell r="E216">
            <v>30226607</v>
          </cell>
          <cell r="F216" t="str">
            <v>BT SUAVE CUIDADO COMPLETO 2P 12X4</v>
          </cell>
          <cell r="G216" t="str">
            <v>Family</v>
          </cell>
          <cell r="H216" t="str">
            <v>Bath Tissue</v>
          </cell>
          <cell r="I216" t="str">
            <v>PH Jumbo</v>
          </cell>
          <cell r="J216" t="str">
            <v>Jumbo x04</v>
          </cell>
          <cell r="K216">
            <v>40170935</v>
          </cell>
          <cell r="L216" t="str">
            <v>CORPORACION SAN RAFAELITO J Y M S.A</v>
          </cell>
          <cell r="M216" t="str">
            <v>FRITZ QUEZADA</v>
          </cell>
          <cell r="N216">
            <v>5483</v>
          </cell>
          <cell r="O216">
            <v>212903.19763913678</v>
          </cell>
          <cell r="P216" t="str">
            <v>CAS PC DTT1 LIMA NORTE - 0043318450</v>
          </cell>
          <cell r="Q216" t="str">
            <v>U9</v>
          </cell>
        </row>
        <row r="217">
          <cell r="A217" t="str">
            <v>CORPORACION SAN RAFAELITO J Y M S.AFRITZ QUEZADA30226976</v>
          </cell>
          <cell r="B217" t="str">
            <v>CORPORACION SAN RAFAELITO J Y M S.A</v>
          </cell>
          <cell r="C217" t="str">
            <v>Lima Norte</v>
          </cell>
          <cell r="D217" t="str">
            <v>LIMA</v>
          </cell>
          <cell r="E217">
            <v>30226976</v>
          </cell>
          <cell r="F217" t="str">
            <v>FEM PAD KOT UF TELA W/W 48X10 TUT</v>
          </cell>
          <cell r="G217" t="str">
            <v>Feminine</v>
          </cell>
          <cell r="H217" t="str">
            <v>Pads</v>
          </cell>
          <cell r="I217" t="str">
            <v>Pads Value</v>
          </cell>
          <cell r="J217" t="str">
            <v>Pads Ultrafina x 10</v>
          </cell>
          <cell r="K217">
            <v>40170935</v>
          </cell>
          <cell r="L217" t="str">
            <v>CORPORACION SAN RAFAELITO J Y M S.A</v>
          </cell>
          <cell r="M217" t="str">
            <v>FRITZ QUEZADA</v>
          </cell>
          <cell r="N217">
            <v>27</v>
          </cell>
          <cell r="O217">
            <v>1993.4933612994164</v>
          </cell>
          <cell r="P217" t="str">
            <v>CAS PC DTT1 LIMA NORTE - 0043318450</v>
          </cell>
          <cell r="Q217" t="str">
            <v>U9</v>
          </cell>
        </row>
        <row r="218">
          <cell r="A218" t="str">
            <v>CORPORACION SAN RAFAELITO J Y M S.AFRITZ QUEZADA30227011</v>
          </cell>
          <cell r="B218" t="str">
            <v>CORPORACION SAN RAFAELITO J Y M S.A</v>
          </cell>
          <cell r="C218" t="str">
            <v>Lima Norte</v>
          </cell>
          <cell r="D218" t="str">
            <v>LIMA</v>
          </cell>
          <cell r="E218">
            <v>30227011</v>
          </cell>
          <cell r="F218" t="str">
            <v>DIA HUG ACTSEC S 4X42 X1 SRK</v>
          </cell>
          <cell r="G218" t="str">
            <v>Infant + Child</v>
          </cell>
          <cell r="H218" t="str">
            <v>Infant + Child</v>
          </cell>
          <cell r="I218" t="str">
            <v>POME HAS</v>
          </cell>
          <cell r="J218" t="str">
            <v>HAS Talla P</v>
          </cell>
          <cell r="K218">
            <v>40170935</v>
          </cell>
          <cell r="L218" t="str">
            <v>CORPORACION SAN RAFAELITO J Y M S.A</v>
          </cell>
          <cell r="M218" t="str">
            <v>FRITZ QUEZADA</v>
          </cell>
          <cell r="N218">
            <v>161</v>
          </cell>
          <cell r="O218">
            <v>11241.597265405655</v>
          </cell>
          <cell r="P218" t="str">
            <v>CAS PC DTT1 LIMA NORTE - 0043318450</v>
          </cell>
          <cell r="Q218" t="str">
            <v>U9</v>
          </cell>
        </row>
        <row r="219">
          <cell r="A219" t="str">
            <v>CORPORACION SAN RAFAELITO J Y M S.AFRITZ QUEZADA30227185</v>
          </cell>
          <cell r="B219" t="str">
            <v>CORPORACION SAN RAFAELITO J Y M S.A</v>
          </cell>
          <cell r="C219" t="str">
            <v>Lima Norte</v>
          </cell>
          <cell r="D219" t="str">
            <v>LIMA</v>
          </cell>
          <cell r="E219">
            <v>30227185</v>
          </cell>
          <cell r="F219" t="str">
            <v>ADU PAD PLE FEMME N/W 24X10 PRACTIPAÑAL</v>
          </cell>
          <cell r="G219" t="str">
            <v>Adult</v>
          </cell>
          <cell r="H219" t="str">
            <v>Fem Wellness</v>
          </cell>
          <cell r="I219" t="str">
            <v>Plenitud Femme</v>
          </cell>
          <cell r="J219" t="str">
            <v>Practipañal Fem</v>
          </cell>
          <cell r="K219">
            <v>40170935</v>
          </cell>
          <cell r="L219" t="str">
            <v>CORPORACION SAN RAFAELITO J Y M S.A</v>
          </cell>
          <cell r="M219" t="str">
            <v>FRITZ QUEZADA</v>
          </cell>
          <cell r="N219">
            <v>17</v>
          </cell>
          <cell r="O219">
            <v>965.59451593345625</v>
          </cell>
          <cell r="P219" t="str">
            <v>CAS PC DTT1 LIMA NORTE - 0043318450</v>
          </cell>
          <cell r="Q219" t="str">
            <v>U9</v>
          </cell>
        </row>
        <row r="220">
          <cell r="A220" t="str">
            <v>CORPORACION SAN RAFAELITO J Y M S.AFRITZ QUEZADA30226613</v>
          </cell>
          <cell r="B220" t="str">
            <v>CORPORACION SAN RAFAELITO J Y M S.A</v>
          </cell>
          <cell r="C220" t="str">
            <v>Lima Norte</v>
          </cell>
          <cell r="D220" t="str">
            <v>LIMA</v>
          </cell>
          <cell r="E220">
            <v>30226613</v>
          </cell>
          <cell r="F220" t="str">
            <v>BT SUAVE CUIDADO COMPLETO 2P 8X6</v>
          </cell>
          <cell r="G220" t="str">
            <v>Family</v>
          </cell>
          <cell r="H220" t="str">
            <v>Bath Tissue</v>
          </cell>
          <cell r="I220" t="str">
            <v>PH Jumbo</v>
          </cell>
          <cell r="J220" t="str">
            <v>Jumbo x06</v>
          </cell>
          <cell r="K220">
            <v>40170935</v>
          </cell>
          <cell r="L220" t="str">
            <v>CORPORACION SAN RAFAELITO J Y M S.A</v>
          </cell>
          <cell r="M220" t="str">
            <v>FRITZ QUEZADA</v>
          </cell>
          <cell r="N220">
            <v>2852</v>
          </cell>
          <cell r="O220">
            <v>74850.99540613775</v>
          </cell>
          <cell r="P220" t="str">
            <v>CAS PC DTT1 LIMA NORTE - 0043318450</v>
          </cell>
          <cell r="Q220" t="str">
            <v>U9</v>
          </cell>
        </row>
        <row r="221">
          <cell r="A221" t="str">
            <v>CORPORACION SAN RAFAELITO J Y M S.AFRITZ QUEZADA30227209</v>
          </cell>
          <cell r="B221" t="str">
            <v>CORPORACION SAN RAFAELITO J Y M S.A</v>
          </cell>
          <cell r="C221" t="str">
            <v>Lima Norte</v>
          </cell>
          <cell r="D221" t="str">
            <v>LIMA</v>
          </cell>
          <cell r="E221">
            <v>30227209</v>
          </cell>
          <cell r="F221" t="str">
            <v>DIA HUG NATCARE NB MAXI 10X20 COTTON DIS</v>
          </cell>
          <cell r="G221" t="str">
            <v>Infant + Child</v>
          </cell>
          <cell r="H221" t="str">
            <v>Infant + Child</v>
          </cell>
          <cell r="I221" t="str">
            <v>POME HNC</v>
          </cell>
          <cell r="J221" t="str">
            <v>Recién nacido</v>
          </cell>
          <cell r="K221">
            <v>40170935</v>
          </cell>
          <cell r="L221" t="str">
            <v>CORPORACION SAN RAFAELITO J Y M S.A</v>
          </cell>
          <cell r="M221" t="str">
            <v>FRITZ QUEZADA</v>
          </cell>
          <cell r="N221">
            <v>88</v>
          </cell>
          <cell r="O221">
            <v>5125.7287131410521</v>
          </cell>
          <cell r="P221" t="str">
            <v>CAS PC DTT1 LIMA NORTE - 0043318450</v>
          </cell>
          <cell r="Q221" t="str">
            <v>U9</v>
          </cell>
        </row>
        <row r="222">
          <cell r="A222" t="str">
            <v>CORPORACION SAN RAFAELITO J Y M S.AFRITZ QUEZADA30227210</v>
          </cell>
          <cell r="B222" t="str">
            <v>CORPORACION SAN RAFAELITO J Y M S.A</v>
          </cell>
          <cell r="C222" t="str">
            <v>Lima Norte</v>
          </cell>
          <cell r="D222" t="str">
            <v>LIMA</v>
          </cell>
          <cell r="E222">
            <v>30227210</v>
          </cell>
          <cell r="F222" t="str">
            <v>DIA HUG NATCARE S ULTRAP 8X30 COTTON DIS</v>
          </cell>
          <cell r="G222" t="str">
            <v>Infant + Child</v>
          </cell>
          <cell r="H222" t="str">
            <v>Infant + Child</v>
          </cell>
          <cell r="I222" t="str">
            <v>POME HNC</v>
          </cell>
          <cell r="J222" t="str">
            <v>Talla P</v>
          </cell>
          <cell r="K222">
            <v>40170935</v>
          </cell>
          <cell r="L222" t="str">
            <v>CORPORACION SAN RAFAELITO J Y M S.A</v>
          </cell>
          <cell r="M222" t="str">
            <v>FRITZ QUEZADA</v>
          </cell>
          <cell r="N222">
            <v>24</v>
          </cell>
          <cell r="O222">
            <v>2223.2444049706173</v>
          </cell>
          <cell r="P222" t="str">
            <v>CAS PC DTT1 LIMA NORTE - 0043318450</v>
          </cell>
          <cell r="Q222" t="str">
            <v>U9</v>
          </cell>
        </row>
        <row r="223">
          <cell r="A223" t="str">
            <v>CORPORACION SAN RAFAELITO J Y M S.AFRITZ QUEZADA30226565</v>
          </cell>
          <cell r="B223" t="str">
            <v>CORPORACION SAN RAFAELITO J Y M S.A</v>
          </cell>
          <cell r="C223" t="str">
            <v>Lima Norte</v>
          </cell>
          <cell r="D223" t="str">
            <v>LIMA</v>
          </cell>
          <cell r="E223">
            <v>30226565</v>
          </cell>
          <cell r="F223" t="str">
            <v>BT SUAVE CUIDADO COMPLETO 2P 2X24</v>
          </cell>
          <cell r="G223" t="str">
            <v>Family</v>
          </cell>
          <cell r="H223" t="str">
            <v>Bath Tissue</v>
          </cell>
          <cell r="I223" t="str">
            <v>PH Jumbo</v>
          </cell>
          <cell r="J223" t="str">
            <v>Jumbo x24</v>
          </cell>
          <cell r="K223">
            <v>40170935</v>
          </cell>
          <cell r="L223" t="str">
            <v>CORPORACION SAN RAFAELITO J Y M S.A</v>
          </cell>
          <cell r="M223" t="str">
            <v>FRITZ QUEZADA</v>
          </cell>
          <cell r="N223">
            <v>2864</v>
          </cell>
          <cell r="O223">
            <v>73966.252111661481</v>
          </cell>
          <cell r="P223" t="str">
            <v>CAS PC DTT1 LIMA NORTE - 0043318450</v>
          </cell>
          <cell r="Q223" t="str">
            <v>U9</v>
          </cell>
        </row>
        <row r="224">
          <cell r="A224" t="str">
            <v>CORPORACION SAN RAFAELITO J Y M S.AFRITZ QUEZADA30227288</v>
          </cell>
          <cell r="B224" t="str">
            <v>CORPORACION SAN RAFAELITO J Y M S.A</v>
          </cell>
          <cell r="C224" t="str">
            <v>Lima Norte</v>
          </cell>
          <cell r="D224" t="str">
            <v>LIMA</v>
          </cell>
          <cell r="E224">
            <v>30227288</v>
          </cell>
          <cell r="F224" t="str">
            <v>BW HUG P&amp;N FTOP 24X48</v>
          </cell>
          <cell r="G224" t="str">
            <v>Wipes</v>
          </cell>
          <cell r="H224" t="str">
            <v>Wipes</v>
          </cell>
          <cell r="I224" t="str">
            <v>BW P&amp;N</v>
          </cell>
          <cell r="J224" t="str">
            <v>BW RN x48</v>
          </cell>
          <cell r="K224">
            <v>40170935</v>
          </cell>
          <cell r="L224" t="str">
            <v>CORPORACION SAN RAFAELITO J Y M S.A</v>
          </cell>
          <cell r="M224" t="str">
            <v>FRITZ QUEZADA</v>
          </cell>
          <cell r="N224">
            <v>22</v>
          </cell>
          <cell r="O224">
            <v>2904.7904483445327</v>
          </cell>
          <cell r="P224" t="str">
            <v>CAS PC DTT1 LIMA NORTE - 0043318450</v>
          </cell>
          <cell r="Q224" t="str">
            <v>U9</v>
          </cell>
        </row>
        <row r="225">
          <cell r="A225" t="str">
            <v>CORPORACION SAN RAFAELITO J Y M S.AFRITZ QUEZADA30227312</v>
          </cell>
          <cell r="B225" t="str">
            <v>CORPORACION SAN RAFAELITO J Y M S.A</v>
          </cell>
          <cell r="C225" t="str">
            <v>Lima Norte</v>
          </cell>
          <cell r="D225" t="str">
            <v>LIMA</v>
          </cell>
          <cell r="E225">
            <v>30227312</v>
          </cell>
          <cell r="F225" t="str">
            <v>BW HUG P&amp;N FTOP 12X80</v>
          </cell>
          <cell r="G225" t="str">
            <v>Wipes</v>
          </cell>
          <cell r="H225" t="str">
            <v>Wipes</v>
          </cell>
          <cell r="I225" t="str">
            <v>BW P&amp;N</v>
          </cell>
          <cell r="J225" t="str">
            <v>BW RN x80</v>
          </cell>
          <cell r="K225">
            <v>40170935</v>
          </cell>
          <cell r="L225" t="str">
            <v>CORPORACION SAN RAFAELITO J Y M S.A</v>
          </cell>
          <cell r="M225" t="str">
            <v>FRITZ QUEZADA</v>
          </cell>
          <cell r="N225">
            <v>50</v>
          </cell>
          <cell r="O225">
            <v>4974.6608306782773</v>
          </cell>
          <cell r="P225" t="str">
            <v>CAS PC DTT1 LIMA NORTE - 0043318450</v>
          </cell>
          <cell r="Q225" t="str">
            <v>U9</v>
          </cell>
        </row>
        <row r="226">
          <cell r="A226" t="str">
            <v>CORPORACION SAN RAFAELITO J Y M S.AFRITZ QUEZADA30227315</v>
          </cell>
          <cell r="B226" t="str">
            <v>CORPORACION SAN RAFAELITO J Y M S.A</v>
          </cell>
          <cell r="C226" t="str">
            <v>Lima Norte</v>
          </cell>
          <cell r="D226" t="str">
            <v>LIMA</v>
          </cell>
          <cell r="E226">
            <v>30227315</v>
          </cell>
          <cell r="F226" t="str">
            <v>BW HUG LIMP EFECT FTOP 12X120</v>
          </cell>
          <cell r="G226" t="str">
            <v>Wipes</v>
          </cell>
          <cell r="H226" t="str">
            <v>Wipes</v>
          </cell>
          <cell r="I226" t="str">
            <v>BW Active Fresh</v>
          </cell>
          <cell r="J226" t="str">
            <v>HAF x120</v>
          </cell>
          <cell r="K226">
            <v>40170935</v>
          </cell>
          <cell r="L226" t="str">
            <v>CORPORACION SAN RAFAELITO J Y M S.A</v>
          </cell>
          <cell r="M226" t="str">
            <v>FRITZ QUEZADA</v>
          </cell>
          <cell r="N226">
            <v>641</v>
          </cell>
          <cell r="O226">
            <v>57228.371229126504</v>
          </cell>
          <cell r="P226" t="str">
            <v>CAS PC DTT1 LIMA NORTE - 0043318450</v>
          </cell>
          <cell r="Q226" t="str">
            <v>U9</v>
          </cell>
        </row>
        <row r="227">
          <cell r="A227" t="str">
            <v>CORPORACION SAN RAFAELITO J Y M S.AFRITZ QUEZADA30227409</v>
          </cell>
          <cell r="B227" t="str">
            <v>CORPORACION SAN RAFAELITO J Y M S.A</v>
          </cell>
          <cell r="C227" t="str">
            <v>Lima Norte</v>
          </cell>
          <cell r="D227" t="str">
            <v>LIMA</v>
          </cell>
          <cell r="E227">
            <v>30227409</v>
          </cell>
          <cell r="F227" t="str">
            <v>BW HUG ONE&amp;DONE REFLL 1X720 (9X80)</v>
          </cell>
          <cell r="G227" t="str">
            <v>Wipes</v>
          </cell>
          <cell r="H227" t="str">
            <v>Wipes</v>
          </cell>
          <cell r="I227" t="str">
            <v>BW One &amp; Done</v>
          </cell>
          <cell r="J227" t="str">
            <v>BW One &amp; Done x720</v>
          </cell>
          <cell r="K227">
            <v>40170935</v>
          </cell>
          <cell r="L227" t="str">
            <v>CORPORACION SAN RAFAELITO J Y M S.A</v>
          </cell>
          <cell r="M227" t="str">
            <v>FRITZ QUEZADA</v>
          </cell>
          <cell r="N227">
            <v>157</v>
          </cell>
          <cell r="O227">
            <v>9000.7713690238779</v>
          </cell>
          <cell r="P227" t="str">
            <v>CAS PC DTT1 LIMA NORTE - 0043318450</v>
          </cell>
          <cell r="Q227" t="str">
            <v>U9</v>
          </cell>
        </row>
        <row r="228">
          <cell r="A228" t="str">
            <v>CORPORACION SAN RAFAELITO J Y M S.AFRITZ QUEZADA30227409</v>
          </cell>
          <cell r="B228" t="str">
            <v>CORPORACION SAN RAFAELITO J Y M S.A</v>
          </cell>
          <cell r="C228" t="str">
            <v>Lima Norte</v>
          </cell>
          <cell r="D228" t="str">
            <v>LIMA</v>
          </cell>
          <cell r="E228">
            <v>30227409</v>
          </cell>
          <cell r="F228" t="str">
            <v>BW HUG ONE&amp;DONE REFLL 1X720 (9X80)</v>
          </cell>
          <cell r="G228" t="str">
            <v>Wipes</v>
          </cell>
          <cell r="H228" t="str">
            <v>Wipes</v>
          </cell>
          <cell r="I228" t="str">
            <v>BW One &amp; Done</v>
          </cell>
          <cell r="J228" t="str">
            <v>BW One &amp; Done x720</v>
          </cell>
          <cell r="K228">
            <v>40170935</v>
          </cell>
          <cell r="L228" t="str">
            <v>CORPORACION SAN RAFAELITO J Y M S.A</v>
          </cell>
          <cell r="M228" t="str">
            <v>FRITZ QUEZADA</v>
          </cell>
          <cell r="N228">
            <v>45</v>
          </cell>
          <cell r="O228">
            <v>2579.8389274272263</v>
          </cell>
          <cell r="P228" t="str">
            <v>CAS PC DTT1 LIMA NORTE - 0043318450</v>
          </cell>
          <cell r="Q228" t="str">
            <v>U9</v>
          </cell>
        </row>
        <row r="229">
          <cell r="A229" t="str">
            <v>CORPORACION SAN RAFAELITO J Y M S.AFRITZ QUEZADA30227421</v>
          </cell>
          <cell r="B229" t="str">
            <v>CORPORACION SAN RAFAELITO J Y M S.A</v>
          </cell>
          <cell r="C229" t="str">
            <v>Lima Norte</v>
          </cell>
          <cell r="D229" t="str">
            <v>LIMA</v>
          </cell>
          <cell r="E229">
            <v>30227421</v>
          </cell>
          <cell r="F229" t="str">
            <v>BW HUG LIMP EFECT PAQ 6X4 X16 C/RISTRA</v>
          </cell>
          <cell r="G229" t="str">
            <v>Wipes</v>
          </cell>
          <cell r="H229" t="str">
            <v>Wipes</v>
          </cell>
          <cell r="I229" t="str">
            <v>BW Active Fresh</v>
          </cell>
          <cell r="J229" t="str">
            <v>HAF x16 con ristra</v>
          </cell>
          <cell r="K229">
            <v>40170935</v>
          </cell>
          <cell r="L229" t="str">
            <v>CORPORACION SAN RAFAELITO J Y M S.A</v>
          </cell>
          <cell r="M229" t="str">
            <v>FRITZ QUEZADA</v>
          </cell>
          <cell r="N229">
            <v>653</v>
          </cell>
          <cell r="O229">
            <v>26389.675292786313</v>
          </cell>
          <cell r="P229" t="str">
            <v>CAS PC DTT1 LIMA NORTE - 0043318450</v>
          </cell>
          <cell r="Q229" t="str">
            <v>U9</v>
          </cell>
        </row>
        <row r="230">
          <cell r="A230" t="str">
            <v>CORPORACION SAN RAFAELITO J Y M S.AFRITZ QUEZADA30227466</v>
          </cell>
          <cell r="B230" t="str">
            <v>CORPORACION SAN RAFAELITO J Y M S.A</v>
          </cell>
          <cell r="C230" t="str">
            <v>Lima Norte</v>
          </cell>
          <cell r="D230" t="str">
            <v>LIMA</v>
          </cell>
          <cell r="E230">
            <v>30227466</v>
          </cell>
          <cell r="F230" t="str">
            <v>BW HUG LIMPIEZA COTIDIANA SOFTP 12X80</v>
          </cell>
          <cell r="G230" t="str">
            <v>Wipes</v>
          </cell>
          <cell r="H230" t="str">
            <v>Wipes</v>
          </cell>
          <cell r="I230" t="str">
            <v>BW Classic</v>
          </cell>
          <cell r="J230" t="str">
            <v>BW Classic x80</v>
          </cell>
          <cell r="K230">
            <v>40170935</v>
          </cell>
          <cell r="L230" t="str">
            <v>CORPORACION SAN RAFAELITO J Y M S.A</v>
          </cell>
          <cell r="M230" t="str">
            <v>FRITZ QUEZADA</v>
          </cell>
          <cell r="N230">
            <v>224</v>
          </cell>
          <cell r="O230">
            <v>10181.108126212315</v>
          </cell>
          <cell r="P230" t="str">
            <v>CAS PC DTT1 LIMA NORTE - 0043318450</v>
          </cell>
          <cell r="Q230" t="str">
            <v>U9</v>
          </cell>
        </row>
        <row r="231">
          <cell r="A231" t="str">
            <v>CORPORACION SAN RAFAELITO J Y M S.AFRITZ QUEZADA30227553</v>
          </cell>
          <cell r="B231" t="str">
            <v>CORPORACION SAN RAFAELITO J Y M S.A</v>
          </cell>
          <cell r="C231" t="str">
            <v>Lima Norte</v>
          </cell>
          <cell r="D231" t="str">
            <v>LIMA</v>
          </cell>
          <cell r="E231">
            <v>30227553</v>
          </cell>
          <cell r="F231" t="str">
            <v>DIA HUG NATCARE XL 2X44 X1 COT</v>
          </cell>
          <cell r="G231" t="str">
            <v>Infant + Child</v>
          </cell>
          <cell r="H231" t="str">
            <v>Infant + Child</v>
          </cell>
          <cell r="I231" t="str">
            <v>HNC</v>
          </cell>
          <cell r="J231" t="str">
            <v>HNC Singlepack</v>
          </cell>
          <cell r="K231">
            <v>40170935</v>
          </cell>
          <cell r="L231" t="str">
            <v>CORPORACION SAN RAFAELITO J Y M S.A</v>
          </cell>
          <cell r="M231" t="str">
            <v>FRITZ QUEZADA</v>
          </cell>
          <cell r="N231">
            <v>319</v>
          </cell>
          <cell r="O231">
            <v>21262.458717931197</v>
          </cell>
          <cell r="P231" t="str">
            <v>CAS PC DTT1 LIMA NORTE - 0043318450</v>
          </cell>
          <cell r="Q231" t="str">
            <v>U9</v>
          </cell>
        </row>
        <row r="232">
          <cell r="A232" t="str">
            <v>CORPORACION SAN RAFAELITO J Y M S.AFRITZ QUEZADA30225792</v>
          </cell>
          <cell r="B232" t="str">
            <v>CORPORACION SAN RAFAELITO J Y M S.A</v>
          </cell>
          <cell r="C232" t="str">
            <v>Lima Norte</v>
          </cell>
          <cell r="D232" t="str">
            <v>LIMA</v>
          </cell>
          <cell r="E232">
            <v>30225792</v>
          </cell>
          <cell r="F232" t="str">
            <v>KT SCOTT MULTIUS 12X1 X100H</v>
          </cell>
          <cell r="G232" t="str">
            <v>Family</v>
          </cell>
          <cell r="H232" t="str">
            <v>Papel Toalla</v>
          </cell>
          <cell r="I232" t="str">
            <v>Papel Toalla</v>
          </cell>
          <cell r="J232" t="str">
            <v>Multiusos</v>
          </cell>
          <cell r="K232">
            <v>40170935</v>
          </cell>
          <cell r="L232" t="str">
            <v>CORPORACION SAN RAFAELITO J Y M S.A</v>
          </cell>
          <cell r="M232" t="str">
            <v>FRITZ QUEZADA</v>
          </cell>
          <cell r="N232">
            <v>6815</v>
          </cell>
          <cell r="O232">
            <v>112869.71791971615</v>
          </cell>
          <cell r="P232" t="str">
            <v>CAS PC DTT1 LIMA NORTE - 0043318450</v>
          </cell>
          <cell r="Q232" t="str">
            <v>U9</v>
          </cell>
        </row>
        <row r="233">
          <cell r="A233" t="str">
            <v>CORPORACION SAN RAFAELITO J Y M S.AFRITZ QUEZADA30228807</v>
          </cell>
          <cell r="B233" t="str">
            <v>CORPORACION SAN RAFAELITO J Y M S.A</v>
          </cell>
          <cell r="C233" t="str">
            <v>Lima Norte</v>
          </cell>
          <cell r="D233" t="str">
            <v>LIMA</v>
          </cell>
          <cell r="E233">
            <v>30228807</v>
          </cell>
          <cell r="F233" t="str">
            <v>BT SUAVE RINDEM 2P 8X2 MÁS PAPEL</v>
          </cell>
          <cell r="G233" t="str">
            <v>Family</v>
          </cell>
          <cell r="H233" t="str">
            <v>Bath Tissue</v>
          </cell>
          <cell r="I233" t="str">
            <v>PH Extra</v>
          </cell>
          <cell r="J233" t="str">
            <v>Rdmx x02 (Titan)</v>
          </cell>
          <cell r="K233">
            <v>40170935</v>
          </cell>
          <cell r="L233" t="str">
            <v>CORPORACION SAN RAFAELITO J Y M S.A</v>
          </cell>
          <cell r="M233" t="str">
            <v>FRITZ QUEZADA</v>
          </cell>
          <cell r="N233">
            <v>362</v>
          </cell>
          <cell r="O233">
            <v>5044.3081985831923</v>
          </cell>
          <cell r="P233" t="str">
            <v>CAS PC DTT1 LIMA NORTE - 0043318450</v>
          </cell>
          <cell r="Q233" t="str">
            <v>U9</v>
          </cell>
        </row>
        <row r="234">
          <cell r="A234" t="str">
            <v>CORPORACION SAN RAFAELITO J Y M S.AFRITZ QUEZADA30227573</v>
          </cell>
          <cell r="B234" t="str">
            <v>CORPORACION SAN RAFAELITO J Y M S.A</v>
          </cell>
          <cell r="C234" t="str">
            <v>Lima Norte</v>
          </cell>
          <cell r="D234" t="str">
            <v>LIMA</v>
          </cell>
          <cell r="E234">
            <v>30227573</v>
          </cell>
          <cell r="F234" t="str">
            <v>DIA HUG NATCARE XXL 2X40 X1 COT</v>
          </cell>
          <cell r="G234" t="str">
            <v>Infant + Child</v>
          </cell>
          <cell r="H234" t="str">
            <v>Infant + Child</v>
          </cell>
          <cell r="I234" t="str">
            <v>HNC</v>
          </cell>
          <cell r="J234" t="str">
            <v>HNC Singlepack</v>
          </cell>
          <cell r="K234">
            <v>40170935</v>
          </cell>
          <cell r="L234" t="str">
            <v>CORPORACION SAN RAFAELITO J Y M S.A</v>
          </cell>
          <cell r="M234" t="str">
            <v>FRITZ QUEZADA</v>
          </cell>
          <cell r="N234">
            <v>474</v>
          </cell>
          <cell r="O234">
            <v>31599.481329131941</v>
          </cell>
          <cell r="P234" t="str">
            <v>CAS PC DTT1 LIMA NORTE - 0043318450</v>
          </cell>
          <cell r="Q234" t="str">
            <v>U9</v>
          </cell>
        </row>
        <row r="235">
          <cell r="A235" t="str">
            <v>CORPORACION SAN RAFAELITO J Y M S.AFRITZ QUEZADA30227582</v>
          </cell>
          <cell r="B235" t="str">
            <v>CORPORACION SAN RAFAELITO J Y M S.A</v>
          </cell>
          <cell r="C235" t="str">
            <v>Lima Norte</v>
          </cell>
          <cell r="D235" t="str">
            <v>LIMA</v>
          </cell>
          <cell r="E235">
            <v>30227582</v>
          </cell>
          <cell r="F235" t="str">
            <v>DIA HUG NATCARE M 2X56 X1 COT</v>
          </cell>
          <cell r="G235" t="str">
            <v>Infant + Child</v>
          </cell>
          <cell r="H235" t="str">
            <v>Infant + Child</v>
          </cell>
          <cell r="I235" t="str">
            <v>HNC</v>
          </cell>
          <cell r="J235" t="str">
            <v>HNC Singlepack</v>
          </cell>
          <cell r="K235">
            <v>40170935</v>
          </cell>
          <cell r="L235" t="str">
            <v>CORPORACION SAN RAFAELITO J Y M S.A</v>
          </cell>
          <cell r="M235" t="str">
            <v>FRITZ QUEZADA</v>
          </cell>
          <cell r="N235">
            <v>79</v>
          </cell>
          <cell r="O235">
            <v>5265.6245727791993</v>
          </cell>
          <cell r="P235" t="str">
            <v>CAS PC DTT1 LIMA NORTE - 0043318450</v>
          </cell>
          <cell r="Q235" t="str">
            <v>U9</v>
          </cell>
        </row>
        <row r="236">
          <cell r="A236" t="str">
            <v>CORPORACION SAN RAFAELITO J Y M S.AFRITZ QUEZADA30227591</v>
          </cell>
          <cell r="B236" t="str">
            <v>CORPORACION SAN RAFAELITO J Y M S.A</v>
          </cell>
          <cell r="C236" t="str">
            <v>Lima Norte</v>
          </cell>
          <cell r="D236" t="str">
            <v>LIMA</v>
          </cell>
          <cell r="E236">
            <v>30227591</v>
          </cell>
          <cell r="F236" t="str">
            <v>DIA HUG NATCARE L 2X50 X1 COT</v>
          </cell>
          <cell r="G236" t="str">
            <v>Infant + Child</v>
          </cell>
          <cell r="H236" t="str">
            <v>Infant + Child</v>
          </cell>
          <cell r="I236" t="str">
            <v>HNC</v>
          </cell>
          <cell r="J236" t="str">
            <v>HNC Singlepack</v>
          </cell>
          <cell r="K236">
            <v>40170935</v>
          </cell>
          <cell r="L236" t="str">
            <v>CORPORACION SAN RAFAELITO J Y M S.A</v>
          </cell>
          <cell r="M236" t="str">
            <v>FRITZ QUEZADA</v>
          </cell>
          <cell r="N236">
            <v>63</v>
          </cell>
          <cell r="O236">
            <v>4195.0195866566464</v>
          </cell>
          <cell r="P236" t="str">
            <v>CAS PC DTT1 LIMA NORTE - 0043318450</v>
          </cell>
          <cell r="Q236" t="str">
            <v>U9</v>
          </cell>
        </row>
        <row r="237">
          <cell r="A237" t="str">
            <v>CORPORACION SAN RAFAELITO J Y M S.AFRITZ QUEZADA30228817</v>
          </cell>
          <cell r="B237" t="str">
            <v>CORPORACION SAN RAFAELITO J Y M S.A</v>
          </cell>
          <cell r="C237" t="str">
            <v>Lima Norte</v>
          </cell>
          <cell r="D237" t="str">
            <v>LIMA</v>
          </cell>
          <cell r="E237">
            <v>30228817</v>
          </cell>
          <cell r="F237" t="str">
            <v>BT SUAVE RINDEM 2P 6X4 MÁS PAPEL</v>
          </cell>
          <cell r="G237" t="str">
            <v>Family</v>
          </cell>
          <cell r="H237" t="str">
            <v>Bath Tissue</v>
          </cell>
          <cell r="I237" t="str">
            <v>PH Extra</v>
          </cell>
          <cell r="J237" t="str">
            <v>Rdmx x04 (Titan)</v>
          </cell>
          <cell r="K237">
            <v>40170935</v>
          </cell>
          <cell r="L237" t="str">
            <v>CORPORACION SAN RAFAELITO J Y M S.A</v>
          </cell>
          <cell r="M237" t="str">
            <v>FRITZ QUEZADA</v>
          </cell>
          <cell r="N237">
            <v>1510</v>
          </cell>
          <cell r="O237">
            <v>28662.46212364751</v>
          </cell>
          <cell r="P237" t="str">
            <v>CAS PC DTT1 LIMA NORTE - 0043318450</v>
          </cell>
          <cell r="Q237" t="str">
            <v>U9</v>
          </cell>
        </row>
        <row r="238">
          <cell r="A238" t="str">
            <v>CORPORACION SAN RAFAELITO J Y M S.AFRITZ QUEZADA30228074</v>
          </cell>
          <cell r="B238" t="str">
            <v>CORPORACION SAN RAFAELITO J Y M S.A</v>
          </cell>
          <cell r="C238" t="str">
            <v>Lima Norte</v>
          </cell>
          <cell r="D238" t="str">
            <v>LIMA</v>
          </cell>
          <cell r="E238">
            <v>30228074</v>
          </cell>
          <cell r="F238" t="str">
            <v>BW HUG LIMP EFECT FTOP 6X192 (4X48)</v>
          </cell>
          <cell r="G238" t="str">
            <v>Wipes</v>
          </cell>
          <cell r="H238" t="str">
            <v>Wipes</v>
          </cell>
          <cell r="I238" t="str">
            <v>BW Active Fresh</v>
          </cell>
          <cell r="J238" t="str">
            <v>HAF x48 Fourpack</v>
          </cell>
          <cell r="K238">
            <v>40170935</v>
          </cell>
          <cell r="L238" t="str">
            <v>CORPORACION SAN RAFAELITO J Y M S.A</v>
          </cell>
          <cell r="M238" t="str">
            <v>FRITZ QUEZADA</v>
          </cell>
          <cell r="N238">
            <v>40</v>
          </cell>
          <cell r="O238">
            <v>3127.7685997475364</v>
          </cell>
          <cell r="P238" t="str">
            <v>CAS PC DTT1 LIMA NORTE - 0043318450</v>
          </cell>
          <cell r="Q238" t="str">
            <v>U9</v>
          </cell>
        </row>
        <row r="239">
          <cell r="A239" t="str">
            <v>CORPORACION SAN RAFAELITO J Y M S.AFRITZ QUEZADA30228194</v>
          </cell>
          <cell r="B239" t="str">
            <v>CORPORACION SAN RAFAELITO J Y M S.A</v>
          </cell>
          <cell r="C239" t="str">
            <v>Lima Norte</v>
          </cell>
          <cell r="D239" t="str">
            <v>LIMA</v>
          </cell>
          <cell r="E239">
            <v>30228194</v>
          </cell>
          <cell r="F239" t="str">
            <v>BW HUG ONE&amp;DONE REFLL 6X184</v>
          </cell>
          <cell r="G239" t="str">
            <v>Wipes</v>
          </cell>
          <cell r="H239" t="str">
            <v>Wipes</v>
          </cell>
          <cell r="I239" t="str">
            <v>BW One &amp; Done</v>
          </cell>
          <cell r="J239" t="str">
            <v>BW One &amp; Done x184</v>
          </cell>
          <cell r="K239">
            <v>40170935</v>
          </cell>
          <cell r="L239" t="str">
            <v>CORPORACION SAN RAFAELITO J Y M S.A</v>
          </cell>
          <cell r="M239" t="str">
            <v>FRITZ QUEZADA</v>
          </cell>
          <cell r="N239">
            <v>282</v>
          </cell>
          <cell r="O239">
            <v>23689.669342688834</v>
          </cell>
          <cell r="P239" t="str">
            <v>CAS PC DTT1 LIMA NORTE - 0043318450</v>
          </cell>
          <cell r="Q239" t="str">
            <v>U9</v>
          </cell>
        </row>
        <row r="240">
          <cell r="A240" t="str">
            <v>CORPORACION SAN RAFAELITO J Y M S.AFRITZ QUEZADA30228219</v>
          </cell>
          <cell r="B240" t="str">
            <v>CORPORACION SAN RAFAELITO J Y M S.A</v>
          </cell>
          <cell r="C240" t="str">
            <v>Lima Norte</v>
          </cell>
          <cell r="D240" t="str">
            <v>LIMA</v>
          </cell>
          <cell r="E240">
            <v>30228219</v>
          </cell>
          <cell r="F240" t="str">
            <v>BW HUG P&amp;N REFLL 6X184</v>
          </cell>
          <cell r="G240" t="str">
            <v>Wipes</v>
          </cell>
          <cell r="H240" t="str">
            <v>Wipes</v>
          </cell>
          <cell r="I240" t="str">
            <v>BW P&amp;N</v>
          </cell>
          <cell r="J240" t="str">
            <v>BW RN x184</v>
          </cell>
          <cell r="K240">
            <v>40170935</v>
          </cell>
          <cell r="L240" t="str">
            <v>CORPORACION SAN RAFAELITO J Y M S.A</v>
          </cell>
          <cell r="M240" t="str">
            <v>FRITZ QUEZADA</v>
          </cell>
          <cell r="N240">
            <v>46</v>
          </cell>
          <cell r="O240">
            <v>4374.7856302492237</v>
          </cell>
          <cell r="P240" t="str">
            <v>CAS PC DTT1 LIMA NORTE - 0043318450</v>
          </cell>
          <cell r="Q240" t="str">
            <v>U9</v>
          </cell>
        </row>
        <row r="241">
          <cell r="A241" t="str">
            <v>CORPORACION SAN RAFAELITO J Y M S.AFRITZ QUEZADA30228566</v>
          </cell>
          <cell r="B241" t="str">
            <v>CORPORACION SAN RAFAELITO J Y M S.A</v>
          </cell>
          <cell r="C241" t="str">
            <v>Lima Norte</v>
          </cell>
          <cell r="D241" t="str">
            <v>LIMA</v>
          </cell>
          <cell r="E241">
            <v>30228566</v>
          </cell>
          <cell r="F241" t="str">
            <v>DIA HUG L 2X64 PACHA</v>
          </cell>
          <cell r="G241" t="str">
            <v>Infant + Child</v>
          </cell>
          <cell r="H241" t="str">
            <v>Infant + Child</v>
          </cell>
          <cell r="I241" t="str">
            <v>HTP</v>
          </cell>
          <cell r="J241" t="str">
            <v>Triple Protección</v>
          </cell>
          <cell r="K241">
            <v>40170935</v>
          </cell>
          <cell r="L241" t="str">
            <v>CORPORACION SAN RAFAELITO J Y M S.A</v>
          </cell>
          <cell r="M241" t="str">
            <v>FRITZ QUEZADA</v>
          </cell>
          <cell r="N241">
            <v>470</v>
          </cell>
          <cell r="O241">
            <v>24556.457817125967</v>
          </cell>
          <cell r="P241" t="str">
            <v>CAS PC DTT1 LIMA NORTE - 0043318450</v>
          </cell>
          <cell r="Q241" t="str">
            <v>U9</v>
          </cell>
        </row>
        <row r="242">
          <cell r="A242" t="str">
            <v>CORPORACION SAN RAFAELITO J Y M S.AFRITZ QUEZADA30228573</v>
          </cell>
          <cell r="B242" t="str">
            <v>CORPORACION SAN RAFAELITO J Y M S.A</v>
          </cell>
          <cell r="C242" t="str">
            <v>Lima Norte</v>
          </cell>
          <cell r="D242" t="str">
            <v>LIMA</v>
          </cell>
          <cell r="E242">
            <v>30228573</v>
          </cell>
          <cell r="F242" t="str">
            <v>DIA HUG M 2X72 PACHA</v>
          </cell>
          <cell r="G242" t="str">
            <v>Infant + Child</v>
          </cell>
          <cell r="H242" t="str">
            <v>Infant + Child</v>
          </cell>
          <cell r="I242" t="str">
            <v>HTP</v>
          </cell>
          <cell r="J242" t="str">
            <v>Triple Protección</v>
          </cell>
          <cell r="K242">
            <v>40170935</v>
          </cell>
          <cell r="L242" t="str">
            <v>CORPORACION SAN RAFAELITO J Y M S.A</v>
          </cell>
          <cell r="M242" t="str">
            <v>FRITZ QUEZADA</v>
          </cell>
          <cell r="N242">
            <v>281</v>
          </cell>
          <cell r="O242">
            <v>14670.21736233603</v>
          </cell>
          <cell r="P242" t="str">
            <v>CAS PC DTT1 LIMA NORTE - 0043318450</v>
          </cell>
          <cell r="Q242" t="str">
            <v>U9</v>
          </cell>
        </row>
        <row r="243">
          <cell r="A243" t="str">
            <v>CORPORACION SAN RAFAELITO J Y M S.AFRITZ QUEZADA30228591</v>
          </cell>
          <cell r="B243" t="str">
            <v>CORPORACION SAN RAFAELITO J Y M S.A</v>
          </cell>
          <cell r="C243" t="str">
            <v>Lima Norte</v>
          </cell>
          <cell r="D243" t="str">
            <v>LIMA</v>
          </cell>
          <cell r="E243">
            <v>30228591</v>
          </cell>
          <cell r="F243" t="str">
            <v>DIA HUG XL 2X52 PACHA</v>
          </cell>
          <cell r="G243" t="str">
            <v>Infant + Child</v>
          </cell>
          <cell r="H243" t="str">
            <v>Infant + Child</v>
          </cell>
          <cell r="I243" t="str">
            <v>HTP</v>
          </cell>
          <cell r="J243" t="str">
            <v>Triple Protección</v>
          </cell>
          <cell r="K243">
            <v>40170935</v>
          </cell>
          <cell r="L243" t="str">
            <v>CORPORACION SAN RAFAELITO J Y M S.A</v>
          </cell>
          <cell r="M243" t="str">
            <v>FRITZ QUEZADA</v>
          </cell>
          <cell r="N243">
            <v>540</v>
          </cell>
          <cell r="O243">
            <v>28205.352822239947</v>
          </cell>
          <cell r="P243" t="str">
            <v>CAS PC DTT1 LIMA NORTE - 0043318450</v>
          </cell>
          <cell r="Q243" t="str">
            <v>U9</v>
          </cell>
        </row>
        <row r="244">
          <cell r="A244" t="str">
            <v>CORPORACION SAN RAFAELITO J Y M S.AFRITZ QUEZADA30228601</v>
          </cell>
          <cell r="B244" t="str">
            <v>CORPORACION SAN RAFAELITO J Y M S.A</v>
          </cell>
          <cell r="C244" t="str">
            <v>Lima Norte</v>
          </cell>
          <cell r="D244" t="str">
            <v>LIMA</v>
          </cell>
          <cell r="E244">
            <v>30228601</v>
          </cell>
          <cell r="F244" t="str">
            <v>DIA HUG XXL 2X48 PACHA</v>
          </cell>
          <cell r="G244" t="str">
            <v>Infant + Child</v>
          </cell>
          <cell r="H244" t="str">
            <v>Infant + Child</v>
          </cell>
          <cell r="I244" t="str">
            <v>HTP</v>
          </cell>
          <cell r="J244" t="str">
            <v>Triple Protección</v>
          </cell>
          <cell r="K244">
            <v>40170935</v>
          </cell>
          <cell r="L244" t="str">
            <v>CORPORACION SAN RAFAELITO J Y M S.A</v>
          </cell>
          <cell r="M244" t="str">
            <v>FRITZ QUEZADA</v>
          </cell>
          <cell r="N244">
            <v>684</v>
          </cell>
          <cell r="O244">
            <v>35732.910437152852</v>
          </cell>
          <cell r="P244" t="str">
            <v>CAS PC DTT1 LIMA NORTE - 0043318450</v>
          </cell>
          <cell r="Q244" t="str">
            <v>U9</v>
          </cell>
        </row>
        <row r="245">
          <cell r="A245" t="str">
            <v>CORPORACION SAN RAFAELITO J Y M S.AFRITZ QUEZADA30226750</v>
          </cell>
          <cell r="B245" t="str">
            <v>CORPORACION SAN RAFAELITO J Y M S.A</v>
          </cell>
          <cell r="C245" t="str">
            <v>Lima Norte</v>
          </cell>
          <cell r="D245" t="str">
            <v>LIMA</v>
          </cell>
          <cell r="E245">
            <v>30226750</v>
          </cell>
          <cell r="F245" t="str">
            <v>NAPK SCOTT 6X100 DOB 4 SUPER ABSORB</v>
          </cell>
          <cell r="G245" t="str">
            <v>Family</v>
          </cell>
          <cell r="H245" t="str">
            <v>Servilletas</v>
          </cell>
          <cell r="I245" t="str">
            <v>Servilletas</v>
          </cell>
          <cell r="J245" t="str">
            <v>Total Servilletas</v>
          </cell>
          <cell r="K245">
            <v>40170935</v>
          </cell>
          <cell r="L245" t="str">
            <v>CORPORACION SAN RAFAELITO J Y M S.A</v>
          </cell>
          <cell r="M245" t="str">
            <v>FRITZ QUEZADA</v>
          </cell>
          <cell r="N245">
            <v>326</v>
          </cell>
          <cell r="O245">
            <v>3710.9693081476362</v>
          </cell>
          <cell r="P245" t="str">
            <v>CAS PC DTT1 LIMA NORTE - 0043318450</v>
          </cell>
          <cell r="Q245" t="str">
            <v>U9</v>
          </cell>
        </row>
        <row r="246">
          <cell r="A246" t="str">
            <v>CORPORACION SAN RAFAELITO J Y M S.AFRITZ QUEZADA30229200</v>
          </cell>
          <cell r="B246" t="str">
            <v>CORPORACION SAN RAFAELITO J Y M S.A</v>
          </cell>
          <cell r="C246" t="str">
            <v>Lima Norte</v>
          </cell>
          <cell r="D246" t="str">
            <v>LIMA</v>
          </cell>
          <cell r="E246">
            <v>30229200</v>
          </cell>
          <cell r="F246" t="str">
            <v>PAÑ HUG ACTSEC M HIPER 2X64 X-PAD</v>
          </cell>
          <cell r="G246" t="str">
            <v>Infant + Child</v>
          </cell>
          <cell r="H246" t="str">
            <v>Infant + Child</v>
          </cell>
          <cell r="I246" t="str">
            <v>HAS</v>
          </cell>
          <cell r="J246" t="str">
            <v>HAS Hiperpack</v>
          </cell>
          <cell r="K246">
            <v>40170935</v>
          </cell>
          <cell r="L246" t="str">
            <v>CORPORACION SAN RAFAELITO J Y M S.A</v>
          </cell>
          <cell r="M246" t="str">
            <v>FRITZ QUEZADA</v>
          </cell>
          <cell r="N246">
            <v>190</v>
          </cell>
          <cell r="O246">
            <v>11429.440062307431</v>
          </cell>
          <cell r="P246" t="str">
            <v>CAS PC DTT1 LIMA NORTE - 0043318450</v>
          </cell>
          <cell r="Q246" t="str">
            <v>U9</v>
          </cell>
        </row>
        <row r="247">
          <cell r="A247" t="str">
            <v>CORPORACION SAN RAFAELITO J Y M S.AFRITZ QUEZADA30229171</v>
          </cell>
          <cell r="B247" t="str">
            <v>CORPORACION SAN RAFAELITO J Y M S.A</v>
          </cell>
          <cell r="C247" t="str">
            <v>Lima Norte</v>
          </cell>
          <cell r="D247" t="str">
            <v>LIMA</v>
          </cell>
          <cell r="E247">
            <v>30229171</v>
          </cell>
          <cell r="F247" t="str">
            <v>PAÑ HUG ACTSEC XXG HIPER 2X44 X-PAD</v>
          </cell>
          <cell r="G247" t="str">
            <v>Infant + Child</v>
          </cell>
          <cell r="H247" t="str">
            <v>Infant + Child</v>
          </cell>
          <cell r="I247" t="str">
            <v>HAS</v>
          </cell>
          <cell r="J247" t="str">
            <v>HAS Hiperpack</v>
          </cell>
          <cell r="K247">
            <v>40170935</v>
          </cell>
          <cell r="L247" t="str">
            <v>CORPORACION SAN RAFAELITO J Y M S.A</v>
          </cell>
          <cell r="M247" t="str">
            <v>FRITZ QUEZADA</v>
          </cell>
          <cell r="N247">
            <v>175</v>
          </cell>
          <cell r="O247">
            <v>10527.115846862109</v>
          </cell>
          <cell r="P247" t="str">
            <v>CAS PC DTT1 LIMA NORTE - 0043318450</v>
          </cell>
          <cell r="Q247" t="str">
            <v>U9</v>
          </cell>
        </row>
        <row r="248">
          <cell r="A248" t="str">
            <v>CORPORACION SAN RAFAELITO J Y M S.AFRITZ QUEZADA30229171</v>
          </cell>
          <cell r="B248" t="str">
            <v>CORPORACION SAN RAFAELITO J Y M S.A</v>
          </cell>
          <cell r="C248" t="str">
            <v>Lima Norte</v>
          </cell>
          <cell r="D248" t="str">
            <v>LIMA</v>
          </cell>
          <cell r="E248">
            <v>30229171</v>
          </cell>
          <cell r="F248" t="str">
            <v>PAÑ HUG ACTSEC XXG HIPER 2X44 X-PAD</v>
          </cell>
          <cell r="G248" t="str">
            <v>Infant + Child</v>
          </cell>
          <cell r="H248" t="str">
            <v>Infant + Child</v>
          </cell>
          <cell r="I248" t="str">
            <v>HAS</v>
          </cell>
          <cell r="J248" t="str">
            <v>HAS Hiperpack</v>
          </cell>
          <cell r="K248">
            <v>40170935</v>
          </cell>
          <cell r="L248" t="str">
            <v>CORPORACION SAN RAFAELITO J Y M S.A</v>
          </cell>
          <cell r="M248" t="str">
            <v>FRITZ QUEZADA</v>
          </cell>
          <cell r="N248">
            <v>338</v>
          </cell>
          <cell r="O248">
            <v>20332.372321367959</v>
          </cell>
          <cell r="P248" t="str">
            <v>CAS PC DTT1 LIMA NORTE - 0043318450</v>
          </cell>
          <cell r="Q248" t="str">
            <v>U9</v>
          </cell>
        </row>
        <row r="249">
          <cell r="A249" t="str">
            <v>DISTRIBUIDORA EDUSA S.A.C.DILSIA GALVEZ30220595</v>
          </cell>
          <cell r="B249" t="str">
            <v>DISTRIBUIDORA EDUSA S.A.C.</v>
          </cell>
          <cell r="C249" t="str">
            <v>Lima Sur</v>
          </cell>
          <cell r="D249" t="str">
            <v>LIMA</v>
          </cell>
          <cell r="E249">
            <v>30220595</v>
          </cell>
          <cell r="F249" t="str">
            <v>FAC KLEENEX ORIG 36X1 X80 RUNWAY</v>
          </cell>
          <cell r="G249" t="str">
            <v>Family</v>
          </cell>
          <cell r="H249" t="str">
            <v>Faciales</v>
          </cell>
          <cell r="I249" t="str">
            <v>Faciales</v>
          </cell>
          <cell r="J249" t="str">
            <v>Facial Original</v>
          </cell>
          <cell r="K249">
            <v>40034051</v>
          </cell>
          <cell r="L249" t="str">
            <v>DISTRIBUIDORA EDUSA S.A.C.</v>
          </cell>
          <cell r="M249" t="str">
            <v>DILSIA GALVEZ</v>
          </cell>
          <cell r="N249">
            <v>1</v>
          </cell>
          <cell r="O249">
            <v>160.28133176891899</v>
          </cell>
          <cell r="P249" t="str">
            <v>CAS PC DTT1 LIMA SUR - 0043318452</v>
          </cell>
          <cell r="Q249" t="str">
            <v>UJ</v>
          </cell>
        </row>
        <row r="250">
          <cell r="A250" t="str">
            <v>DISTRIBUIDORA EDUSA S.A.C.DILSIA GALVEZ30220602</v>
          </cell>
          <cell r="B250" t="str">
            <v>DISTRIBUIDORA EDUSA S.A.C.</v>
          </cell>
          <cell r="C250" t="str">
            <v>Lima Sur</v>
          </cell>
          <cell r="D250" t="str">
            <v>LIMA</v>
          </cell>
          <cell r="E250">
            <v>30220602</v>
          </cell>
          <cell r="F250" t="str">
            <v>FAC KLEENEX ORIG JUNIOR 36X1 X50 RUNWAY</v>
          </cell>
          <cell r="G250" t="str">
            <v>Family</v>
          </cell>
          <cell r="H250" t="str">
            <v>Faciales</v>
          </cell>
          <cell r="I250" t="str">
            <v>Faciales</v>
          </cell>
          <cell r="J250" t="str">
            <v>Facial Junior</v>
          </cell>
          <cell r="K250">
            <v>40034051</v>
          </cell>
          <cell r="L250" t="str">
            <v>DISTRIBUIDORA EDUSA S.A.C.</v>
          </cell>
          <cell r="M250" t="str">
            <v>DILSIA GALVEZ</v>
          </cell>
          <cell r="N250">
            <v>3</v>
          </cell>
          <cell r="O250">
            <v>263.96272613581766</v>
          </cell>
          <cell r="P250" t="str">
            <v>CAS PC DTT1 LIMA SUR - 0043318452</v>
          </cell>
          <cell r="Q250" t="str">
            <v>UJ</v>
          </cell>
        </row>
        <row r="251">
          <cell r="A251" t="str">
            <v>DISTRIBUIDORA EDUSA S.A.C.DILSIA GALVEZ30220605</v>
          </cell>
          <cell r="B251" t="str">
            <v>DISTRIBUIDORA EDUSA S.A.C.</v>
          </cell>
          <cell r="C251" t="str">
            <v>Lima Sur</v>
          </cell>
          <cell r="D251" t="str">
            <v>LIMA</v>
          </cell>
          <cell r="E251">
            <v>30220605</v>
          </cell>
          <cell r="F251" t="str">
            <v>FAC KLEENEX ORIG CUBE 32X1 X60 RUNWAY</v>
          </cell>
          <cell r="G251" t="str">
            <v>Family</v>
          </cell>
          <cell r="H251" t="str">
            <v>Faciales</v>
          </cell>
          <cell r="I251" t="str">
            <v>Faciales</v>
          </cell>
          <cell r="J251" t="str">
            <v>Facial Cubo</v>
          </cell>
          <cell r="K251">
            <v>40034051</v>
          </cell>
          <cell r="L251" t="str">
            <v>DISTRIBUIDORA EDUSA S.A.C.</v>
          </cell>
          <cell r="M251" t="str">
            <v>DILSIA GALVEZ</v>
          </cell>
          <cell r="N251">
            <v>4</v>
          </cell>
          <cell r="O251">
            <v>506.82588852030665</v>
          </cell>
          <cell r="P251" t="str">
            <v>CAS PC DTT1 LIMA SUR - 0043318452</v>
          </cell>
          <cell r="Q251" t="str">
            <v>UJ</v>
          </cell>
        </row>
        <row r="252">
          <cell r="A252" t="str">
            <v>DISTRIBUIDORA EDUSA S.A.C.DILSIA GALVEZ30220612</v>
          </cell>
          <cell r="B252" t="str">
            <v>DISTRIBUIDORA EDUSA S.A.C.</v>
          </cell>
          <cell r="C252" t="str">
            <v>Lima Sur</v>
          </cell>
          <cell r="D252" t="str">
            <v>LIMA</v>
          </cell>
          <cell r="E252">
            <v>30220612</v>
          </cell>
          <cell r="F252" t="str">
            <v>FAC KLEENEX ORIG POCKET 36X4 X10 SWE RW</v>
          </cell>
          <cell r="G252" t="str">
            <v>Family</v>
          </cell>
          <cell r="H252" t="str">
            <v>Faciales</v>
          </cell>
          <cell r="I252" t="str">
            <v>Faciales</v>
          </cell>
          <cell r="J252" t="str">
            <v>Facial Pocket</v>
          </cell>
          <cell r="K252">
            <v>40034051</v>
          </cell>
          <cell r="L252" t="str">
            <v>DISTRIBUIDORA EDUSA S.A.C.</v>
          </cell>
          <cell r="M252" t="str">
            <v>DILSIA GALVEZ</v>
          </cell>
          <cell r="N252">
            <v>5</v>
          </cell>
          <cell r="O252">
            <v>368.30061855842774</v>
          </cell>
          <cell r="P252" t="str">
            <v>CAS PC DTT1 LIMA SUR - 0043318452</v>
          </cell>
          <cell r="Q252" t="str">
            <v>UJ</v>
          </cell>
        </row>
        <row r="253">
          <cell r="A253" t="str">
            <v>DISTRIBUIDORA EDUSA S.A.C.DILSIA GALVEZ30228193</v>
          </cell>
          <cell r="B253" t="str">
            <v>DISTRIBUIDORA EDUSA S.A.C.</v>
          </cell>
          <cell r="C253" t="str">
            <v>Lima Sur</v>
          </cell>
          <cell r="D253" t="str">
            <v>LIMA</v>
          </cell>
          <cell r="E253">
            <v>30228193</v>
          </cell>
          <cell r="F253" t="str">
            <v>BW HUG LIMP EFECT FTOP 24X48</v>
          </cell>
          <cell r="G253" t="str">
            <v>Wipes</v>
          </cell>
          <cell r="H253" t="str">
            <v>Wipes</v>
          </cell>
          <cell r="I253" t="str">
            <v>BW Active Fresh</v>
          </cell>
          <cell r="J253" t="str">
            <v>HAF x48 Regular</v>
          </cell>
          <cell r="K253">
            <v>40034051</v>
          </cell>
          <cell r="L253" t="str">
            <v>DISTRIBUIDORA EDUSA S.A.C.</v>
          </cell>
          <cell r="M253" t="str">
            <v>DILSIA GALVEZ</v>
          </cell>
          <cell r="N253">
            <v>79</v>
          </cell>
          <cell r="O253">
            <v>8734.2507934570785</v>
          </cell>
          <cell r="P253" t="str">
            <v>CAS PC DTT1 LIMA SUR - 0043318452</v>
          </cell>
          <cell r="Q253" t="str">
            <v>UJ</v>
          </cell>
        </row>
        <row r="254">
          <cell r="A254" t="str">
            <v>DISTRIBUIDORA EDUSA S.A.C.DILSIA GALVEZ30224878</v>
          </cell>
          <cell r="B254" t="str">
            <v>DISTRIBUIDORA EDUSA S.A.C.</v>
          </cell>
          <cell r="C254" t="str">
            <v>Lima Sur</v>
          </cell>
          <cell r="D254" t="str">
            <v>LIMA</v>
          </cell>
          <cell r="E254">
            <v>30224878</v>
          </cell>
          <cell r="F254" t="str">
            <v>ADU BRF PLE PROTECT L/XL 3X20</v>
          </cell>
          <cell r="G254" t="str">
            <v>Adult</v>
          </cell>
          <cell r="H254" t="str">
            <v>Senior Incont</v>
          </cell>
          <cell r="I254" t="str">
            <v>Briefs</v>
          </cell>
          <cell r="J254" t="str">
            <v>Brief Protect</v>
          </cell>
          <cell r="K254">
            <v>40034051</v>
          </cell>
          <cell r="L254" t="str">
            <v>DISTRIBUIDORA EDUSA S.A.C.</v>
          </cell>
          <cell r="M254" t="str">
            <v>DILSIA GALVEZ</v>
          </cell>
          <cell r="N254">
            <v>63</v>
          </cell>
          <cell r="O254">
            <v>8673.9401431957667</v>
          </cell>
          <cell r="P254" t="str">
            <v>CAS PC DTT1 LIMA SUR - 0043318452</v>
          </cell>
          <cell r="Q254" t="str">
            <v>UJ</v>
          </cell>
        </row>
        <row r="255">
          <cell r="A255" t="str">
            <v>DISTRIBUIDORA EDUSA S.A.C.DILSIA GALVEZ30225008</v>
          </cell>
          <cell r="B255" t="str">
            <v>DISTRIBUIDORA EDUSA S.A.C.</v>
          </cell>
          <cell r="C255" t="str">
            <v>Lima Sur</v>
          </cell>
          <cell r="D255" t="str">
            <v>LIMA</v>
          </cell>
          <cell r="E255">
            <v>30225008</v>
          </cell>
          <cell r="F255" t="str">
            <v>ADU SHIE PLE GEL 24X10 PRACTIPAÑAL</v>
          </cell>
          <cell r="G255" t="str">
            <v>Adult</v>
          </cell>
          <cell r="H255" t="str">
            <v>Senior Incont</v>
          </cell>
          <cell r="I255" t="str">
            <v>Apositos</v>
          </cell>
          <cell r="J255" t="str">
            <v>Practipañal</v>
          </cell>
          <cell r="K255">
            <v>40034051</v>
          </cell>
          <cell r="L255" t="str">
            <v>DISTRIBUIDORA EDUSA S.A.C.</v>
          </cell>
          <cell r="M255" t="str">
            <v>DILSIA GALVEZ</v>
          </cell>
          <cell r="N255">
            <v>260</v>
          </cell>
          <cell r="O255">
            <v>14570.100870706852</v>
          </cell>
          <cell r="P255" t="str">
            <v>CAS PC DTT1 LIMA SUR - 0043318452</v>
          </cell>
          <cell r="Q255" t="str">
            <v>UJ</v>
          </cell>
        </row>
        <row r="256">
          <cell r="A256" t="str">
            <v>DISTRIBUIDORA EDUSA S.A.C.DILSIA GALVEZ30225009</v>
          </cell>
          <cell r="B256" t="str">
            <v>DISTRIBUIDORA EDUSA S.A.C.</v>
          </cell>
          <cell r="C256" t="str">
            <v>Lima Sur</v>
          </cell>
          <cell r="D256" t="str">
            <v>LIMA</v>
          </cell>
          <cell r="E256">
            <v>30225009</v>
          </cell>
          <cell r="F256" t="str">
            <v>ADU SHIE PLE GEL 12X20 PRACTIPAÑAL</v>
          </cell>
          <cell r="G256" t="str">
            <v>Adult</v>
          </cell>
          <cell r="H256" t="str">
            <v>Senior Incont</v>
          </cell>
          <cell r="I256" t="str">
            <v>Apositos</v>
          </cell>
          <cell r="J256" t="str">
            <v>Practipañal</v>
          </cell>
          <cell r="K256">
            <v>40034051</v>
          </cell>
          <cell r="L256" t="str">
            <v>DISTRIBUIDORA EDUSA S.A.C.</v>
          </cell>
          <cell r="M256" t="str">
            <v>DILSIA GALVEZ</v>
          </cell>
          <cell r="N256">
            <v>159</v>
          </cell>
          <cell r="O256">
            <v>8917.8799227490108</v>
          </cell>
          <cell r="P256" t="str">
            <v>CAS PC DTT1 LIMA SUR - 0043318452</v>
          </cell>
          <cell r="Q256" t="str">
            <v>UJ</v>
          </cell>
        </row>
        <row r="257">
          <cell r="A257" t="str">
            <v>DISTRIBUIDORA EDUSA S.A.C.DILSIA GALVEZ30225019</v>
          </cell>
          <cell r="B257" t="str">
            <v>DISTRIBUIDORA EDUSA S.A.C.</v>
          </cell>
          <cell r="C257" t="str">
            <v>Lima Sur</v>
          </cell>
          <cell r="D257" t="str">
            <v>LIMA</v>
          </cell>
          <cell r="E257">
            <v>30225019</v>
          </cell>
          <cell r="F257" t="str">
            <v>ADU BRF PLE CLASSIC L 3X20</v>
          </cell>
          <cell r="G257" t="str">
            <v>Adult</v>
          </cell>
          <cell r="H257" t="str">
            <v>Senior Incont</v>
          </cell>
          <cell r="I257" t="str">
            <v>Briefs</v>
          </cell>
          <cell r="J257" t="str">
            <v>Brief Classic</v>
          </cell>
          <cell r="K257">
            <v>40034051</v>
          </cell>
          <cell r="L257" t="str">
            <v>DISTRIBUIDORA EDUSA S.A.C.</v>
          </cell>
          <cell r="M257" t="str">
            <v>DILSIA GALVEZ</v>
          </cell>
          <cell r="N257">
            <v>22</v>
          </cell>
          <cell r="O257">
            <v>2029.3748602604312</v>
          </cell>
          <cell r="P257" t="str">
            <v>CAS PC DTT1 LIMA SUR - 0043318452</v>
          </cell>
          <cell r="Q257" t="str">
            <v>UJ</v>
          </cell>
        </row>
        <row r="258">
          <cell r="A258" t="str">
            <v>DISTRIBUIDORA EDUSA S.A.C.DILSIA GALVEZ30225020</v>
          </cell>
          <cell r="B258" t="str">
            <v>DISTRIBUIDORA EDUSA S.A.C.</v>
          </cell>
          <cell r="C258" t="str">
            <v>Lima Sur</v>
          </cell>
          <cell r="D258" t="str">
            <v>LIMA</v>
          </cell>
          <cell r="E258">
            <v>30225020</v>
          </cell>
          <cell r="F258" t="str">
            <v>ADU BRF PLE CLASSIC M 3X20</v>
          </cell>
          <cell r="G258" t="str">
            <v>Adult</v>
          </cell>
          <cell r="H258" t="str">
            <v>Senior Incont</v>
          </cell>
          <cell r="I258" t="str">
            <v>Briefs</v>
          </cell>
          <cell r="J258" t="str">
            <v>Brief Classic</v>
          </cell>
          <cell r="K258">
            <v>40034051</v>
          </cell>
          <cell r="L258" t="str">
            <v>DISTRIBUIDORA EDUSA S.A.C.</v>
          </cell>
          <cell r="M258" t="str">
            <v>DILSIA GALVEZ</v>
          </cell>
          <cell r="N258">
            <v>12</v>
          </cell>
          <cell r="O258">
            <v>877.8652709582916</v>
          </cell>
          <cell r="P258" t="str">
            <v>CAS PC DTT1 LIMA SUR - 0043318452</v>
          </cell>
          <cell r="Q258" t="str">
            <v>UJ</v>
          </cell>
        </row>
        <row r="259">
          <cell r="A259" t="str">
            <v>DISTRIBUIDORA EDUSA S.A.C.DILSIA GALVEZ30225052</v>
          </cell>
          <cell r="B259" t="str">
            <v>DISTRIBUIDORA EDUSA S.A.C.</v>
          </cell>
          <cell r="C259" t="str">
            <v>Lima Sur</v>
          </cell>
          <cell r="D259" t="str">
            <v>LIMA</v>
          </cell>
          <cell r="E259">
            <v>30225052</v>
          </cell>
          <cell r="F259" t="str">
            <v>ADU BRF PLE PROTECT M 3X20</v>
          </cell>
          <cell r="G259" t="str">
            <v>Adult</v>
          </cell>
          <cell r="H259" t="str">
            <v>Senior Incont</v>
          </cell>
          <cell r="I259" t="str">
            <v>Briefs</v>
          </cell>
          <cell r="J259" t="str">
            <v>Brief Protect</v>
          </cell>
          <cell r="K259">
            <v>40034051</v>
          </cell>
          <cell r="L259" t="str">
            <v>DISTRIBUIDORA EDUSA S.A.C.</v>
          </cell>
          <cell r="M259" t="str">
            <v>DILSIA GALVEZ</v>
          </cell>
          <cell r="N259">
            <v>20</v>
          </cell>
          <cell r="O259">
            <v>2455.7980306191403</v>
          </cell>
          <cell r="P259" t="str">
            <v>CAS PC DTT1 LIMA SUR - 0043318452</v>
          </cell>
          <cell r="Q259" t="str">
            <v>UJ</v>
          </cell>
        </row>
        <row r="260">
          <cell r="A260" t="str">
            <v>DISTRIBUIDORA EDUSA S.A.C.DILSIA GALVEZ30225118</v>
          </cell>
          <cell r="B260" t="str">
            <v>DISTRIBUIDORA EDUSA S.A.C.</v>
          </cell>
          <cell r="C260" t="str">
            <v>Lima Sur</v>
          </cell>
          <cell r="D260" t="str">
            <v>LIMA</v>
          </cell>
          <cell r="E260">
            <v>30225118</v>
          </cell>
          <cell r="F260" t="str">
            <v>ADU BRF PLE PROTECT L/XL 2X10 X2</v>
          </cell>
          <cell r="G260" t="str">
            <v>Adult</v>
          </cell>
          <cell r="H260" t="str">
            <v>Senior Incont</v>
          </cell>
          <cell r="I260" t="str">
            <v>Briefs</v>
          </cell>
          <cell r="J260" t="str">
            <v>Brief Protect</v>
          </cell>
          <cell r="K260">
            <v>40034051</v>
          </cell>
          <cell r="L260" t="str">
            <v>DISTRIBUIDORA EDUSA S.A.C.</v>
          </cell>
          <cell r="M260" t="str">
            <v>DILSIA GALVEZ</v>
          </cell>
          <cell r="N260">
            <v>26</v>
          </cell>
          <cell r="O260">
            <v>2566.8693332410467</v>
          </cell>
          <cell r="P260" t="str">
            <v>CAS PC DTT1 LIMA SUR - 0043318452</v>
          </cell>
          <cell r="Q260" t="str">
            <v>UJ</v>
          </cell>
        </row>
        <row r="261">
          <cell r="A261" t="str">
            <v>DISTRIBUIDORA EDUSA S.A.C.DILSIA GALVEZ30225153</v>
          </cell>
          <cell r="B261" t="str">
            <v>DISTRIBUIDORA EDUSA S.A.C.</v>
          </cell>
          <cell r="C261" t="str">
            <v>Lima Sur</v>
          </cell>
          <cell r="D261" t="str">
            <v>LIMA</v>
          </cell>
          <cell r="E261">
            <v>30225153</v>
          </cell>
          <cell r="F261" t="str">
            <v>ADU BRF PLE CLASSIC M 2X2X10</v>
          </cell>
          <cell r="G261" t="str">
            <v>Adult</v>
          </cell>
          <cell r="H261" t="str">
            <v>Senior Incont</v>
          </cell>
          <cell r="I261" t="str">
            <v>Briefs</v>
          </cell>
          <cell r="J261" t="str">
            <v>Brief Classic</v>
          </cell>
          <cell r="K261">
            <v>40034051</v>
          </cell>
          <cell r="L261" t="str">
            <v>DISTRIBUIDORA EDUSA S.A.C.</v>
          </cell>
          <cell r="M261" t="str">
            <v>DILSIA GALVEZ</v>
          </cell>
          <cell r="N261">
            <v>99</v>
          </cell>
          <cell r="O261">
            <v>5404.710875032064</v>
          </cell>
          <cell r="P261" t="str">
            <v>CAS PC DTT1 LIMA SUR - 0043318452</v>
          </cell>
          <cell r="Q261" t="str">
            <v>UJ</v>
          </cell>
        </row>
        <row r="262">
          <cell r="A262" t="str">
            <v>DISTRIBUIDORA EDUSA S.A.C.DILSIA GALVEZ30225168</v>
          </cell>
          <cell r="B262" t="str">
            <v>DISTRIBUIDORA EDUSA S.A.C.</v>
          </cell>
          <cell r="C262" t="str">
            <v>Lima Sur</v>
          </cell>
          <cell r="D262" t="str">
            <v>LIMA</v>
          </cell>
          <cell r="E262">
            <v>30225168</v>
          </cell>
          <cell r="F262" t="str">
            <v>ADU BRF PLE CLASSIC L 2X2X10</v>
          </cell>
          <cell r="G262" t="str">
            <v>Adult</v>
          </cell>
          <cell r="H262" t="str">
            <v>Senior Incont</v>
          </cell>
          <cell r="I262" t="str">
            <v>Briefs</v>
          </cell>
          <cell r="J262" t="str">
            <v>Brief Classic</v>
          </cell>
          <cell r="K262">
            <v>40034051</v>
          </cell>
          <cell r="L262" t="str">
            <v>DISTRIBUIDORA EDUSA S.A.C.</v>
          </cell>
          <cell r="M262" t="str">
            <v>DILSIA GALVEZ</v>
          </cell>
          <cell r="N262">
            <v>74</v>
          </cell>
          <cell r="O262">
            <v>4857.312375183672</v>
          </cell>
          <cell r="P262" t="str">
            <v>CAS PC DTT1 LIMA SUR - 0043318452</v>
          </cell>
          <cell r="Q262" t="str">
            <v>UJ</v>
          </cell>
        </row>
        <row r="263">
          <cell r="A263" t="str">
            <v>DISTRIBUIDORA EDUSA S.A.C.DILSIA GALVEZ30225169</v>
          </cell>
          <cell r="B263" t="str">
            <v>DISTRIBUIDORA EDUSA S.A.C.</v>
          </cell>
          <cell r="C263" t="str">
            <v>Lima Sur</v>
          </cell>
          <cell r="D263" t="str">
            <v>LIMA</v>
          </cell>
          <cell r="E263">
            <v>30225169</v>
          </cell>
          <cell r="F263" t="str">
            <v>ADU BRF PLE PROTECT M 2X10 X2</v>
          </cell>
          <cell r="G263" t="str">
            <v>Adult</v>
          </cell>
          <cell r="H263" t="str">
            <v>Senior Incont</v>
          </cell>
          <cell r="I263" t="str">
            <v>Briefs</v>
          </cell>
          <cell r="J263" t="str">
            <v>Brief Protect</v>
          </cell>
          <cell r="K263">
            <v>40034051</v>
          </cell>
          <cell r="L263" t="str">
            <v>DISTRIBUIDORA EDUSA S.A.C.</v>
          </cell>
          <cell r="M263" t="str">
            <v>DILSIA GALVEZ</v>
          </cell>
          <cell r="N263">
            <v>35</v>
          </cell>
          <cell r="O263">
            <v>2948.0275734416905</v>
          </cell>
          <cell r="P263" t="str">
            <v>CAS PC DTT1 LIMA SUR - 0043318452</v>
          </cell>
          <cell r="Q263" t="str">
            <v>UJ</v>
          </cell>
        </row>
        <row r="264">
          <cell r="A264" t="str">
            <v>DISTRIBUIDORA EDUSA S.A.C.DILSIA GALVEZ30225690</v>
          </cell>
          <cell r="B264" t="str">
            <v>DISTRIBUIDORA EDUSA S.A.C.</v>
          </cell>
          <cell r="C264" t="str">
            <v>Lima Sur</v>
          </cell>
          <cell r="D264" t="str">
            <v>LIMA</v>
          </cell>
          <cell r="E264">
            <v>30225690</v>
          </cell>
          <cell r="F264" t="str">
            <v>FEM LIN KOT NOR 12X120 TTX</v>
          </cell>
          <cell r="G264" t="str">
            <v>Feminine</v>
          </cell>
          <cell r="H264" t="str">
            <v>Liners</v>
          </cell>
          <cell r="I264" t="str">
            <v>Liners</v>
          </cell>
          <cell r="J264" t="str">
            <v>Lin. Normal x120</v>
          </cell>
          <cell r="K264">
            <v>40034051</v>
          </cell>
          <cell r="L264" t="str">
            <v>DISTRIBUIDORA EDUSA S.A.C.</v>
          </cell>
          <cell r="M264" t="str">
            <v>DILSIA GALVEZ</v>
          </cell>
          <cell r="N264">
            <v>2</v>
          </cell>
          <cell r="O264">
            <v>245.13173535576294</v>
          </cell>
          <cell r="P264" t="str">
            <v>CAS PC DTT1 LIMA SUR - 0043318452</v>
          </cell>
          <cell r="Q264" t="str">
            <v>UJ</v>
          </cell>
        </row>
        <row r="265">
          <cell r="A265" t="str">
            <v>DISTRIBUIDORA EDUSA S.A.C.DILSIA GALVEZ30225723</v>
          </cell>
          <cell r="B265" t="str">
            <v>DISTRIBUIDORA EDUSA S.A.C.</v>
          </cell>
          <cell r="C265" t="str">
            <v>Lima Sur</v>
          </cell>
          <cell r="D265" t="str">
            <v>LIMA</v>
          </cell>
          <cell r="E265">
            <v>30225723</v>
          </cell>
          <cell r="F265" t="str">
            <v>PN SCOTT DURAMAX 8X6X2H MULTIUSOS MAKE</v>
          </cell>
          <cell r="G265" t="str">
            <v>Family</v>
          </cell>
          <cell r="H265" t="str">
            <v>Duramax</v>
          </cell>
          <cell r="I265" t="str">
            <v>Duramax</v>
          </cell>
          <cell r="J265" t="str">
            <v>Duramax War x 02</v>
          </cell>
          <cell r="K265">
            <v>40034051</v>
          </cell>
          <cell r="L265" t="str">
            <v>DISTRIBUIDORA EDUSA S.A.C.</v>
          </cell>
          <cell r="M265" t="str">
            <v>DILSIA GALVEZ</v>
          </cell>
          <cell r="N265">
            <v>24</v>
          </cell>
          <cell r="O265">
            <v>759.09504213915591</v>
          </cell>
          <cell r="P265" t="str">
            <v>CAS PC DTT1 LIMA SUR - 0043318452</v>
          </cell>
          <cell r="Q265" t="str">
            <v>UJ</v>
          </cell>
        </row>
        <row r="266">
          <cell r="A266" t="str">
            <v>DISTRIBUIDORA EDUSA S.A.C.DILSIA GALVEZ30225923</v>
          </cell>
          <cell r="B266" t="str">
            <v>DISTRIBUIDORA EDUSA S.A.C.</v>
          </cell>
          <cell r="C266" t="str">
            <v>Lima Sur</v>
          </cell>
          <cell r="D266" t="str">
            <v>LIMA</v>
          </cell>
          <cell r="E266">
            <v>30225923</v>
          </cell>
          <cell r="F266" t="str">
            <v>FEM PAD KOT TEENS 24X10</v>
          </cell>
          <cell r="G266" t="str">
            <v>Feminine</v>
          </cell>
          <cell r="H266" t="str">
            <v>Pads</v>
          </cell>
          <cell r="I266" t="str">
            <v>Pads Value</v>
          </cell>
          <cell r="J266" t="str">
            <v>Pads Teens</v>
          </cell>
          <cell r="K266">
            <v>40034051</v>
          </cell>
          <cell r="L266" t="str">
            <v>DISTRIBUIDORA EDUSA S.A.C.</v>
          </cell>
          <cell r="M266" t="str">
            <v>DILSIA GALVEZ</v>
          </cell>
          <cell r="N266">
            <v>89</v>
          </cell>
          <cell r="O266">
            <v>4784.2674924748226</v>
          </cell>
          <cell r="P266" t="str">
            <v>CAS PC DTT1 LIMA SUR - 0043318452</v>
          </cell>
          <cell r="Q266" t="str">
            <v>UJ</v>
          </cell>
        </row>
        <row r="267">
          <cell r="A267" t="str">
            <v>DISTRIBUIDORA EDUSA S.A.C.DILSIA GALVEZ30225932</v>
          </cell>
          <cell r="B267" t="str">
            <v>DISTRIBUIDORA EDUSA S.A.C.</v>
          </cell>
          <cell r="C267" t="str">
            <v>Lima Sur</v>
          </cell>
          <cell r="D267" t="str">
            <v>LIMA</v>
          </cell>
          <cell r="E267">
            <v>30225932</v>
          </cell>
          <cell r="F267" t="str">
            <v>FEM PAD KOT NOR TELA 12X42 DISP TTX</v>
          </cell>
          <cell r="G267" t="str">
            <v>Feminine</v>
          </cell>
          <cell r="H267" t="str">
            <v>Pads</v>
          </cell>
          <cell r="I267" t="str">
            <v>Pads Value</v>
          </cell>
          <cell r="J267" t="str">
            <v>Pads Normal x42</v>
          </cell>
          <cell r="K267">
            <v>40034051</v>
          </cell>
          <cell r="L267" t="str">
            <v>DISTRIBUIDORA EDUSA S.A.C.</v>
          </cell>
          <cell r="M267" t="str">
            <v>DILSIA GALVEZ</v>
          </cell>
          <cell r="N267">
            <v>27</v>
          </cell>
          <cell r="O267">
            <v>2272.967062832025</v>
          </cell>
          <cell r="P267" t="str">
            <v>CAS PC DTT1 LIMA SUR - 0043318452</v>
          </cell>
          <cell r="Q267" t="str">
            <v>UJ</v>
          </cell>
        </row>
        <row r="268">
          <cell r="A268" t="str">
            <v>DISTRIBUIDORA EDUSA S.A.C.DILSIA GALVEZ30225952</v>
          </cell>
          <cell r="B268" t="str">
            <v>DISTRIBUIDORA EDUSA S.A.C.</v>
          </cell>
          <cell r="C268" t="str">
            <v>Lima Sur</v>
          </cell>
          <cell r="D268" t="str">
            <v>LIMA</v>
          </cell>
          <cell r="E268">
            <v>30225952</v>
          </cell>
          <cell r="F268" t="str">
            <v>FEM PAD KOT NOR MALLA 24X10 TTX</v>
          </cell>
          <cell r="G268" t="str">
            <v>Feminine</v>
          </cell>
          <cell r="H268" t="str">
            <v>Pads</v>
          </cell>
          <cell r="I268" t="str">
            <v>Pads Value</v>
          </cell>
          <cell r="J268" t="str">
            <v>Pads Malla</v>
          </cell>
          <cell r="K268">
            <v>40034051</v>
          </cell>
          <cell r="L268" t="str">
            <v>DISTRIBUIDORA EDUSA S.A.C.</v>
          </cell>
          <cell r="M268" t="str">
            <v>DILSIA GALVEZ</v>
          </cell>
          <cell r="N268">
            <v>28</v>
          </cell>
          <cell r="O268">
            <v>1681.7993632934815</v>
          </cell>
          <cell r="P268" t="str">
            <v>CAS PC DTT1 LIMA SUR - 0043318452</v>
          </cell>
          <cell r="Q268" t="str">
            <v>UJ</v>
          </cell>
        </row>
        <row r="269">
          <cell r="A269" t="str">
            <v>DISTRIBUIDORA EDUSA S.A.C.DILSIA GALVEZ30226042</v>
          </cell>
          <cell r="B269" t="str">
            <v>DISTRIBUIDORA EDUSA S.A.C.</v>
          </cell>
          <cell r="C269" t="str">
            <v>Lima Sur</v>
          </cell>
          <cell r="D269" t="str">
            <v>LIMA</v>
          </cell>
          <cell r="E269">
            <v>30226042</v>
          </cell>
          <cell r="F269" t="str">
            <v>FEM PAD KOT NOCT TELA W/W 12X8 TTX</v>
          </cell>
          <cell r="G269" t="str">
            <v>Feminine</v>
          </cell>
          <cell r="H269" t="str">
            <v>Pads</v>
          </cell>
          <cell r="I269" t="str">
            <v>Pads Value</v>
          </cell>
          <cell r="J269" t="str">
            <v>Pads Noct/Tela x08</v>
          </cell>
          <cell r="K269">
            <v>40034051</v>
          </cell>
          <cell r="L269" t="str">
            <v>DISTRIBUIDORA EDUSA S.A.C.</v>
          </cell>
          <cell r="M269" t="str">
            <v>DILSIA GALVEZ</v>
          </cell>
          <cell r="N269">
            <v>142</v>
          </cell>
          <cell r="O269">
            <v>4500.0613206431126</v>
          </cell>
          <cell r="P269" t="str">
            <v>CAS PC DTT1 LIMA SUR - 0043318452</v>
          </cell>
          <cell r="Q269" t="str">
            <v>UJ</v>
          </cell>
        </row>
        <row r="270">
          <cell r="A270" t="str">
            <v>DISTRIBUIDORA EDUSA S.A.C.DILSIA GALVEZ30226054</v>
          </cell>
          <cell r="B270" t="str">
            <v>DISTRIBUIDORA EDUSA S.A.C.</v>
          </cell>
          <cell r="C270" t="str">
            <v>Lima Sur</v>
          </cell>
          <cell r="D270" t="str">
            <v>LIMA</v>
          </cell>
          <cell r="E270">
            <v>30226054</v>
          </cell>
          <cell r="F270" t="str">
            <v>BED PROT PLE 6X10 EXTREME</v>
          </cell>
          <cell r="G270" t="str">
            <v>Adult</v>
          </cell>
          <cell r="H270" t="str">
            <v>Senior Incont</v>
          </cell>
          <cell r="I270" t="str">
            <v>Apositos</v>
          </cell>
          <cell r="J270" t="str">
            <v>Protector de cama</v>
          </cell>
          <cell r="K270">
            <v>40034051</v>
          </cell>
          <cell r="L270" t="str">
            <v>DISTRIBUIDORA EDUSA S.A.C.</v>
          </cell>
          <cell r="M270" t="str">
            <v>DILSIA GALVEZ</v>
          </cell>
          <cell r="N270">
            <v>1</v>
          </cell>
          <cell r="O270">
            <v>80.855246413963641</v>
          </cell>
          <cell r="P270" t="str">
            <v>CAS PC DTT1 LIMA SUR - 0043318452</v>
          </cell>
          <cell r="Q270" t="str">
            <v>UJ</v>
          </cell>
        </row>
        <row r="271">
          <cell r="A271" t="str">
            <v>DISTRIBUIDORA EDUSA S.A.C.DILSIA GALVEZ30226068</v>
          </cell>
          <cell r="B271" t="str">
            <v>DISTRIBUIDORA EDUSA S.A.C.</v>
          </cell>
          <cell r="C271" t="str">
            <v>Lima Sur</v>
          </cell>
          <cell r="D271" t="str">
            <v>LIMA</v>
          </cell>
          <cell r="E271">
            <v>30226068</v>
          </cell>
          <cell r="F271" t="str">
            <v>FEM PAD KOT NOR TELA 48X10 OT TTX</v>
          </cell>
          <cell r="G271" t="str">
            <v>Feminine</v>
          </cell>
          <cell r="H271" t="str">
            <v>Pads</v>
          </cell>
          <cell r="I271" t="str">
            <v>Pads Value</v>
          </cell>
          <cell r="J271" t="str">
            <v>Pads Normal x10</v>
          </cell>
          <cell r="K271">
            <v>40034051</v>
          </cell>
          <cell r="L271" t="str">
            <v>DISTRIBUIDORA EDUSA S.A.C.</v>
          </cell>
          <cell r="M271" t="str">
            <v>DILSIA GALVEZ</v>
          </cell>
          <cell r="N271">
            <v>547</v>
          </cell>
          <cell r="O271">
            <v>58313.394654682088</v>
          </cell>
          <cell r="P271" t="str">
            <v>CAS PC DTT1 LIMA SUR - 0043318452</v>
          </cell>
          <cell r="Q271" t="str">
            <v>UJ</v>
          </cell>
        </row>
        <row r="272">
          <cell r="A272" t="str">
            <v>DISTRIBUIDORA EDUSA S.A.C.DILSIA GALVEZ30226109</v>
          </cell>
          <cell r="B272" t="str">
            <v>DISTRIBUIDORA EDUSA S.A.C.</v>
          </cell>
          <cell r="C272" t="str">
            <v>Lima Sur</v>
          </cell>
          <cell r="D272" t="str">
            <v>LIMA</v>
          </cell>
          <cell r="E272">
            <v>30226109</v>
          </cell>
          <cell r="F272" t="str">
            <v>FEM PAD KOT FITNESS UF 12X10 TTX</v>
          </cell>
          <cell r="G272" t="str">
            <v>Feminine</v>
          </cell>
          <cell r="H272" t="str">
            <v>Pads</v>
          </cell>
          <cell r="I272" t="str">
            <v>Pads Premium</v>
          </cell>
          <cell r="J272" t="str">
            <v>Pads Sport x10</v>
          </cell>
          <cell r="K272">
            <v>40034051</v>
          </cell>
          <cell r="L272" t="str">
            <v>DISTRIBUIDORA EDUSA S.A.C.</v>
          </cell>
          <cell r="M272" t="str">
            <v>DILSIA GALVEZ</v>
          </cell>
          <cell r="N272">
            <v>83</v>
          </cell>
          <cell r="O272">
            <v>2396.2360167363358</v>
          </cell>
          <cell r="P272" t="str">
            <v>CAS PC DTT1 LIMA SUR - 0043318452</v>
          </cell>
          <cell r="Q272" t="str">
            <v>UJ</v>
          </cell>
        </row>
        <row r="273">
          <cell r="A273" t="str">
            <v>DISTRIBUIDORA EDUSA S.A.C.DILSIA GALVEZ30226118</v>
          </cell>
          <cell r="B273" t="str">
            <v>DISTRIBUIDORA EDUSA S.A.C.</v>
          </cell>
          <cell r="C273" t="str">
            <v>Lima Sur</v>
          </cell>
          <cell r="D273" t="str">
            <v>LIMA</v>
          </cell>
          <cell r="E273">
            <v>30226118</v>
          </cell>
          <cell r="F273" t="str">
            <v>FEM LIN KOT ULTRADEL FLEX 12X150 OT TTX</v>
          </cell>
          <cell r="G273" t="str">
            <v>Feminine</v>
          </cell>
          <cell r="H273" t="str">
            <v>Liners</v>
          </cell>
          <cell r="I273" t="str">
            <v>Liners</v>
          </cell>
          <cell r="J273" t="str">
            <v>Lin. Ultraflex x150</v>
          </cell>
          <cell r="K273">
            <v>40034051</v>
          </cell>
          <cell r="L273" t="str">
            <v>DISTRIBUIDORA EDUSA S.A.C.</v>
          </cell>
          <cell r="M273" t="str">
            <v>DILSIA GALVEZ</v>
          </cell>
          <cell r="N273">
            <v>1</v>
          </cell>
          <cell r="O273">
            <v>142.25383753111299</v>
          </cell>
          <cell r="P273" t="str">
            <v>CAS PC DTT1 LIMA SUR - 0043318452</v>
          </cell>
          <cell r="Q273" t="str">
            <v>UJ</v>
          </cell>
        </row>
        <row r="274">
          <cell r="A274" t="str">
            <v>DISTRIBUIDORA EDUSA S.A.C.DILSIA GALVEZ30226124</v>
          </cell>
          <cell r="B274" t="str">
            <v>DISTRIBUIDORA EDUSA S.A.C.</v>
          </cell>
          <cell r="C274" t="str">
            <v>Lima Sur</v>
          </cell>
          <cell r="D274" t="str">
            <v>LIMA</v>
          </cell>
          <cell r="E274">
            <v>30226124</v>
          </cell>
          <cell r="F274" t="str">
            <v>FEM PAD KOT NOCT 12X8 FZ TTX</v>
          </cell>
          <cell r="G274" t="str">
            <v>Feminine</v>
          </cell>
          <cell r="H274" t="str">
            <v>Pads</v>
          </cell>
          <cell r="I274" t="str">
            <v>Pads Premium</v>
          </cell>
          <cell r="J274" t="str">
            <v>Pads Nocturna x08</v>
          </cell>
          <cell r="K274">
            <v>40034051</v>
          </cell>
          <cell r="L274" t="str">
            <v>DISTRIBUIDORA EDUSA S.A.C.</v>
          </cell>
          <cell r="M274" t="str">
            <v>DILSIA GALVEZ</v>
          </cell>
          <cell r="N274">
            <v>290</v>
          </cell>
          <cell r="O274">
            <v>12525.912403743587</v>
          </cell>
          <cell r="P274" t="str">
            <v>CAS PC DTT1 LIMA SUR - 0043318452</v>
          </cell>
          <cell r="Q274" t="str">
            <v>UJ</v>
          </cell>
        </row>
        <row r="275">
          <cell r="A275" t="str">
            <v>DISTRIBUIDORA EDUSA S.A.C.DILSIA GALVEZ30226130</v>
          </cell>
          <cell r="B275" t="str">
            <v>DISTRIBUIDORA EDUSA S.A.C.</v>
          </cell>
          <cell r="C275" t="str">
            <v>Lima Sur</v>
          </cell>
          <cell r="D275" t="str">
            <v>LIMA</v>
          </cell>
          <cell r="E275">
            <v>30226130</v>
          </cell>
          <cell r="F275" t="str">
            <v>FEM LIN KOT ULTRADEL FLEX 12X15 TTX</v>
          </cell>
          <cell r="G275" t="str">
            <v>Feminine</v>
          </cell>
          <cell r="H275" t="str">
            <v>Liners</v>
          </cell>
          <cell r="I275" t="str">
            <v>Liners</v>
          </cell>
          <cell r="J275" t="str">
            <v>Lin. Ultraflex x15</v>
          </cell>
          <cell r="K275">
            <v>40034051</v>
          </cell>
          <cell r="L275" t="str">
            <v>DISTRIBUIDORA EDUSA S.A.C.</v>
          </cell>
          <cell r="M275" t="str">
            <v>DILSIA GALVEZ</v>
          </cell>
          <cell r="N275">
            <v>10</v>
          </cell>
          <cell r="O275">
            <v>206.74845992684735</v>
          </cell>
          <cell r="P275" t="str">
            <v>CAS PC DTT1 LIMA SUR - 0043318452</v>
          </cell>
          <cell r="Q275" t="str">
            <v>UJ</v>
          </cell>
        </row>
        <row r="276">
          <cell r="A276" t="str">
            <v>DISTRIBUIDORA EDUSA S.A.C.DILSIA GALVEZ30226146</v>
          </cell>
          <cell r="B276" t="str">
            <v>DISTRIBUIDORA EDUSA S.A.C.</v>
          </cell>
          <cell r="C276" t="str">
            <v>Lima Sur</v>
          </cell>
          <cell r="D276" t="str">
            <v>LIMA</v>
          </cell>
          <cell r="E276">
            <v>30226146</v>
          </cell>
          <cell r="F276" t="str">
            <v>FEM LIN KOT 12X15 ANTIBACTERIAL BAZOOKA</v>
          </cell>
          <cell r="G276" t="str">
            <v>Feminine</v>
          </cell>
          <cell r="H276" t="str">
            <v>Liners</v>
          </cell>
          <cell r="I276" t="str">
            <v>Liners</v>
          </cell>
          <cell r="J276" t="str">
            <v>Lin. Antibac x15</v>
          </cell>
          <cell r="K276">
            <v>40034051</v>
          </cell>
          <cell r="L276" t="str">
            <v>DISTRIBUIDORA EDUSA S.A.C.</v>
          </cell>
          <cell r="M276" t="str">
            <v>DILSIA GALVEZ</v>
          </cell>
          <cell r="N276">
            <v>17</v>
          </cell>
          <cell r="O276">
            <v>391.55964110727967</v>
          </cell>
          <cell r="P276" t="str">
            <v>CAS PC DTT1 LIMA SUR - 0043318452</v>
          </cell>
          <cell r="Q276" t="str">
            <v>UJ</v>
          </cell>
        </row>
        <row r="277">
          <cell r="A277" t="str">
            <v>DISTRIBUIDORA EDUSA S.A.C.DILSIA GALVEZ30226171</v>
          </cell>
          <cell r="B277" t="str">
            <v>DISTRIBUIDORA EDUSA S.A.C.</v>
          </cell>
          <cell r="C277" t="str">
            <v>Lima Sur</v>
          </cell>
          <cell r="D277" t="str">
            <v>LIMA</v>
          </cell>
          <cell r="E277">
            <v>30226171</v>
          </cell>
          <cell r="F277" t="str">
            <v>FEM LIN KOT NOR 24X15 TTX</v>
          </cell>
          <cell r="G277" t="str">
            <v>Feminine</v>
          </cell>
          <cell r="H277" t="str">
            <v>Liners</v>
          </cell>
          <cell r="I277" t="str">
            <v>Liners</v>
          </cell>
          <cell r="J277" t="str">
            <v>Lin. Normal x15</v>
          </cell>
          <cell r="K277">
            <v>40034051</v>
          </cell>
          <cell r="L277" t="str">
            <v>DISTRIBUIDORA EDUSA S.A.C.</v>
          </cell>
          <cell r="M277" t="str">
            <v>DILSIA GALVEZ</v>
          </cell>
          <cell r="N277">
            <v>36</v>
          </cell>
          <cell r="O277">
            <v>1540.1442519648292</v>
          </cell>
          <cell r="P277" t="str">
            <v>CAS PC DTT1 LIMA SUR - 0043318452</v>
          </cell>
          <cell r="Q277" t="str">
            <v>UJ</v>
          </cell>
        </row>
        <row r="278">
          <cell r="A278" t="str">
            <v>DISTRIBUIDORA EDUSA S.A.C.DILSIA GALVEZ30226565</v>
          </cell>
          <cell r="B278" t="str">
            <v>DISTRIBUIDORA EDUSA S.A.C.</v>
          </cell>
          <cell r="C278" t="str">
            <v>Lima Sur</v>
          </cell>
          <cell r="D278" t="str">
            <v>LIMA</v>
          </cell>
          <cell r="E278">
            <v>30226565</v>
          </cell>
          <cell r="F278" t="str">
            <v>BT SUAVE CUIDADO COMPLETO 2P 2X24</v>
          </cell>
          <cell r="G278" t="str">
            <v>Family</v>
          </cell>
          <cell r="H278" t="str">
            <v>Bath Tissue</v>
          </cell>
          <cell r="I278" t="str">
            <v>PH Jumbo</v>
          </cell>
          <cell r="J278" t="str">
            <v>Jumbo x24</v>
          </cell>
          <cell r="K278">
            <v>40034051</v>
          </cell>
          <cell r="L278" t="str">
            <v>DISTRIBUIDORA EDUSA S.A.C.</v>
          </cell>
          <cell r="M278" t="str">
            <v>DILSIA GALVEZ</v>
          </cell>
          <cell r="N278">
            <v>423</v>
          </cell>
          <cell r="O278">
            <v>10924.484861463967</v>
          </cell>
          <cell r="P278" t="str">
            <v>CAS PC DTT1 LIMA SUR - 0043318452</v>
          </cell>
          <cell r="Q278" t="str">
            <v>UJ</v>
          </cell>
        </row>
        <row r="279">
          <cell r="A279" t="str">
            <v>DISTRIBUIDORA EDUSA S.A.C.DILSIA GALVEZ30226606</v>
          </cell>
          <cell r="B279" t="str">
            <v>DISTRIBUIDORA EDUSA S.A.C.</v>
          </cell>
          <cell r="C279" t="str">
            <v>Lima Sur</v>
          </cell>
          <cell r="D279" t="str">
            <v>LIMA</v>
          </cell>
          <cell r="E279">
            <v>30226606</v>
          </cell>
          <cell r="F279" t="str">
            <v>BT SUAVE CUIDADO COMPLETO 2P 10X2</v>
          </cell>
          <cell r="G279" t="str">
            <v>Family</v>
          </cell>
          <cell r="H279" t="str">
            <v>Bath Tissue</v>
          </cell>
          <cell r="I279" t="str">
            <v>PH Jumbo</v>
          </cell>
          <cell r="J279" t="str">
            <v>Jumbo x02</v>
          </cell>
          <cell r="K279">
            <v>40034051</v>
          </cell>
          <cell r="L279" t="str">
            <v>DISTRIBUIDORA EDUSA S.A.C.</v>
          </cell>
          <cell r="M279" t="str">
            <v>DILSIA GALVEZ</v>
          </cell>
          <cell r="N279">
            <v>11448</v>
          </cell>
          <cell r="O279">
            <v>147589.50393207796</v>
          </cell>
          <cell r="P279" t="str">
            <v>CAS PC DTT1 LIMA SUR - 0043318452</v>
          </cell>
          <cell r="Q279" t="str">
            <v>UJ</v>
          </cell>
        </row>
        <row r="280">
          <cell r="A280" t="str">
            <v>DISTRIBUIDORA EDUSA S.A.C.DILSIA GALVEZ30226607</v>
          </cell>
          <cell r="B280" t="str">
            <v>DISTRIBUIDORA EDUSA S.A.C.</v>
          </cell>
          <cell r="C280" t="str">
            <v>Lima Sur</v>
          </cell>
          <cell r="D280" t="str">
            <v>LIMA</v>
          </cell>
          <cell r="E280">
            <v>30226607</v>
          </cell>
          <cell r="F280" t="str">
            <v>BT SUAVE CUIDADO COMPLETO 2P 12X4</v>
          </cell>
          <cell r="G280" t="str">
            <v>Family</v>
          </cell>
          <cell r="H280" t="str">
            <v>Bath Tissue</v>
          </cell>
          <cell r="I280" t="str">
            <v>PH Jumbo</v>
          </cell>
          <cell r="J280" t="str">
            <v>Jumbo x04</v>
          </cell>
          <cell r="K280">
            <v>40034051</v>
          </cell>
          <cell r="L280" t="str">
            <v>DISTRIBUIDORA EDUSA S.A.C.</v>
          </cell>
          <cell r="M280" t="str">
            <v>DILSIA GALVEZ</v>
          </cell>
          <cell r="N280">
            <v>3905</v>
          </cell>
          <cell r="O280">
            <v>108897.86372074178</v>
          </cell>
          <cell r="P280" t="str">
            <v>CAS PC DTT1 LIMA SUR - 0043318452</v>
          </cell>
          <cell r="Q280" t="str">
            <v>UJ</v>
          </cell>
        </row>
        <row r="281">
          <cell r="A281" t="str">
            <v>DISTRIBUIDORA EDUSA S.A.C.DILSIA GALVEZ30226613</v>
          </cell>
          <cell r="B281" t="str">
            <v>DISTRIBUIDORA EDUSA S.A.C.</v>
          </cell>
          <cell r="C281" t="str">
            <v>Lima Sur</v>
          </cell>
          <cell r="D281" t="str">
            <v>LIMA</v>
          </cell>
          <cell r="E281">
            <v>30226613</v>
          </cell>
          <cell r="F281" t="str">
            <v>BT SUAVE CUIDADO COMPLETO 2P 8X6</v>
          </cell>
          <cell r="G281" t="str">
            <v>Family</v>
          </cell>
          <cell r="H281" t="str">
            <v>Bath Tissue</v>
          </cell>
          <cell r="I281" t="str">
            <v>PH Jumbo</v>
          </cell>
          <cell r="J281" t="str">
            <v>Jumbo x06</v>
          </cell>
          <cell r="K281">
            <v>40034051</v>
          </cell>
          <cell r="L281" t="str">
            <v>DISTRIBUIDORA EDUSA S.A.C.</v>
          </cell>
          <cell r="M281" t="str">
            <v>DILSIA GALVEZ</v>
          </cell>
          <cell r="N281">
            <v>686</v>
          </cell>
          <cell r="O281">
            <v>18006.47277974568</v>
          </cell>
          <cell r="P281" t="str">
            <v>CAS PC DTT1 LIMA SUR - 0043318452</v>
          </cell>
          <cell r="Q281" t="str">
            <v>UJ</v>
          </cell>
        </row>
        <row r="282">
          <cell r="A282" t="str">
            <v>DISTRIBUIDORA EDUSA S.A.C.DILSIA GALVEZ30226750</v>
          </cell>
          <cell r="B282" t="str">
            <v>DISTRIBUIDORA EDUSA S.A.C.</v>
          </cell>
          <cell r="C282" t="str">
            <v>Lima Sur</v>
          </cell>
          <cell r="D282" t="str">
            <v>LIMA</v>
          </cell>
          <cell r="E282">
            <v>30226750</v>
          </cell>
          <cell r="F282" t="str">
            <v>NAPK SCOTT 6X100 DOB 4 SUPER ABSORB</v>
          </cell>
          <cell r="G282" t="str">
            <v>Family</v>
          </cell>
          <cell r="H282" t="str">
            <v>Servilletas</v>
          </cell>
          <cell r="I282" t="str">
            <v>Servilletas</v>
          </cell>
          <cell r="J282" t="str">
            <v>Total Servilletas</v>
          </cell>
          <cell r="K282">
            <v>40034051</v>
          </cell>
          <cell r="L282" t="str">
            <v>DISTRIBUIDORA EDUSA S.A.C.</v>
          </cell>
          <cell r="M282" t="str">
            <v>DILSIA GALVEZ</v>
          </cell>
          <cell r="N282">
            <v>27</v>
          </cell>
          <cell r="O282">
            <v>307.35021877296373</v>
          </cell>
          <cell r="P282" t="str">
            <v>CAS PC DTT1 LIMA SUR - 0043318452</v>
          </cell>
          <cell r="Q282" t="str">
            <v>UJ</v>
          </cell>
        </row>
        <row r="283">
          <cell r="A283" t="str">
            <v>DISTRIBUIDORA EDUSA S.A.C.DILSIA GALVEZ30229200</v>
          </cell>
          <cell r="B283" t="str">
            <v>DISTRIBUIDORA EDUSA S.A.C.</v>
          </cell>
          <cell r="C283" t="str">
            <v>Lima Sur</v>
          </cell>
          <cell r="D283" t="str">
            <v>LIMA</v>
          </cell>
          <cell r="E283">
            <v>30229200</v>
          </cell>
          <cell r="F283" t="str">
            <v>PAÑ HUG ACTSEC M HIPER 2X64 X-PAD</v>
          </cell>
          <cell r="G283" t="str">
            <v>Infant + Child</v>
          </cell>
          <cell r="H283" t="str">
            <v>Infant + Child</v>
          </cell>
          <cell r="I283" t="str">
            <v>HAS</v>
          </cell>
          <cell r="J283" t="str">
            <v>HAS Hiperpack</v>
          </cell>
          <cell r="K283">
            <v>40034051</v>
          </cell>
          <cell r="L283" t="str">
            <v>DISTRIBUIDORA EDUSA S.A.C.</v>
          </cell>
          <cell r="M283" t="str">
            <v>DILSIA GALVEZ</v>
          </cell>
          <cell r="N283">
            <v>28</v>
          </cell>
          <cell r="O283">
            <v>1684.3385354979373</v>
          </cell>
          <cell r="P283" t="str">
            <v>CAS PC DTT1 LIMA SUR - 0043318452</v>
          </cell>
          <cell r="Q283" t="str">
            <v>UJ</v>
          </cell>
        </row>
        <row r="284">
          <cell r="A284" t="str">
            <v>DISTRIBUIDORA EDUSA S.A.C.DILSIA GALVEZ30229171</v>
          </cell>
          <cell r="B284" t="str">
            <v>DISTRIBUIDORA EDUSA S.A.C.</v>
          </cell>
          <cell r="C284" t="str">
            <v>Lima Sur</v>
          </cell>
          <cell r="D284" t="str">
            <v>LIMA</v>
          </cell>
          <cell r="E284">
            <v>30229171</v>
          </cell>
          <cell r="F284" t="str">
            <v>PAÑ HUG ACTSEC XXG HIPER 2X44 X-PAD</v>
          </cell>
          <cell r="G284" t="str">
            <v>Infant + Child</v>
          </cell>
          <cell r="H284" t="str">
            <v>Infant + Child</v>
          </cell>
          <cell r="I284" t="str">
            <v>HAS</v>
          </cell>
          <cell r="J284" t="str">
            <v>HAS Hiperpack</v>
          </cell>
          <cell r="K284">
            <v>40034051</v>
          </cell>
          <cell r="L284" t="str">
            <v>DISTRIBUIDORA EDUSA S.A.C.</v>
          </cell>
          <cell r="M284" t="str">
            <v>DILSIA GALVEZ</v>
          </cell>
          <cell r="N284">
            <v>187</v>
          </cell>
          <cell r="O284">
            <v>11248.975219218366</v>
          </cell>
          <cell r="P284" t="str">
            <v>CAS PC DTT1 LIMA SUR - 0043318452</v>
          </cell>
          <cell r="Q284" t="str">
            <v>UJ</v>
          </cell>
        </row>
        <row r="285">
          <cell r="A285" t="str">
            <v>DISTRIBUIDORA EDUSA S.A.C.DILSIA GALVEZ30229095</v>
          </cell>
          <cell r="B285" t="str">
            <v>DISTRIBUIDORA EDUSA S.A.C.</v>
          </cell>
          <cell r="C285" t="str">
            <v>Lima Sur</v>
          </cell>
          <cell r="D285" t="str">
            <v>LIMA</v>
          </cell>
          <cell r="E285">
            <v>30229095</v>
          </cell>
          <cell r="F285" t="str">
            <v>PAÑ HUG ACTSEC XG SINGLEPK 2X44 X1 X-PAD</v>
          </cell>
          <cell r="G285" t="str">
            <v>Infant + Child</v>
          </cell>
          <cell r="H285" t="str">
            <v>Infant + Child</v>
          </cell>
          <cell r="I285" t="str">
            <v>HAS</v>
          </cell>
          <cell r="J285" t="str">
            <v>HAS XPAD Singlepack DTT</v>
          </cell>
          <cell r="K285">
            <v>40034051</v>
          </cell>
          <cell r="L285" t="str">
            <v>DISTRIBUIDORA EDUSA S.A.C.</v>
          </cell>
          <cell r="M285" t="str">
            <v>DILSIA GALVEZ</v>
          </cell>
          <cell r="N285">
            <v>1246</v>
          </cell>
          <cell r="O285">
            <v>75314.723741467897</v>
          </cell>
          <cell r="P285" t="str">
            <v>CAS PC DTT1 LIMA SUR - 0043318452</v>
          </cell>
          <cell r="Q285" t="str">
            <v>UJ</v>
          </cell>
        </row>
        <row r="286">
          <cell r="A286" t="str">
            <v>DISTRIBUIDORA EDUSA S.A.C.DILSIA GALVEZ30229155</v>
          </cell>
          <cell r="B286" t="str">
            <v>DISTRIBUIDORA EDUSA S.A.C.</v>
          </cell>
          <cell r="C286" t="str">
            <v>Lima Sur</v>
          </cell>
          <cell r="D286" t="str">
            <v>LIMA</v>
          </cell>
          <cell r="E286">
            <v>30229155</v>
          </cell>
          <cell r="F286" t="str">
            <v>PAÑ HUG ACTSEC M 2X56 X-PAD</v>
          </cell>
          <cell r="G286" t="str">
            <v>Infant + Child</v>
          </cell>
          <cell r="H286" t="str">
            <v>Infant + Child</v>
          </cell>
          <cell r="I286" t="str">
            <v>HAS</v>
          </cell>
          <cell r="J286" t="str">
            <v>HAS XPAD Singlepack DTT</v>
          </cell>
          <cell r="K286">
            <v>40034051</v>
          </cell>
          <cell r="L286" t="str">
            <v>DISTRIBUIDORA EDUSA S.A.C.</v>
          </cell>
          <cell r="M286" t="str">
            <v>DILSIA GALVEZ</v>
          </cell>
          <cell r="N286">
            <v>57</v>
          </cell>
          <cell r="O286">
            <v>3447.2644853490451</v>
          </cell>
          <cell r="P286" t="str">
            <v>CAS PC DTT1 LIMA SUR - 0043318452</v>
          </cell>
          <cell r="Q286" t="str">
            <v>UJ</v>
          </cell>
        </row>
        <row r="287">
          <cell r="A287" t="str">
            <v>DISTRIBUIDORA EDUSA S.A.C.DILSIA GALVEZ30229161</v>
          </cell>
          <cell r="B287" t="str">
            <v>DISTRIBUIDORA EDUSA S.A.C.</v>
          </cell>
          <cell r="C287" t="str">
            <v>Lima Sur</v>
          </cell>
          <cell r="D287" t="str">
            <v>LIMA</v>
          </cell>
          <cell r="E287">
            <v>30229161</v>
          </cell>
          <cell r="F287" t="str">
            <v>PAÑ HUG ACTSEC XXG SINGLEPK 2X40 X1X-PAD</v>
          </cell>
          <cell r="G287" t="str">
            <v>Infant + Child</v>
          </cell>
          <cell r="H287" t="str">
            <v>Infant + Child</v>
          </cell>
          <cell r="I287" t="str">
            <v>HAS</v>
          </cell>
          <cell r="J287" t="str">
            <v>HAS XPAD Singlepack DTT</v>
          </cell>
          <cell r="K287">
            <v>40034051</v>
          </cell>
          <cell r="L287" t="str">
            <v>DISTRIBUIDORA EDUSA S.A.C.</v>
          </cell>
          <cell r="M287" t="str">
            <v>DILSIA GALVEZ</v>
          </cell>
          <cell r="N287">
            <v>2378</v>
          </cell>
          <cell r="O287">
            <v>143744.24423824428</v>
          </cell>
          <cell r="P287" t="str">
            <v>CAS PC DTT1 LIMA SUR - 0043318452</v>
          </cell>
          <cell r="Q287" t="str">
            <v>UJ</v>
          </cell>
        </row>
        <row r="288">
          <cell r="A288" t="str">
            <v>DISTRIBUIDORA EDUSA S.A.C.DILSIA GALVEZ30229118</v>
          </cell>
          <cell r="B288" t="str">
            <v>DISTRIBUIDORA EDUSA S.A.C.</v>
          </cell>
          <cell r="C288" t="str">
            <v>Lima Sur</v>
          </cell>
          <cell r="D288" t="str">
            <v>LIMA</v>
          </cell>
          <cell r="E288">
            <v>30229118</v>
          </cell>
          <cell r="F288" t="str">
            <v>PAÑ HUG ACTSEC G 2X50 X1 X-PAD</v>
          </cell>
          <cell r="G288" t="str">
            <v>Infant + Child</v>
          </cell>
          <cell r="H288" t="str">
            <v>Infant + Child</v>
          </cell>
          <cell r="I288" t="str">
            <v>HAS</v>
          </cell>
          <cell r="J288" t="str">
            <v>HAS XPAD Singlepack DTT</v>
          </cell>
          <cell r="K288">
            <v>40034051</v>
          </cell>
          <cell r="L288" t="str">
            <v>DISTRIBUIDORA EDUSA S.A.C.</v>
          </cell>
          <cell r="M288" t="str">
            <v>DILSIA GALVEZ</v>
          </cell>
          <cell r="N288">
            <v>478</v>
          </cell>
          <cell r="O288">
            <v>28898.93844193374</v>
          </cell>
          <cell r="P288" t="str">
            <v>CAS PC DTT1 LIMA SUR - 0043318452</v>
          </cell>
          <cell r="Q288" t="str">
            <v>UJ</v>
          </cell>
        </row>
        <row r="289">
          <cell r="A289" t="str">
            <v>DISTRIBUIDORA EDUSA S.A.C.DILSIA GALVEZ30226976</v>
          </cell>
          <cell r="B289" t="str">
            <v>DISTRIBUIDORA EDUSA S.A.C.</v>
          </cell>
          <cell r="C289" t="str">
            <v>Lima Sur</v>
          </cell>
          <cell r="D289" t="str">
            <v>LIMA</v>
          </cell>
          <cell r="E289">
            <v>30226976</v>
          </cell>
          <cell r="F289" t="str">
            <v>FEM PAD KOT UF TELA W/W 48X10 TUT</v>
          </cell>
          <cell r="G289" t="str">
            <v>Feminine</v>
          </cell>
          <cell r="H289" t="str">
            <v>Pads</v>
          </cell>
          <cell r="I289" t="str">
            <v>Pads Value</v>
          </cell>
          <cell r="J289" t="str">
            <v>Pads Ultrafina x 10</v>
          </cell>
          <cell r="K289">
            <v>40034051</v>
          </cell>
          <cell r="L289" t="str">
            <v>DISTRIBUIDORA EDUSA S.A.C.</v>
          </cell>
          <cell r="M289" t="str">
            <v>DILSIA GALVEZ</v>
          </cell>
          <cell r="N289">
            <v>69</v>
          </cell>
          <cell r="O289">
            <v>5094.4830344318407</v>
          </cell>
          <cell r="P289" t="str">
            <v>CAS PC DTT1 LIMA SUR - 0043318452</v>
          </cell>
          <cell r="Q289" t="str">
            <v>UJ</v>
          </cell>
        </row>
        <row r="290">
          <cell r="A290" t="str">
            <v>DISTRIBUIDORA EDUSA S.A.C.DILSIA GALVEZ30227011</v>
          </cell>
          <cell r="B290" t="str">
            <v>DISTRIBUIDORA EDUSA S.A.C.</v>
          </cell>
          <cell r="C290" t="str">
            <v>Lima Sur</v>
          </cell>
          <cell r="D290" t="str">
            <v>LIMA</v>
          </cell>
          <cell r="E290">
            <v>30227011</v>
          </cell>
          <cell r="F290" t="str">
            <v>DIA HUG ACTSEC S 4X42 X1 SRK</v>
          </cell>
          <cell r="G290" t="str">
            <v>Infant + Child</v>
          </cell>
          <cell r="H290" t="str">
            <v>Infant + Child</v>
          </cell>
          <cell r="I290" t="str">
            <v>POME HAS</v>
          </cell>
          <cell r="J290" t="str">
            <v>HAS Talla P</v>
          </cell>
          <cell r="K290">
            <v>40034051</v>
          </cell>
          <cell r="L290" t="str">
            <v>DISTRIBUIDORA EDUSA S.A.C.</v>
          </cell>
          <cell r="M290" t="str">
            <v>DILSIA GALVEZ</v>
          </cell>
          <cell r="N290">
            <v>893</v>
          </cell>
          <cell r="O290">
            <v>62352.46185097671</v>
          </cell>
          <cell r="P290" t="str">
            <v>CAS PC DTT1 LIMA SUR - 0043318452</v>
          </cell>
          <cell r="Q290" t="str">
            <v>UJ</v>
          </cell>
        </row>
        <row r="291">
          <cell r="A291" t="str">
            <v>DISTRIBUIDORA EDUSA S.A.C.DILSIA GALVEZ30227115</v>
          </cell>
          <cell r="B291" t="str">
            <v>DISTRIBUIDORA EDUSA S.A.C.</v>
          </cell>
          <cell r="C291" t="str">
            <v>Lima Sur</v>
          </cell>
          <cell r="D291" t="str">
            <v>LIMA</v>
          </cell>
          <cell r="E291">
            <v>30227115</v>
          </cell>
          <cell r="F291" t="str">
            <v>ADU PAD PLE FEMME N/W 12X20 PRACTIPAÑAL</v>
          </cell>
          <cell r="G291" t="str">
            <v>Adult</v>
          </cell>
          <cell r="H291" t="str">
            <v>Fem Wellness</v>
          </cell>
          <cell r="I291" t="str">
            <v>Plenitud Femme</v>
          </cell>
          <cell r="J291" t="str">
            <v>Practipañal Fem</v>
          </cell>
          <cell r="K291">
            <v>40034051</v>
          </cell>
          <cell r="L291" t="str">
            <v>DISTRIBUIDORA EDUSA S.A.C.</v>
          </cell>
          <cell r="M291" t="str">
            <v>DILSIA GALVEZ</v>
          </cell>
          <cell r="N291">
            <v>13</v>
          </cell>
          <cell r="O291">
            <v>741.8624532799987</v>
          </cell>
          <cell r="P291" t="str">
            <v>CAS PC DTT1 LIMA SUR - 0043318452</v>
          </cell>
          <cell r="Q291" t="str">
            <v>UJ</v>
          </cell>
        </row>
        <row r="292">
          <cell r="A292" t="str">
            <v>DISTRIBUIDORA EDUSA S.A.C.DILSIA GALVEZ30227185</v>
          </cell>
          <cell r="B292" t="str">
            <v>DISTRIBUIDORA EDUSA S.A.C.</v>
          </cell>
          <cell r="C292" t="str">
            <v>Lima Sur</v>
          </cell>
          <cell r="D292" t="str">
            <v>LIMA</v>
          </cell>
          <cell r="E292">
            <v>30227185</v>
          </cell>
          <cell r="F292" t="str">
            <v>ADU PAD PLE FEMME N/W 24X10 PRACTIPAÑAL</v>
          </cell>
          <cell r="G292" t="str">
            <v>Adult</v>
          </cell>
          <cell r="H292" t="str">
            <v>Fem Wellness</v>
          </cell>
          <cell r="I292" t="str">
            <v>Plenitud Femme</v>
          </cell>
          <cell r="J292" t="str">
            <v>Practipañal Fem</v>
          </cell>
          <cell r="K292">
            <v>40034051</v>
          </cell>
          <cell r="L292" t="str">
            <v>DISTRIBUIDORA EDUSA S.A.C.</v>
          </cell>
          <cell r="M292" t="str">
            <v>DILSIA GALVEZ</v>
          </cell>
          <cell r="N292">
            <v>140</v>
          </cell>
          <cell r="O292">
            <v>8008.7545145069034</v>
          </cell>
          <cell r="P292" t="str">
            <v>CAS PC DTT1 LIMA SUR - 0043318452</v>
          </cell>
          <cell r="Q292" t="str">
            <v>UJ</v>
          </cell>
        </row>
        <row r="293">
          <cell r="A293" t="str">
            <v>DISTRIBUIDORA EDUSA S.A.C.DILSIA GALVEZ30227209</v>
          </cell>
          <cell r="B293" t="str">
            <v>DISTRIBUIDORA EDUSA S.A.C.</v>
          </cell>
          <cell r="C293" t="str">
            <v>Lima Sur</v>
          </cell>
          <cell r="D293" t="str">
            <v>LIMA</v>
          </cell>
          <cell r="E293">
            <v>30227209</v>
          </cell>
          <cell r="F293" t="str">
            <v>DIA HUG NATCARE NB MAXI 10X20 COTTON DIS</v>
          </cell>
          <cell r="G293" t="str">
            <v>Infant + Child</v>
          </cell>
          <cell r="H293" t="str">
            <v>Infant + Child</v>
          </cell>
          <cell r="I293" t="str">
            <v>POME HNC</v>
          </cell>
          <cell r="J293" t="str">
            <v>Recién nacido</v>
          </cell>
          <cell r="K293">
            <v>40034051</v>
          </cell>
          <cell r="L293" t="str">
            <v>DISTRIBUIDORA EDUSA S.A.C.</v>
          </cell>
          <cell r="M293" t="str">
            <v>DILSIA GALVEZ</v>
          </cell>
          <cell r="N293">
            <v>270</v>
          </cell>
          <cell r="O293">
            <v>15726.667642591865</v>
          </cell>
          <cell r="P293" t="str">
            <v>CAS PC DTT1 LIMA SUR - 0043318452</v>
          </cell>
          <cell r="Q293" t="str">
            <v>UJ</v>
          </cell>
        </row>
        <row r="294">
          <cell r="A294" t="str">
            <v>DISTRIBUIDORA EDUSA S.A.C.DILSIA GALVEZ30227210</v>
          </cell>
          <cell r="B294" t="str">
            <v>DISTRIBUIDORA EDUSA S.A.C.</v>
          </cell>
          <cell r="C294" t="str">
            <v>Lima Sur</v>
          </cell>
          <cell r="D294" t="str">
            <v>LIMA</v>
          </cell>
          <cell r="E294">
            <v>30227210</v>
          </cell>
          <cell r="F294" t="str">
            <v>DIA HUG NATCARE S ULTRAP 8X30 COTTON DIS</v>
          </cell>
          <cell r="G294" t="str">
            <v>Infant + Child</v>
          </cell>
          <cell r="H294" t="str">
            <v>Infant + Child</v>
          </cell>
          <cell r="I294" t="str">
            <v>POME HNC</v>
          </cell>
          <cell r="J294" t="str">
            <v>Talla P</v>
          </cell>
          <cell r="K294">
            <v>40034051</v>
          </cell>
          <cell r="L294" t="str">
            <v>DISTRIBUIDORA EDUSA S.A.C.</v>
          </cell>
          <cell r="M294" t="str">
            <v>DILSIA GALVEZ</v>
          </cell>
          <cell r="N294">
            <v>40</v>
          </cell>
          <cell r="O294">
            <v>3705.4073416176961</v>
          </cell>
          <cell r="P294" t="str">
            <v>CAS PC DTT1 LIMA SUR - 0043318452</v>
          </cell>
          <cell r="Q294" t="str">
            <v>UJ</v>
          </cell>
        </row>
        <row r="295">
          <cell r="A295" t="str">
            <v>DISTRIBUIDORA EDUSA S.A.C.DILSIA GALVEZ30227271</v>
          </cell>
          <cell r="B295" t="str">
            <v>DISTRIBUIDORA EDUSA S.A.C.</v>
          </cell>
          <cell r="C295" t="str">
            <v>Lima Sur</v>
          </cell>
          <cell r="D295" t="str">
            <v>LIMA</v>
          </cell>
          <cell r="E295">
            <v>30227271</v>
          </cell>
          <cell r="F295" t="str">
            <v>BT SUAVE RINDEM 2P 10X2 S. CUT 2.0</v>
          </cell>
          <cell r="G295" t="str">
            <v>Family</v>
          </cell>
          <cell r="H295" t="str">
            <v>Bath Tissue</v>
          </cell>
          <cell r="I295" t="str">
            <v>PH Extra</v>
          </cell>
          <cell r="J295" t="str">
            <v>Extra x02</v>
          </cell>
          <cell r="K295">
            <v>40034051</v>
          </cell>
          <cell r="L295" t="str">
            <v>DISTRIBUIDORA EDUSA S.A.C.</v>
          </cell>
          <cell r="M295" t="str">
            <v>DILSIA GALVEZ</v>
          </cell>
          <cell r="N295">
            <v>304</v>
          </cell>
          <cell r="O295">
            <v>3447.6214807229198</v>
          </cell>
          <cell r="P295" t="str">
            <v>CAS PC DTT1 LIMA SUR - 0043318452</v>
          </cell>
          <cell r="Q295" t="str">
            <v>UJ</v>
          </cell>
        </row>
        <row r="296">
          <cell r="A296" t="str">
            <v>DISTRIBUIDORA EDUSA S.A.C.DILSIA GALVEZ30227288</v>
          </cell>
          <cell r="B296" t="str">
            <v>DISTRIBUIDORA EDUSA S.A.C.</v>
          </cell>
          <cell r="C296" t="str">
            <v>Lima Sur</v>
          </cell>
          <cell r="D296" t="str">
            <v>LIMA</v>
          </cell>
          <cell r="E296">
            <v>30227288</v>
          </cell>
          <cell r="F296" t="str">
            <v>BW HUG P&amp;N FTOP 24X48</v>
          </cell>
          <cell r="G296" t="str">
            <v>Wipes</v>
          </cell>
          <cell r="H296" t="str">
            <v>Wipes</v>
          </cell>
          <cell r="I296" t="str">
            <v>BW P&amp;N</v>
          </cell>
          <cell r="J296" t="str">
            <v>BW RN x48</v>
          </cell>
          <cell r="K296">
            <v>40034051</v>
          </cell>
          <cell r="L296" t="str">
            <v>DISTRIBUIDORA EDUSA S.A.C.</v>
          </cell>
          <cell r="M296" t="str">
            <v>DILSIA GALVEZ</v>
          </cell>
          <cell r="N296">
            <v>36</v>
          </cell>
          <cell r="O296">
            <v>4753.2934609274171</v>
          </cell>
          <cell r="P296" t="str">
            <v>CAS PC DTT1 LIMA SUR - 0043318452</v>
          </cell>
          <cell r="Q296" t="str">
            <v>UJ</v>
          </cell>
        </row>
        <row r="297">
          <cell r="A297" t="str">
            <v>DISTRIBUIDORA EDUSA S.A.C.DILSIA GALVEZ30227312</v>
          </cell>
          <cell r="B297" t="str">
            <v>DISTRIBUIDORA EDUSA S.A.C.</v>
          </cell>
          <cell r="C297" t="str">
            <v>Lima Sur</v>
          </cell>
          <cell r="D297" t="str">
            <v>LIMA</v>
          </cell>
          <cell r="E297">
            <v>30227312</v>
          </cell>
          <cell r="F297" t="str">
            <v>BW HUG P&amp;N FTOP 12X80</v>
          </cell>
          <cell r="G297" t="str">
            <v>Wipes</v>
          </cell>
          <cell r="H297" t="str">
            <v>Wipes</v>
          </cell>
          <cell r="I297" t="str">
            <v>BW P&amp;N</v>
          </cell>
          <cell r="J297" t="str">
            <v>BW RN x80</v>
          </cell>
          <cell r="K297">
            <v>40034051</v>
          </cell>
          <cell r="L297" t="str">
            <v>DISTRIBUIDORA EDUSA S.A.C.</v>
          </cell>
          <cell r="M297" t="str">
            <v>DILSIA GALVEZ</v>
          </cell>
          <cell r="N297">
            <v>29</v>
          </cell>
          <cell r="O297">
            <v>2885.3032817934009</v>
          </cell>
          <cell r="P297" t="str">
            <v>CAS PC DTT1 LIMA SUR - 0043318452</v>
          </cell>
          <cell r="Q297" t="str">
            <v>UJ</v>
          </cell>
        </row>
        <row r="298">
          <cell r="A298" t="str">
            <v>DISTRIBUIDORA EDUSA S.A.C.DILSIA GALVEZ30227313</v>
          </cell>
          <cell r="B298" t="str">
            <v>DISTRIBUIDORA EDUSA S.A.C.</v>
          </cell>
          <cell r="C298" t="str">
            <v>Lima Sur</v>
          </cell>
          <cell r="D298" t="str">
            <v>LIMA</v>
          </cell>
          <cell r="E298">
            <v>30227313</v>
          </cell>
          <cell r="F298" t="str">
            <v>BW HUG LIMP EFECT TRAV 24X16</v>
          </cell>
          <cell r="G298" t="str">
            <v>Wipes</v>
          </cell>
          <cell r="H298" t="str">
            <v>Wipes</v>
          </cell>
          <cell r="I298" t="str">
            <v>BW Active Fresh</v>
          </cell>
          <cell r="J298" t="str">
            <v>HAF x16 Regular</v>
          </cell>
          <cell r="K298">
            <v>40034051</v>
          </cell>
          <cell r="L298" t="str">
            <v>DISTRIBUIDORA EDUSA S.A.C.</v>
          </cell>
          <cell r="M298" t="str">
            <v>DILSIA GALVEZ</v>
          </cell>
          <cell r="N298">
            <v>172</v>
          </cell>
          <cell r="O298">
            <v>6936.3366186555222</v>
          </cell>
          <cell r="P298" t="str">
            <v>CAS PC DTT1 LIMA SUR - 0043318452</v>
          </cell>
          <cell r="Q298" t="str">
            <v>UJ</v>
          </cell>
        </row>
        <row r="299">
          <cell r="A299" t="str">
            <v>DISTRIBUIDORA EDUSA S.A.C.DILSIA GALVEZ30227314</v>
          </cell>
          <cell r="B299" t="str">
            <v>DISTRIBUIDORA EDUSA S.A.C.</v>
          </cell>
          <cell r="C299" t="str">
            <v>Lima Sur</v>
          </cell>
          <cell r="D299" t="str">
            <v>LIMA</v>
          </cell>
          <cell r="E299">
            <v>30227314</v>
          </cell>
          <cell r="F299" t="str">
            <v>BW HUG LIMP EFECT REFLL 6X184</v>
          </cell>
          <cell r="G299" t="str">
            <v>Wipes</v>
          </cell>
          <cell r="H299" t="str">
            <v>Wipes</v>
          </cell>
          <cell r="I299" t="str">
            <v>BW Active Fresh</v>
          </cell>
          <cell r="J299" t="str">
            <v>HAF x184</v>
          </cell>
          <cell r="K299">
            <v>40034051</v>
          </cell>
          <cell r="L299" t="str">
            <v>DISTRIBUIDORA EDUSA S.A.C.</v>
          </cell>
          <cell r="M299" t="str">
            <v>DILSIA GALVEZ</v>
          </cell>
          <cell r="N299">
            <v>20</v>
          </cell>
          <cell r="O299">
            <v>1212.3180407734301</v>
          </cell>
          <cell r="P299" t="str">
            <v>CAS PC DTT1 LIMA SUR - 0043318452</v>
          </cell>
          <cell r="Q299" t="str">
            <v>UJ</v>
          </cell>
        </row>
        <row r="300">
          <cell r="A300" t="str">
            <v>DISTRIBUIDORA EDUSA S.A.C.DILSIA GALVEZ30227315</v>
          </cell>
          <cell r="B300" t="str">
            <v>DISTRIBUIDORA EDUSA S.A.C.</v>
          </cell>
          <cell r="C300" t="str">
            <v>Lima Sur</v>
          </cell>
          <cell r="D300" t="str">
            <v>LIMA</v>
          </cell>
          <cell r="E300">
            <v>30227315</v>
          </cell>
          <cell r="F300" t="str">
            <v>BW HUG LIMP EFECT FTOP 12X120</v>
          </cell>
          <cell r="G300" t="str">
            <v>Wipes</v>
          </cell>
          <cell r="H300" t="str">
            <v>Wipes</v>
          </cell>
          <cell r="I300" t="str">
            <v>BW Active Fresh</v>
          </cell>
          <cell r="J300" t="str">
            <v>HAF x120</v>
          </cell>
          <cell r="K300">
            <v>40034051</v>
          </cell>
          <cell r="L300" t="str">
            <v>DISTRIBUIDORA EDUSA S.A.C.</v>
          </cell>
          <cell r="M300" t="str">
            <v>DILSIA GALVEZ</v>
          </cell>
          <cell r="N300">
            <v>70</v>
          </cell>
          <cell r="O300">
            <v>6249.5881217454835</v>
          </cell>
          <cell r="P300" t="str">
            <v>CAS PC DTT1 LIMA SUR - 0043318452</v>
          </cell>
          <cell r="Q300" t="str">
            <v>UJ</v>
          </cell>
        </row>
        <row r="301">
          <cell r="A301" t="str">
            <v>DISTRIBUIDORA EDUSA S.A.C.DILSIA GALVEZ30228193</v>
          </cell>
          <cell r="B301" t="str">
            <v>DISTRIBUIDORA EDUSA S.A.C.</v>
          </cell>
          <cell r="C301" t="str">
            <v>Lima Sur</v>
          </cell>
          <cell r="D301" t="str">
            <v>LIMA</v>
          </cell>
          <cell r="E301">
            <v>30228193</v>
          </cell>
          <cell r="F301" t="str">
            <v>BW HUG LIMP EFECT FTOP 24X48</v>
          </cell>
          <cell r="G301" t="str">
            <v>Wipes</v>
          </cell>
          <cell r="H301" t="str">
            <v>Wipes</v>
          </cell>
          <cell r="I301" t="str">
            <v>BW Active Fresh</v>
          </cell>
          <cell r="J301" t="str">
            <v>HAF x48 Regular</v>
          </cell>
          <cell r="K301">
            <v>40034051</v>
          </cell>
          <cell r="L301" t="str">
            <v>DISTRIBUIDORA EDUSA S.A.C.</v>
          </cell>
          <cell r="M301" t="str">
            <v>DILSIA GALVEZ</v>
          </cell>
          <cell r="N301">
            <v>51</v>
          </cell>
          <cell r="O301">
            <v>5638.5669679279872</v>
          </cell>
          <cell r="P301" t="str">
            <v>CAS PC DTT1 LIMA SUR - 0043318452</v>
          </cell>
          <cell r="Q301" t="str">
            <v>UJ</v>
          </cell>
        </row>
        <row r="302">
          <cell r="A302" t="str">
            <v>DISTRIBUIDORA EDUSA S.A.C.DILSIA GALVEZ30227344</v>
          </cell>
          <cell r="B302" t="str">
            <v>DISTRIBUIDORA EDUSA S.A.C.</v>
          </cell>
          <cell r="C302" t="str">
            <v>Lima Sur</v>
          </cell>
          <cell r="D302" t="str">
            <v>LIMA</v>
          </cell>
          <cell r="E302">
            <v>30227344</v>
          </cell>
          <cell r="F302" t="str">
            <v>DIA HUG NATCARE S JUMBO 6X50 COTTON DIS</v>
          </cell>
          <cell r="G302" t="str">
            <v>Infant + Child</v>
          </cell>
          <cell r="H302" t="str">
            <v>Infant + Child</v>
          </cell>
          <cell r="I302" t="str">
            <v>POME HNC</v>
          </cell>
          <cell r="J302" t="str">
            <v>Talla P</v>
          </cell>
          <cell r="K302">
            <v>40034051</v>
          </cell>
          <cell r="L302" t="str">
            <v>DISTRIBUIDORA EDUSA S.A.C.</v>
          </cell>
          <cell r="M302" t="str">
            <v>DILSIA GALVEZ</v>
          </cell>
          <cell r="N302">
            <v>20</v>
          </cell>
          <cell r="O302">
            <v>2699.3296457612596</v>
          </cell>
          <cell r="P302" t="str">
            <v>CAS PC DTT1 LIMA SUR - 0043318452</v>
          </cell>
          <cell r="Q302" t="str">
            <v>UJ</v>
          </cell>
        </row>
        <row r="303">
          <cell r="A303" t="str">
            <v>DISTRIBUIDORA EDUSA S.A.C.DILSIA GALVEZ30227405</v>
          </cell>
          <cell r="B303" t="str">
            <v>DISTRIBUIDORA EDUSA S.A.C.</v>
          </cell>
          <cell r="C303" t="str">
            <v>Lima Sur</v>
          </cell>
          <cell r="D303" t="str">
            <v>LIMA</v>
          </cell>
          <cell r="E303">
            <v>30227405</v>
          </cell>
          <cell r="F303" t="str">
            <v>BW HUG ONE&amp;DONE FTOP 12X80</v>
          </cell>
          <cell r="G303" t="str">
            <v>Wipes</v>
          </cell>
          <cell r="H303" t="str">
            <v>Wipes</v>
          </cell>
          <cell r="I303" t="str">
            <v>BW One &amp; Done</v>
          </cell>
          <cell r="J303" t="str">
            <v>BW One &amp; Done x80</v>
          </cell>
          <cell r="K303">
            <v>40034051</v>
          </cell>
          <cell r="L303" t="str">
            <v>DISTRIBUIDORA EDUSA S.A.C.</v>
          </cell>
          <cell r="M303" t="str">
            <v>DILSIA GALVEZ</v>
          </cell>
          <cell r="N303">
            <v>11</v>
          </cell>
          <cell r="O303">
            <v>1077.8854693983585</v>
          </cell>
          <cell r="P303" t="str">
            <v>CAS PC DTT1 LIMA SUR - 0043318452</v>
          </cell>
          <cell r="Q303" t="str">
            <v>UJ</v>
          </cell>
        </row>
        <row r="304">
          <cell r="A304" t="str">
            <v>DISTRIBUIDORA EDUSA S.A.C.DILSIA GALVEZ30227408</v>
          </cell>
          <cell r="B304" t="str">
            <v>DISTRIBUIDORA EDUSA S.A.C.</v>
          </cell>
          <cell r="C304" t="str">
            <v>Lima Sur</v>
          </cell>
          <cell r="D304" t="str">
            <v>LIMA</v>
          </cell>
          <cell r="E304">
            <v>30227408</v>
          </cell>
          <cell r="F304" t="str">
            <v>DIA HUG NATCARE PREMAT MAXI 8X30 COTTON</v>
          </cell>
          <cell r="G304" t="str">
            <v>Infant + Child</v>
          </cell>
          <cell r="H304" t="str">
            <v>Infant + Child</v>
          </cell>
          <cell r="I304" t="str">
            <v>POME HNC</v>
          </cell>
          <cell r="J304" t="str">
            <v>Prematuro</v>
          </cell>
          <cell r="K304">
            <v>40034051</v>
          </cell>
          <cell r="L304" t="str">
            <v>DISTRIBUIDORA EDUSA S.A.C.</v>
          </cell>
          <cell r="M304" t="str">
            <v>DILSIA GALVEZ</v>
          </cell>
          <cell r="N304">
            <v>8</v>
          </cell>
          <cell r="O304">
            <v>604.52591827449362</v>
          </cell>
          <cell r="P304" t="str">
            <v>CAS PC DTT1 LIMA SUR - 0043318452</v>
          </cell>
          <cell r="Q304" t="str">
            <v>UJ</v>
          </cell>
        </row>
        <row r="305">
          <cell r="A305" t="str">
            <v>DISTRIBUIDORA EDUSA S.A.C.DILSIA GALVEZ30227421</v>
          </cell>
          <cell r="B305" t="str">
            <v>DISTRIBUIDORA EDUSA S.A.C.</v>
          </cell>
          <cell r="C305" t="str">
            <v>Lima Sur</v>
          </cell>
          <cell r="D305" t="str">
            <v>LIMA</v>
          </cell>
          <cell r="E305">
            <v>30227421</v>
          </cell>
          <cell r="F305" t="str">
            <v>BW HUG LIMP EFECT PAQ 6X4 X16 C/RISTRA</v>
          </cell>
          <cell r="G305" t="str">
            <v>Wipes</v>
          </cell>
          <cell r="H305" t="str">
            <v>Wipes</v>
          </cell>
          <cell r="I305" t="str">
            <v>BW Active Fresh</v>
          </cell>
          <cell r="J305" t="str">
            <v>HAF x16 con ristra</v>
          </cell>
          <cell r="K305">
            <v>40034051</v>
          </cell>
          <cell r="L305" t="str">
            <v>DISTRIBUIDORA EDUSA S.A.C.</v>
          </cell>
          <cell r="M305" t="str">
            <v>DILSIA GALVEZ</v>
          </cell>
          <cell r="N305">
            <v>961</v>
          </cell>
          <cell r="O305">
            <v>38805.569035188462</v>
          </cell>
          <cell r="P305" t="str">
            <v>CAS PC DTT1 LIMA SUR - 0043318452</v>
          </cell>
          <cell r="Q305" t="str">
            <v>UJ</v>
          </cell>
        </row>
        <row r="306">
          <cell r="A306" t="str">
            <v>DISTRIBUIDORA EDUSA S.A.C.DILSIA GALVEZ30227466</v>
          </cell>
          <cell r="B306" t="str">
            <v>DISTRIBUIDORA EDUSA S.A.C.</v>
          </cell>
          <cell r="C306" t="str">
            <v>Lima Sur</v>
          </cell>
          <cell r="D306" t="str">
            <v>LIMA</v>
          </cell>
          <cell r="E306">
            <v>30227466</v>
          </cell>
          <cell r="F306" t="str">
            <v>BW HUG LIMPIEZA COTIDIANA SOFTP 12X80</v>
          </cell>
          <cell r="G306" t="str">
            <v>Wipes</v>
          </cell>
          <cell r="H306" t="str">
            <v>Wipes</v>
          </cell>
          <cell r="I306" t="str">
            <v>BW Classic</v>
          </cell>
          <cell r="J306" t="str">
            <v>BW Classic x80</v>
          </cell>
          <cell r="K306">
            <v>40034051</v>
          </cell>
          <cell r="L306" t="str">
            <v>DISTRIBUIDORA EDUSA S.A.C.</v>
          </cell>
          <cell r="M306" t="str">
            <v>DILSIA GALVEZ</v>
          </cell>
          <cell r="N306">
            <v>290</v>
          </cell>
          <cell r="O306">
            <v>13180.898913399871</v>
          </cell>
          <cell r="P306" t="str">
            <v>CAS PC DTT1 LIMA SUR - 0043318452</v>
          </cell>
          <cell r="Q306" t="str">
            <v>UJ</v>
          </cell>
        </row>
        <row r="307">
          <cell r="A307" t="str">
            <v>DISTRIBUIDORA EDUSA S.A.C.DILSIA GALVEZ30227553</v>
          </cell>
          <cell r="B307" t="str">
            <v>DISTRIBUIDORA EDUSA S.A.C.</v>
          </cell>
          <cell r="C307" t="str">
            <v>Lima Sur</v>
          </cell>
          <cell r="D307" t="str">
            <v>LIMA</v>
          </cell>
          <cell r="E307">
            <v>30227553</v>
          </cell>
          <cell r="F307" t="str">
            <v>DIA HUG NATCARE XL 2X44 X1 COT</v>
          </cell>
          <cell r="G307" t="str">
            <v>Infant + Child</v>
          </cell>
          <cell r="H307" t="str">
            <v>Infant + Child</v>
          </cell>
          <cell r="I307" t="str">
            <v>HNC</v>
          </cell>
          <cell r="J307" t="str">
            <v>HNC Singlepack</v>
          </cell>
          <cell r="K307">
            <v>40034051</v>
          </cell>
          <cell r="L307" t="str">
            <v>DISTRIBUIDORA EDUSA S.A.C.</v>
          </cell>
          <cell r="M307" t="str">
            <v>DILSIA GALVEZ</v>
          </cell>
          <cell r="N307">
            <v>115</v>
          </cell>
          <cell r="O307">
            <v>7665.1496945519993</v>
          </cell>
          <cell r="P307" t="str">
            <v>CAS PC DTT1 LIMA SUR - 0043318452</v>
          </cell>
          <cell r="Q307" t="str">
            <v>UJ</v>
          </cell>
        </row>
        <row r="308">
          <cell r="A308" t="str">
            <v>DISTRIBUIDORA EDUSA S.A.C.DILSIA GALVEZ30227573</v>
          </cell>
          <cell r="B308" t="str">
            <v>DISTRIBUIDORA EDUSA S.A.C.</v>
          </cell>
          <cell r="C308" t="str">
            <v>Lima Sur</v>
          </cell>
          <cell r="D308" t="str">
            <v>LIMA</v>
          </cell>
          <cell r="E308">
            <v>30227573</v>
          </cell>
          <cell r="F308" t="str">
            <v>DIA HUG NATCARE XXL 2X40 X1 COT</v>
          </cell>
          <cell r="G308" t="str">
            <v>Infant + Child</v>
          </cell>
          <cell r="H308" t="str">
            <v>Infant + Child</v>
          </cell>
          <cell r="I308" t="str">
            <v>HNC</v>
          </cell>
          <cell r="J308" t="str">
            <v>HNC Singlepack</v>
          </cell>
          <cell r="K308">
            <v>40034051</v>
          </cell>
          <cell r="L308" t="str">
            <v>DISTRIBUIDORA EDUSA S.A.C.</v>
          </cell>
          <cell r="M308" t="str">
            <v>DILSIA GALVEZ</v>
          </cell>
          <cell r="N308">
            <v>377</v>
          </cell>
          <cell r="O308">
            <v>25132.920803972029</v>
          </cell>
          <cell r="P308" t="str">
            <v>CAS PC DTT1 LIMA SUR - 0043318452</v>
          </cell>
          <cell r="Q308" t="str">
            <v>UJ</v>
          </cell>
        </row>
        <row r="309">
          <cell r="A309" t="str">
            <v>DISTRIBUIDORA EDUSA S.A.C.DILSIA GALVEZ30227582</v>
          </cell>
          <cell r="B309" t="str">
            <v>DISTRIBUIDORA EDUSA S.A.C.</v>
          </cell>
          <cell r="C309" t="str">
            <v>Lima Sur</v>
          </cell>
          <cell r="D309" t="str">
            <v>LIMA</v>
          </cell>
          <cell r="E309">
            <v>30227582</v>
          </cell>
          <cell r="F309" t="str">
            <v>DIA HUG NATCARE M 2X56 X1 COT</v>
          </cell>
          <cell r="G309" t="str">
            <v>Infant + Child</v>
          </cell>
          <cell r="H309" t="str">
            <v>Infant + Child</v>
          </cell>
          <cell r="I309" t="str">
            <v>HNC</v>
          </cell>
          <cell r="J309" t="str">
            <v>HNC Singlepack</v>
          </cell>
          <cell r="K309">
            <v>40034051</v>
          </cell>
          <cell r="L309" t="str">
            <v>DISTRIBUIDORA EDUSA S.A.C.</v>
          </cell>
          <cell r="M309" t="str">
            <v>DILSIA GALVEZ</v>
          </cell>
          <cell r="N309">
            <v>18</v>
          </cell>
          <cell r="O309">
            <v>1199.7625608863998</v>
          </cell>
          <cell r="P309" t="str">
            <v>CAS PC DTT1 LIMA SUR - 0043318452</v>
          </cell>
          <cell r="Q309" t="str">
            <v>UJ</v>
          </cell>
        </row>
        <row r="310">
          <cell r="A310" t="str">
            <v>DISTRIBUIDORA EDUSA S.A.C.DILSIA GALVEZ30227591</v>
          </cell>
          <cell r="B310" t="str">
            <v>DISTRIBUIDORA EDUSA S.A.C.</v>
          </cell>
          <cell r="C310" t="str">
            <v>Lima Sur</v>
          </cell>
          <cell r="D310" t="str">
            <v>LIMA</v>
          </cell>
          <cell r="E310">
            <v>30227591</v>
          </cell>
          <cell r="F310" t="str">
            <v>DIA HUG NATCARE L 2X50 X1 COT</v>
          </cell>
          <cell r="G310" t="str">
            <v>Infant + Child</v>
          </cell>
          <cell r="H310" t="str">
            <v>Infant + Child</v>
          </cell>
          <cell r="I310" t="str">
            <v>HNC</v>
          </cell>
          <cell r="J310" t="str">
            <v>HNC Singlepack</v>
          </cell>
          <cell r="K310">
            <v>40034051</v>
          </cell>
          <cell r="L310" t="str">
            <v>DISTRIBUIDORA EDUSA S.A.C.</v>
          </cell>
          <cell r="M310" t="str">
            <v>DILSIA GALVEZ</v>
          </cell>
          <cell r="N310">
            <v>108</v>
          </cell>
          <cell r="O310">
            <v>7191.4621485542502</v>
          </cell>
          <cell r="P310" t="str">
            <v>CAS PC DTT1 LIMA SUR - 0043318452</v>
          </cell>
          <cell r="Q310" t="str">
            <v>UJ</v>
          </cell>
        </row>
        <row r="311">
          <cell r="A311" t="str">
            <v>DISTRIBUIDORA EDUSA S.A.C.DILSIA GALVEZ30227897</v>
          </cell>
          <cell r="B311" t="str">
            <v>DISTRIBUIDORA EDUSA S.A.C.</v>
          </cell>
          <cell r="C311" t="str">
            <v>Lima Sur</v>
          </cell>
          <cell r="D311" t="str">
            <v>LIMA</v>
          </cell>
          <cell r="E311">
            <v>30227897</v>
          </cell>
          <cell r="F311" t="str">
            <v>BT SUAVE RINDEM 2P 10X2 AROMAS ARM</v>
          </cell>
          <cell r="G311" t="str">
            <v>Family</v>
          </cell>
          <cell r="H311" t="str">
            <v>Bath Tissue</v>
          </cell>
          <cell r="I311" t="str">
            <v>PH Extra</v>
          </cell>
          <cell r="J311" t="str">
            <v>Extra x02 Aromas</v>
          </cell>
          <cell r="K311">
            <v>40034051</v>
          </cell>
          <cell r="L311" t="str">
            <v>DISTRIBUIDORA EDUSA S.A.C.</v>
          </cell>
          <cell r="M311" t="str">
            <v>DILSIA GALVEZ</v>
          </cell>
          <cell r="N311">
            <v>7140</v>
          </cell>
          <cell r="O311">
            <v>80925.669567951511</v>
          </cell>
          <cell r="P311" t="str">
            <v>CAS PC DTT1 LIMA SUR - 0043318452</v>
          </cell>
          <cell r="Q311" t="str">
            <v>UJ</v>
          </cell>
        </row>
        <row r="312">
          <cell r="A312" t="str">
            <v>DISTRIBUIDORA EDUSA S.A.C.DILSIA GALVEZ30228194</v>
          </cell>
          <cell r="B312" t="str">
            <v>DISTRIBUIDORA EDUSA S.A.C.</v>
          </cell>
          <cell r="C312" t="str">
            <v>Lima Sur</v>
          </cell>
          <cell r="D312" t="str">
            <v>LIMA</v>
          </cell>
          <cell r="E312">
            <v>30228194</v>
          </cell>
          <cell r="F312" t="str">
            <v>BW HUG ONE&amp;DONE REFLL 6X184</v>
          </cell>
          <cell r="G312" t="str">
            <v>Wipes</v>
          </cell>
          <cell r="H312" t="str">
            <v>Wipes</v>
          </cell>
          <cell r="I312" t="str">
            <v>BW One &amp; Done</v>
          </cell>
          <cell r="J312" t="str">
            <v>BW One &amp; Done x184</v>
          </cell>
          <cell r="K312">
            <v>40034051</v>
          </cell>
          <cell r="L312" t="str">
            <v>DISTRIBUIDORA EDUSA S.A.C.</v>
          </cell>
          <cell r="M312" t="str">
            <v>DILSIA GALVEZ</v>
          </cell>
          <cell r="N312">
            <v>10</v>
          </cell>
          <cell r="O312">
            <v>840.05919654924935</v>
          </cell>
          <cell r="P312" t="str">
            <v>CAS PC DTT1 LIMA SUR - 0043318452</v>
          </cell>
          <cell r="Q312" t="str">
            <v>UJ</v>
          </cell>
        </row>
        <row r="313">
          <cell r="A313" t="str">
            <v>DISTRIBUIDORA EDUSA S.A.C.DILSIA GALVEZ30229171</v>
          </cell>
          <cell r="B313" t="str">
            <v>DISTRIBUIDORA EDUSA S.A.C.</v>
          </cell>
          <cell r="C313" t="str">
            <v>Lima Sur</v>
          </cell>
          <cell r="D313" t="str">
            <v>LIMA</v>
          </cell>
          <cell r="E313">
            <v>30229171</v>
          </cell>
          <cell r="F313" t="str">
            <v>PAÑ HUG ACTSEC XXG HIPER 2X44 X-PAD</v>
          </cell>
          <cell r="G313" t="str">
            <v>Infant + Child</v>
          </cell>
          <cell r="H313" t="str">
            <v>Infant + Child</v>
          </cell>
          <cell r="I313" t="str">
            <v>HAS</v>
          </cell>
          <cell r="J313" t="str">
            <v>HAS Hiperpack</v>
          </cell>
          <cell r="K313">
            <v>40034051</v>
          </cell>
          <cell r="L313" t="str">
            <v>DISTRIBUIDORA EDUSA S.A.C.</v>
          </cell>
          <cell r="M313" t="str">
            <v>DILSIA GALVEZ</v>
          </cell>
          <cell r="N313">
            <v>146</v>
          </cell>
          <cell r="O313">
            <v>8782.6223636678151</v>
          </cell>
          <cell r="P313" t="str">
            <v>CAS PC DTT1 LIMA SUR - 0043318452</v>
          </cell>
          <cell r="Q313" t="str">
            <v>UJ</v>
          </cell>
        </row>
        <row r="314">
          <cell r="A314" t="str">
            <v>DISTRIBUIDORA EDUSA S.A.C.DILSIA GALVEZ30228212</v>
          </cell>
          <cell r="B314" t="str">
            <v>DISTRIBUIDORA EDUSA S.A.C.</v>
          </cell>
          <cell r="C314" t="str">
            <v>Lima Sur</v>
          </cell>
          <cell r="D314" t="str">
            <v>LIMA</v>
          </cell>
          <cell r="E314">
            <v>30228212</v>
          </cell>
          <cell r="F314" t="str">
            <v>BW HUG ONE&amp;DONE FTOP 24X48</v>
          </cell>
          <cell r="G314" t="str">
            <v>Wipes</v>
          </cell>
          <cell r="H314" t="str">
            <v>Wipes</v>
          </cell>
          <cell r="I314" t="str">
            <v>BW One &amp; Done</v>
          </cell>
          <cell r="J314" t="str">
            <v>BW One &amp; Done x48</v>
          </cell>
          <cell r="K314">
            <v>40034051</v>
          </cell>
          <cell r="L314" t="str">
            <v>DISTRIBUIDORA EDUSA S.A.C.</v>
          </cell>
          <cell r="M314" t="str">
            <v>DILSIA GALVEZ</v>
          </cell>
          <cell r="N314">
            <v>11</v>
          </cell>
          <cell r="O314">
            <v>1431.1458982821</v>
          </cell>
          <cell r="P314" t="str">
            <v>CAS PC DTT1 LIMA SUR - 0043318452</v>
          </cell>
          <cell r="Q314" t="str">
            <v>UJ</v>
          </cell>
        </row>
        <row r="315">
          <cell r="A315" t="str">
            <v>DISTRIBUIDORA EDUSA S.A.C.DILSIA GALVEZ30228566</v>
          </cell>
          <cell r="B315" t="str">
            <v>DISTRIBUIDORA EDUSA S.A.C.</v>
          </cell>
          <cell r="C315" t="str">
            <v>Lima Sur</v>
          </cell>
          <cell r="D315" t="str">
            <v>LIMA</v>
          </cell>
          <cell r="E315">
            <v>30228566</v>
          </cell>
          <cell r="F315" t="str">
            <v>DIA HUG L 2X64 PACHA</v>
          </cell>
          <cell r="G315" t="str">
            <v>Infant + Child</v>
          </cell>
          <cell r="H315" t="str">
            <v>Infant + Child</v>
          </cell>
          <cell r="I315" t="str">
            <v>HTP</v>
          </cell>
          <cell r="J315" t="str">
            <v>Triple Protección</v>
          </cell>
          <cell r="K315">
            <v>40034051</v>
          </cell>
          <cell r="L315" t="str">
            <v>DISTRIBUIDORA EDUSA S.A.C.</v>
          </cell>
          <cell r="M315" t="str">
            <v>DILSIA GALVEZ</v>
          </cell>
          <cell r="N315">
            <v>605</v>
          </cell>
          <cell r="O315">
            <v>31609.908466725978</v>
          </cell>
          <cell r="P315" t="str">
            <v>CAS PC DTT1 LIMA SUR - 0043318452</v>
          </cell>
          <cell r="Q315" t="str">
            <v>UJ</v>
          </cell>
        </row>
        <row r="316">
          <cell r="A316" t="str">
            <v>DISTRIBUIDORA EDUSA S.A.C.DILSIA GALVEZ30228573</v>
          </cell>
          <cell r="B316" t="str">
            <v>DISTRIBUIDORA EDUSA S.A.C.</v>
          </cell>
          <cell r="C316" t="str">
            <v>Lima Sur</v>
          </cell>
          <cell r="D316" t="str">
            <v>LIMA</v>
          </cell>
          <cell r="E316">
            <v>30228573</v>
          </cell>
          <cell r="F316" t="str">
            <v>DIA HUG M 2X72 PACHA</v>
          </cell>
          <cell r="G316" t="str">
            <v>Infant + Child</v>
          </cell>
          <cell r="H316" t="str">
            <v>Infant + Child</v>
          </cell>
          <cell r="I316" t="str">
            <v>HTP</v>
          </cell>
          <cell r="J316" t="str">
            <v>Triple Protección</v>
          </cell>
          <cell r="K316">
            <v>40034051</v>
          </cell>
          <cell r="L316" t="str">
            <v>DISTRIBUIDORA EDUSA S.A.C.</v>
          </cell>
          <cell r="M316" t="str">
            <v>DILSIA GALVEZ</v>
          </cell>
          <cell r="N316">
            <v>281</v>
          </cell>
          <cell r="O316">
            <v>14670.21736233603</v>
          </cell>
          <cell r="P316" t="str">
            <v>CAS PC DTT1 LIMA SUR - 0043318452</v>
          </cell>
          <cell r="Q316" t="str">
            <v>UJ</v>
          </cell>
        </row>
        <row r="317">
          <cell r="A317" t="str">
            <v>DISTRIBUIDORA EDUSA S.A.C.DILSIA GALVEZ30228591</v>
          </cell>
          <cell r="B317" t="str">
            <v>DISTRIBUIDORA EDUSA S.A.C.</v>
          </cell>
          <cell r="C317" t="str">
            <v>Lima Sur</v>
          </cell>
          <cell r="D317" t="str">
            <v>LIMA</v>
          </cell>
          <cell r="E317">
            <v>30228591</v>
          </cell>
          <cell r="F317" t="str">
            <v>DIA HUG XL 2X52 PACHA</v>
          </cell>
          <cell r="G317" t="str">
            <v>Infant + Child</v>
          </cell>
          <cell r="H317" t="str">
            <v>Infant + Child</v>
          </cell>
          <cell r="I317" t="str">
            <v>HTP</v>
          </cell>
          <cell r="J317" t="str">
            <v>Triple Protección</v>
          </cell>
          <cell r="K317">
            <v>40034051</v>
          </cell>
          <cell r="L317" t="str">
            <v>DISTRIBUIDORA EDUSA S.A.C.</v>
          </cell>
          <cell r="M317" t="str">
            <v>DILSIA GALVEZ</v>
          </cell>
          <cell r="N317">
            <v>1037</v>
          </cell>
          <cell r="O317">
            <v>54164.723845671899</v>
          </cell>
          <cell r="P317" t="str">
            <v>CAS PC DTT1 LIMA SUR - 0043318452</v>
          </cell>
          <cell r="Q317" t="str">
            <v>UJ</v>
          </cell>
        </row>
        <row r="318">
          <cell r="A318" t="str">
            <v>DISTRIBUIDORA EDUSA S.A.C.DILSIA GALVEZ30228601</v>
          </cell>
          <cell r="B318" t="str">
            <v>DISTRIBUIDORA EDUSA S.A.C.</v>
          </cell>
          <cell r="C318" t="str">
            <v>Lima Sur</v>
          </cell>
          <cell r="D318" t="str">
            <v>LIMA</v>
          </cell>
          <cell r="E318">
            <v>30228601</v>
          </cell>
          <cell r="F318" t="str">
            <v>DIA HUG XXL 2X48 PACHA</v>
          </cell>
          <cell r="G318" t="str">
            <v>Infant + Child</v>
          </cell>
          <cell r="H318" t="str">
            <v>Infant + Child</v>
          </cell>
          <cell r="I318" t="str">
            <v>HTP</v>
          </cell>
          <cell r="J318" t="str">
            <v>Triple Protección</v>
          </cell>
          <cell r="K318">
            <v>40034051</v>
          </cell>
          <cell r="L318" t="str">
            <v>DISTRIBUIDORA EDUSA S.A.C.</v>
          </cell>
          <cell r="M318" t="str">
            <v>DILSIA GALVEZ</v>
          </cell>
          <cell r="N318">
            <v>1031</v>
          </cell>
          <cell r="O318">
            <v>53860.571141380977</v>
          </cell>
          <cell r="P318" t="str">
            <v>CAS PC DTT1 LIMA SUR - 0043318452</v>
          </cell>
          <cell r="Q318" t="str">
            <v>UJ</v>
          </cell>
        </row>
        <row r="319">
          <cell r="A319" t="str">
            <v>DISTRIBUIDORA EDUSA S.A.C.DILSIA GALVEZ30228807</v>
          </cell>
          <cell r="B319" t="str">
            <v>DISTRIBUIDORA EDUSA S.A.C.</v>
          </cell>
          <cell r="C319" t="str">
            <v>Lima Sur</v>
          </cell>
          <cell r="D319" t="str">
            <v>LIMA</v>
          </cell>
          <cell r="E319">
            <v>30228807</v>
          </cell>
          <cell r="F319" t="str">
            <v>BT SUAVE RINDEM 2P 8X2 MÁS PAPEL</v>
          </cell>
          <cell r="G319" t="str">
            <v>Family</v>
          </cell>
          <cell r="H319" t="str">
            <v>Bath Tissue</v>
          </cell>
          <cell r="I319" t="str">
            <v>PH Extra</v>
          </cell>
          <cell r="J319" t="str">
            <v>Rdmx x02 (Titan)</v>
          </cell>
          <cell r="K319">
            <v>40034051</v>
          </cell>
          <cell r="L319" t="str">
            <v>DISTRIBUIDORA EDUSA S.A.C.</v>
          </cell>
          <cell r="M319" t="str">
            <v>DILSIA GALVEZ</v>
          </cell>
          <cell r="N319">
            <v>1009</v>
          </cell>
          <cell r="O319">
            <v>14059.964012073042</v>
          </cell>
          <cell r="P319" t="str">
            <v>CAS PC DTT1 LIMA SUR - 0043318452</v>
          </cell>
          <cell r="Q319" t="str">
            <v>UJ</v>
          </cell>
        </row>
        <row r="320">
          <cell r="A320" t="str">
            <v>DISTRIBUIDORA EDUSA S.A.C.DILSIA GALVEZ30228817</v>
          </cell>
          <cell r="B320" t="str">
            <v>DISTRIBUIDORA EDUSA S.A.C.</v>
          </cell>
          <cell r="C320" t="str">
            <v>Lima Sur</v>
          </cell>
          <cell r="D320" t="str">
            <v>LIMA</v>
          </cell>
          <cell r="E320">
            <v>30228817</v>
          </cell>
          <cell r="F320" t="str">
            <v>BT SUAVE RINDEM 2P 6X4 MÁS PAPEL</v>
          </cell>
          <cell r="G320" t="str">
            <v>Family</v>
          </cell>
          <cell r="H320" t="str">
            <v>Bath Tissue</v>
          </cell>
          <cell r="I320" t="str">
            <v>PH Extra</v>
          </cell>
          <cell r="J320" t="str">
            <v>Rdmx x04 (Titan)</v>
          </cell>
          <cell r="K320">
            <v>40034051</v>
          </cell>
          <cell r="L320" t="str">
            <v>DISTRIBUIDORA EDUSA S.A.C.</v>
          </cell>
          <cell r="M320" t="str">
            <v>DILSIA GALVEZ</v>
          </cell>
          <cell r="N320">
            <v>542</v>
          </cell>
          <cell r="O320">
            <v>10289.984202458749</v>
          </cell>
          <cell r="P320" t="str">
            <v>CAS PC DTT1 LIMA SUR - 0043318452</v>
          </cell>
          <cell r="Q320" t="str">
            <v>UJ</v>
          </cell>
        </row>
        <row r="321">
          <cell r="A321" t="str">
            <v>DISTRIBUIDORA EDUSA S.A.C.DILSIA GALVEZ30227409</v>
          </cell>
          <cell r="B321" t="str">
            <v>DISTRIBUIDORA EDUSA S.A.C.</v>
          </cell>
          <cell r="C321" t="str">
            <v>Lima Sur</v>
          </cell>
          <cell r="D321" t="str">
            <v>LIMA</v>
          </cell>
          <cell r="E321">
            <v>30227409</v>
          </cell>
          <cell r="F321" t="str">
            <v>BW HUG ONE&amp;DONE REFLL 1X720 (9X80)</v>
          </cell>
          <cell r="G321" t="str">
            <v>Wipes</v>
          </cell>
          <cell r="H321" t="str">
            <v>Wipes</v>
          </cell>
          <cell r="I321" t="str">
            <v>BW One &amp; Done</v>
          </cell>
          <cell r="J321" t="str">
            <v>BW One &amp; Done x720</v>
          </cell>
          <cell r="K321">
            <v>40034051</v>
          </cell>
          <cell r="L321" t="str">
            <v>DISTRIBUIDORA EDUSA S.A.C.</v>
          </cell>
          <cell r="M321" t="str">
            <v>DILSIA GALVEZ</v>
          </cell>
          <cell r="N321">
            <v>10</v>
          </cell>
          <cell r="O321">
            <v>573.29753942827244</v>
          </cell>
          <cell r="P321" t="str">
            <v>CAS PC DTT1 LIMA SUR - 0043318452</v>
          </cell>
          <cell r="Q321" t="str">
            <v>UJ</v>
          </cell>
        </row>
        <row r="322">
          <cell r="A322" t="str">
            <v>DISTRIBUIDORA EDUSA S.A.C.DILSIA GALVEZ30227409</v>
          </cell>
          <cell r="B322" t="str">
            <v>DISTRIBUIDORA EDUSA S.A.C.</v>
          </cell>
          <cell r="C322" t="str">
            <v>Lima Sur</v>
          </cell>
          <cell r="D322" t="str">
            <v>LIMA</v>
          </cell>
          <cell r="E322">
            <v>30227409</v>
          </cell>
          <cell r="F322" t="str">
            <v>BW HUG ONE&amp;DONE REFLL 1X720 (9X80)</v>
          </cell>
          <cell r="G322" t="str">
            <v>Wipes</v>
          </cell>
          <cell r="H322" t="str">
            <v>Wipes</v>
          </cell>
          <cell r="I322" t="str">
            <v>BW One &amp; Done</v>
          </cell>
          <cell r="J322" t="str">
            <v>BW One &amp; Done x720</v>
          </cell>
          <cell r="K322">
            <v>40034051</v>
          </cell>
          <cell r="L322" t="str">
            <v>DISTRIBUIDORA EDUSA S.A.C.</v>
          </cell>
          <cell r="M322" t="str">
            <v>DILSIA GALVEZ</v>
          </cell>
          <cell r="N322">
            <v>2</v>
          </cell>
          <cell r="O322">
            <v>114.65950788565451</v>
          </cell>
          <cell r="P322" t="str">
            <v>CAS PC DTT1 LIMA SUR - 0043318452</v>
          </cell>
          <cell r="Q322" t="str">
            <v>UJ</v>
          </cell>
        </row>
        <row r="323">
          <cell r="A323" t="str">
            <v>DISTRIBUIDORA EDUSA S.A.C.DILSIA GALVEZ30227410</v>
          </cell>
          <cell r="B323" t="str">
            <v>DISTRIBUIDORA EDUSA S.A.C.</v>
          </cell>
          <cell r="C323" t="str">
            <v>Lima Sur</v>
          </cell>
          <cell r="D323" t="str">
            <v>LIMA</v>
          </cell>
          <cell r="E323">
            <v>30227410</v>
          </cell>
          <cell r="F323" t="str">
            <v>BW HUG ONE&amp;DONE BOX 8X64</v>
          </cell>
          <cell r="G323" t="str">
            <v>Wipes</v>
          </cell>
          <cell r="H323" t="str">
            <v>Wipes</v>
          </cell>
          <cell r="I323" t="str">
            <v>BW One &amp; Done</v>
          </cell>
          <cell r="J323" t="str">
            <v>BW One &amp; Done x64</v>
          </cell>
          <cell r="K323">
            <v>40034051</v>
          </cell>
          <cell r="L323" t="str">
            <v>DISTRIBUIDORA EDUSA S.A.C.</v>
          </cell>
          <cell r="M323" t="str">
            <v>DILSIA GALVEZ</v>
          </cell>
          <cell r="N323">
            <v>2</v>
          </cell>
          <cell r="O323">
            <v>177.8561423557552</v>
          </cell>
          <cell r="P323" t="str">
            <v>CAS PC DTT1 LIMA SUR - 0043318452</v>
          </cell>
          <cell r="Q323" t="str">
            <v>UJ</v>
          </cell>
        </row>
        <row r="324">
          <cell r="A324" t="str">
            <v>DISTRIBUIDORA EDUSA S.A.C.DILSIA GALVEZ30227410</v>
          </cell>
          <cell r="B324" t="str">
            <v>DISTRIBUIDORA EDUSA S.A.C.</v>
          </cell>
          <cell r="C324" t="str">
            <v>Lima Sur</v>
          </cell>
          <cell r="D324" t="str">
            <v>LIMA</v>
          </cell>
          <cell r="E324">
            <v>30227410</v>
          </cell>
          <cell r="F324" t="str">
            <v>BW HUG ONE&amp;DONE BOX 8X64</v>
          </cell>
          <cell r="G324" t="str">
            <v>Wipes</v>
          </cell>
          <cell r="H324" t="str">
            <v>Wipes</v>
          </cell>
          <cell r="I324" t="str">
            <v>BW One &amp; Done</v>
          </cell>
          <cell r="J324" t="str">
            <v>BW One &amp; Done x64</v>
          </cell>
          <cell r="K324">
            <v>40034051</v>
          </cell>
          <cell r="L324" t="str">
            <v>DISTRIBUIDORA EDUSA S.A.C.</v>
          </cell>
          <cell r="M324" t="str">
            <v>DILSIA GALVEZ</v>
          </cell>
          <cell r="N324">
            <v>1</v>
          </cell>
          <cell r="O324">
            <v>88.928071177877598</v>
          </cell>
          <cell r="P324" t="str">
            <v>CAS PC DTT1 LIMA SUR - 0043318452</v>
          </cell>
          <cell r="Q324" t="str">
            <v>UJ</v>
          </cell>
        </row>
        <row r="325">
          <cell r="A325" t="str">
            <v>DISTRIBUIDORA EDUSA S.A.C.DILSIA GALVEZ30228074</v>
          </cell>
          <cell r="B325" t="str">
            <v>DISTRIBUIDORA EDUSA S.A.C.</v>
          </cell>
          <cell r="C325" t="str">
            <v>Lima Sur</v>
          </cell>
          <cell r="D325" t="str">
            <v>LIMA</v>
          </cell>
          <cell r="E325">
            <v>30228074</v>
          </cell>
          <cell r="F325" t="str">
            <v>BW HUG LIMP EFECT FTOP 6X192 (4X48)</v>
          </cell>
          <cell r="G325" t="str">
            <v>Wipes</v>
          </cell>
          <cell r="H325" t="str">
            <v>Wipes</v>
          </cell>
          <cell r="I325" t="str">
            <v>BW Active Fresh</v>
          </cell>
          <cell r="J325" t="str">
            <v>HAF x48 Fourpack</v>
          </cell>
          <cell r="K325">
            <v>40034051</v>
          </cell>
          <cell r="L325" t="str">
            <v>DISTRIBUIDORA EDUSA S.A.C.</v>
          </cell>
          <cell r="M325" t="str">
            <v>DILSIA GALVEZ</v>
          </cell>
          <cell r="N325">
            <v>11</v>
          </cell>
          <cell r="O325">
            <v>860.13636493057243</v>
          </cell>
          <cell r="P325" t="str">
            <v>CAS PC DTT1 LIMA SUR - 0043318452</v>
          </cell>
          <cell r="Q325" t="str">
            <v>UJ</v>
          </cell>
        </row>
        <row r="326">
          <cell r="A326" t="str">
            <v>DISTRIBUIDORA GUMI S.A.C.JOSE CARLOS SEVILLANO30228193</v>
          </cell>
          <cell r="B326" t="str">
            <v>DISTRIBUIDORA GUMI S.A.C.</v>
          </cell>
          <cell r="C326" t="str">
            <v>Lima Norte</v>
          </cell>
          <cell r="D326" t="str">
            <v>LIMA</v>
          </cell>
          <cell r="E326">
            <v>30228193</v>
          </cell>
          <cell r="F326" t="str">
            <v>BW HUG LIMP EFECT FTOP 24X48</v>
          </cell>
          <cell r="G326" t="str">
            <v>Wipes</v>
          </cell>
          <cell r="H326" t="str">
            <v>Wipes</v>
          </cell>
          <cell r="I326" t="str">
            <v>BW Active Fresh</v>
          </cell>
          <cell r="J326" t="str">
            <v>HAF x48 Regular</v>
          </cell>
          <cell r="K326">
            <v>40034070</v>
          </cell>
          <cell r="L326" t="str">
            <v>DISTRIBUIDORA GUMI S.A.C.</v>
          </cell>
          <cell r="M326" t="str">
            <v>JOSE CARLOS SEVILLANO</v>
          </cell>
          <cell r="N326">
            <v>55</v>
          </cell>
          <cell r="O326">
            <v>6080.8075144321429</v>
          </cell>
          <cell r="P326" t="str">
            <v>CAS PC DTT1 LIMA NORTE - 0043318450</v>
          </cell>
          <cell r="Q326" t="str">
            <v>UJ</v>
          </cell>
        </row>
        <row r="327">
          <cell r="A327" t="str">
            <v>DISTRIBUIDORA GUMI S.A.C.JOSE CARLOS SEVILLANO30221811</v>
          </cell>
          <cell r="B327" t="str">
            <v>DISTRIBUIDORA GUMI S.A.C.</v>
          </cell>
          <cell r="C327" t="str">
            <v>Lima Norte</v>
          </cell>
          <cell r="D327" t="str">
            <v>LIMA</v>
          </cell>
          <cell r="E327">
            <v>30221811</v>
          </cell>
          <cell r="F327" t="str">
            <v>BW HUG FF 10X24 HANDS &amp; FACE</v>
          </cell>
          <cell r="G327" t="str">
            <v>Wipes</v>
          </cell>
          <cell r="H327" t="str">
            <v>Wipes</v>
          </cell>
          <cell r="I327" t="str">
            <v>BW Hands&amp;Face</v>
          </cell>
          <cell r="J327" t="str">
            <v>BW Hands&amp;Face x24</v>
          </cell>
          <cell r="K327">
            <v>40034070</v>
          </cell>
          <cell r="L327" t="str">
            <v>DISTRIBUIDORA GUMI S.A.C.</v>
          </cell>
          <cell r="M327" t="str">
            <v>JOSE CARLOS SEVILLANO</v>
          </cell>
          <cell r="N327">
            <v>89</v>
          </cell>
          <cell r="O327">
            <v>1755.2315910859663</v>
          </cell>
          <cell r="P327" t="str">
            <v>CAS PC DTT1 LIMA NORTE - 0043318450</v>
          </cell>
          <cell r="Q327" t="str">
            <v>UJ</v>
          </cell>
        </row>
        <row r="328">
          <cell r="A328" t="str">
            <v>DISTRIBUIDORA GUMI S.A.C.JOSE CARLOS SEVILLANO30223652</v>
          </cell>
          <cell r="B328" t="str">
            <v>DISTRIBUIDORA GUMI S.A.C.</v>
          </cell>
          <cell r="C328" t="str">
            <v>Lima Norte</v>
          </cell>
          <cell r="D328" t="str">
            <v>LIMA</v>
          </cell>
          <cell r="E328">
            <v>30223652</v>
          </cell>
          <cell r="F328" t="str">
            <v>DIA HUG PRIMDIAS NB REG 8X50 POCAH JR-RN</v>
          </cell>
          <cell r="G328" t="str">
            <v>Infant + Child</v>
          </cell>
          <cell r="H328" t="str">
            <v>Infant + Child</v>
          </cell>
          <cell r="I328" t="str">
            <v>POME HAS</v>
          </cell>
          <cell r="J328" t="str">
            <v>HAS RN</v>
          </cell>
          <cell r="K328">
            <v>40034070</v>
          </cell>
          <cell r="L328" t="str">
            <v>DISTRIBUIDORA GUMI S.A.C.</v>
          </cell>
          <cell r="M328" t="str">
            <v>JOSE CARLOS SEVILLANO</v>
          </cell>
          <cell r="N328">
            <v>2</v>
          </cell>
          <cell r="O328">
            <v>245.39882833532559</v>
          </cell>
          <cell r="P328" t="str">
            <v>CAS PC DTT1 LIMA NORTE - 0043318450</v>
          </cell>
          <cell r="Q328" t="str">
            <v>UJ</v>
          </cell>
        </row>
        <row r="329">
          <cell r="A329" t="str">
            <v>DISTRIBUIDORA GUMI S.A.C.JOSE CARLOS SEVILLANO30225008</v>
          </cell>
          <cell r="B329" t="str">
            <v>DISTRIBUIDORA GUMI S.A.C.</v>
          </cell>
          <cell r="C329" t="str">
            <v>Lima Norte</v>
          </cell>
          <cell r="D329" t="str">
            <v>LIMA</v>
          </cell>
          <cell r="E329">
            <v>30225008</v>
          </cell>
          <cell r="F329" t="str">
            <v>ADU SHIE PLE GEL 24X10 PRACTIPAÑAL</v>
          </cell>
          <cell r="G329" t="str">
            <v>Adult</v>
          </cell>
          <cell r="H329" t="str">
            <v>Senior Incont</v>
          </cell>
          <cell r="I329" t="str">
            <v>Apositos</v>
          </cell>
          <cell r="J329" t="str">
            <v>Practipañal</v>
          </cell>
          <cell r="K329">
            <v>40034070</v>
          </cell>
          <cell r="L329" t="str">
            <v>DISTRIBUIDORA GUMI S.A.C.</v>
          </cell>
          <cell r="M329" t="str">
            <v>JOSE CARLOS SEVILLANO</v>
          </cell>
          <cell r="N329">
            <v>79</v>
          </cell>
          <cell r="O329">
            <v>4427.0691107147741</v>
          </cell>
          <cell r="P329" t="str">
            <v>CAS PC DTT1 LIMA NORTE - 0043318450</v>
          </cell>
          <cell r="Q329" t="str">
            <v>UJ</v>
          </cell>
        </row>
        <row r="330">
          <cell r="A330" t="str">
            <v>DISTRIBUIDORA GUMI S.A.C.JOSE CARLOS SEVILLANO30225009</v>
          </cell>
          <cell r="B330" t="str">
            <v>DISTRIBUIDORA GUMI S.A.C.</v>
          </cell>
          <cell r="C330" t="str">
            <v>Lima Norte</v>
          </cell>
          <cell r="D330" t="str">
            <v>LIMA</v>
          </cell>
          <cell r="E330">
            <v>30225009</v>
          </cell>
          <cell r="F330" t="str">
            <v>ADU SHIE PLE GEL 12X20 PRACTIPAÑAL</v>
          </cell>
          <cell r="G330" t="str">
            <v>Adult</v>
          </cell>
          <cell r="H330" t="str">
            <v>Senior Incont</v>
          </cell>
          <cell r="I330" t="str">
            <v>Apositos</v>
          </cell>
          <cell r="J330" t="str">
            <v>Practipañal</v>
          </cell>
          <cell r="K330">
            <v>40034070</v>
          </cell>
          <cell r="L330" t="str">
            <v>DISTRIBUIDORA GUMI S.A.C.</v>
          </cell>
          <cell r="M330" t="str">
            <v>JOSE CARLOS SEVILLANO</v>
          </cell>
          <cell r="N330">
            <v>44</v>
          </cell>
          <cell r="O330">
            <v>2467.8409849116761</v>
          </cell>
          <cell r="P330" t="str">
            <v>CAS PC DTT1 LIMA NORTE - 0043318450</v>
          </cell>
          <cell r="Q330" t="str">
            <v>UJ</v>
          </cell>
        </row>
        <row r="331">
          <cell r="A331" t="str">
            <v>DISTRIBUIDORA GUMI S.A.C.JOSE CARLOS SEVILLANO30225019</v>
          </cell>
          <cell r="B331" t="str">
            <v>DISTRIBUIDORA GUMI S.A.C.</v>
          </cell>
          <cell r="C331" t="str">
            <v>Lima Norte</v>
          </cell>
          <cell r="D331" t="str">
            <v>LIMA</v>
          </cell>
          <cell r="E331">
            <v>30225019</v>
          </cell>
          <cell r="F331" t="str">
            <v>ADU BRF PLE CLASSIC L 3X20</v>
          </cell>
          <cell r="G331" t="str">
            <v>Adult</v>
          </cell>
          <cell r="H331" t="str">
            <v>Senior Incont</v>
          </cell>
          <cell r="I331" t="str">
            <v>Briefs</v>
          </cell>
          <cell r="J331" t="str">
            <v>Brief Classic</v>
          </cell>
          <cell r="K331">
            <v>40034070</v>
          </cell>
          <cell r="L331" t="str">
            <v>DISTRIBUIDORA GUMI S.A.C.</v>
          </cell>
          <cell r="M331" t="str">
            <v>JOSE CARLOS SEVILLANO</v>
          </cell>
          <cell r="N331">
            <v>13</v>
          </cell>
          <cell r="O331">
            <v>1199.1760537902549</v>
          </cell>
          <cell r="P331" t="str">
            <v>CAS PC DTT1 LIMA NORTE - 0043318450</v>
          </cell>
          <cell r="Q331" t="str">
            <v>UJ</v>
          </cell>
        </row>
        <row r="332">
          <cell r="A332" t="str">
            <v>DISTRIBUIDORA GUMI S.A.C.JOSE CARLOS SEVILLANO30225020</v>
          </cell>
          <cell r="B332" t="str">
            <v>DISTRIBUIDORA GUMI S.A.C.</v>
          </cell>
          <cell r="C332" t="str">
            <v>Lima Norte</v>
          </cell>
          <cell r="D332" t="str">
            <v>LIMA</v>
          </cell>
          <cell r="E332">
            <v>30225020</v>
          </cell>
          <cell r="F332" t="str">
            <v>ADU BRF PLE CLASSIC M 3X20</v>
          </cell>
          <cell r="G332" t="str">
            <v>Adult</v>
          </cell>
          <cell r="H332" t="str">
            <v>Senior Incont</v>
          </cell>
          <cell r="I332" t="str">
            <v>Briefs</v>
          </cell>
          <cell r="J332" t="str">
            <v>Brief Classic</v>
          </cell>
          <cell r="K332">
            <v>40034070</v>
          </cell>
          <cell r="L332" t="str">
            <v>DISTRIBUIDORA GUMI S.A.C.</v>
          </cell>
          <cell r="M332" t="str">
            <v>JOSE CARLOS SEVILLANO</v>
          </cell>
          <cell r="N332">
            <v>13</v>
          </cell>
          <cell r="O332">
            <v>951.02071020481583</v>
          </cell>
          <cell r="P332" t="str">
            <v>CAS PC DTT1 LIMA NORTE - 0043318450</v>
          </cell>
          <cell r="Q332" t="str">
            <v>UJ</v>
          </cell>
        </row>
        <row r="333">
          <cell r="A333" t="str">
            <v>DISTRIBUIDORA GUMI S.A.C.JOSE CARLOS SEVILLANO30225118</v>
          </cell>
          <cell r="B333" t="str">
            <v>DISTRIBUIDORA GUMI S.A.C.</v>
          </cell>
          <cell r="C333" t="str">
            <v>Lima Norte</v>
          </cell>
          <cell r="D333" t="str">
            <v>LIMA</v>
          </cell>
          <cell r="E333">
            <v>30225118</v>
          </cell>
          <cell r="F333" t="str">
            <v>ADU BRF PLE PROTECT L/XL 2X10 X2</v>
          </cell>
          <cell r="G333" t="str">
            <v>Adult</v>
          </cell>
          <cell r="H333" t="str">
            <v>Senior Incont</v>
          </cell>
          <cell r="I333" t="str">
            <v>Briefs</v>
          </cell>
          <cell r="J333" t="str">
            <v>Brief Protect</v>
          </cell>
          <cell r="K333">
            <v>40034070</v>
          </cell>
          <cell r="L333" t="str">
            <v>DISTRIBUIDORA GUMI S.A.C.</v>
          </cell>
          <cell r="M333" t="str">
            <v>JOSE CARLOS SEVILLANO</v>
          </cell>
          <cell r="N333">
            <v>8</v>
          </cell>
          <cell r="O333">
            <v>789.80594868955279</v>
          </cell>
          <cell r="P333" t="str">
            <v>CAS PC DTT1 LIMA NORTE - 0043318450</v>
          </cell>
          <cell r="Q333" t="str">
            <v>UJ</v>
          </cell>
        </row>
        <row r="334">
          <cell r="A334" t="str">
            <v>DISTRIBUIDORA GUMI S.A.C.JOSE CARLOS SEVILLANO30225168</v>
          </cell>
          <cell r="B334" t="str">
            <v>DISTRIBUIDORA GUMI S.A.C.</v>
          </cell>
          <cell r="C334" t="str">
            <v>Lima Norte</v>
          </cell>
          <cell r="D334" t="str">
            <v>LIMA</v>
          </cell>
          <cell r="E334">
            <v>30225168</v>
          </cell>
          <cell r="F334" t="str">
            <v>ADU BRF PLE CLASSIC L 2X2X10</v>
          </cell>
          <cell r="G334" t="str">
            <v>Adult</v>
          </cell>
          <cell r="H334" t="str">
            <v>Senior Incont</v>
          </cell>
          <cell r="I334" t="str">
            <v>Briefs</v>
          </cell>
          <cell r="J334" t="str">
            <v>Brief Classic</v>
          </cell>
          <cell r="K334">
            <v>40034070</v>
          </cell>
          <cell r="L334" t="str">
            <v>DISTRIBUIDORA GUMI S.A.C.</v>
          </cell>
          <cell r="M334" t="str">
            <v>JOSE CARLOS SEVILLANO</v>
          </cell>
          <cell r="N334">
            <v>6</v>
          </cell>
          <cell r="O334">
            <v>393.8361385284058</v>
          </cell>
          <cell r="P334" t="str">
            <v>CAS PC DTT1 LIMA NORTE - 0043318450</v>
          </cell>
          <cell r="Q334" t="str">
            <v>UJ</v>
          </cell>
        </row>
        <row r="335">
          <cell r="A335" t="str">
            <v>DISTRIBUIDORA GUMI S.A.C.JOSE CARLOS SEVILLANO30225169</v>
          </cell>
          <cell r="B335" t="str">
            <v>DISTRIBUIDORA GUMI S.A.C.</v>
          </cell>
          <cell r="C335" t="str">
            <v>Lima Norte</v>
          </cell>
          <cell r="D335" t="str">
            <v>LIMA</v>
          </cell>
          <cell r="E335">
            <v>30225169</v>
          </cell>
          <cell r="F335" t="str">
            <v>ADU BRF PLE PROTECT M 2X10 X2</v>
          </cell>
          <cell r="G335" t="str">
            <v>Adult</v>
          </cell>
          <cell r="H335" t="str">
            <v>Senior Incont</v>
          </cell>
          <cell r="I335" t="str">
            <v>Briefs</v>
          </cell>
          <cell r="J335" t="str">
            <v>Brief Protect</v>
          </cell>
          <cell r="K335">
            <v>40034070</v>
          </cell>
          <cell r="L335" t="str">
            <v>DISTRIBUIDORA GUMI S.A.C.</v>
          </cell>
          <cell r="M335" t="str">
            <v>JOSE CARLOS SEVILLANO</v>
          </cell>
          <cell r="N335">
            <v>5</v>
          </cell>
          <cell r="O335">
            <v>421.14679620595581</v>
          </cell>
          <cell r="P335" t="str">
            <v>CAS PC DTT1 LIMA NORTE - 0043318450</v>
          </cell>
          <cell r="Q335" t="str">
            <v>UJ</v>
          </cell>
        </row>
        <row r="336">
          <cell r="A336" t="str">
            <v>DISTRIBUIDORA GUMI S.A.C.JOSE CARLOS SEVILLANO30225690</v>
          </cell>
          <cell r="B336" t="str">
            <v>DISTRIBUIDORA GUMI S.A.C.</v>
          </cell>
          <cell r="C336" t="str">
            <v>Lima Norte</v>
          </cell>
          <cell r="D336" t="str">
            <v>LIMA</v>
          </cell>
          <cell r="E336">
            <v>30225690</v>
          </cell>
          <cell r="F336" t="str">
            <v>FEM LIN KOT NOR 12X120 TTX</v>
          </cell>
          <cell r="G336" t="str">
            <v>Feminine</v>
          </cell>
          <cell r="H336" t="str">
            <v>Liners</v>
          </cell>
          <cell r="I336" t="str">
            <v>Liners</v>
          </cell>
          <cell r="J336" t="str">
            <v>Lin. Normal x120</v>
          </cell>
          <cell r="K336">
            <v>40034070</v>
          </cell>
          <cell r="L336" t="str">
            <v>DISTRIBUIDORA GUMI S.A.C.</v>
          </cell>
          <cell r="M336" t="str">
            <v>JOSE CARLOS SEVILLANO</v>
          </cell>
          <cell r="N336">
            <v>3</v>
          </cell>
          <cell r="O336">
            <v>367.69760303364438</v>
          </cell>
          <cell r="P336" t="str">
            <v>CAS PC DTT1 LIMA NORTE - 0043318450</v>
          </cell>
          <cell r="Q336" t="str">
            <v>UJ</v>
          </cell>
        </row>
        <row r="337">
          <cell r="A337" t="str">
            <v>DISTRIBUIDORA GUMI S.A.C.JOSE CARLOS SEVILLANO30225792</v>
          </cell>
          <cell r="B337" t="str">
            <v>DISTRIBUIDORA GUMI S.A.C.</v>
          </cell>
          <cell r="C337" t="str">
            <v>Lima Norte</v>
          </cell>
          <cell r="D337" t="str">
            <v>LIMA</v>
          </cell>
          <cell r="E337">
            <v>30225792</v>
          </cell>
          <cell r="F337" t="str">
            <v>KT SCOTT MULTIUS 12X1 X100H</v>
          </cell>
          <cell r="G337" t="str">
            <v>Family</v>
          </cell>
          <cell r="H337" t="str">
            <v>Papel Toalla</v>
          </cell>
          <cell r="I337" t="str">
            <v>Papel Toalla</v>
          </cell>
          <cell r="J337" t="str">
            <v>Multiusos</v>
          </cell>
          <cell r="K337">
            <v>40034070</v>
          </cell>
          <cell r="L337" t="str">
            <v>DISTRIBUIDORA GUMI S.A.C.</v>
          </cell>
          <cell r="M337" t="str">
            <v>JOSE CARLOS SEVILLANO</v>
          </cell>
          <cell r="N337">
            <v>201</v>
          </cell>
          <cell r="O337">
            <v>3328.9527955778349</v>
          </cell>
          <cell r="P337" t="str">
            <v>CAS PC DTT1 LIMA NORTE - 0043318450</v>
          </cell>
          <cell r="Q337" t="str">
            <v>UJ</v>
          </cell>
        </row>
        <row r="338">
          <cell r="A338" t="str">
            <v>DISTRIBUIDORA GUMI S.A.C.JOSE CARLOS SEVILLANO30225923</v>
          </cell>
          <cell r="B338" t="str">
            <v>DISTRIBUIDORA GUMI S.A.C.</v>
          </cell>
          <cell r="C338" t="str">
            <v>Lima Norte</v>
          </cell>
          <cell r="D338" t="str">
            <v>LIMA</v>
          </cell>
          <cell r="E338">
            <v>30225923</v>
          </cell>
          <cell r="F338" t="str">
            <v>FEM PAD KOT TEENS 24X10</v>
          </cell>
          <cell r="G338" t="str">
            <v>Feminine</v>
          </cell>
          <cell r="H338" t="str">
            <v>Pads</v>
          </cell>
          <cell r="I338" t="str">
            <v>Pads Value</v>
          </cell>
          <cell r="J338" t="str">
            <v>Pads Teens</v>
          </cell>
          <cell r="K338">
            <v>40034070</v>
          </cell>
          <cell r="L338" t="str">
            <v>DISTRIBUIDORA GUMI S.A.C.</v>
          </cell>
          <cell r="M338" t="str">
            <v>JOSE CARLOS SEVILLANO</v>
          </cell>
          <cell r="N338">
            <v>9</v>
          </cell>
          <cell r="O338">
            <v>483.80233069970114</v>
          </cell>
          <cell r="P338" t="str">
            <v>CAS PC DTT1 LIMA NORTE - 0043318450</v>
          </cell>
          <cell r="Q338" t="str">
            <v>UJ</v>
          </cell>
        </row>
        <row r="339">
          <cell r="A339" t="str">
            <v>DISTRIBUIDORA GUMI S.A.C.JOSE CARLOS SEVILLANO30225932</v>
          </cell>
          <cell r="B339" t="str">
            <v>DISTRIBUIDORA GUMI S.A.C.</v>
          </cell>
          <cell r="C339" t="str">
            <v>Lima Norte</v>
          </cell>
          <cell r="D339" t="str">
            <v>LIMA</v>
          </cell>
          <cell r="E339">
            <v>30225932</v>
          </cell>
          <cell r="F339" t="str">
            <v>FEM PAD KOT NOR TELA 12X42 DISP TTX</v>
          </cell>
          <cell r="G339" t="str">
            <v>Feminine</v>
          </cell>
          <cell r="H339" t="str">
            <v>Pads</v>
          </cell>
          <cell r="I339" t="str">
            <v>Pads Value</v>
          </cell>
          <cell r="J339" t="str">
            <v>Pads Normal x42</v>
          </cell>
          <cell r="K339">
            <v>40034070</v>
          </cell>
          <cell r="L339" t="str">
            <v>DISTRIBUIDORA GUMI S.A.C.</v>
          </cell>
          <cell r="M339" t="str">
            <v>JOSE CARLOS SEVILLANO</v>
          </cell>
          <cell r="N339">
            <v>25</v>
          </cell>
          <cell r="O339">
            <v>2104.5991322518748</v>
          </cell>
          <cell r="P339" t="str">
            <v>CAS PC DTT1 LIMA NORTE - 0043318450</v>
          </cell>
          <cell r="Q339" t="str">
            <v>UJ</v>
          </cell>
        </row>
        <row r="340">
          <cell r="A340" t="str">
            <v>DISTRIBUIDORA GUMI S.A.C.JOSE CARLOS SEVILLANO30225952</v>
          </cell>
          <cell r="B340" t="str">
            <v>DISTRIBUIDORA GUMI S.A.C.</v>
          </cell>
          <cell r="C340" t="str">
            <v>Lima Norte</v>
          </cell>
          <cell r="D340" t="str">
            <v>LIMA</v>
          </cell>
          <cell r="E340">
            <v>30225952</v>
          </cell>
          <cell r="F340" t="str">
            <v>FEM PAD KOT NOR MALLA 24X10 TTX</v>
          </cell>
          <cell r="G340" t="str">
            <v>Feminine</v>
          </cell>
          <cell r="H340" t="str">
            <v>Pads</v>
          </cell>
          <cell r="I340" t="str">
            <v>Pads Value</v>
          </cell>
          <cell r="J340" t="str">
            <v>Pads Malla</v>
          </cell>
          <cell r="K340">
            <v>40034070</v>
          </cell>
          <cell r="L340" t="str">
            <v>DISTRIBUIDORA GUMI S.A.C.</v>
          </cell>
          <cell r="M340" t="str">
            <v>JOSE CARLOS SEVILLANO</v>
          </cell>
          <cell r="N340">
            <v>13</v>
          </cell>
          <cell r="O340">
            <v>780.83541867197357</v>
          </cell>
          <cell r="P340" t="str">
            <v>CAS PC DTT1 LIMA NORTE - 0043318450</v>
          </cell>
          <cell r="Q340" t="str">
            <v>UJ</v>
          </cell>
        </row>
        <row r="341">
          <cell r="A341" t="str">
            <v>DISTRIBUIDORA GUMI S.A.C.JOSE CARLOS SEVILLANO30226042</v>
          </cell>
          <cell r="B341" t="str">
            <v>DISTRIBUIDORA GUMI S.A.C.</v>
          </cell>
          <cell r="C341" t="str">
            <v>Lima Norte</v>
          </cell>
          <cell r="D341" t="str">
            <v>LIMA</v>
          </cell>
          <cell r="E341">
            <v>30226042</v>
          </cell>
          <cell r="F341" t="str">
            <v>FEM PAD KOT NOCT TELA W/W 12X8 TTX</v>
          </cell>
          <cell r="G341" t="str">
            <v>Feminine</v>
          </cell>
          <cell r="H341" t="str">
            <v>Pads</v>
          </cell>
          <cell r="I341" t="str">
            <v>Pads Value</v>
          </cell>
          <cell r="J341" t="str">
            <v>Pads Noct/Tela x08</v>
          </cell>
          <cell r="K341">
            <v>40034070</v>
          </cell>
          <cell r="L341" t="str">
            <v>DISTRIBUIDORA GUMI S.A.C.</v>
          </cell>
          <cell r="M341" t="str">
            <v>JOSE CARLOS SEVILLANO</v>
          </cell>
          <cell r="N341">
            <v>143</v>
          </cell>
          <cell r="O341">
            <v>4531.7518933236979</v>
          </cell>
          <cell r="P341" t="str">
            <v>CAS PC DTT1 LIMA NORTE - 0043318450</v>
          </cell>
          <cell r="Q341" t="str">
            <v>UJ</v>
          </cell>
        </row>
        <row r="342">
          <cell r="A342" t="str">
            <v>DISTRIBUIDORA GUMI S.A.C.JOSE CARLOS SEVILLANO30226068</v>
          </cell>
          <cell r="B342" t="str">
            <v>DISTRIBUIDORA GUMI S.A.C.</v>
          </cell>
          <cell r="C342" t="str">
            <v>Lima Norte</v>
          </cell>
          <cell r="D342" t="str">
            <v>LIMA</v>
          </cell>
          <cell r="E342">
            <v>30226068</v>
          </cell>
          <cell r="F342" t="str">
            <v>FEM PAD KOT NOR TELA 48X10 OT TTX</v>
          </cell>
          <cell r="G342" t="str">
            <v>Feminine</v>
          </cell>
          <cell r="H342" t="str">
            <v>Pads</v>
          </cell>
          <cell r="I342" t="str">
            <v>Pads Value</v>
          </cell>
          <cell r="J342" t="str">
            <v>Pads Normal x10</v>
          </cell>
          <cell r="K342">
            <v>40034070</v>
          </cell>
          <cell r="L342" t="str">
            <v>DISTRIBUIDORA GUMI S.A.C.</v>
          </cell>
          <cell r="M342" t="str">
            <v>JOSE CARLOS SEVILLANO</v>
          </cell>
          <cell r="N342">
            <v>133</v>
          </cell>
          <cell r="O342">
            <v>14175.631849756972</v>
          </cell>
          <cell r="P342" t="str">
            <v>CAS PC DTT1 LIMA NORTE - 0043318450</v>
          </cell>
          <cell r="Q342" t="str">
            <v>UJ</v>
          </cell>
        </row>
        <row r="343">
          <cell r="A343" t="str">
            <v>DISTRIBUIDORA GUMI S.A.C.JOSE CARLOS SEVILLANO30226124</v>
          </cell>
          <cell r="B343" t="str">
            <v>DISTRIBUIDORA GUMI S.A.C.</v>
          </cell>
          <cell r="C343" t="str">
            <v>Lima Norte</v>
          </cell>
          <cell r="D343" t="str">
            <v>LIMA</v>
          </cell>
          <cell r="E343">
            <v>30226124</v>
          </cell>
          <cell r="F343" t="str">
            <v>FEM PAD KOT NOCT 12X8 FZ TTX</v>
          </cell>
          <cell r="G343" t="str">
            <v>Feminine</v>
          </cell>
          <cell r="H343" t="str">
            <v>Pads</v>
          </cell>
          <cell r="I343" t="str">
            <v>Pads Premium</v>
          </cell>
          <cell r="J343" t="str">
            <v>Pads Nocturna x08</v>
          </cell>
          <cell r="K343">
            <v>40034070</v>
          </cell>
          <cell r="L343" t="str">
            <v>DISTRIBUIDORA GUMI S.A.C.</v>
          </cell>
          <cell r="M343" t="str">
            <v>JOSE CARLOS SEVILLANO</v>
          </cell>
          <cell r="N343">
            <v>144</v>
          </cell>
          <cell r="O343">
            <v>6219.7634004795746</v>
          </cell>
          <cell r="P343" t="str">
            <v>CAS PC DTT1 LIMA NORTE - 0043318450</v>
          </cell>
          <cell r="Q343" t="str">
            <v>UJ</v>
          </cell>
        </row>
        <row r="344">
          <cell r="A344" t="str">
            <v>DISTRIBUIDORA GUMI S.A.C.JOSE CARLOS SEVILLANO30226171</v>
          </cell>
          <cell r="B344" t="str">
            <v>DISTRIBUIDORA GUMI S.A.C.</v>
          </cell>
          <cell r="C344" t="str">
            <v>Lima Norte</v>
          </cell>
          <cell r="D344" t="str">
            <v>LIMA</v>
          </cell>
          <cell r="E344">
            <v>30226171</v>
          </cell>
          <cell r="F344" t="str">
            <v>FEM LIN KOT NOR 24X15 TTX</v>
          </cell>
          <cell r="G344" t="str">
            <v>Feminine</v>
          </cell>
          <cell r="H344" t="str">
            <v>Liners</v>
          </cell>
          <cell r="I344" t="str">
            <v>Liners</v>
          </cell>
          <cell r="J344" t="str">
            <v>Lin. Normal x15</v>
          </cell>
          <cell r="K344">
            <v>40034070</v>
          </cell>
          <cell r="L344" t="str">
            <v>DISTRIBUIDORA GUMI S.A.C.</v>
          </cell>
          <cell r="M344" t="str">
            <v>JOSE CARLOS SEVILLANO</v>
          </cell>
          <cell r="N344">
            <v>13</v>
          </cell>
          <cell r="O344">
            <v>556.16320209841047</v>
          </cell>
          <cell r="P344" t="str">
            <v>CAS PC DTT1 LIMA NORTE - 0043318450</v>
          </cell>
          <cell r="Q344" t="str">
            <v>UJ</v>
          </cell>
        </row>
        <row r="345">
          <cell r="A345" t="str">
            <v>DISTRIBUIDORA GUMI S.A.C.JOSE CARLOS SEVILLANO30226180</v>
          </cell>
          <cell r="B345" t="str">
            <v>DISTRIBUIDORA GUMI S.A.C.</v>
          </cell>
          <cell r="C345" t="str">
            <v>Lima Norte</v>
          </cell>
          <cell r="D345" t="str">
            <v>LIMA</v>
          </cell>
          <cell r="E345">
            <v>30226180</v>
          </cell>
          <cell r="F345" t="str">
            <v>KT SCOTT MULTIUS 24X1 X50H</v>
          </cell>
          <cell r="G345" t="str">
            <v>Family</v>
          </cell>
          <cell r="H345" t="str">
            <v>Papel Toalla</v>
          </cell>
          <cell r="I345" t="str">
            <v>Papel Toalla</v>
          </cell>
          <cell r="J345" t="str">
            <v>Multiusos</v>
          </cell>
          <cell r="K345">
            <v>40034070</v>
          </cell>
          <cell r="L345" t="str">
            <v>DISTRIBUIDORA GUMI S.A.C.</v>
          </cell>
          <cell r="M345" t="str">
            <v>JOSE CARLOS SEVILLANO</v>
          </cell>
          <cell r="N345">
            <v>6</v>
          </cell>
          <cell r="O345">
            <v>157.56622926254221</v>
          </cell>
          <cell r="P345" t="str">
            <v>CAS PC DTT1 LIMA NORTE - 0043318450</v>
          </cell>
          <cell r="Q345" t="str">
            <v>UJ</v>
          </cell>
        </row>
        <row r="346">
          <cell r="A346" t="str">
            <v>DISTRIBUIDORA GUMI S.A.C.JOSE CARLOS SEVILLANO30226606</v>
          </cell>
          <cell r="B346" t="str">
            <v>DISTRIBUIDORA GUMI S.A.C.</v>
          </cell>
          <cell r="C346" t="str">
            <v>Lima Norte</v>
          </cell>
          <cell r="D346" t="str">
            <v>LIMA</v>
          </cell>
          <cell r="E346">
            <v>30226606</v>
          </cell>
          <cell r="F346" t="str">
            <v>BT SUAVE CUIDADO COMPLETO 2P 10X2</v>
          </cell>
          <cell r="G346" t="str">
            <v>Family</v>
          </cell>
          <cell r="H346" t="str">
            <v>Bath Tissue</v>
          </cell>
          <cell r="I346" t="str">
            <v>PH Jumbo</v>
          </cell>
          <cell r="J346" t="str">
            <v>Jumbo x02</v>
          </cell>
          <cell r="K346">
            <v>40034070</v>
          </cell>
          <cell r="L346" t="str">
            <v>DISTRIBUIDORA GUMI S.A.C.</v>
          </cell>
          <cell r="M346" t="str">
            <v>JOSE CARLOS SEVILLANO</v>
          </cell>
          <cell r="N346">
            <v>4927</v>
          </cell>
          <cell r="O346">
            <v>63518.451770517633</v>
          </cell>
          <cell r="P346" t="str">
            <v>CAS PC DTT1 LIMA NORTE - 0043318450</v>
          </cell>
          <cell r="Q346" t="str">
            <v>UJ</v>
          </cell>
        </row>
        <row r="347">
          <cell r="A347" t="str">
            <v>DISTRIBUIDORA GUMI S.A.C.JOSE CARLOS SEVILLANO30226607</v>
          </cell>
          <cell r="B347" t="str">
            <v>DISTRIBUIDORA GUMI S.A.C.</v>
          </cell>
          <cell r="C347" t="str">
            <v>Lima Norte</v>
          </cell>
          <cell r="D347" t="str">
            <v>LIMA</v>
          </cell>
          <cell r="E347">
            <v>30226607</v>
          </cell>
          <cell r="F347" t="str">
            <v>BT SUAVE CUIDADO COMPLETO 2P 12X4</v>
          </cell>
          <cell r="G347" t="str">
            <v>Family</v>
          </cell>
          <cell r="H347" t="str">
            <v>Bath Tissue</v>
          </cell>
          <cell r="I347" t="str">
            <v>PH Jumbo</v>
          </cell>
          <cell r="J347" t="str">
            <v>Jumbo x04</v>
          </cell>
          <cell r="K347">
            <v>40034070</v>
          </cell>
          <cell r="L347" t="str">
            <v>DISTRIBUIDORA GUMI S.A.C.</v>
          </cell>
          <cell r="M347" t="str">
            <v>JOSE CARLOS SEVILLANO</v>
          </cell>
          <cell r="N347">
            <v>2940</v>
          </cell>
          <cell r="O347">
            <v>81987.12403046884</v>
          </cell>
          <cell r="P347" t="str">
            <v>CAS PC DTT1 LIMA NORTE - 0043318450</v>
          </cell>
          <cell r="Q347" t="str">
            <v>UJ</v>
          </cell>
        </row>
        <row r="348">
          <cell r="A348" t="str">
            <v>DISTRIBUIDORA GUMI S.A.C.JOSE CARLOS SEVILLANO30226613</v>
          </cell>
          <cell r="B348" t="str">
            <v>DISTRIBUIDORA GUMI S.A.C.</v>
          </cell>
          <cell r="C348" t="str">
            <v>Lima Norte</v>
          </cell>
          <cell r="D348" t="str">
            <v>LIMA</v>
          </cell>
          <cell r="E348">
            <v>30226613</v>
          </cell>
          <cell r="F348" t="str">
            <v>BT SUAVE CUIDADO COMPLETO 2P 8X6</v>
          </cell>
          <cell r="G348" t="str">
            <v>Family</v>
          </cell>
          <cell r="H348" t="str">
            <v>Bath Tissue</v>
          </cell>
          <cell r="I348" t="str">
            <v>PH Jumbo</v>
          </cell>
          <cell r="J348" t="str">
            <v>Jumbo x06</v>
          </cell>
          <cell r="K348">
            <v>40034070</v>
          </cell>
          <cell r="L348" t="str">
            <v>DISTRIBUIDORA GUMI S.A.C.</v>
          </cell>
          <cell r="M348" t="str">
            <v>JOSE CARLOS SEVILLANO</v>
          </cell>
          <cell r="N348">
            <v>298</v>
          </cell>
          <cell r="O348">
            <v>7818.9755018230053</v>
          </cell>
          <cell r="P348" t="str">
            <v>CAS PC DTT1 LIMA NORTE - 0043318450</v>
          </cell>
          <cell r="Q348" t="str">
            <v>UJ</v>
          </cell>
        </row>
        <row r="349">
          <cell r="A349" t="str">
            <v>DISTRIBUIDORA GUMI S.A.C.JOSE CARLOS SEVILLANO30226750</v>
          </cell>
          <cell r="B349" t="str">
            <v>DISTRIBUIDORA GUMI S.A.C.</v>
          </cell>
          <cell r="C349" t="str">
            <v>Lima Norte</v>
          </cell>
          <cell r="D349" t="str">
            <v>LIMA</v>
          </cell>
          <cell r="E349">
            <v>30226750</v>
          </cell>
          <cell r="F349" t="str">
            <v>NAPK SCOTT 6X100 DOB 4 SUPER ABSORB</v>
          </cell>
          <cell r="G349" t="str">
            <v>Family</v>
          </cell>
          <cell r="H349" t="str">
            <v>Servilletas</v>
          </cell>
          <cell r="I349" t="str">
            <v>Servilletas</v>
          </cell>
          <cell r="J349" t="str">
            <v>Total Servilletas</v>
          </cell>
          <cell r="K349">
            <v>40034070</v>
          </cell>
          <cell r="L349" t="str">
            <v>DISTRIBUIDORA GUMI S.A.C.</v>
          </cell>
          <cell r="M349" t="str">
            <v>JOSE CARLOS SEVILLANO</v>
          </cell>
          <cell r="N349">
            <v>19</v>
          </cell>
          <cell r="O349">
            <v>216.28348728467819</v>
          </cell>
          <cell r="P349" t="str">
            <v>CAS PC DTT1 LIMA NORTE - 0043318450</v>
          </cell>
          <cell r="Q349" t="str">
            <v>UJ</v>
          </cell>
        </row>
        <row r="350">
          <cell r="A350" t="str">
            <v>DISTRIBUIDORA GUMI S.A.C.JOSE CARLOS SEVILLANO30226772</v>
          </cell>
          <cell r="B350" t="str">
            <v>DISTRIBUIDORA GUMI S.A.C.</v>
          </cell>
          <cell r="C350" t="str">
            <v>Lima Norte</v>
          </cell>
          <cell r="D350" t="str">
            <v>LIMA</v>
          </cell>
          <cell r="E350">
            <v>30226772</v>
          </cell>
          <cell r="F350" t="str">
            <v>NAPK SCOTT PRACT 12X200 CORTADA</v>
          </cell>
          <cell r="G350" t="str">
            <v>Family</v>
          </cell>
          <cell r="H350" t="str">
            <v>Servilletas</v>
          </cell>
          <cell r="I350" t="str">
            <v>Servilletas</v>
          </cell>
          <cell r="J350" t="str">
            <v>Total Servilletas</v>
          </cell>
          <cell r="K350">
            <v>40034070</v>
          </cell>
          <cell r="L350" t="str">
            <v>DISTRIBUIDORA GUMI S.A.C.</v>
          </cell>
          <cell r="M350" t="str">
            <v>JOSE CARLOS SEVILLANO</v>
          </cell>
          <cell r="N350">
            <v>24</v>
          </cell>
          <cell r="O350">
            <v>336.0402758843112</v>
          </cell>
          <cell r="P350" t="str">
            <v>CAS PC DTT1 LIMA NORTE - 0043318450</v>
          </cell>
          <cell r="Q350" t="str">
            <v>UJ</v>
          </cell>
        </row>
        <row r="351">
          <cell r="A351" t="str">
            <v>DISTRIBUIDORA GUMI S.A.C.JOSE CARLOS SEVILLANO30226773</v>
          </cell>
          <cell r="B351" t="str">
            <v>DISTRIBUIDORA GUMI S.A.C.</v>
          </cell>
          <cell r="C351" t="str">
            <v>Lima Norte</v>
          </cell>
          <cell r="D351" t="str">
            <v>LIMA</v>
          </cell>
          <cell r="E351">
            <v>30226773</v>
          </cell>
          <cell r="F351" t="str">
            <v>NAPK SCOTT PRACT 6X400 CORTADA</v>
          </cell>
          <cell r="G351" t="str">
            <v>Family</v>
          </cell>
          <cell r="H351" t="str">
            <v>Servilletas</v>
          </cell>
          <cell r="I351" t="str">
            <v>Servilletas</v>
          </cell>
          <cell r="J351" t="str">
            <v>Total Servilletas</v>
          </cell>
          <cell r="K351">
            <v>40034070</v>
          </cell>
          <cell r="L351" t="str">
            <v>DISTRIBUIDORA GUMI S.A.C.</v>
          </cell>
          <cell r="M351" t="str">
            <v>JOSE CARLOS SEVILLANO</v>
          </cell>
          <cell r="N351">
            <v>3</v>
          </cell>
          <cell r="O351">
            <v>29.397925539068435</v>
          </cell>
          <cell r="P351" t="str">
            <v>CAS PC DTT1 LIMA NORTE - 0043318450</v>
          </cell>
          <cell r="Q351" t="str">
            <v>UJ</v>
          </cell>
        </row>
        <row r="352">
          <cell r="A352" t="str">
            <v>DISTRIBUIDORA GUMI S.A.C.JOSE CARLOS SEVILLANO30229095</v>
          </cell>
          <cell r="B352" t="str">
            <v>DISTRIBUIDORA GUMI S.A.C.</v>
          </cell>
          <cell r="C352" t="str">
            <v>Lima Norte</v>
          </cell>
          <cell r="D352" t="str">
            <v>LIMA</v>
          </cell>
          <cell r="E352">
            <v>30229095</v>
          </cell>
          <cell r="F352" t="str">
            <v>PAÑ HUG ACTSEC XG SINGLEPK 2X44 X1 X-PAD</v>
          </cell>
          <cell r="G352" t="str">
            <v>Infant + Child</v>
          </cell>
          <cell r="H352" t="str">
            <v>Infant + Child</v>
          </cell>
          <cell r="I352" t="str">
            <v>HAS</v>
          </cell>
          <cell r="J352" t="str">
            <v>HAS XPAD Singlepack DTT</v>
          </cell>
          <cell r="K352">
            <v>40034070</v>
          </cell>
          <cell r="L352" t="str">
            <v>DISTRIBUIDORA GUMI S.A.C.</v>
          </cell>
          <cell r="M352" t="str">
            <v>JOSE CARLOS SEVILLANO</v>
          </cell>
          <cell r="N352">
            <v>279</v>
          </cell>
          <cell r="O352">
            <v>16863.420057757739</v>
          </cell>
          <cell r="P352" t="str">
            <v>CAS PC DTT1 LIMA NORTE - 0043318450</v>
          </cell>
          <cell r="Q352" t="str">
            <v>UJ</v>
          </cell>
        </row>
        <row r="353">
          <cell r="A353" t="str">
            <v>DISTRIBUIDORA GUMI S.A.C.JOSE CARLOS SEVILLANO30229155</v>
          </cell>
          <cell r="B353" t="str">
            <v>DISTRIBUIDORA GUMI S.A.C.</v>
          </cell>
          <cell r="C353" t="str">
            <v>Lima Norte</v>
          </cell>
          <cell r="D353" t="str">
            <v>LIMA</v>
          </cell>
          <cell r="E353">
            <v>30229155</v>
          </cell>
          <cell r="F353" t="str">
            <v>PAÑ HUG ACTSEC M 2X56 X-PAD</v>
          </cell>
          <cell r="G353" t="str">
            <v>Infant + Child</v>
          </cell>
          <cell r="H353" t="str">
            <v>Infant + Child</v>
          </cell>
          <cell r="I353" t="str">
            <v>HAS</v>
          </cell>
          <cell r="J353" t="str">
            <v>HAS XPAD Singlepack DTT</v>
          </cell>
          <cell r="K353">
            <v>40034070</v>
          </cell>
          <cell r="L353" t="str">
            <v>DISTRIBUIDORA GUMI S.A.C.</v>
          </cell>
          <cell r="M353" t="str">
            <v>JOSE CARLOS SEVILLANO</v>
          </cell>
          <cell r="N353">
            <v>66</v>
          </cell>
          <cell r="O353">
            <v>3980.5219693347431</v>
          </cell>
          <cell r="P353" t="str">
            <v>CAS PC DTT1 LIMA NORTE - 0043318450</v>
          </cell>
          <cell r="Q353" t="str">
            <v>UJ</v>
          </cell>
        </row>
        <row r="354">
          <cell r="A354" t="str">
            <v>DISTRIBUIDORA GUMI S.A.C.JOSE CARLOS SEVILLANO30229161</v>
          </cell>
          <cell r="B354" t="str">
            <v>DISTRIBUIDORA GUMI S.A.C.</v>
          </cell>
          <cell r="C354" t="str">
            <v>Lima Norte</v>
          </cell>
          <cell r="D354" t="str">
            <v>LIMA</v>
          </cell>
          <cell r="E354">
            <v>30229161</v>
          </cell>
          <cell r="F354" t="str">
            <v>PAÑ HUG ACTSEC XXG SINGLEPK 2X40 X1X-PAD</v>
          </cell>
          <cell r="G354" t="str">
            <v>Infant + Child</v>
          </cell>
          <cell r="H354" t="str">
            <v>Infant + Child</v>
          </cell>
          <cell r="I354" t="str">
            <v>HAS</v>
          </cell>
          <cell r="J354" t="str">
            <v>HAS XPAD Singlepack DTT</v>
          </cell>
          <cell r="K354">
            <v>40034070</v>
          </cell>
          <cell r="L354" t="str">
            <v>DISTRIBUIDORA GUMI S.A.C.</v>
          </cell>
          <cell r="M354" t="str">
            <v>JOSE CARLOS SEVILLANO</v>
          </cell>
          <cell r="N354">
            <v>738</v>
          </cell>
          <cell r="O354">
            <v>44594.77977580297</v>
          </cell>
          <cell r="P354" t="str">
            <v>CAS PC DTT1 LIMA NORTE - 0043318450</v>
          </cell>
          <cell r="Q354" t="str">
            <v>UJ</v>
          </cell>
        </row>
        <row r="355">
          <cell r="A355" t="str">
            <v>DISTRIBUIDORA GUMI S.A.C.JOSE CARLOS SEVILLANO30229118</v>
          </cell>
          <cell r="B355" t="str">
            <v>DISTRIBUIDORA GUMI S.A.C.</v>
          </cell>
          <cell r="C355" t="str">
            <v>Lima Norte</v>
          </cell>
          <cell r="D355" t="str">
            <v>LIMA</v>
          </cell>
          <cell r="E355">
            <v>30229118</v>
          </cell>
          <cell r="F355" t="str">
            <v>PAÑ HUG ACTSEC G 2X50 X1 X-PAD</v>
          </cell>
          <cell r="G355" t="str">
            <v>Infant + Child</v>
          </cell>
          <cell r="H355" t="str">
            <v>Infant + Child</v>
          </cell>
          <cell r="I355" t="str">
            <v>HAS</v>
          </cell>
          <cell r="J355" t="str">
            <v>HAS XPAD Singlepack DTT</v>
          </cell>
          <cell r="K355">
            <v>40034070</v>
          </cell>
          <cell r="L355" t="str">
            <v>DISTRIBUIDORA GUMI S.A.C.</v>
          </cell>
          <cell r="M355" t="str">
            <v>JOSE CARLOS SEVILLANO</v>
          </cell>
          <cell r="N355">
            <v>112</v>
          </cell>
          <cell r="O355">
            <v>6770.5557368517102</v>
          </cell>
          <cell r="P355" t="str">
            <v>CAS PC DTT1 LIMA NORTE - 0043318450</v>
          </cell>
          <cell r="Q355" t="str">
            <v>UJ</v>
          </cell>
        </row>
        <row r="356">
          <cell r="A356" t="str">
            <v>DISTRIBUIDORA GUMI S.A.C.JOSE CARLOS SEVILLANO30226867</v>
          </cell>
          <cell r="B356" t="str">
            <v>DISTRIBUIDORA GUMI S.A.C.</v>
          </cell>
          <cell r="C356" t="str">
            <v>Lima Norte</v>
          </cell>
          <cell r="D356" t="str">
            <v>LIMA</v>
          </cell>
          <cell r="E356">
            <v>30226867</v>
          </cell>
          <cell r="F356" t="str">
            <v>NAPK SCOTT 12X100 DOB 2 RENDIDORA</v>
          </cell>
          <cell r="G356" t="str">
            <v>Family</v>
          </cell>
          <cell r="H356" t="str">
            <v>Servilletas</v>
          </cell>
          <cell r="I356" t="str">
            <v>Servilletas</v>
          </cell>
          <cell r="J356" t="str">
            <v>Total Servilletas</v>
          </cell>
          <cell r="K356">
            <v>40034070</v>
          </cell>
          <cell r="L356" t="str">
            <v>DISTRIBUIDORA GUMI S.A.C.</v>
          </cell>
          <cell r="M356" t="str">
            <v>JOSE CARLOS SEVILLANO</v>
          </cell>
          <cell r="N356">
            <v>21</v>
          </cell>
          <cell r="O356">
            <v>245.77864287860831</v>
          </cell>
          <cell r="P356" t="str">
            <v>CAS PC DTT1 LIMA NORTE - 0043318450</v>
          </cell>
          <cell r="Q356" t="str">
            <v>UJ</v>
          </cell>
        </row>
        <row r="357">
          <cell r="A357" t="str">
            <v>DISTRIBUIDORA GUMI S.A.C.JOSE CARLOS SEVILLANO30226976</v>
          </cell>
          <cell r="B357" t="str">
            <v>DISTRIBUIDORA GUMI S.A.C.</v>
          </cell>
          <cell r="C357" t="str">
            <v>Lima Norte</v>
          </cell>
          <cell r="D357" t="str">
            <v>LIMA</v>
          </cell>
          <cell r="E357">
            <v>30226976</v>
          </cell>
          <cell r="F357" t="str">
            <v>FEM PAD KOT UF TELA W/W 48X10 TUT</v>
          </cell>
          <cell r="G357" t="str">
            <v>Feminine</v>
          </cell>
          <cell r="H357" t="str">
            <v>Pads</v>
          </cell>
          <cell r="I357" t="str">
            <v>Pads Value</v>
          </cell>
          <cell r="J357" t="str">
            <v>Pads Ultrafina x 10</v>
          </cell>
          <cell r="K357">
            <v>40034070</v>
          </cell>
          <cell r="L357" t="str">
            <v>DISTRIBUIDORA GUMI S.A.C.</v>
          </cell>
          <cell r="M357" t="str">
            <v>JOSE CARLOS SEVILLANO</v>
          </cell>
          <cell r="N357">
            <v>69</v>
          </cell>
          <cell r="O357">
            <v>5094.4830344318407</v>
          </cell>
          <cell r="P357" t="str">
            <v>CAS PC DTT1 LIMA NORTE - 0043318450</v>
          </cell>
          <cell r="Q357" t="str">
            <v>UJ</v>
          </cell>
        </row>
        <row r="358">
          <cell r="A358" t="str">
            <v>DISTRIBUIDORA GUMI S.A.C.JOSE CARLOS SEVILLANO30227011</v>
          </cell>
          <cell r="B358" t="str">
            <v>DISTRIBUIDORA GUMI S.A.C.</v>
          </cell>
          <cell r="C358" t="str">
            <v>Lima Norte</v>
          </cell>
          <cell r="D358" t="str">
            <v>LIMA</v>
          </cell>
          <cell r="E358">
            <v>30227011</v>
          </cell>
          <cell r="F358" t="str">
            <v>DIA HUG ACTSEC S 4X42 X1 SRK</v>
          </cell>
          <cell r="G358" t="str">
            <v>Infant + Child</v>
          </cell>
          <cell r="H358" t="str">
            <v>Infant + Child</v>
          </cell>
          <cell r="I358" t="str">
            <v>POME HAS</v>
          </cell>
          <cell r="J358" t="str">
            <v>HAS Talla P</v>
          </cell>
          <cell r="K358">
            <v>40034070</v>
          </cell>
          <cell r="L358" t="str">
            <v>DISTRIBUIDORA GUMI S.A.C.</v>
          </cell>
          <cell r="M358" t="str">
            <v>JOSE CARLOS SEVILLANO</v>
          </cell>
          <cell r="N358">
            <v>39</v>
          </cell>
          <cell r="O358">
            <v>2723.1198344771465</v>
          </cell>
          <cell r="P358" t="str">
            <v>CAS PC DTT1 LIMA NORTE - 0043318450</v>
          </cell>
          <cell r="Q358" t="str">
            <v>UJ</v>
          </cell>
        </row>
        <row r="359">
          <cell r="A359" t="str">
            <v>DISTRIBUIDORA GUMI S.A.C.JOSE CARLOS SEVILLANO30227209</v>
          </cell>
          <cell r="B359" t="str">
            <v>DISTRIBUIDORA GUMI S.A.C.</v>
          </cell>
          <cell r="C359" t="str">
            <v>Lima Norte</v>
          </cell>
          <cell r="D359" t="str">
            <v>LIMA</v>
          </cell>
          <cell r="E359">
            <v>30227209</v>
          </cell>
          <cell r="F359" t="str">
            <v>DIA HUG NATCARE NB MAXI 10X20 COTTON DIS</v>
          </cell>
          <cell r="G359" t="str">
            <v>Infant + Child</v>
          </cell>
          <cell r="H359" t="str">
            <v>Infant + Child</v>
          </cell>
          <cell r="I359" t="str">
            <v>POME HNC</v>
          </cell>
          <cell r="J359" t="str">
            <v>Recién nacido</v>
          </cell>
          <cell r="K359">
            <v>40034070</v>
          </cell>
          <cell r="L359" t="str">
            <v>DISTRIBUIDORA GUMI S.A.C.</v>
          </cell>
          <cell r="M359" t="str">
            <v>JOSE CARLOS SEVILLANO</v>
          </cell>
          <cell r="N359">
            <v>35</v>
          </cell>
          <cell r="O359">
            <v>2038.642101817464</v>
          </cell>
          <cell r="P359" t="str">
            <v>CAS PC DTT1 LIMA NORTE - 0043318450</v>
          </cell>
          <cell r="Q359" t="str">
            <v>UJ</v>
          </cell>
        </row>
        <row r="360">
          <cell r="A360" t="str">
            <v>DISTRIBUIDORA GUMI S.A.C.JOSE CARLOS SEVILLANO30227236</v>
          </cell>
          <cell r="B360" t="str">
            <v>DISTRIBUIDORA GUMI S.A.C.</v>
          </cell>
          <cell r="C360" t="str">
            <v>Lima Norte</v>
          </cell>
          <cell r="D360" t="str">
            <v>LIMA</v>
          </cell>
          <cell r="E360">
            <v>30227236</v>
          </cell>
          <cell r="F360" t="str">
            <v>BT SUAVE RINDEM 2P 12X4 S. CUT 2.0</v>
          </cell>
          <cell r="G360" t="str">
            <v>Family</v>
          </cell>
          <cell r="H360" t="str">
            <v>Bath Tissue</v>
          </cell>
          <cell r="I360" t="str">
            <v>PH Extra</v>
          </cell>
          <cell r="J360" t="str">
            <v>Extra x04</v>
          </cell>
          <cell r="K360">
            <v>40034070</v>
          </cell>
          <cell r="L360" t="str">
            <v>DISTRIBUIDORA GUMI S.A.C.</v>
          </cell>
          <cell r="M360" t="str">
            <v>JOSE CARLOS SEVILLANO</v>
          </cell>
          <cell r="N360">
            <v>12</v>
          </cell>
          <cell r="O360">
            <v>290.24209944042946</v>
          </cell>
          <cell r="P360" t="str">
            <v>CAS PC DTT1 LIMA NORTE - 0043318450</v>
          </cell>
          <cell r="Q360" t="str">
            <v>UJ</v>
          </cell>
        </row>
        <row r="361">
          <cell r="A361" t="str">
            <v>DISTRIBUIDORA GUMI S.A.C.JOSE CARLOS SEVILLANO30227271</v>
          </cell>
          <cell r="B361" t="str">
            <v>DISTRIBUIDORA GUMI S.A.C.</v>
          </cell>
          <cell r="C361" t="str">
            <v>Lima Norte</v>
          </cell>
          <cell r="D361" t="str">
            <v>LIMA</v>
          </cell>
          <cell r="E361">
            <v>30227271</v>
          </cell>
          <cell r="F361" t="str">
            <v>BT SUAVE RINDEM 2P 10X2 S. CUT 2.0</v>
          </cell>
          <cell r="G361" t="str">
            <v>Family</v>
          </cell>
          <cell r="H361" t="str">
            <v>Bath Tissue</v>
          </cell>
          <cell r="I361" t="str">
            <v>PH Extra</v>
          </cell>
          <cell r="J361" t="str">
            <v>Extra x02</v>
          </cell>
          <cell r="K361">
            <v>40034070</v>
          </cell>
          <cell r="L361" t="str">
            <v>DISTRIBUIDORA GUMI S.A.C.</v>
          </cell>
          <cell r="M361" t="str">
            <v>JOSE CARLOS SEVILLANO</v>
          </cell>
          <cell r="N361">
            <v>1093</v>
          </cell>
          <cell r="O361">
            <v>12389.008876521153</v>
          </cell>
          <cell r="P361" t="str">
            <v>CAS PC DTT1 LIMA NORTE - 0043318450</v>
          </cell>
          <cell r="Q361" t="str">
            <v>UJ</v>
          </cell>
        </row>
        <row r="362">
          <cell r="A362" t="str">
            <v>DISTRIBUIDORA GUMI S.A.C.JOSE CARLOS SEVILLANO30227288</v>
          </cell>
          <cell r="B362" t="str">
            <v>DISTRIBUIDORA GUMI S.A.C.</v>
          </cell>
          <cell r="C362" t="str">
            <v>Lima Norte</v>
          </cell>
          <cell r="D362" t="str">
            <v>LIMA</v>
          </cell>
          <cell r="E362">
            <v>30227288</v>
          </cell>
          <cell r="F362" t="str">
            <v>BW HUG P&amp;N FTOP 24X48</v>
          </cell>
          <cell r="G362" t="str">
            <v>Wipes</v>
          </cell>
          <cell r="H362" t="str">
            <v>Wipes</v>
          </cell>
          <cell r="I362" t="str">
            <v>BW P&amp;N</v>
          </cell>
          <cell r="J362" t="str">
            <v>BW RN x48</v>
          </cell>
          <cell r="K362">
            <v>40034070</v>
          </cell>
          <cell r="L362" t="str">
            <v>DISTRIBUIDORA GUMI S.A.C.</v>
          </cell>
          <cell r="M362" t="str">
            <v>JOSE CARLOS SEVILLANO</v>
          </cell>
          <cell r="N362">
            <v>12</v>
          </cell>
          <cell r="O362">
            <v>1584.4311536424725</v>
          </cell>
          <cell r="P362" t="str">
            <v>CAS PC DTT1 LIMA NORTE - 0043318450</v>
          </cell>
          <cell r="Q362" t="str">
            <v>UJ</v>
          </cell>
        </row>
        <row r="363">
          <cell r="A363" t="str">
            <v>DISTRIBUIDORA GUMI S.A.C.JOSE CARLOS SEVILLANO30227314</v>
          </cell>
          <cell r="B363" t="str">
            <v>DISTRIBUIDORA GUMI S.A.C.</v>
          </cell>
          <cell r="C363" t="str">
            <v>Lima Norte</v>
          </cell>
          <cell r="D363" t="str">
            <v>LIMA</v>
          </cell>
          <cell r="E363">
            <v>30227314</v>
          </cell>
          <cell r="F363" t="str">
            <v>BW HUG LIMP EFECT REFLL 6X184</v>
          </cell>
          <cell r="G363" t="str">
            <v>Wipes</v>
          </cell>
          <cell r="H363" t="str">
            <v>Wipes</v>
          </cell>
          <cell r="I363" t="str">
            <v>BW Active Fresh</v>
          </cell>
          <cell r="J363" t="str">
            <v>HAF x184</v>
          </cell>
          <cell r="K363">
            <v>40034070</v>
          </cell>
          <cell r="L363" t="str">
            <v>DISTRIBUIDORA GUMI S.A.C.</v>
          </cell>
          <cell r="M363" t="str">
            <v>JOSE CARLOS SEVILLANO</v>
          </cell>
          <cell r="N363">
            <v>72</v>
          </cell>
          <cell r="O363">
            <v>4364.3449467843484</v>
          </cell>
          <cell r="P363" t="str">
            <v>CAS PC DTT1 LIMA NORTE - 0043318450</v>
          </cell>
          <cell r="Q363" t="str">
            <v>UJ</v>
          </cell>
        </row>
        <row r="364">
          <cell r="A364" t="str">
            <v>DISTRIBUIDORA GUMI S.A.C.JOSE CARLOS SEVILLANO30227315</v>
          </cell>
          <cell r="B364" t="str">
            <v>DISTRIBUIDORA GUMI S.A.C.</v>
          </cell>
          <cell r="C364" t="str">
            <v>Lima Norte</v>
          </cell>
          <cell r="D364" t="str">
            <v>LIMA</v>
          </cell>
          <cell r="E364">
            <v>30227315</v>
          </cell>
          <cell r="F364" t="str">
            <v>BW HUG LIMP EFECT FTOP 12X120</v>
          </cell>
          <cell r="G364" t="str">
            <v>Wipes</v>
          </cell>
          <cell r="H364" t="str">
            <v>Wipes</v>
          </cell>
          <cell r="I364" t="str">
            <v>BW Active Fresh</v>
          </cell>
          <cell r="J364" t="str">
            <v>HAF x120</v>
          </cell>
          <cell r="K364">
            <v>40034070</v>
          </cell>
          <cell r="L364" t="str">
            <v>DISTRIBUIDORA GUMI S.A.C.</v>
          </cell>
          <cell r="M364" t="str">
            <v>JOSE CARLOS SEVILLANO</v>
          </cell>
          <cell r="N364">
            <v>137</v>
          </cell>
          <cell r="O364">
            <v>12231.33675255902</v>
          </cell>
          <cell r="P364" t="str">
            <v>CAS PC DTT1 LIMA NORTE - 0043318450</v>
          </cell>
          <cell r="Q364" t="str">
            <v>UJ</v>
          </cell>
        </row>
        <row r="365">
          <cell r="A365" t="str">
            <v>DISTRIBUIDORA GUMI S.A.C.JOSE CARLOS SEVILLANO30228193</v>
          </cell>
          <cell r="B365" t="str">
            <v>DISTRIBUIDORA GUMI S.A.C.</v>
          </cell>
          <cell r="C365" t="str">
            <v>Lima Norte</v>
          </cell>
          <cell r="D365" t="str">
            <v>LIMA</v>
          </cell>
          <cell r="E365">
            <v>30228193</v>
          </cell>
          <cell r="F365" t="str">
            <v>BW HUG LIMP EFECT FTOP 24X48</v>
          </cell>
          <cell r="G365" t="str">
            <v>Wipes</v>
          </cell>
          <cell r="H365" t="str">
            <v>Wipes</v>
          </cell>
          <cell r="I365" t="str">
            <v>BW Active Fresh</v>
          </cell>
          <cell r="J365" t="str">
            <v>HAF x48 Regular</v>
          </cell>
          <cell r="K365">
            <v>40034070</v>
          </cell>
          <cell r="L365" t="str">
            <v>DISTRIBUIDORA GUMI S.A.C.</v>
          </cell>
          <cell r="M365" t="str">
            <v>JOSE CARLOS SEVILLANO</v>
          </cell>
          <cell r="N365">
            <v>11</v>
          </cell>
          <cell r="O365">
            <v>1216.1615028864287</v>
          </cell>
          <cell r="P365" t="str">
            <v>CAS PC DTT1 LIMA NORTE - 0043318450</v>
          </cell>
          <cell r="Q365" t="str">
            <v>UJ</v>
          </cell>
        </row>
        <row r="366">
          <cell r="A366" t="str">
            <v>DISTRIBUIDORA GUMI S.A.C.JOSE CARLOS SEVILLANO30227405</v>
          </cell>
          <cell r="B366" t="str">
            <v>DISTRIBUIDORA GUMI S.A.C.</v>
          </cell>
          <cell r="C366" t="str">
            <v>Lima Norte</v>
          </cell>
          <cell r="D366" t="str">
            <v>LIMA</v>
          </cell>
          <cell r="E366">
            <v>30227405</v>
          </cell>
          <cell r="F366" t="str">
            <v>BW HUG ONE&amp;DONE FTOP 12X80</v>
          </cell>
          <cell r="G366" t="str">
            <v>Wipes</v>
          </cell>
          <cell r="H366" t="str">
            <v>Wipes</v>
          </cell>
          <cell r="I366" t="str">
            <v>BW One &amp; Done</v>
          </cell>
          <cell r="J366" t="str">
            <v>BW One &amp; Done x80</v>
          </cell>
          <cell r="K366">
            <v>40034070</v>
          </cell>
          <cell r="L366" t="str">
            <v>DISTRIBUIDORA GUMI S.A.C.</v>
          </cell>
          <cell r="M366" t="str">
            <v>JOSE CARLOS SEVILLANO</v>
          </cell>
          <cell r="N366">
            <v>4</v>
          </cell>
          <cell r="O366">
            <v>391.95835250849399</v>
          </cell>
          <cell r="P366" t="str">
            <v>CAS PC DTT1 LIMA NORTE - 0043318450</v>
          </cell>
          <cell r="Q366" t="str">
            <v>UJ</v>
          </cell>
        </row>
        <row r="367">
          <cell r="A367" t="str">
            <v>DISTRIBUIDORA GUMI S.A.C.JOSE CARLOS SEVILLANO30227421</v>
          </cell>
          <cell r="B367" t="str">
            <v>DISTRIBUIDORA GUMI S.A.C.</v>
          </cell>
          <cell r="C367" t="str">
            <v>Lima Norte</v>
          </cell>
          <cell r="D367" t="str">
            <v>LIMA</v>
          </cell>
          <cell r="E367">
            <v>30227421</v>
          </cell>
          <cell r="F367" t="str">
            <v>BW HUG LIMP EFECT PAQ 6X4 X16 C/RISTRA</v>
          </cell>
          <cell r="G367" t="str">
            <v>Wipes</v>
          </cell>
          <cell r="H367" t="str">
            <v>Wipes</v>
          </cell>
          <cell r="I367" t="str">
            <v>BW Active Fresh</v>
          </cell>
          <cell r="J367" t="str">
            <v>HAF x16 con ristra</v>
          </cell>
          <cell r="K367">
            <v>40034070</v>
          </cell>
          <cell r="L367" t="str">
            <v>DISTRIBUIDORA GUMI S.A.C.</v>
          </cell>
          <cell r="M367" t="str">
            <v>JOSE CARLOS SEVILLANO</v>
          </cell>
          <cell r="N367">
            <v>553</v>
          </cell>
          <cell r="O367">
            <v>22329.725247742263</v>
          </cell>
          <cell r="P367" t="str">
            <v>CAS PC DTT1 LIMA NORTE - 0043318450</v>
          </cell>
          <cell r="Q367" t="str">
            <v>UJ</v>
          </cell>
        </row>
        <row r="368">
          <cell r="A368" t="str">
            <v>DISTRIBUIDORA GUMI S.A.C.JOSE CARLOS SEVILLANO30227466</v>
          </cell>
          <cell r="B368" t="str">
            <v>DISTRIBUIDORA GUMI S.A.C.</v>
          </cell>
          <cell r="C368" t="str">
            <v>Lima Norte</v>
          </cell>
          <cell r="D368" t="str">
            <v>LIMA</v>
          </cell>
          <cell r="E368">
            <v>30227466</v>
          </cell>
          <cell r="F368" t="str">
            <v>BW HUG LIMPIEZA COTIDIANA SOFTP 12X80</v>
          </cell>
          <cell r="G368" t="str">
            <v>Wipes</v>
          </cell>
          <cell r="H368" t="str">
            <v>Wipes</v>
          </cell>
          <cell r="I368" t="str">
            <v>BW Classic</v>
          </cell>
          <cell r="J368" t="str">
            <v>BW Classic x80</v>
          </cell>
          <cell r="K368">
            <v>40034070</v>
          </cell>
          <cell r="L368" t="str">
            <v>DISTRIBUIDORA GUMI S.A.C.</v>
          </cell>
          <cell r="M368" t="str">
            <v>JOSE CARLOS SEVILLANO</v>
          </cell>
          <cell r="N368">
            <v>18</v>
          </cell>
          <cell r="O368">
            <v>818.12476014206106</v>
          </cell>
          <cell r="P368" t="str">
            <v>CAS PC DTT1 LIMA NORTE - 0043318450</v>
          </cell>
          <cell r="Q368" t="str">
            <v>UJ</v>
          </cell>
        </row>
        <row r="369">
          <cell r="A369" t="str">
            <v>DISTRIBUIDORA GUMI S.A.C.JOSE CARLOS SEVILLANO30227553</v>
          </cell>
          <cell r="B369" t="str">
            <v>DISTRIBUIDORA GUMI S.A.C.</v>
          </cell>
          <cell r="C369" t="str">
            <v>Lima Norte</v>
          </cell>
          <cell r="D369" t="str">
            <v>LIMA</v>
          </cell>
          <cell r="E369">
            <v>30227553</v>
          </cell>
          <cell r="F369" t="str">
            <v>DIA HUG NATCARE XL 2X44 X1 COT</v>
          </cell>
          <cell r="G369" t="str">
            <v>Infant + Child</v>
          </cell>
          <cell r="H369" t="str">
            <v>Infant + Child</v>
          </cell>
          <cell r="I369" t="str">
            <v>HNC</v>
          </cell>
          <cell r="J369" t="str">
            <v>HNC Singlepack</v>
          </cell>
          <cell r="K369">
            <v>40034070</v>
          </cell>
          <cell r="L369" t="str">
            <v>DISTRIBUIDORA GUMI S.A.C.</v>
          </cell>
          <cell r="M369" t="str">
            <v>JOSE CARLOS SEVILLANO</v>
          </cell>
          <cell r="N369">
            <v>55</v>
          </cell>
          <cell r="O369">
            <v>3665.9411582639996</v>
          </cell>
          <cell r="P369" t="str">
            <v>CAS PC DTT1 LIMA NORTE - 0043318450</v>
          </cell>
          <cell r="Q369" t="str">
            <v>UJ</v>
          </cell>
        </row>
        <row r="370">
          <cell r="A370" t="str">
            <v>DISTRIBUIDORA GUMI S.A.C.JOSE CARLOS SEVILLANO30227573</v>
          </cell>
          <cell r="B370" t="str">
            <v>DISTRIBUIDORA GUMI S.A.C.</v>
          </cell>
          <cell r="C370" t="str">
            <v>Lima Norte</v>
          </cell>
          <cell r="D370" t="str">
            <v>LIMA</v>
          </cell>
          <cell r="E370">
            <v>30227573</v>
          </cell>
          <cell r="F370" t="str">
            <v>DIA HUG NATCARE XXL 2X40 X1 COT</v>
          </cell>
          <cell r="G370" t="str">
            <v>Infant + Child</v>
          </cell>
          <cell r="H370" t="str">
            <v>Infant + Child</v>
          </cell>
          <cell r="I370" t="str">
            <v>HNC</v>
          </cell>
          <cell r="J370" t="str">
            <v>HNC Singlepack</v>
          </cell>
          <cell r="K370">
            <v>40034070</v>
          </cell>
          <cell r="L370" t="str">
            <v>DISTRIBUIDORA GUMI S.A.C.</v>
          </cell>
          <cell r="M370" t="str">
            <v>JOSE CARLOS SEVILLANO</v>
          </cell>
          <cell r="N370">
            <v>57</v>
          </cell>
          <cell r="O370">
            <v>3799.9376281867526</v>
          </cell>
          <cell r="P370" t="str">
            <v>CAS PC DTT1 LIMA NORTE - 0043318450</v>
          </cell>
          <cell r="Q370" t="str">
            <v>UJ</v>
          </cell>
        </row>
        <row r="371">
          <cell r="A371" t="str">
            <v>DISTRIBUIDORA GUMI S.A.C.JOSE CARLOS SEVILLANO30227582</v>
          </cell>
          <cell r="B371" t="str">
            <v>DISTRIBUIDORA GUMI S.A.C.</v>
          </cell>
          <cell r="C371" t="str">
            <v>Lima Norte</v>
          </cell>
          <cell r="D371" t="str">
            <v>LIMA</v>
          </cell>
          <cell r="E371">
            <v>30227582</v>
          </cell>
          <cell r="F371" t="str">
            <v>DIA HUG NATCARE M 2X56 X1 COT</v>
          </cell>
          <cell r="G371" t="str">
            <v>Infant + Child</v>
          </cell>
          <cell r="H371" t="str">
            <v>Infant + Child</v>
          </cell>
          <cell r="I371" t="str">
            <v>HNC</v>
          </cell>
          <cell r="J371" t="str">
            <v>HNC Singlepack</v>
          </cell>
          <cell r="K371">
            <v>40034070</v>
          </cell>
          <cell r="L371" t="str">
            <v>DISTRIBUIDORA GUMI S.A.C.</v>
          </cell>
          <cell r="M371" t="str">
            <v>JOSE CARLOS SEVILLANO</v>
          </cell>
          <cell r="N371">
            <v>2</v>
          </cell>
          <cell r="O371">
            <v>133.30695120959999</v>
          </cell>
          <cell r="P371" t="str">
            <v>CAS PC DTT1 LIMA NORTE - 0043318450</v>
          </cell>
          <cell r="Q371" t="str">
            <v>UJ</v>
          </cell>
        </row>
        <row r="372">
          <cell r="A372" t="str">
            <v>DISTRIBUIDORA GUMI S.A.C.JOSE CARLOS SEVILLANO30227591</v>
          </cell>
          <cell r="B372" t="str">
            <v>DISTRIBUIDORA GUMI S.A.C.</v>
          </cell>
          <cell r="C372" t="str">
            <v>Lima Norte</v>
          </cell>
          <cell r="D372" t="str">
            <v>LIMA</v>
          </cell>
          <cell r="E372">
            <v>30227591</v>
          </cell>
          <cell r="F372" t="str">
            <v>DIA HUG NATCARE L 2X50 X1 COT</v>
          </cell>
          <cell r="G372" t="str">
            <v>Infant + Child</v>
          </cell>
          <cell r="H372" t="str">
            <v>Infant + Child</v>
          </cell>
          <cell r="I372" t="str">
            <v>HNC</v>
          </cell>
          <cell r="J372" t="str">
            <v>HNC Singlepack</v>
          </cell>
          <cell r="K372">
            <v>40034070</v>
          </cell>
          <cell r="L372" t="str">
            <v>DISTRIBUIDORA GUMI S.A.C.</v>
          </cell>
          <cell r="M372" t="str">
            <v>JOSE CARLOS SEVILLANO</v>
          </cell>
          <cell r="N372">
            <v>11</v>
          </cell>
          <cell r="O372">
            <v>732.46373735274778</v>
          </cell>
          <cell r="P372" t="str">
            <v>CAS PC DTT1 LIMA NORTE - 0043318450</v>
          </cell>
          <cell r="Q372" t="str">
            <v>UJ</v>
          </cell>
        </row>
        <row r="373">
          <cell r="A373" t="str">
            <v>DISTRIBUIDORA GUMI S.A.C.JOSE CARLOS SEVILLANO30227897</v>
          </cell>
          <cell r="B373" t="str">
            <v>DISTRIBUIDORA GUMI S.A.C.</v>
          </cell>
          <cell r="C373" t="str">
            <v>Lima Norte</v>
          </cell>
          <cell r="D373" t="str">
            <v>LIMA</v>
          </cell>
          <cell r="E373">
            <v>30227897</v>
          </cell>
          <cell r="F373" t="str">
            <v>BT SUAVE RINDEM 2P 10X2 AROMAS ARM</v>
          </cell>
          <cell r="G373" t="str">
            <v>Family</v>
          </cell>
          <cell r="H373" t="str">
            <v>Bath Tissue</v>
          </cell>
          <cell r="I373" t="str">
            <v>PH Extra</v>
          </cell>
          <cell r="J373" t="str">
            <v>Extra x02 Aromas</v>
          </cell>
          <cell r="K373">
            <v>40034070</v>
          </cell>
          <cell r="L373" t="str">
            <v>DISTRIBUIDORA GUMI S.A.C.</v>
          </cell>
          <cell r="M373" t="str">
            <v>JOSE CARLOS SEVILLANO</v>
          </cell>
          <cell r="N373">
            <v>2081</v>
          </cell>
          <cell r="O373">
            <v>23586.319099566819</v>
          </cell>
          <cell r="P373" t="str">
            <v>CAS PC DTT1 LIMA NORTE - 0043318450</v>
          </cell>
          <cell r="Q373" t="str">
            <v>UJ</v>
          </cell>
        </row>
        <row r="374">
          <cell r="A374" t="str">
            <v>DISTRIBUIDORA GUMI S.A.C.JOSE CARLOS SEVILLANO30228212</v>
          </cell>
          <cell r="B374" t="str">
            <v>DISTRIBUIDORA GUMI S.A.C.</v>
          </cell>
          <cell r="C374" t="str">
            <v>Lima Norte</v>
          </cell>
          <cell r="D374" t="str">
            <v>LIMA</v>
          </cell>
          <cell r="E374">
            <v>30228212</v>
          </cell>
          <cell r="F374" t="str">
            <v>BW HUG ONE&amp;DONE FTOP 24X48</v>
          </cell>
          <cell r="G374" t="str">
            <v>Wipes</v>
          </cell>
          <cell r="H374" t="str">
            <v>Wipes</v>
          </cell>
          <cell r="I374" t="str">
            <v>BW One &amp; Done</v>
          </cell>
          <cell r="J374" t="str">
            <v>BW One &amp; Done x48</v>
          </cell>
          <cell r="K374">
            <v>40034070</v>
          </cell>
          <cell r="L374" t="str">
            <v>DISTRIBUIDORA GUMI S.A.C.</v>
          </cell>
          <cell r="M374" t="str">
            <v>JOSE CARLOS SEVILLANO</v>
          </cell>
          <cell r="N374">
            <v>2</v>
          </cell>
          <cell r="O374">
            <v>260.20834514220002</v>
          </cell>
          <cell r="P374" t="str">
            <v>CAS PC DTT1 LIMA NORTE - 0043318450</v>
          </cell>
          <cell r="Q374" t="str">
            <v>UJ</v>
          </cell>
        </row>
        <row r="375">
          <cell r="A375" t="str">
            <v>DISTRIBUIDORA GUMI S.A.C.JOSE CARLOS SEVILLANO30228566</v>
          </cell>
          <cell r="B375" t="str">
            <v>DISTRIBUIDORA GUMI S.A.C.</v>
          </cell>
          <cell r="C375" t="str">
            <v>Lima Norte</v>
          </cell>
          <cell r="D375" t="str">
            <v>LIMA</v>
          </cell>
          <cell r="E375">
            <v>30228566</v>
          </cell>
          <cell r="F375" t="str">
            <v>DIA HUG L 2X64 PACHA</v>
          </cell>
          <cell r="G375" t="str">
            <v>Infant + Child</v>
          </cell>
          <cell r="H375" t="str">
            <v>Infant + Child</v>
          </cell>
          <cell r="I375" t="str">
            <v>HTP</v>
          </cell>
          <cell r="J375" t="str">
            <v>Triple Protección</v>
          </cell>
          <cell r="K375">
            <v>40034070</v>
          </cell>
          <cell r="L375" t="str">
            <v>DISTRIBUIDORA GUMI S.A.C.</v>
          </cell>
          <cell r="M375" t="str">
            <v>JOSE CARLOS SEVILLANO</v>
          </cell>
          <cell r="N375">
            <v>108</v>
          </cell>
          <cell r="O375">
            <v>5642.7605196800096</v>
          </cell>
          <cell r="P375" t="str">
            <v>CAS PC DTT1 LIMA NORTE - 0043318450</v>
          </cell>
          <cell r="Q375" t="str">
            <v>UJ</v>
          </cell>
        </row>
        <row r="376">
          <cell r="A376" t="str">
            <v>DISTRIBUIDORA GUMI S.A.C.JOSE CARLOS SEVILLANO30228573</v>
          </cell>
          <cell r="B376" t="str">
            <v>DISTRIBUIDORA GUMI S.A.C.</v>
          </cell>
          <cell r="C376" t="str">
            <v>Lima Norte</v>
          </cell>
          <cell r="D376" t="str">
            <v>LIMA</v>
          </cell>
          <cell r="E376">
            <v>30228573</v>
          </cell>
          <cell r="F376" t="str">
            <v>DIA HUG M 2X72 PACHA</v>
          </cell>
          <cell r="G376" t="str">
            <v>Infant + Child</v>
          </cell>
          <cell r="H376" t="str">
            <v>Infant + Child</v>
          </cell>
          <cell r="I376" t="str">
            <v>HTP</v>
          </cell>
          <cell r="J376" t="str">
            <v>Triple Protección</v>
          </cell>
          <cell r="K376">
            <v>40034070</v>
          </cell>
          <cell r="L376" t="str">
            <v>DISTRIBUIDORA GUMI S.A.C.</v>
          </cell>
          <cell r="M376" t="str">
            <v>JOSE CARLOS SEVILLANO</v>
          </cell>
          <cell r="N376">
            <v>69</v>
          </cell>
          <cell r="O376">
            <v>3602.2953665522637</v>
          </cell>
          <cell r="P376" t="str">
            <v>CAS PC DTT1 LIMA NORTE - 0043318450</v>
          </cell>
          <cell r="Q376" t="str">
            <v>UJ</v>
          </cell>
        </row>
        <row r="377">
          <cell r="A377" t="str">
            <v>DISTRIBUIDORA GUMI S.A.C.JOSE CARLOS SEVILLANO30228591</v>
          </cell>
          <cell r="B377" t="str">
            <v>DISTRIBUIDORA GUMI S.A.C.</v>
          </cell>
          <cell r="C377" t="str">
            <v>Lima Norte</v>
          </cell>
          <cell r="D377" t="str">
            <v>LIMA</v>
          </cell>
          <cell r="E377">
            <v>30228591</v>
          </cell>
          <cell r="F377" t="str">
            <v>DIA HUG XL 2X52 PACHA</v>
          </cell>
          <cell r="G377" t="str">
            <v>Infant + Child</v>
          </cell>
          <cell r="H377" t="str">
            <v>Infant + Child</v>
          </cell>
          <cell r="I377" t="str">
            <v>HTP</v>
          </cell>
          <cell r="J377" t="str">
            <v>Triple Protección</v>
          </cell>
          <cell r="K377">
            <v>40034070</v>
          </cell>
          <cell r="L377" t="str">
            <v>DISTRIBUIDORA GUMI S.A.C.</v>
          </cell>
          <cell r="M377" t="str">
            <v>JOSE CARLOS SEVILLANO</v>
          </cell>
          <cell r="N377">
            <v>153</v>
          </cell>
          <cell r="O377">
            <v>7991.5166329679851</v>
          </cell>
          <cell r="P377" t="str">
            <v>CAS PC DTT1 LIMA NORTE - 0043318450</v>
          </cell>
          <cell r="Q377" t="str">
            <v>UJ</v>
          </cell>
        </row>
        <row r="378">
          <cell r="A378" t="str">
            <v>DISTRIBUIDORA GUMI S.A.C.JOSE CARLOS SEVILLANO30228601</v>
          </cell>
          <cell r="B378" t="str">
            <v>DISTRIBUIDORA GUMI S.A.C.</v>
          </cell>
          <cell r="C378" t="str">
            <v>Lima Norte</v>
          </cell>
          <cell r="D378" t="str">
            <v>LIMA</v>
          </cell>
          <cell r="E378">
            <v>30228601</v>
          </cell>
          <cell r="F378" t="str">
            <v>DIA HUG XXL 2X48 PACHA</v>
          </cell>
          <cell r="G378" t="str">
            <v>Infant + Child</v>
          </cell>
          <cell r="H378" t="str">
            <v>Infant + Child</v>
          </cell>
          <cell r="I378" t="str">
            <v>HTP</v>
          </cell>
          <cell r="J378" t="str">
            <v>Triple Protección</v>
          </cell>
          <cell r="K378">
            <v>40034070</v>
          </cell>
          <cell r="L378" t="str">
            <v>DISTRIBUIDORA GUMI S.A.C.</v>
          </cell>
          <cell r="M378" t="str">
            <v>JOSE CARLOS SEVILLANO</v>
          </cell>
          <cell r="N378">
            <v>262</v>
          </cell>
          <cell r="O378">
            <v>13687.16744814919</v>
          </cell>
          <cell r="P378" t="str">
            <v>CAS PC DTT1 LIMA NORTE - 0043318450</v>
          </cell>
          <cell r="Q378" t="str">
            <v>UJ</v>
          </cell>
        </row>
        <row r="379">
          <cell r="A379" t="str">
            <v>DISTRIBUIDORA GUMI S.A.C.JOSE CARLOS SEVILLANO30228807</v>
          </cell>
          <cell r="B379" t="str">
            <v>DISTRIBUIDORA GUMI S.A.C.</v>
          </cell>
          <cell r="C379" t="str">
            <v>Lima Norte</v>
          </cell>
          <cell r="D379" t="str">
            <v>LIMA</v>
          </cell>
          <cell r="E379">
            <v>30228807</v>
          </cell>
          <cell r="F379" t="str">
            <v>BT SUAVE RINDEM 2P 8X2 MÁS PAPEL</v>
          </cell>
          <cell r="G379" t="str">
            <v>Family</v>
          </cell>
          <cell r="H379" t="str">
            <v>Bath Tissue</v>
          </cell>
          <cell r="I379" t="str">
            <v>PH Extra</v>
          </cell>
          <cell r="J379" t="str">
            <v>Rdmx x02 (Titan)</v>
          </cell>
          <cell r="K379">
            <v>40034070</v>
          </cell>
          <cell r="L379" t="str">
            <v>DISTRIBUIDORA GUMI S.A.C.</v>
          </cell>
          <cell r="M379" t="str">
            <v>JOSE CARLOS SEVILLANO</v>
          </cell>
          <cell r="N379">
            <v>408</v>
          </cell>
          <cell r="O379">
            <v>5685.2976381821609</v>
          </cell>
          <cell r="P379" t="str">
            <v>CAS PC DTT1 LIMA NORTE - 0043318450</v>
          </cell>
          <cell r="Q379" t="str">
            <v>UJ</v>
          </cell>
        </row>
        <row r="380">
          <cell r="A380" t="str">
            <v>DISTRIBUIDORA GUMI S.A.C.JOSE CARLOS SEVILLANO30228817</v>
          </cell>
          <cell r="B380" t="str">
            <v>DISTRIBUIDORA GUMI S.A.C.</v>
          </cell>
          <cell r="C380" t="str">
            <v>Lima Norte</v>
          </cell>
          <cell r="D380" t="str">
            <v>LIMA</v>
          </cell>
          <cell r="E380">
            <v>30228817</v>
          </cell>
          <cell r="F380" t="str">
            <v>BT SUAVE RINDEM 2P 6X4 MÁS PAPEL</v>
          </cell>
          <cell r="G380" t="str">
            <v>Family</v>
          </cell>
          <cell r="H380" t="str">
            <v>Bath Tissue</v>
          </cell>
          <cell r="I380" t="str">
            <v>PH Extra</v>
          </cell>
          <cell r="J380" t="str">
            <v>Rdmx x04 (Titan)</v>
          </cell>
          <cell r="K380">
            <v>40034070</v>
          </cell>
          <cell r="L380" t="str">
            <v>DISTRIBUIDORA GUMI S.A.C.</v>
          </cell>
          <cell r="M380" t="str">
            <v>JOSE CARLOS SEVILLANO</v>
          </cell>
          <cell r="N380">
            <v>1148</v>
          </cell>
          <cell r="O380">
            <v>21795.021890078675</v>
          </cell>
          <cell r="P380" t="str">
            <v>CAS PC DTT1 LIMA NORTE - 0043318450</v>
          </cell>
          <cell r="Q380" t="str">
            <v>UJ</v>
          </cell>
        </row>
        <row r="381">
          <cell r="A381" t="str">
            <v>DISTRIBUIDORA GUMI S.A.C.JOSE CARLOS SEVILLANO30227409</v>
          </cell>
          <cell r="B381" t="str">
            <v>DISTRIBUIDORA GUMI S.A.C.</v>
          </cell>
          <cell r="C381" t="str">
            <v>Lima Norte</v>
          </cell>
          <cell r="D381" t="str">
            <v>LIMA</v>
          </cell>
          <cell r="E381">
            <v>30227409</v>
          </cell>
          <cell r="F381" t="str">
            <v>BW HUG ONE&amp;DONE REFLL 1X720 (9X80)</v>
          </cell>
          <cell r="G381" t="str">
            <v>Wipes</v>
          </cell>
          <cell r="H381" t="str">
            <v>Wipes</v>
          </cell>
          <cell r="I381" t="str">
            <v>BW One &amp; Done</v>
          </cell>
          <cell r="J381" t="str">
            <v>BW One &amp; Done x720</v>
          </cell>
          <cell r="K381">
            <v>40034070</v>
          </cell>
          <cell r="L381" t="str">
            <v>DISTRIBUIDORA GUMI S.A.C.</v>
          </cell>
          <cell r="M381" t="str">
            <v>JOSE CARLOS SEVILLANO</v>
          </cell>
          <cell r="N381">
            <v>6</v>
          </cell>
          <cell r="O381">
            <v>343.97852365696355</v>
          </cell>
          <cell r="P381" t="str">
            <v>CAS PC DTT1 LIMA NORTE - 0043318450</v>
          </cell>
          <cell r="Q381" t="str">
            <v>UJ</v>
          </cell>
        </row>
        <row r="382">
          <cell r="A382" t="str">
            <v>-ALEJANDRO PENNY 30228193</v>
          </cell>
          <cell r="B382" t="str">
            <v>-</v>
          </cell>
          <cell r="C382" t="str">
            <v>Lima Sur</v>
          </cell>
          <cell r="D382" t="str">
            <v>LIMA</v>
          </cell>
          <cell r="E382">
            <v>30228193</v>
          </cell>
          <cell r="F382" t="str">
            <v>BW HUG LIMP EFECT FTOP 24X48</v>
          </cell>
          <cell r="G382" t="str">
            <v>Wipes</v>
          </cell>
          <cell r="H382" t="str">
            <v>Wipes</v>
          </cell>
          <cell r="I382" t="str">
            <v>BW Active Fresh</v>
          </cell>
          <cell r="J382" t="str">
            <v>HAF x48 Regular</v>
          </cell>
          <cell r="K382">
            <v>40173197</v>
          </cell>
          <cell r="L382" t="str">
            <v>DISTRIBUIDORA JANDY SAC</v>
          </cell>
          <cell r="M382" t="str">
            <v xml:space="preserve">ALEJANDRO PENNY </v>
          </cell>
          <cell r="N382">
            <v>63</v>
          </cell>
          <cell r="O382">
            <v>6965.2886074404551</v>
          </cell>
          <cell r="P382" t="str">
            <v>-</v>
          </cell>
          <cell r="Q382" t="str">
            <v>-</v>
          </cell>
        </row>
        <row r="383">
          <cell r="A383" t="str">
            <v>-ALEJANDRO PENNY 30224452</v>
          </cell>
          <cell r="B383" t="str">
            <v>-</v>
          </cell>
          <cell r="C383" t="str">
            <v>Lima Sur</v>
          </cell>
          <cell r="D383" t="str">
            <v>LIMA</v>
          </cell>
          <cell r="E383">
            <v>30224452</v>
          </cell>
          <cell r="F383" t="str">
            <v>ADU UWEAR PLE ACT PLUS L/XL 4X8 NUEVO</v>
          </cell>
          <cell r="G383" t="str">
            <v>Adult</v>
          </cell>
          <cell r="H383" t="str">
            <v>Senior Incont</v>
          </cell>
          <cell r="I383" t="str">
            <v>Pants</v>
          </cell>
          <cell r="J383" t="str">
            <v>Pants Protect Plus</v>
          </cell>
          <cell r="K383">
            <v>40173197</v>
          </cell>
          <cell r="L383" t="str">
            <v>DISTRIBUIDORA JANDY SAC</v>
          </cell>
          <cell r="M383" t="str">
            <v xml:space="preserve">ALEJANDRO PENNY </v>
          </cell>
          <cell r="N383">
            <v>9</v>
          </cell>
          <cell r="O383">
            <v>567.03799915521563</v>
          </cell>
          <cell r="P383" t="str">
            <v>-</v>
          </cell>
          <cell r="Q383" t="str">
            <v>-</v>
          </cell>
        </row>
        <row r="384">
          <cell r="A384" t="str">
            <v>-ALEJANDRO PENNY 30224878</v>
          </cell>
          <cell r="B384" t="str">
            <v>-</v>
          </cell>
          <cell r="C384" t="str">
            <v>Lima Sur</v>
          </cell>
          <cell r="D384" t="str">
            <v>LIMA</v>
          </cell>
          <cell r="E384">
            <v>30224878</v>
          </cell>
          <cell r="F384" t="str">
            <v>ADU BRF PLE PROTECT L/XL 3X20</v>
          </cell>
          <cell r="G384" t="str">
            <v>Adult</v>
          </cell>
          <cell r="H384" t="str">
            <v>Senior Incont</v>
          </cell>
          <cell r="I384" t="str">
            <v>Briefs</v>
          </cell>
          <cell r="J384" t="str">
            <v>Brief Protect</v>
          </cell>
          <cell r="K384">
            <v>40173197</v>
          </cell>
          <cell r="L384" t="str">
            <v>DISTRIBUIDORA JANDY SAC</v>
          </cell>
          <cell r="M384" t="str">
            <v xml:space="preserve">ALEJANDRO PENNY </v>
          </cell>
          <cell r="N384">
            <v>109</v>
          </cell>
          <cell r="O384">
            <v>15007.293263624422</v>
          </cell>
          <cell r="P384" t="str">
            <v>-</v>
          </cell>
          <cell r="Q384" t="str">
            <v>-</v>
          </cell>
        </row>
        <row r="385">
          <cell r="A385" t="str">
            <v>-ALEJANDRO PENNY 30224891</v>
          </cell>
          <cell r="B385" t="str">
            <v>-</v>
          </cell>
          <cell r="C385" t="str">
            <v>Lima Sur</v>
          </cell>
          <cell r="D385" t="str">
            <v>LIMA</v>
          </cell>
          <cell r="E385">
            <v>30224891</v>
          </cell>
          <cell r="F385" t="str">
            <v>ADU UWEAR PLE ACT PLUS S/M 4X8 NUEVO</v>
          </cell>
          <cell r="G385" t="str">
            <v>Adult</v>
          </cell>
          <cell r="H385" t="str">
            <v>Senior Incont</v>
          </cell>
          <cell r="I385" t="str">
            <v>Pants</v>
          </cell>
          <cell r="J385" t="str">
            <v>Pants Protect Plus</v>
          </cell>
          <cell r="K385">
            <v>40173197</v>
          </cell>
          <cell r="L385" t="str">
            <v>DISTRIBUIDORA JANDY SAC</v>
          </cell>
          <cell r="M385" t="str">
            <v xml:space="preserve">ALEJANDRO PENNY </v>
          </cell>
          <cell r="N385">
            <v>1</v>
          </cell>
          <cell r="O385">
            <v>53.774235960534497</v>
          </cell>
          <cell r="P385" t="str">
            <v>-</v>
          </cell>
          <cell r="Q385" t="str">
            <v>-</v>
          </cell>
        </row>
        <row r="386">
          <cell r="A386" t="str">
            <v>-ALEJANDRO PENNY 30225009</v>
          </cell>
          <cell r="B386" t="str">
            <v>-</v>
          </cell>
          <cell r="C386" t="str">
            <v>Lima Sur</v>
          </cell>
          <cell r="D386" t="str">
            <v>LIMA</v>
          </cell>
          <cell r="E386">
            <v>30225009</v>
          </cell>
          <cell r="F386" t="str">
            <v>ADU SHIE PLE GEL 12X20 PRACTIPAÑAL</v>
          </cell>
          <cell r="G386" t="str">
            <v>Adult</v>
          </cell>
          <cell r="H386" t="str">
            <v>Senior Incont</v>
          </cell>
          <cell r="I386" t="str">
            <v>Apositos</v>
          </cell>
          <cell r="J386" t="str">
            <v>Practipañal</v>
          </cell>
          <cell r="K386">
            <v>40173197</v>
          </cell>
          <cell r="L386" t="str">
            <v>DISTRIBUIDORA JANDY SAC</v>
          </cell>
          <cell r="M386" t="str">
            <v xml:space="preserve">ALEJANDRO PENNY </v>
          </cell>
          <cell r="N386">
            <v>173</v>
          </cell>
          <cell r="O386">
            <v>9703.1020543118157</v>
          </cell>
          <cell r="P386" t="str">
            <v>-</v>
          </cell>
          <cell r="Q386" t="str">
            <v>-</v>
          </cell>
        </row>
        <row r="387">
          <cell r="A387" t="str">
            <v>-ALEJANDRO PENNY 30225019</v>
          </cell>
          <cell r="B387" t="str">
            <v>-</v>
          </cell>
          <cell r="C387" t="str">
            <v>Lima Sur</v>
          </cell>
          <cell r="D387" t="str">
            <v>LIMA</v>
          </cell>
          <cell r="E387">
            <v>30225019</v>
          </cell>
          <cell r="F387" t="str">
            <v>ADU BRF PLE CLASSIC L 3X20</v>
          </cell>
          <cell r="G387" t="str">
            <v>Adult</v>
          </cell>
          <cell r="H387" t="str">
            <v>Senior Incont</v>
          </cell>
          <cell r="I387" t="str">
            <v>Briefs</v>
          </cell>
          <cell r="J387" t="str">
            <v>Brief Classic</v>
          </cell>
          <cell r="K387">
            <v>40173197</v>
          </cell>
          <cell r="L387" t="str">
            <v>DISTRIBUIDORA JANDY SAC</v>
          </cell>
          <cell r="M387" t="str">
            <v xml:space="preserve">ALEJANDRO PENNY </v>
          </cell>
          <cell r="N387">
            <v>62</v>
          </cell>
          <cell r="O387">
            <v>5719.1473334612147</v>
          </cell>
          <cell r="P387" t="str">
            <v>-</v>
          </cell>
          <cell r="Q387" t="str">
            <v>-</v>
          </cell>
        </row>
        <row r="388">
          <cell r="A388" t="str">
            <v>-ALEJANDRO PENNY 30225020</v>
          </cell>
          <cell r="B388" t="str">
            <v>-</v>
          </cell>
          <cell r="C388" t="str">
            <v>Lima Sur</v>
          </cell>
          <cell r="D388" t="str">
            <v>LIMA</v>
          </cell>
          <cell r="E388">
            <v>30225020</v>
          </cell>
          <cell r="F388" t="str">
            <v>ADU BRF PLE CLASSIC M 3X20</v>
          </cell>
          <cell r="G388" t="str">
            <v>Adult</v>
          </cell>
          <cell r="H388" t="str">
            <v>Senior Incont</v>
          </cell>
          <cell r="I388" t="str">
            <v>Briefs</v>
          </cell>
          <cell r="J388" t="str">
            <v>Brief Classic</v>
          </cell>
          <cell r="K388">
            <v>40173197</v>
          </cell>
          <cell r="L388" t="str">
            <v>DISTRIBUIDORA JANDY SAC</v>
          </cell>
          <cell r="M388" t="str">
            <v xml:space="preserve">ALEJANDRO PENNY </v>
          </cell>
          <cell r="N388">
            <v>58</v>
          </cell>
          <cell r="O388">
            <v>4243.0154762984093</v>
          </cell>
          <cell r="P388" t="str">
            <v>-</v>
          </cell>
          <cell r="Q388" t="str">
            <v>-</v>
          </cell>
        </row>
        <row r="389">
          <cell r="A389" t="str">
            <v>-ALEJANDRO PENNY 30225052</v>
          </cell>
          <cell r="B389" t="str">
            <v>-</v>
          </cell>
          <cell r="C389" t="str">
            <v>Lima Sur</v>
          </cell>
          <cell r="D389" t="str">
            <v>LIMA</v>
          </cell>
          <cell r="E389">
            <v>30225052</v>
          </cell>
          <cell r="F389" t="str">
            <v>ADU BRF PLE PROTECT M 3X20</v>
          </cell>
          <cell r="G389" t="str">
            <v>Adult</v>
          </cell>
          <cell r="H389" t="str">
            <v>Senior Incont</v>
          </cell>
          <cell r="I389" t="str">
            <v>Briefs</v>
          </cell>
          <cell r="J389" t="str">
            <v>Brief Protect</v>
          </cell>
          <cell r="K389">
            <v>40173197</v>
          </cell>
          <cell r="L389" t="str">
            <v>DISTRIBUIDORA JANDY SAC</v>
          </cell>
          <cell r="M389" t="str">
            <v xml:space="preserve">ALEJANDRO PENNY </v>
          </cell>
          <cell r="N389">
            <v>73</v>
          </cell>
          <cell r="O389">
            <v>8963.662811759863</v>
          </cell>
          <cell r="P389" t="str">
            <v>-</v>
          </cell>
          <cell r="Q389" t="str">
            <v>-</v>
          </cell>
        </row>
        <row r="390">
          <cell r="A390" t="str">
            <v>-ALEJANDRO PENNY 30225723</v>
          </cell>
          <cell r="B390" t="str">
            <v>-</v>
          </cell>
          <cell r="C390" t="str">
            <v>Lima Sur</v>
          </cell>
          <cell r="D390" t="str">
            <v>LIMA</v>
          </cell>
          <cell r="E390">
            <v>30225723</v>
          </cell>
          <cell r="F390" t="str">
            <v>PN SCOTT DURAMAX 8X6X2H MULTIUSOS MAKE</v>
          </cell>
          <cell r="G390" t="str">
            <v>Family</v>
          </cell>
          <cell r="H390" t="str">
            <v>Duramax</v>
          </cell>
          <cell r="I390" t="str">
            <v>Duramax</v>
          </cell>
          <cell r="J390" t="str">
            <v>Duramax War x 02</v>
          </cell>
          <cell r="K390">
            <v>40173197</v>
          </cell>
          <cell r="L390" t="str">
            <v>DISTRIBUIDORA JANDY SAC</v>
          </cell>
          <cell r="M390" t="str">
            <v xml:space="preserve">ALEJANDRO PENNY </v>
          </cell>
          <cell r="N390">
            <v>21</v>
          </cell>
          <cell r="O390">
            <v>664.20816187176138</v>
          </cell>
          <cell r="P390" t="str">
            <v>-</v>
          </cell>
          <cell r="Q390" t="str">
            <v>-</v>
          </cell>
        </row>
        <row r="391">
          <cell r="A391" t="str">
            <v>-ALEJANDRO PENNY 30225792</v>
          </cell>
          <cell r="B391" t="str">
            <v>-</v>
          </cell>
          <cell r="C391" t="str">
            <v>Lima Sur</v>
          </cell>
          <cell r="D391" t="str">
            <v>LIMA</v>
          </cell>
          <cell r="E391">
            <v>30225792</v>
          </cell>
          <cell r="F391" t="str">
            <v>KT SCOTT MULTIUS 12X1 X100H</v>
          </cell>
          <cell r="G391" t="str">
            <v>Family</v>
          </cell>
          <cell r="H391" t="str">
            <v>Papel Toalla</v>
          </cell>
          <cell r="I391" t="str">
            <v>Papel Toalla</v>
          </cell>
          <cell r="J391" t="str">
            <v>Multiusos</v>
          </cell>
          <cell r="K391">
            <v>40173197</v>
          </cell>
          <cell r="L391" t="str">
            <v>DISTRIBUIDORA JANDY SAC</v>
          </cell>
          <cell r="M391" t="str">
            <v xml:space="preserve">ALEJANDRO PENNY </v>
          </cell>
          <cell r="N391">
            <v>349</v>
          </cell>
          <cell r="O391">
            <v>5780.12201819236</v>
          </cell>
          <cell r="P391" t="str">
            <v>-</v>
          </cell>
          <cell r="Q391" t="str">
            <v>-</v>
          </cell>
        </row>
        <row r="392">
          <cell r="A392" t="str">
            <v>-ALEJANDRO PENNY 30225923</v>
          </cell>
          <cell r="B392" t="str">
            <v>-</v>
          </cell>
          <cell r="C392" t="str">
            <v>Lima Sur</v>
          </cell>
          <cell r="D392" t="str">
            <v>LIMA</v>
          </cell>
          <cell r="E392">
            <v>30225923</v>
          </cell>
          <cell r="F392" t="str">
            <v>FEM PAD KOT TEENS 24X10</v>
          </cell>
          <cell r="G392" t="str">
            <v>Feminine</v>
          </cell>
          <cell r="H392" t="str">
            <v>Pads</v>
          </cell>
          <cell r="I392" t="str">
            <v>Pads Value</v>
          </cell>
          <cell r="J392" t="str">
            <v>Pads Teens</v>
          </cell>
          <cell r="K392">
            <v>40173197</v>
          </cell>
          <cell r="L392" t="str">
            <v>DISTRIBUIDORA JANDY SAC</v>
          </cell>
          <cell r="M392" t="str">
            <v xml:space="preserve">ALEJANDRO PENNY </v>
          </cell>
          <cell r="N392">
            <v>31</v>
          </cell>
          <cell r="O392">
            <v>1666.4302501878597</v>
          </cell>
          <cell r="P392" t="str">
            <v>-</v>
          </cell>
          <cell r="Q392" t="str">
            <v>-</v>
          </cell>
        </row>
        <row r="393">
          <cell r="A393" t="str">
            <v>-ALEJANDRO PENNY 30225952</v>
          </cell>
          <cell r="B393" t="str">
            <v>-</v>
          </cell>
          <cell r="C393" t="str">
            <v>Lima Sur</v>
          </cell>
          <cell r="D393" t="str">
            <v>LIMA</v>
          </cell>
          <cell r="E393">
            <v>30225952</v>
          </cell>
          <cell r="F393" t="str">
            <v>FEM PAD KOT NOR MALLA 24X10 TTX</v>
          </cell>
          <cell r="G393" t="str">
            <v>Feminine</v>
          </cell>
          <cell r="H393" t="str">
            <v>Pads</v>
          </cell>
          <cell r="I393" t="str">
            <v>Pads Value</v>
          </cell>
          <cell r="J393" t="str">
            <v>Pads Malla</v>
          </cell>
          <cell r="K393">
            <v>40173197</v>
          </cell>
          <cell r="L393" t="str">
            <v>DISTRIBUIDORA JANDY SAC</v>
          </cell>
          <cell r="M393" t="str">
            <v xml:space="preserve">ALEJANDRO PENNY </v>
          </cell>
          <cell r="N393">
            <v>6</v>
          </cell>
          <cell r="O393">
            <v>360.38557784860319</v>
          </cell>
          <cell r="P393" t="str">
            <v>-</v>
          </cell>
          <cell r="Q393" t="str">
            <v>-</v>
          </cell>
        </row>
        <row r="394">
          <cell r="A394" t="str">
            <v>-ALEJANDRO PENNY 30226042</v>
          </cell>
          <cell r="B394" t="str">
            <v>-</v>
          </cell>
          <cell r="C394" t="str">
            <v>Lima Sur</v>
          </cell>
          <cell r="D394" t="str">
            <v>LIMA</v>
          </cell>
          <cell r="E394">
            <v>30226042</v>
          </cell>
          <cell r="F394" t="str">
            <v>FEM PAD KOT NOCT TELA W/W 12X8 TTX</v>
          </cell>
          <cell r="G394" t="str">
            <v>Feminine</v>
          </cell>
          <cell r="H394" t="str">
            <v>Pads</v>
          </cell>
          <cell r="I394" t="str">
            <v>Pads Value</v>
          </cell>
          <cell r="J394" t="str">
            <v>Pads Noct/Tela x08</v>
          </cell>
          <cell r="K394">
            <v>40173197</v>
          </cell>
          <cell r="L394" t="str">
            <v>DISTRIBUIDORA JANDY SAC</v>
          </cell>
          <cell r="M394" t="str">
            <v xml:space="preserve">ALEJANDRO PENNY </v>
          </cell>
          <cell r="N394">
            <v>132</v>
          </cell>
          <cell r="O394">
            <v>4183.1555938372594</v>
          </cell>
          <cell r="P394" t="str">
            <v>-</v>
          </cell>
          <cell r="Q394" t="str">
            <v>-</v>
          </cell>
        </row>
        <row r="395">
          <cell r="A395" t="str">
            <v>-ALEJANDRO PENNY 30226054</v>
          </cell>
          <cell r="B395" t="str">
            <v>-</v>
          </cell>
          <cell r="C395" t="str">
            <v>Lima Sur</v>
          </cell>
          <cell r="D395" t="str">
            <v>LIMA</v>
          </cell>
          <cell r="E395">
            <v>30226054</v>
          </cell>
          <cell r="F395" t="str">
            <v>BED PROT PLE 6X10 EXTREME</v>
          </cell>
          <cell r="G395" t="str">
            <v>Adult</v>
          </cell>
          <cell r="H395" t="str">
            <v>Senior Incont</v>
          </cell>
          <cell r="I395" t="str">
            <v>Apositos</v>
          </cell>
          <cell r="J395" t="str">
            <v>Protector de cama</v>
          </cell>
          <cell r="K395">
            <v>40173197</v>
          </cell>
          <cell r="L395" t="str">
            <v>DISTRIBUIDORA JANDY SAC</v>
          </cell>
          <cell r="M395" t="str">
            <v xml:space="preserve">ALEJANDRO PENNY </v>
          </cell>
          <cell r="N395">
            <v>29</v>
          </cell>
          <cell r="O395">
            <v>2344.8021460049458</v>
          </cell>
          <cell r="P395" t="str">
            <v>-</v>
          </cell>
          <cell r="Q395" t="str">
            <v>-</v>
          </cell>
        </row>
        <row r="396">
          <cell r="A396" t="str">
            <v>-ALEJANDRO PENNY 30226068</v>
          </cell>
          <cell r="B396" t="str">
            <v>-</v>
          </cell>
          <cell r="C396" t="str">
            <v>Lima Sur</v>
          </cell>
          <cell r="D396" t="str">
            <v>LIMA</v>
          </cell>
          <cell r="E396">
            <v>30226068</v>
          </cell>
          <cell r="F396" t="str">
            <v>FEM PAD KOT NOR TELA 48X10 OT TTX</v>
          </cell>
          <cell r="G396" t="str">
            <v>Feminine</v>
          </cell>
          <cell r="H396" t="str">
            <v>Pads</v>
          </cell>
          <cell r="I396" t="str">
            <v>Pads Value</v>
          </cell>
          <cell r="J396" t="str">
            <v>Pads Normal x10</v>
          </cell>
          <cell r="K396">
            <v>40173197</v>
          </cell>
          <cell r="L396" t="str">
            <v>DISTRIBUIDORA JANDY SAC</v>
          </cell>
          <cell r="M396" t="str">
            <v xml:space="preserve">ALEJANDRO PENNY </v>
          </cell>
          <cell r="N396">
            <v>98</v>
          </cell>
          <cell r="O396">
            <v>10416.941586563835</v>
          </cell>
          <cell r="P396" t="str">
            <v>-</v>
          </cell>
          <cell r="Q396" t="str">
            <v>-</v>
          </cell>
        </row>
        <row r="397">
          <cell r="A397" t="str">
            <v>-ALEJANDRO PENNY 30226109</v>
          </cell>
          <cell r="B397" t="str">
            <v>-</v>
          </cell>
          <cell r="C397" t="str">
            <v>Lima Sur</v>
          </cell>
          <cell r="D397" t="str">
            <v>LIMA</v>
          </cell>
          <cell r="E397">
            <v>30226109</v>
          </cell>
          <cell r="F397" t="str">
            <v>FEM PAD KOT FITNESS UF 12X10 TTX</v>
          </cell>
          <cell r="G397" t="str">
            <v>Feminine</v>
          </cell>
          <cell r="H397" t="str">
            <v>Pads</v>
          </cell>
          <cell r="I397" t="str">
            <v>Pads Premium</v>
          </cell>
          <cell r="J397" t="str">
            <v>Pads Sport x10</v>
          </cell>
          <cell r="K397">
            <v>40173197</v>
          </cell>
          <cell r="L397" t="str">
            <v>DISTRIBUIDORA JANDY SAC</v>
          </cell>
          <cell r="M397" t="str">
            <v xml:space="preserve">ALEJANDRO PENNY </v>
          </cell>
          <cell r="N397">
            <v>40</v>
          </cell>
          <cell r="O397">
            <v>1154.812538186186</v>
          </cell>
          <cell r="P397" t="str">
            <v>-</v>
          </cell>
          <cell r="Q397" t="str">
            <v>-</v>
          </cell>
        </row>
        <row r="398">
          <cell r="A398" t="str">
            <v>-ALEJANDRO PENNY 30226124</v>
          </cell>
          <cell r="B398" t="str">
            <v>-</v>
          </cell>
          <cell r="C398" t="str">
            <v>Lima Sur</v>
          </cell>
          <cell r="D398" t="str">
            <v>LIMA</v>
          </cell>
          <cell r="E398">
            <v>30226124</v>
          </cell>
          <cell r="F398" t="str">
            <v>FEM PAD KOT NOCT 12X8 FZ TTX</v>
          </cell>
          <cell r="G398" t="str">
            <v>Feminine</v>
          </cell>
          <cell r="H398" t="str">
            <v>Pads</v>
          </cell>
          <cell r="I398" t="str">
            <v>Pads Premium</v>
          </cell>
          <cell r="J398" t="str">
            <v>Pads Nocturna x08</v>
          </cell>
          <cell r="K398">
            <v>40173197</v>
          </cell>
          <cell r="L398" t="str">
            <v>DISTRIBUIDORA JANDY SAC</v>
          </cell>
          <cell r="M398" t="str">
            <v xml:space="preserve">ALEJANDRO PENNY </v>
          </cell>
          <cell r="N398">
            <v>147</v>
          </cell>
          <cell r="O398">
            <v>6349.3418046562319</v>
          </cell>
          <cell r="P398" t="str">
            <v>-</v>
          </cell>
          <cell r="Q398" t="str">
            <v>-</v>
          </cell>
        </row>
        <row r="399">
          <cell r="A399" t="str">
            <v>-ALEJANDRO PENNY 30226171</v>
          </cell>
          <cell r="B399" t="str">
            <v>-</v>
          </cell>
          <cell r="C399" t="str">
            <v>Lima Sur</v>
          </cell>
          <cell r="D399" t="str">
            <v>LIMA</v>
          </cell>
          <cell r="E399">
            <v>30226171</v>
          </cell>
          <cell r="F399" t="str">
            <v>FEM LIN KOT NOR 24X15 TTX</v>
          </cell>
          <cell r="G399" t="str">
            <v>Feminine</v>
          </cell>
          <cell r="H399" t="str">
            <v>Liners</v>
          </cell>
          <cell r="I399" t="str">
            <v>Liners</v>
          </cell>
          <cell r="J399" t="str">
            <v>Lin. Normal x15</v>
          </cell>
          <cell r="K399">
            <v>40173197</v>
          </cell>
          <cell r="L399" t="str">
            <v>DISTRIBUIDORA JANDY SAC</v>
          </cell>
          <cell r="M399" t="str">
            <v xml:space="preserve">ALEJANDRO PENNY </v>
          </cell>
          <cell r="N399">
            <v>6</v>
          </cell>
          <cell r="O399">
            <v>256.69070866080489</v>
          </cell>
          <cell r="P399" t="str">
            <v>-</v>
          </cell>
          <cell r="Q399" t="str">
            <v>-</v>
          </cell>
        </row>
        <row r="400">
          <cell r="A400" t="str">
            <v>-ALEJANDRO PENNY 30226606</v>
          </cell>
          <cell r="B400" t="str">
            <v>-</v>
          </cell>
          <cell r="C400" t="str">
            <v>Lima Sur</v>
          </cell>
          <cell r="D400" t="str">
            <v>LIMA</v>
          </cell>
          <cell r="E400">
            <v>30226606</v>
          </cell>
          <cell r="F400" t="str">
            <v>BT SUAVE CUIDADO COMPLETO 2P 10X2</v>
          </cell>
          <cell r="G400" t="str">
            <v>Family</v>
          </cell>
          <cell r="H400" t="str">
            <v>Bath Tissue</v>
          </cell>
          <cell r="I400" t="str">
            <v>PH Jumbo</v>
          </cell>
          <cell r="J400" t="str">
            <v>Jumbo x02</v>
          </cell>
          <cell r="K400">
            <v>40173197</v>
          </cell>
          <cell r="L400" t="str">
            <v>DISTRIBUIDORA JANDY SAC</v>
          </cell>
          <cell r="M400" t="str">
            <v xml:space="preserve">ALEJANDRO PENNY </v>
          </cell>
          <cell r="N400">
            <v>1686</v>
          </cell>
          <cell r="O400">
            <v>21734.759050222419</v>
          </cell>
          <cell r="P400" t="str">
            <v>-</v>
          </cell>
          <cell r="Q400" t="str">
            <v>-</v>
          </cell>
        </row>
        <row r="401">
          <cell r="A401" t="str">
            <v>-ALEJANDRO PENNY 30226607</v>
          </cell>
          <cell r="B401" t="str">
            <v>-</v>
          </cell>
          <cell r="C401" t="str">
            <v>Lima Sur</v>
          </cell>
          <cell r="D401" t="str">
            <v>LIMA</v>
          </cell>
          <cell r="E401">
            <v>30226607</v>
          </cell>
          <cell r="F401" t="str">
            <v>BT SUAVE CUIDADO COMPLETO 2P 12X4</v>
          </cell>
          <cell r="G401" t="str">
            <v>Family</v>
          </cell>
          <cell r="H401" t="str">
            <v>Bath Tissue</v>
          </cell>
          <cell r="I401" t="str">
            <v>PH Jumbo</v>
          </cell>
          <cell r="J401" t="str">
            <v>Jumbo x04</v>
          </cell>
          <cell r="K401">
            <v>40173197</v>
          </cell>
          <cell r="L401" t="str">
            <v>DISTRIBUIDORA JANDY SAC</v>
          </cell>
          <cell r="M401" t="str">
            <v xml:space="preserve">ALEJANDRO PENNY </v>
          </cell>
          <cell r="N401">
            <v>130</v>
          </cell>
          <cell r="O401">
            <v>3625.2809945445406</v>
          </cell>
          <cell r="P401" t="str">
            <v>-</v>
          </cell>
          <cell r="Q401" t="str">
            <v>-</v>
          </cell>
        </row>
        <row r="402">
          <cell r="A402" t="str">
            <v>-ALEJANDRO PENNY 30229095</v>
          </cell>
          <cell r="B402" t="str">
            <v>-</v>
          </cell>
          <cell r="C402" t="str">
            <v>Lima Sur</v>
          </cell>
          <cell r="D402" t="str">
            <v>LIMA</v>
          </cell>
          <cell r="E402">
            <v>30229095</v>
          </cell>
          <cell r="F402" t="str">
            <v>PAÑ HUG ACTSEC XG SINGLEPK 2X44 X1 X-PAD</v>
          </cell>
          <cell r="G402" t="str">
            <v>Infant + Child</v>
          </cell>
          <cell r="H402" t="str">
            <v>Infant + Child</v>
          </cell>
          <cell r="I402" t="str">
            <v>HAS</v>
          </cell>
          <cell r="J402" t="str">
            <v>HAS XPAD Singlepack DTT</v>
          </cell>
          <cell r="K402">
            <v>40173197</v>
          </cell>
          <cell r="L402" t="str">
            <v>DISTRIBUIDORA JANDY SAC</v>
          </cell>
          <cell r="M402" t="str">
            <v xml:space="preserve">ALEJANDRO PENNY </v>
          </cell>
          <cell r="N402">
            <v>350</v>
          </cell>
          <cell r="O402">
            <v>21155.82127569323</v>
          </cell>
          <cell r="P402" t="str">
            <v>-</v>
          </cell>
          <cell r="Q402" t="str">
            <v>-</v>
          </cell>
        </row>
        <row r="403">
          <cell r="A403" t="str">
            <v>-ALEJANDRO PENNY 30229161</v>
          </cell>
          <cell r="B403" t="str">
            <v>-</v>
          </cell>
          <cell r="C403" t="str">
            <v>Lima Sur</v>
          </cell>
          <cell r="D403" t="str">
            <v>LIMA</v>
          </cell>
          <cell r="E403">
            <v>30229161</v>
          </cell>
          <cell r="F403" t="str">
            <v>PAÑ HUG ACTSEC XXG SINGLEPK 2X40 X1X-PAD</v>
          </cell>
          <cell r="G403" t="str">
            <v>Infant + Child</v>
          </cell>
          <cell r="H403" t="str">
            <v>Infant + Child</v>
          </cell>
          <cell r="I403" t="str">
            <v>HAS</v>
          </cell>
          <cell r="J403" t="str">
            <v>HAS XPAD Singlepack DTT</v>
          </cell>
          <cell r="K403">
            <v>40173197</v>
          </cell>
          <cell r="L403" t="str">
            <v>DISTRIBUIDORA JANDY SAC</v>
          </cell>
          <cell r="M403" t="str">
            <v xml:space="preserve">ALEJANDRO PENNY </v>
          </cell>
          <cell r="N403">
            <v>1127</v>
          </cell>
          <cell r="O403">
            <v>68124.374792473216</v>
          </cell>
          <cell r="P403" t="str">
            <v>-</v>
          </cell>
          <cell r="Q403" t="str">
            <v>-</v>
          </cell>
        </row>
        <row r="404">
          <cell r="A404" t="str">
            <v>-ALEJANDRO PENNY 30229118</v>
          </cell>
          <cell r="B404" t="str">
            <v>-</v>
          </cell>
          <cell r="C404" t="str">
            <v>Lima Sur</v>
          </cell>
          <cell r="D404" t="str">
            <v>LIMA</v>
          </cell>
          <cell r="E404">
            <v>30229118</v>
          </cell>
          <cell r="F404" t="str">
            <v>PAÑ HUG ACTSEC G 2X50 X1 X-PAD</v>
          </cell>
          <cell r="G404" t="str">
            <v>Infant + Child</v>
          </cell>
          <cell r="H404" t="str">
            <v>Infant + Child</v>
          </cell>
          <cell r="I404" t="str">
            <v>HAS</v>
          </cell>
          <cell r="J404" t="str">
            <v>HAS XPAD Singlepack DTT</v>
          </cell>
          <cell r="K404">
            <v>40173197</v>
          </cell>
          <cell r="L404" t="str">
            <v>DISTRIBUIDORA JANDY SAC</v>
          </cell>
          <cell r="M404" t="str">
            <v xml:space="preserve">ALEJANDRO PENNY </v>
          </cell>
          <cell r="N404">
            <v>99</v>
          </cell>
          <cell r="O404">
            <v>5985.3449911117996</v>
          </cell>
          <cell r="P404" t="str">
            <v>-</v>
          </cell>
          <cell r="Q404" t="str">
            <v>-</v>
          </cell>
        </row>
        <row r="405">
          <cell r="A405" t="str">
            <v>-ALEJANDRO PENNY 30227466</v>
          </cell>
          <cell r="B405" t="str">
            <v>-</v>
          </cell>
          <cell r="C405" t="str">
            <v>Lima Sur</v>
          </cell>
          <cell r="D405" t="str">
            <v>LIMA</v>
          </cell>
          <cell r="E405">
            <v>30227466</v>
          </cell>
          <cell r="F405" t="str">
            <v>BW HUG LIMPIEZA COTIDIANA SOFTP 12X80</v>
          </cell>
          <cell r="G405" t="str">
            <v>Wipes</v>
          </cell>
          <cell r="H405" t="str">
            <v>Wipes</v>
          </cell>
          <cell r="I405" t="str">
            <v>BW Classic</v>
          </cell>
          <cell r="J405" t="str">
            <v>BW Classic x80</v>
          </cell>
          <cell r="K405">
            <v>40173197</v>
          </cell>
          <cell r="L405" t="str">
            <v>DISTRIBUIDORA JANDY SAC</v>
          </cell>
          <cell r="M405" t="str">
            <v xml:space="preserve">ALEJANDRO PENNY </v>
          </cell>
          <cell r="N405">
            <v>566</v>
          </cell>
          <cell r="O405">
            <v>25725.478568911472</v>
          </cell>
          <cell r="P405" t="str">
            <v>-</v>
          </cell>
          <cell r="Q405" t="str">
            <v>-</v>
          </cell>
        </row>
        <row r="406">
          <cell r="A406" t="str">
            <v>-ALEJANDRO PENNY 30227553</v>
          </cell>
          <cell r="B406" t="str">
            <v>-</v>
          </cell>
          <cell r="C406" t="str">
            <v>Lima Sur</v>
          </cell>
          <cell r="D406" t="str">
            <v>LIMA</v>
          </cell>
          <cell r="E406">
            <v>30227553</v>
          </cell>
          <cell r="F406" t="str">
            <v>DIA HUG NATCARE XL 2X44 X1 COT</v>
          </cell>
          <cell r="G406" t="str">
            <v>Infant + Child</v>
          </cell>
          <cell r="H406" t="str">
            <v>Infant + Child</v>
          </cell>
          <cell r="I406" t="str">
            <v>HNC</v>
          </cell>
          <cell r="J406" t="str">
            <v>HNC Singlepack</v>
          </cell>
          <cell r="K406">
            <v>40173197</v>
          </cell>
          <cell r="L406" t="str">
            <v>DISTRIBUIDORA JANDY SAC</v>
          </cell>
          <cell r="M406" t="str">
            <v xml:space="preserve">ALEJANDRO PENNY </v>
          </cell>
          <cell r="N406">
            <v>44</v>
          </cell>
          <cell r="O406">
            <v>2932.7529266111997</v>
          </cell>
          <cell r="P406" t="str">
            <v>-</v>
          </cell>
          <cell r="Q406" t="str">
            <v>-</v>
          </cell>
        </row>
        <row r="407">
          <cell r="A407" t="str">
            <v>-ALEJANDRO PENNY 30227573</v>
          </cell>
          <cell r="B407" t="str">
            <v>-</v>
          </cell>
          <cell r="C407" t="str">
            <v>Lima Sur</v>
          </cell>
          <cell r="D407" t="str">
            <v>LIMA</v>
          </cell>
          <cell r="E407">
            <v>30227573</v>
          </cell>
          <cell r="F407" t="str">
            <v>DIA HUG NATCARE XXL 2X40 X1 COT</v>
          </cell>
          <cell r="G407" t="str">
            <v>Infant + Child</v>
          </cell>
          <cell r="H407" t="str">
            <v>Infant + Child</v>
          </cell>
          <cell r="I407" t="str">
            <v>HNC</v>
          </cell>
          <cell r="J407" t="str">
            <v>HNC Singlepack</v>
          </cell>
          <cell r="K407">
            <v>40173197</v>
          </cell>
          <cell r="L407" t="str">
            <v>DISTRIBUIDORA JANDY SAC</v>
          </cell>
          <cell r="M407" t="str">
            <v xml:space="preserve">ALEJANDRO PENNY </v>
          </cell>
          <cell r="N407">
            <v>90</v>
          </cell>
          <cell r="O407">
            <v>5999.9015181896084</v>
          </cell>
          <cell r="P407" t="str">
            <v>-</v>
          </cell>
          <cell r="Q407" t="str">
            <v>-</v>
          </cell>
        </row>
        <row r="408">
          <cell r="A408" t="str">
            <v>-ALEJANDRO PENNY 30227582</v>
          </cell>
          <cell r="B408" t="str">
            <v>-</v>
          </cell>
          <cell r="C408" t="str">
            <v>Lima Sur</v>
          </cell>
          <cell r="D408" t="str">
            <v>LIMA</v>
          </cell>
          <cell r="E408">
            <v>30227582</v>
          </cell>
          <cell r="F408" t="str">
            <v>DIA HUG NATCARE M 2X56 X1 COT</v>
          </cell>
          <cell r="G408" t="str">
            <v>Infant + Child</v>
          </cell>
          <cell r="H408" t="str">
            <v>Infant + Child</v>
          </cell>
          <cell r="I408" t="str">
            <v>HNC</v>
          </cell>
          <cell r="J408" t="str">
            <v>HNC Singlepack</v>
          </cell>
          <cell r="K408">
            <v>40173197</v>
          </cell>
          <cell r="L408" t="str">
            <v>DISTRIBUIDORA JANDY SAC</v>
          </cell>
          <cell r="M408" t="str">
            <v xml:space="preserve">ALEJANDRO PENNY </v>
          </cell>
          <cell r="N408">
            <v>3</v>
          </cell>
          <cell r="O408">
            <v>199.96042681439997</v>
          </cell>
          <cell r="P408" t="str">
            <v>-</v>
          </cell>
          <cell r="Q408" t="str">
            <v>-</v>
          </cell>
        </row>
        <row r="409">
          <cell r="A409" t="str">
            <v>-ALEJANDRO PENNY 30227591</v>
          </cell>
          <cell r="B409" t="str">
            <v>-</v>
          </cell>
          <cell r="C409" t="str">
            <v>Lima Sur</v>
          </cell>
          <cell r="D409" t="str">
            <v>LIMA</v>
          </cell>
          <cell r="E409">
            <v>30227591</v>
          </cell>
          <cell r="F409" t="str">
            <v>DIA HUG NATCARE L 2X50 X1 COT</v>
          </cell>
          <cell r="G409" t="str">
            <v>Infant + Child</v>
          </cell>
          <cell r="H409" t="str">
            <v>Infant + Child</v>
          </cell>
          <cell r="I409" t="str">
            <v>HNC</v>
          </cell>
          <cell r="J409" t="str">
            <v>HNC Singlepack</v>
          </cell>
          <cell r="K409">
            <v>40173197</v>
          </cell>
          <cell r="L409" t="str">
            <v>DISTRIBUIDORA JANDY SAC</v>
          </cell>
          <cell r="M409" t="str">
            <v xml:space="preserve">ALEJANDRO PENNY </v>
          </cell>
          <cell r="N409">
            <v>7</v>
          </cell>
          <cell r="O409">
            <v>466.11328740629403</v>
          </cell>
          <cell r="P409" t="str">
            <v>-</v>
          </cell>
          <cell r="Q409" t="str">
            <v>-</v>
          </cell>
        </row>
        <row r="410">
          <cell r="A410" t="str">
            <v>DISTRIBUIDORA MOLI S.A.COSCAR LABBE30225008</v>
          </cell>
          <cell r="B410" t="str">
            <v>DISTRIBUIDORA MOLI S.A.C</v>
          </cell>
          <cell r="C410" t="str">
            <v>Lima Sur</v>
          </cell>
          <cell r="D410" t="str">
            <v>LIMA</v>
          </cell>
          <cell r="E410">
            <v>30225008</v>
          </cell>
          <cell r="F410" t="str">
            <v>ADU SHIE PLE GEL 24X10 PRACTIPAÑAL</v>
          </cell>
          <cell r="G410" t="str">
            <v>Adult</v>
          </cell>
          <cell r="H410" t="str">
            <v>Senior Incont</v>
          </cell>
          <cell r="I410" t="str">
            <v>Apositos</v>
          </cell>
          <cell r="J410" t="str">
            <v>Practipañal</v>
          </cell>
          <cell r="K410">
            <v>40093187</v>
          </cell>
          <cell r="L410" t="str">
            <v>DISTRIBUIDORA MOLI S.A.C</v>
          </cell>
          <cell r="M410" t="str">
            <v>OSCAR LABBE</v>
          </cell>
          <cell r="N410">
            <v>184</v>
          </cell>
          <cell r="O410">
            <v>10311.148308500235</v>
          </cell>
          <cell r="P410" t="str">
            <v>CAS PC DTT1 LIMA SUR - 0043318452</v>
          </cell>
          <cell r="Q410" t="str">
            <v>U9</v>
          </cell>
        </row>
        <row r="411">
          <cell r="A411" t="str">
            <v>DISTRIBUIDORA MOLI S.A.COSCAR LABBE30225009</v>
          </cell>
          <cell r="B411" t="str">
            <v>DISTRIBUIDORA MOLI S.A.C</v>
          </cell>
          <cell r="C411" t="str">
            <v>Lima Sur</v>
          </cell>
          <cell r="D411" t="str">
            <v>LIMA</v>
          </cell>
          <cell r="E411">
            <v>30225009</v>
          </cell>
          <cell r="F411" t="str">
            <v>ADU SHIE PLE GEL 12X20 PRACTIPAÑAL</v>
          </cell>
          <cell r="G411" t="str">
            <v>Adult</v>
          </cell>
          <cell r="H411" t="str">
            <v>Senior Incont</v>
          </cell>
          <cell r="I411" t="str">
            <v>Apositos</v>
          </cell>
          <cell r="J411" t="str">
            <v>Practipañal</v>
          </cell>
          <cell r="K411">
            <v>40093187</v>
          </cell>
          <cell r="L411" t="str">
            <v>DISTRIBUIDORA MOLI S.A.C</v>
          </cell>
          <cell r="M411" t="str">
            <v>OSCAR LABBE</v>
          </cell>
          <cell r="N411">
            <v>35</v>
          </cell>
          <cell r="O411">
            <v>1963.0553289070149</v>
          </cell>
          <cell r="P411" t="str">
            <v>CAS PC DTT1 LIMA SUR - 0043318452</v>
          </cell>
          <cell r="Q411" t="str">
            <v>U9</v>
          </cell>
        </row>
        <row r="412">
          <cell r="A412" t="str">
            <v>DISTRIBUIDORA MOLI S.A.COSCAR LABBE30225118</v>
          </cell>
          <cell r="B412" t="str">
            <v>DISTRIBUIDORA MOLI S.A.C</v>
          </cell>
          <cell r="C412" t="str">
            <v>Lima Sur</v>
          </cell>
          <cell r="D412" t="str">
            <v>LIMA</v>
          </cell>
          <cell r="E412">
            <v>30225118</v>
          </cell>
          <cell r="F412" t="str">
            <v>ADU BRF PLE PROTECT L/XL 2X10 X2</v>
          </cell>
          <cell r="G412" t="str">
            <v>Adult</v>
          </cell>
          <cell r="H412" t="str">
            <v>Senior Incont</v>
          </cell>
          <cell r="I412" t="str">
            <v>Briefs</v>
          </cell>
          <cell r="J412" t="str">
            <v>Brief Protect</v>
          </cell>
          <cell r="K412">
            <v>40093187</v>
          </cell>
          <cell r="L412" t="str">
            <v>DISTRIBUIDORA MOLI S.A.C</v>
          </cell>
          <cell r="M412" t="str">
            <v>OSCAR LABBE</v>
          </cell>
          <cell r="N412">
            <v>37</v>
          </cell>
          <cell r="O412">
            <v>3652.8525126891818</v>
          </cell>
          <cell r="P412" t="str">
            <v>CAS PC DTT1 LIMA SUR - 0043318452</v>
          </cell>
          <cell r="Q412" t="str">
            <v>U9</v>
          </cell>
        </row>
        <row r="413">
          <cell r="A413" t="str">
            <v>DISTRIBUIDORA MOLI S.A.COSCAR LABBE30225153</v>
          </cell>
          <cell r="B413" t="str">
            <v>DISTRIBUIDORA MOLI S.A.C</v>
          </cell>
          <cell r="C413" t="str">
            <v>Lima Sur</v>
          </cell>
          <cell r="D413" t="str">
            <v>LIMA</v>
          </cell>
          <cell r="E413">
            <v>30225153</v>
          </cell>
          <cell r="F413" t="str">
            <v>ADU BRF PLE CLASSIC M 2X2X10</v>
          </cell>
          <cell r="G413" t="str">
            <v>Adult</v>
          </cell>
          <cell r="H413" t="str">
            <v>Senior Incont</v>
          </cell>
          <cell r="I413" t="str">
            <v>Briefs</v>
          </cell>
          <cell r="J413" t="str">
            <v>Brief Classic</v>
          </cell>
          <cell r="K413">
            <v>40093187</v>
          </cell>
          <cell r="L413" t="str">
            <v>DISTRIBUIDORA MOLI S.A.C</v>
          </cell>
          <cell r="M413" t="str">
            <v>OSCAR LABBE</v>
          </cell>
          <cell r="N413">
            <v>188</v>
          </cell>
          <cell r="O413">
            <v>10263.491358646746</v>
          </cell>
          <cell r="P413" t="str">
            <v>CAS PC DTT1 LIMA SUR - 0043318452</v>
          </cell>
          <cell r="Q413" t="str">
            <v>U9</v>
          </cell>
        </row>
        <row r="414">
          <cell r="A414" t="str">
            <v>DISTRIBUIDORA MOLI S.A.COSCAR LABBE30225168</v>
          </cell>
          <cell r="B414" t="str">
            <v>DISTRIBUIDORA MOLI S.A.C</v>
          </cell>
          <cell r="C414" t="str">
            <v>Lima Sur</v>
          </cell>
          <cell r="D414" t="str">
            <v>LIMA</v>
          </cell>
          <cell r="E414">
            <v>30225168</v>
          </cell>
          <cell r="F414" t="str">
            <v>ADU BRF PLE CLASSIC L 2X2X10</v>
          </cell>
          <cell r="G414" t="str">
            <v>Adult</v>
          </cell>
          <cell r="H414" t="str">
            <v>Senior Incont</v>
          </cell>
          <cell r="I414" t="str">
            <v>Briefs</v>
          </cell>
          <cell r="J414" t="str">
            <v>Brief Classic</v>
          </cell>
          <cell r="K414">
            <v>40093187</v>
          </cell>
          <cell r="L414" t="str">
            <v>DISTRIBUIDORA MOLI S.A.C</v>
          </cell>
          <cell r="M414" t="str">
            <v>OSCAR LABBE</v>
          </cell>
          <cell r="N414">
            <v>56</v>
          </cell>
          <cell r="O414">
            <v>3675.8039595984542</v>
          </cell>
          <cell r="P414" t="str">
            <v>CAS PC DTT1 LIMA SUR - 0043318452</v>
          </cell>
          <cell r="Q414" t="str">
            <v>U9</v>
          </cell>
        </row>
        <row r="415">
          <cell r="A415" t="str">
            <v>DISTRIBUIDORA MOLI S.A.COSCAR LABBE30225169</v>
          </cell>
          <cell r="B415" t="str">
            <v>DISTRIBUIDORA MOLI S.A.C</v>
          </cell>
          <cell r="C415" t="str">
            <v>Lima Sur</v>
          </cell>
          <cell r="D415" t="str">
            <v>LIMA</v>
          </cell>
          <cell r="E415">
            <v>30225169</v>
          </cell>
          <cell r="F415" t="str">
            <v>ADU BRF PLE PROTECT M 2X10 X2</v>
          </cell>
          <cell r="G415" t="str">
            <v>Adult</v>
          </cell>
          <cell r="H415" t="str">
            <v>Senior Incont</v>
          </cell>
          <cell r="I415" t="str">
            <v>Briefs</v>
          </cell>
          <cell r="J415" t="str">
            <v>Brief Protect</v>
          </cell>
          <cell r="K415">
            <v>40093187</v>
          </cell>
          <cell r="L415" t="str">
            <v>DISTRIBUIDORA MOLI S.A.C</v>
          </cell>
          <cell r="M415" t="str">
            <v>OSCAR LABBE</v>
          </cell>
          <cell r="N415">
            <v>38</v>
          </cell>
          <cell r="O415">
            <v>3200.7156511652643</v>
          </cell>
          <cell r="P415" t="str">
            <v>CAS PC DTT1 LIMA SUR - 0043318452</v>
          </cell>
          <cell r="Q415" t="str">
            <v>U9</v>
          </cell>
        </row>
        <row r="416">
          <cell r="A416" t="str">
            <v>DISTRIBUIDORA MOLI S.A.COSCAR LABBE30225690</v>
          </cell>
          <cell r="B416" t="str">
            <v>DISTRIBUIDORA MOLI S.A.C</v>
          </cell>
          <cell r="C416" t="str">
            <v>Lima Sur</v>
          </cell>
          <cell r="D416" t="str">
            <v>LIMA</v>
          </cell>
          <cell r="E416">
            <v>30225690</v>
          </cell>
          <cell r="F416" t="str">
            <v>FEM LIN KOT NOR 12X120 TTX</v>
          </cell>
          <cell r="G416" t="str">
            <v>Feminine</v>
          </cell>
          <cell r="H416" t="str">
            <v>Liners</v>
          </cell>
          <cell r="I416" t="str">
            <v>Liners</v>
          </cell>
          <cell r="J416" t="str">
            <v>Lin. Normal x120</v>
          </cell>
          <cell r="K416">
            <v>40093187</v>
          </cell>
          <cell r="L416" t="str">
            <v>DISTRIBUIDORA MOLI S.A.C</v>
          </cell>
          <cell r="M416" t="str">
            <v>OSCAR LABBE</v>
          </cell>
          <cell r="N416">
            <v>10</v>
          </cell>
          <cell r="O416">
            <v>1225.6586767788147</v>
          </cell>
          <cell r="P416" t="str">
            <v>CAS PC DTT1 LIMA SUR - 0043318452</v>
          </cell>
          <cell r="Q416" t="str">
            <v>U9</v>
          </cell>
        </row>
        <row r="417">
          <cell r="A417" t="str">
            <v>DISTRIBUIDORA MOLI S.A.COSCAR LABBE30225792</v>
          </cell>
          <cell r="B417" t="str">
            <v>DISTRIBUIDORA MOLI S.A.C</v>
          </cell>
          <cell r="C417" t="str">
            <v>Lima Sur</v>
          </cell>
          <cell r="D417" t="str">
            <v>LIMA</v>
          </cell>
          <cell r="E417">
            <v>30225792</v>
          </cell>
          <cell r="F417" t="str">
            <v>KT SCOTT MULTIUS 12X1 X100H</v>
          </cell>
          <cell r="G417" t="str">
            <v>Family</v>
          </cell>
          <cell r="H417" t="str">
            <v>Papel Toalla</v>
          </cell>
          <cell r="I417" t="str">
            <v>Papel Toalla</v>
          </cell>
          <cell r="J417" t="str">
            <v>Multiusos</v>
          </cell>
          <cell r="K417">
            <v>40093187</v>
          </cell>
          <cell r="L417" t="str">
            <v>DISTRIBUIDORA MOLI S.A.C</v>
          </cell>
          <cell r="M417" t="str">
            <v>OSCAR LABBE</v>
          </cell>
          <cell r="N417">
            <v>974</v>
          </cell>
          <cell r="O417">
            <v>16131.343397476672</v>
          </cell>
          <cell r="P417" t="str">
            <v>CAS PC DTT1 LIMA SUR - 0043318452</v>
          </cell>
          <cell r="Q417" t="str">
            <v>U9</v>
          </cell>
        </row>
        <row r="418">
          <cell r="A418" t="str">
            <v>DISTRIBUIDORA MOLI S.A.COSCAR LABBE30225923</v>
          </cell>
          <cell r="B418" t="str">
            <v>DISTRIBUIDORA MOLI S.A.C</v>
          </cell>
          <cell r="C418" t="str">
            <v>Lima Sur</v>
          </cell>
          <cell r="D418" t="str">
            <v>LIMA</v>
          </cell>
          <cell r="E418">
            <v>30225923</v>
          </cell>
          <cell r="F418" t="str">
            <v>FEM PAD KOT TEENS 24X10</v>
          </cell>
          <cell r="G418" t="str">
            <v>Feminine</v>
          </cell>
          <cell r="H418" t="str">
            <v>Pads</v>
          </cell>
          <cell r="I418" t="str">
            <v>Pads Value</v>
          </cell>
          <cell r="J418" t="str">
            <v>Pads Teens</v>
          </cell>
          <cell r="K418">
            <v>40093187</v>
          </cell>
          <cell r="L418" t="str">
            <v>DISTRIBUIDORA MOLI S.A.C</v>
          </cell>
          <cell r="M418" t="str">
            <v>OSCAR LABBE</v>
          </cell>
          <cell r="N418">
            <v>48</v>
          </cell>
          <cell r="O418">
            <v>2580.2790970650731</v>
          </cell>
          <cell r="P418" t="str">
            <v>CAS PC DTT1 LIMA SUR - 0043318452</v>
          </cell>
          <cell r="Q418" t="str">
            <v>U9</v>
          </cell>
        </row>
        <row r="419">
          <cell r="A419" t="str">
            <v>DISTRIBUIDORA MOLI S.A.COSCAR LABBE30225932</v>
          </cell>
          <cell r="B419" t="str">
            <v>DISTRIBUIDORA MOLI S.A.C</v>
          </cell>
          <cell r="C419" t="str">
            <v>Lima Sur</v>
          </cell>
          <cell r="D419" t="str">
            <v>LIMA</v>
          </cell>
          <cell r="E419">
            <v>30225932</v>
          </cell>
          <cell r="F419" t="str">
            <v>FEM PAD KOT NOR TELA 12X42 DISP TTX</v>
          </cell>
          <cell r="G419" t="str">
            <v>Feminine</v>
          </cell>
          <cell r="H419" t="str">
            <v>Pads</v>
          </cell>
          <cell r="I419" t="str">
            <v>Pads Value</v>
          </cell>
          <cell r="J419" t="str">
            <v>Pads Normal x42</v>
          </cell>
          <cell r="K419">
            <v>40093187</v>
          </cell>
          <cell r="L419" t="str">
            <v>DISTRIBUIDORA MOLI S.A.C</v>
          </cell>
          <cell r="M419" t="str">
            <v>OSCAR LABBE</v>
          </cell>
          <cell r="N419">
            <v>187</v>
          </cell>
          <cell r="O419">
            <v>15742.401509244024</v>
          </cell>
          <cell r="P419" t="str">
            <v>CAS PC DTT1 LIMA SUR - 0043318452</v>
          </cell>
          <cell r="Q419" t="str">
            <v>U9</v>
          </cell>
        </row>
        <row r="420">
          <cell r="A420" t="str">
            <v>DISTRIBUIDORA MOLI S.A.COSCAR LABBE30226042</v>
          </cell>
          <cell r="B420" t="str">
            <v>DISTRIBUIDORA MOLI S.A.C</v>
          </cell>
          <cell r="C420" t="str">
            <v>Lima Sur</v>
          </cell>
          <cell r="D420" t="str">
            <v>LIMA</v>
          </cell>
          <cell r="E420">
            <v>30226042</v>
          </cell>
          <cell r="F420" t="str">
            <v>FEM PAD KOT NOCT TELA W/W 12X8 TTX</v>
          </cell>
          <cell r="G420" t="str">
            <v>Feminine</v>
          </cell>
          <cell r="H420" t="str">
            <v>Pads</v>
          </cell>
          <cell r="I420" t="str">
            <v>Pads Value</v>
          </cell>
          <cell r="J420" t="str">
            <v>Pads Noct/Tela x08</v>
          </cell>
          <cell r="K420">
            <v>40093187</v>
          </cell>
          <cell r="L420" t="str">
            <v>DISTRIBUIDORA MOLI S.A.C</v>
          </cell>
          <cell r="M420" t="str">
            <v>OSCAR LABBE</v>
          </cell>
          <cell r="N420">
            <v>218</v>
          </cell>
          <cell r="O420">
            <v>6908.5448443675959</v>
          </cell>
          <cell r="P420" t="str">
            <v>CAS PC DTT1 LIMA SUR - 0043318452</v>
          </cell>
          <cell r="Q420" t="str">
            <v>U9</v>
          </cell>
        </row>
        <row r="421">
          <cell r="A421" t="str">
            <v>DISTRIBUIDORA MOLI S.A.COSCAR LABBE30226068</v>
          </cell>
          <cell r="B421" t="str">
            <v>DISTRIBUIDORA MOLI S.A.C</v>
          </cell>
          <cell r="C421" t="str">
            <v>Lima Sur</v>
          </cell>
          <cell r="D421" t="str">
            <v>LIMA</v>
          </cell>
          <cell r="E421">
            <v>30226068</v>
          </cell>
          <cell r="F421" t="str">
            <v>FEM PAD KOT NOR TELA 48X10 OT TTX</v>
          </cell>
          <cell r="G421" t="str">
            <v>Feminine</v>
          </cell>
          <cell r="H421" t="str">
            <v>Pads</v>
          </cell>
          <cell r="I421" t="str">
            <v>Pads Value</v>
          </cell>
          <cell r="J421" t="str">
            <v>Pads Normal x10</v>
          </cell>
          <cell r="K421">
            <v>40093187</v>
          </cell>
          <cell r="L421" t="str">
            <v>DISTRIBUIDORA MOLI S.A.C</v>
          </cell>
          <cell r="M421" t="str">
            <v>OSCAR LABBE</v>
          </cell>
          <cell r="N421">
            <v>440</v>
          </cell>
          <cell r="O421">
            <v>46929.932714725735</v>
          </cell>
          <cell r="P421" t="str">
            <v>CAS PC DTT1 LIMA SUR - 0043318452</v>
          </cell>
          <cell r="Q421" t="str">
            <v>U9</v>
          </cell>
        </row>
        <row r="422">
          <cell r="A422" t="str">
            <v>DISTRIBUIDORA MOLI S.A.COSCAR LABBE30226109</v>
          </cell>
          <cell r="B422" t="str">
            <v>DISTRIBUIDORA MOLI S.A.C</v>
          </cell>
          <cell r="C422" t="str">
            <v>Lima Sur</v>
          </cell>
          <cell r="D422" t="str">
            <v>LIMA</v>
          </cell>
          <cell r="E422">
            <v>30226109</v>
          </cell>
          <cell r="F422" t="str">
            <v>FEM PAD KOT FITNESS UF 12X10 TTX</v>
          </cell>
          <cell r="G422" t="str">
            <v>Feminine</v>
          </cell>
          <cell r="H422" t="str">
            <v>Pads</v>
          </cell>
          <cell r="I422" t="str">
            <v>Pads Premium</v>
          </cell>
          <cell r="J422" t="str">
            <v>Pads Sport x10</v>
          </cell>
          <cell r="K422">
            <v>40093187</v>
          </cell>
          <cell r="L422" t="str">
            <v>DISTRIBUIDORA MOLI S.A.C</v>
          </cell>
          <cell r="M422" t="str">
            <v>OSCAR LABBE</v>
          </cell>
          <cell r="N422">
            <v>52</v>
          </cell>
          <cell r="O422">
            <v>1501.2562996420418</v>
          </cell>
          <cell r="P422" t="str">
            <v>CAS PC DTT1 LIMA SUR - 0043318452</v>
          </cell>
          <cell r="Q422" t="str">
            <v>U9</v>
          </cell>
        </row>
        <row r="423">
          <cell r="A423" t="str">
            <v>DISTRIBUIDORA MOLI S.A.COSCAR LABBE30226124</v>
          </cell>
          <cell r="B423" t="str">
            <v>DISTRIBUIDORA MOLI S.A.C</v>
          </cell>
          <cell r="C423" t="str">
            <v>Lima Sur</v>
          </cell>
          <cell r="D423" t="str">
            <v>LIMA</v>
          </cell>
          <cell r="E423">
            <v>30226124</v>
          </cell>
          <cell r="F423" t="str">
            <v>FEM PAD KOT NOCT 12X8 FZ TTX</v>
          </cell>
          <cell r="G423" t="str">
            <v>Feminine</v>
          </cell>
          <cell r="H423" t="str">
            <v>Pads</v>
          </cell>
          <cell r="I423" t="str">
            <v>Pads Premium</v>
          </cell>
          <cell r="J423" t="str">
            <v>Pads Nocturna x08</v>
          </cell>
          <cell r="K423">
            <v>40093187</v>
          </cell>
          <cell r="L423" t="str">
            <v>DISTRIBUIDORA MOLI S.A.C</v>
          </cell>
          <cell r="M423" t="str">
            <v>OSCAR LABBE</v>
          </cell>
          <cell r="N423">
            <v>141</v>
          </cell>
          <cell r="O423">
            <v>6090.1849963029163</v>
          </cell>
          <cell r="P423" t="str">
            <v>CAS PC DTT1 LIMA SUR - 0043318452</v>
          </cell>
          <cell r="Q423" t="str">
            <v>U9</v>
          </cell>
        </row>
        <row r="424">
          <cell r="A424" t="str">
            <v>DISTRIBUIDORA MOLI S.A.COSCAR LABBE30226171</v>
          </cell>
          <cell r="B424" t="str">
            <v>DISTRIBUIDORA MOLI S.A.C</v>
          </cell>
          <cell r="C424" t="str">
            <v>Lima Sur</v>
          </cell>
          <cell r="D424" t="str">
            <v>LIMA</v>
          </cell>
          <cell r="E424">
            <v>30226171</v>
          </cell>
          <cell r="F424" t="str">
            <v>FEM LIN KOT NOR 24X15 TTX</v>
          </cell>
          <cell r="G424" t="str">
            <v>Feminine</v>
          </cell>
          <cell r="H424" t="str">
            <v>Liners</v>
          </cell>
          <cell r="I424" t="str">
            <v>Liners</v>
          </cell>
          <cell r="J424" t="str">
            <v>Lin. Normal x15</v>
          </cell>
          <cell r="K424">
            <v>40093187</v>
          </cell>
          <cell r="L424" t="str">
            <v>DISTRIBUIDORA MOLI S.A.C</v>
          </cell>
          <cell r="M424" t="str">
            <v>OSCAR LABBE</v>
          </cell>
          <cell r="N424">
            <v>55</v>
          </cell>
          <cell r="O424">
            <v>2352.9981627240445</v>
          </cell>
          <cell r="P424" t="str">
            <v>CAS PC DTT1 LIMA SUR - 0043318452</v>
          </cell>
          <cell r="Q424" t="str">
            <v>U9</v>
          </cell>
        </row>
        <row r="425">
          <cell r="A425" t="str">
            <v>DISTRIBUIDORA MOLI S.A.COSCAR LABBE30226215</v>
          </cell>
          <cell r="B425" t="str">
            <v>DISTRIBUIDORA MOLI S.A.C</v>
          </cell>
          <cell r="C425" t="str">
            <v>Lima Sur</v>
          </cell>
          <cell r="D425" t="str">
            <v>LIMA</v>
          </cell>
          <cell r="E425">
            <v>30226215</v>
          </cell>
          <cell r="F425" t="str">
            <v>FEM LIN KOT ULTRADEL FLEX 24X6 X5 OT TTX</v>
          </cell>
          <cell r="G425" t="str">
            <v>Feminine</v>
          </cell>
          <cell r="H425" t="str">
            <v>Liners</v>
          </cell>
          <cell r="I425" t="str">
            <v>Liners</v>
          </cell>
          <cell r="J425" t="str">
            <v>Lin. UltraFlex x5</v>
          </cell>
          <cell r="K425">
            <v>40093187</v>
          </cell>
          <cell r="L425" t="str">
            <v>DISTRIBUIDORA MOLI S.A.C</v>
          </cell>
          <cell r="M425" t="str">
            <v>OSCAR LABBE</v>
          </cell>
          <cell r="N425">
            <v>2</v>
          </cell>
          <cell r="O425">
            <v>169.24516252922041</v>
          </cell>
          <cell r="P425" t="str">
            <v>CAS PC DTT1 LIMA SUR - 0043318452</v>
          </cell>
          <cell r="Q425" t="str">
            <v>U9</v>
          </cell>
        </row>
        <row r="426">
          <cell r="A426" t="str">
            <v>DISTRIBUIDORA MOLI S.A.COSCAR LABBE30226565</v>
          </cell>
          <cell r="B426" t="str">
            <v>DISTRIBUIDORA MOLI S.A.C</v>
          </cell>
          <cell r="C426" t="str">
            <v>Lima Sur</v>
          </cell>
          <cell r="D426" t="str">
            <v>LIMA</v>
          </cell>
          <cell r="E426">
            <v>30226565</v>
          </cell>
          <cell r="F426" t="str">
            <v>BT SUAVE CUIDADO COMPLETO 2P 2X24</v>
          </cell>
          <cell r="G426" t="str">
            <v>Family</v>
          </cell>
          <cell r="H426" t="str">
            <v>Bath Tissue</v>
          </cell>
          <cell r="I426" t="str">
            <v>PH Jumbo</v>
          </cell>
          <cell r="J426" t="str">
            <v>Jumbo x24</v>
          </cell>
          <cell r="K426">
            <v>40093187</v>
          </cell>
          <cell r="L426" t="str">
            <v>DISTRIBUIDORA MOLI S.A.C</v>
          </cell>
          <cell r="M426" t="str">
            <v>OSCAR LABBE</v>
          </cell>
          <cell r="N426">
            <v>626</v>
          </cell>
          <cell r="O426">
            <v>16167.204546752824</v>
          </cell>
          <cell r="P426" t="str">
            <v>CAS PC DTT1 LIMA SUR - 0043318452</v>
          </cell>
          <cell r="Q426" t="str">
            <v>U9</v>
          </cell>
        </row>
        <row r="427">
          <cell r="A427" t="str">
            <v>DISTRIBUIDORA MOLI S.A.COSCAR LABBE30226606</v>
          </cell>
          <cell r="B427" t="str">
            <v>DISTRIBUIDORA MOLI S.A.C</v>
          </cell>
          <cell r="C427" t="str">
            <v>Lima Sur</v>
          </cell>
          <cell r="D427" t="str">
            <v>LIMA</v>
          </cell>
          <cell r="E427">
            <v>30226606</v>
          </cell>
          <cell r="F427" t="str">
            <v>BT SUAVE CUIDADO COMPLETO 2P 10X2</v>
          </cell>
          <cell r="G427" t="str">
            <v>Family</v>
          </cell>
          <cell r="H427" t="str">
            <v>Bath Tissue</v>
          </cell>
          <cell r="I427" t="str">
            <v>PH Jumbo</v>
          </cell>
          <cell r="J427" t="str">
            <v>Jumbo x02</v>
          </cell>
          <cell r="K427">
            <v>40093187</v>
          </cell>
          <cell r="L427" t="str">
            <v>DISTRIBUIDORA MOLI S.A.C</v>
          </cell>
          <cell r="M427" t="str">
            <v>OSCAR LABBE</v>
          </cell>
          <cell r="N427">
            <v>7982</v>
          </cell>
          <cell r="O427">
            <v>102900.72679924435</v>
          </cell>
          <cell r="P427" t="str">
            <v>CAS PC DTT1 LIMA SUR - 0043318452</v>
          </cell>
          <cell r="Q427" t="str">
            <v>U9</v>
          </cell>
        </row>
        <row r="428">
          <cell r="A428" t="str">
            <v>DISTRIBUIDORA MOLI S.A.COSCAR LABBE30226607</v>
          </cell>
          <cell r="B428" t="str">
            <v>DISTRIBUIDORA MOLI S.A.C</v>
          </cell>
          <cell r="C428" t="str">
            <v>Lima Sur</v>
          </cell>
          <cell r="D428" t="str">
            <v>LIMA</v>
          </cell>
          <cell r="E428">
            <v>30226607</v>
          </cell>
          <cell r="F428" t="str">
            <v>BT SUAVE CUIDADO COMPLETO 2P 12X4</v>
          </cell>
          <cell r="G428" t="str">
            <v>Family</v>
          </cell>
          <cell r="H428" t="str">
            <v>Bath Tissue</v>
          </cell>
          <cell r="I428" t="str">
            <v>PH Jumbo</v>
          </cell>
          <cell r="J428" t="str">
            <v>Jumbo x04</v>
          </cell>
          <cell r="K428">
            <v>40093187</v>
          </cell>
          <cell r="L428" t="str">
            <v>DISTRIBUIDORA MOLI S.A.C</v>
          </cell>
          <cell r="M428" t="str">
            <v>OSCAR LABBE</v>
          </cell>
          <cell r="N428">
            <v>9425</v>
          </cell>
          <cell r="O428">
            <v>262832.87210447923</v>
          </cell>
          <cell r="P428" t="str">
            <v>CAS PC DTT1 LIMA SUR - 0043318452</v>
          </cell>
          <cell r="Q428" t="str">
            <v>U9</v>
          </cell>
        </row>
        <row r="429">
          <cell r="A429" t="str">
            <v>DISTRIBUIDORA MOLI S.A.COSCAR LABBE30226613</v>
          </cell>
          <cell r="B429" t="str">
            <v>DISTRIBUIDORA MOLI S.A.C</v>
          </cell>
          <cell r="C429" t="str">
            <v>Lima Sur</v>
          </cell>
          <cell r="D429" t="str">
            <v>LIMA</v>
          </cell>
          <cell r="E429">
            <v>30226613</v>
          </cell>
          <cell r="F429" t="str">
            <v>BT SUAVE CUIDADO COMPLETO 2P 8X6</v>
          </cell>
          <cell r="G429" t="str">
            <v>Family</v>
          </cell>
          <cell r="H429" t="str">
            <v>Bath Tissue</v>
          </cell>
          <cell r="I429" t="str">
            <v>PH Jumbo</v>
          </cell>
          <cell r="J429" t="str">
            <v>Jumbo x06</v>
          </cell>
          <cell r="K429">
            <v>40093187</v>
          </cell>
          <cell r="L429" t="str">
            <v>DISTRIBUIDORA MOLI S.A.C</v>
          </cell>
          <cell r="M429" t="str">
            <v>OSCAR LABBE</v>
          </cell>
          <cell r="N429">
            <v>1181</v>
          </cell>
          <cell r="O429">
            <v>30990.537937882418</v>
          </cell>
          <cell r="P429" t="str">
            <v>CAS PC DTT1 LIMA SUR - 0043318452</v>
          </cell>
          <cell r="Q429" t="str">
            <v>U9</v>
          </cell>
        </row>
        <row r="430">
          <cell r="A430" t="str">
            <v>DISTRIBUIDORA MOLI S.A.COSCAR LABBE30229095</v>
          </cell>
          <cell r="B430" t="str">
            <v>DISTRIBUIDORA MOLI S.A.C</v>
          </cell>
          <cell r="C430" t="str">
            <v>Lima Sur</v>
          </cell>
          <cell r="D430" t="str">
            <v>LIMA</v>
          </cell>
          <cell r="E430">
            <v>30229095</v>
          </cell>
          <cell r="F430" t="str">
            <v>PAÑ HUG ACTSEC XG SINGLEPK 2X44 X1 X-PAD</v>
          </cell>
          <cell r="G430" t="str">
            <v>Infant + Child</v>
          </cell>
          <cell r="H430" t="str">
            <v>Infant + Child</v>
          </cell>
          <cell r="I430" t="str">
            <v>HAS</v>
          </cell>
          <cell r="J430" t="str">
            <v>HAS XPAD Singlepack DTT</v>
          </cell>
          <cell r="K430">
            <v>40093187</v>
          </cell>
          <cell r="L430" t="str">
            <v>DISTRIBUIDORA MOLI S.A.C</v>
          </cell>
          <cell r="M430" t="str">
            <v>OSCAR LABBE</v>
          </cell>
          <cell r="N430">
            <v>1520</v>
          </cell>
          <cell r="O430">
            <v>91876.709540153446</v>
          </cell>
          <cell r="P430" t="str">
            <v>CAS PC DTT1 LIMA SUR - 0043318452</v>
          </cell>
          <cell r="Q430" t="str">
            <v>U9</v>
          </cell>
        </row>
        <row r="431">
          <cell r="A431" t="str">
            <v>DISTRIBUIDORA MOLI S.A.COSCAR LABBE30229155</v>
          </cell>
          <cell r="B431" t="str">
            <v>DISTRIBUIDORA MOLI S.A.C</v>
          </cell>
          <cell r="C431" t="str">
            <v>Lima Sur</v>
          </cell>
          <cell r="D431" t="str">
            <v>LIMA</v>
          </cell>
          <cell r="E431">
            <v>30229155</v>
          </cell>
          <cell r="F431" t="str">
            <v>PAÑ HUG ACTSEC M 2X56 X-PAD</v>
          </cell>
          <cell r="G431" t="str">
            <v>Infant + Child</v>
          </cell>
          <cell r="H431" t="str">
            <v>Infant + Child</v>
          </cell>
          <cell r="I431" t="str">
            <v>HAS</v>
          </cell>
          <cell r="J431" t="str">
            <v>HAS XPAD Singlepack DTT</v>
          </cell>
          <cell r="K431">
            <v>40093187</v>
          </cell>
          <cell r="L431" t="str">
            <v>DISTRIBUIDORA MOLI S.A.C</v>
          </cell>
          <cell r="M431" t="str">
            <v>OSCAR LABBE</v>
          </cell>
          <cell r="N431">
            <v>397</v>
          </cell>
          <cell r="O431">
            <v>24009.89474883458</v>
          </cell>
          <cell r="P431" t="str">
            <v>CAS PC DTT1 LIMA SUR - 0043318452</v>
          </cell>
          <cell r="Q431" t="str">
            <v>U9</v>
          </cell>
        </row>
        <row r="432">
          <cell r="A432" t="str">
            <v>DISTRIBUIDORA MOLI S.A.COSCAR LABBE30229161</v>
          </cell>
          <cell r="B432" t="str">
            <v>DISTRIBUIDORA MOLI S.A.C</v>
          </cell>
          <cell r="C432" t="str">
            <v>Lima Sur</v>
          </cell>
          <cell r="D432" t="str">
            <v>LIMA</v>
          </cell>
          <cell r="E432">
            <v>30229161</v>
          </cell>
          <cell r="F432" t="str">
            <v>PAÑ HUG ACTSEC XXG SINGLEPK 2X40 X1X-PAD</v>
          </cell>
          <cell r="G432" t="str">
            <v>Infant + Child</v>
          </cell>
          <cell r="H432" t="str">
            <v>Infant + Child</v>
          </cell>
          <cell r="I432" t="str">
            <v>HAS</v>
          </cell>
          <cell r="J432" t="str">
            <v>HAS XPAD Singlepack DTT</v>
          </cell>
          <cell r="K432">
            <v>40093187</v>
          </cell>
          <cell r="L432" t="str">
            <v>DISTRIBUIDORA MOLI S.A.C</v>
          </cell>
          <cell r="M432" t="str">
            <v>OSCAR LABBE</v>
          </cell>
          <cell r="N432">
            <v>2190</v>
          </cell>
          <cell r="O432">
            <v>132380.10718324434</v>
          </cell>
          <cell r="P432" t="str">
            <v>CAS PC DTT1 LIMA SUR - 0043318452</v>
          </cell>
          <cell r="Q432" t="str">
            <v>U9</v>
          </cell>
        </row>
        <row r="433">
          <cell r="A433" t="str">
            <v>DISTRIBUIDORA MOLI S.A.COSCAR LABBE30229118</v>
          </cell>
          <cell r="B433" t="str">
            <v>DISTRIBUIDORA MOLI S.A.C</v>
          </cell>
          <cell r="C433" t="str">
            <v>Lima Sur</v>
          </cell>
          <cell r="D433" t="str">
            <v>LIMA</v>
          </cell>
          <cell r="E433">
            <v>30229118</v>
          </cell>
          <cell r="F433" t="str">
            <v>PAÑ HUG ACTSEC G 2X50 X1 X-PAD</v>
          </cell>
          <cell r="G433" t="str">
            <v>Infant + Child</v>
          </cell>
          <cell r="H433" t="str">
            <v>Infant + Child</v>
          </cell>
          <cell r="I433" t="str">
            <v>HAS</v>
          </cell>
          <cell r="J433" t="str">
            <v>HAS XPAD Singlepack DTT</v>
          </cell>
          <cell r="K433">
            <v>40093187</v>
          </cell>
          <cell r="L433" t="str">
            <v>DISTRIBUIDORA MOLI S.A.C</v>
          </cell>
          <cell r="M433" t="str">
            <v>OSCAR LABBE</v>
          </cell>
          <cell r="N433">
            <v>856</v>
          </cell>
          <cell r="O433">
            <v>51752.073862542427</v>
          </cell>
          <cell r="P433" t="str">
            <v>CAS PC DTT1 LIMA SUR - 0043318452</v>
          </cell>
          <cell r="Q433" t="str">
            <v>U9</v>
          </cell>
        </row>
        <row r="434">
          <cell r="A434" t="str">
            <v>DISTRIBUIDORA MOLI S.A.COSCAR LABBE30226976</v>
          </cell>
          <cell r="B434" t="str">
            <v>DISTRIBUIDORA MOLI S.A.C</v>
          </cell>
          <cell r="C434" t="str">
            <v>Lima Sur</v>
          </cell>
          <cell r="D434" t="str">
            <v>LIMA</v>
          </cell>
          <cell r="E434">
            <v>30226976</v>
          </cell>
          <cell r="F434" t="str">
            <v>FEM PAD KOT UF TELA W/W 48X10 TUT</v>
          </cell>
          <cell r="G434" t="str">
            <v>Feminine</v>
          </cell>
          <cell r="H434" t="str">
            <v>Pads</v>
          </cell>
          <cell r="I434" t="str">
            <v>Pads Value</v>
          </cell>
          <cell r="J434" t="str">
            <v>Pads Ultrafina x 10</v>
          </cell>
          <cell r="K434">
            <v>40093187</v>
          </cell>
          <cell r="L434" t="str">
            <v>DISTRIBUIDORA MOLI S.A.C</v>
          </cell>
          <cell r="M434" t="str">
            <v>OSCAR LABBE</v>
          </cell>
          <cell r="N434">
            <v>23</v>
          </cell>
          <cell r="O434">
            <v>1698.1610114772805</v>
          </cell>
          <cell r="P434" t="str">
            <v>CAS PC DTT1 LIMA SUR - 0043318452</v>
          </cell>
          <cell r="Q434" t="str">
            <v>U9</v>
          </cell>
        </row>
        <row r="435">
          <cell r="A435" t="str">
            <v>DISTRIBUIDORA MOLI S.A.COSCAR LABBE30227011</v>
          </cell>
          <cell r="B435" t="str">
            <v>DISTRIBUIDORA MOLI S.A.C</v>
          </cell>
          <cell r="C435" t="str">
            <v>Lima Sur</v>
          </cell>
          <cell r="D435" t="str">
            <v>LIMA</v>
          </cell>
          <cell r="E435">
            <v>30227011</v>
          </cell>
          <cell r="F435" t="str">
            <v>DIA HUG ACTSEC S 4X42 X1 SRK</v>
          </cell>
          <cell r="G435" t="str">
            <v>Infant + Child</v>
          </cell>
          <cell r="H435" t="str">
            <v>Infant + Child</v>
          </cell>
          <cell r="I435" t="str">
            <v>POME HAS</v>
          </cell>
          <cell r="J435" t="str">
            <v>HAS Talla P</v>
          </cell>
          <cell r="K435">
            <v>40093187</v>
          </cell>
          <cell r="L435" t="str">
            <v>DISTRIBUIDORA MOLI S.A.C</v>
          </cell>
          <cell r="M435" t="str">
            <v>OSCAR LABBE</v>
          </cell>
          <cell r="N435">
            <v>153</v>
          </cell>
          <cell r="O435">
            <v>10683.008581410344</v>
          </cell>
          <cell r="P435" t="str">
            <v>CAS PC DTT1 LIMA SUR - 0043318452</v>
          </cell>
          <cell r="Q435" t="str">
            <v>U9</v>
          </cell>
        </row>
        <row r="436">
          <cell r="A436" t="str">
            <v>DISTRIBUIDORA MOLI S.A.COSCAR LABBE30227207</v>
          </cell>
          <cell r="B436" t="str">
            <v>DISTRIBUIDORA MOLI S.A.C</v>
          </cell>
          <cell r="C436" t="str">
            <v>Lima Sur</v>
          </cell>
          <cell r="D436" t="str">
            <v>LIMA</v>
          </cell>
          <cell r="E436">
            <v>30227207</v>
          </cell>
          <cell r="F436" t="str">
            <v>BW HUG MAN Y CARIT FTOP 12X80</v>
          </cell>
          <cell r="G436" t="str">
            <v>Wipes</v>
          </cell>
          <cell r="H436" t="str">
            <v>Wipes</v>
          </cell>
          <cell r="I436" t="str">
            <v>BW Simply Clean</v>
          </cell>
          <cell r="J436" t="str">
            <v>BW Simply Clean x80</v>
          </cell>
          <cell r="K436">
            <v>40093187</v>
          </cell>
          <cell r="L436" t="str">
            <v>DISTRIBUIDORA MOLI S.A.C</v>
          </cell>
          <cell r="M436" t="str">
            <v>OSCAR LABBE</v>
          </cell>
          <cell r="N436">
            <v>452</v>
          </cell>
          <cell r="O436">
            <v>34396.001396790329</v>
          </cell>
          <cell r="P436" t="str">
            <v>CAS PC DTT1 LIMA SUR - 0043318452</v>
          </cell>
          <cell r="Q436" t="str">
            <v>U9</v>
          </cell>
        </row>
        <row r="437">
          <cell r="A437" t="str">
            <v>DISTRIBUIDORA MOLI S.A.COSCAR LABBE30227209</v>
          </cell>
          <cell r="B437" t="str">
            <v>DISTRIBUIDORA MOLI S.A.C</v>
          </cell>
          <cell r="C437" t="str">
            <v>Lima Sur</v>
          </cell>
          <cell r="D437" t="str">
            <v>LIMA</v>
          </cell>
          <cell r="E437">
            <v>30227209</v>
          </cell>
          <cell r="F437" t="str">
            <v>DIA HUG NATCARE NB MAXI 10X20 COTTON DIS</v>
          </cell>
          <cell r="G437" t="str">
            <v>Infant + Child</v>
          </cell>
          <cell r="H437" t="str">
            <v>Infant + Child</v>
          </cell>
          <cell r="I437" t="str">
            <v>POME HNC</v>
          </cell>
          <cell r="J437" t="str">
            <v>Recién nacido</v>
          </cell>
          <cell r="K437">
            <v>40093187</v>
          </cell>
          <cell r="L437" t="str">
            <v>DISTRIBUIDORA MOLI S.A.C</v>
          </cell>
          <cell r="M437" t="str">
            <v>OSCAR LABBE</v>
          </cell>
          <cell r="N437">
            <v>19</v>
          </cell>
          <cell r="O437">
            <v>1106.691426700909</v>
          </cell>
          <cell r="P437" t="str">
            <v>CAS PC DTT1 LIMA SUR - 0043318452</v>
          </cell>
          <cell r="Q437" t="str">
            <v>U9</v>
          </cell>
        </row>
        <row r="438">
          <cell r="A438" t="str">
            <v>DISTRIBUIDORA MOLI S.A.COSCAR LABBE30227210</v>
          </cell>
          <cell r="B438" t="str">
            <v>DISTRIBUIDORA MOLI S.A.C</v>
          </cell>
          <cell r="C438" t="str">
            <v>Lima Sur</v>
          </cell>
          <cell r="D438" t="str">
            <v>LIMA</v>
          </cell>
          <cell r="E438">
            <v>30227210</v>
          </cell>
          <cell r="F438" t="str">
            <v>DIA HUG NATCARE S ULTRAP 8X30 COTTON DIS</v>
          </cell>
          <cell r="G438" t="str">
            <v>Infant + Child</v>
          </cell>
          <cell r="H438" t="str">
            <v>Infant + Child</v>
          </cell>
          <cell r="I438" t="str">
            <v>POME HNC</v>
          </cell>
          <cell r="J438" t="str">
            <v>Talla P</v>
          </cell>
          <cell r="K438">
            <v>40093187</v>
          </cell>
          <cell r="L438" t="str">
            <v>DISTRIBUIDORA MOLI S.A.C</v>
          </cell>
          <cell r="M438" t="str">
            <v>OSCAR LABBE</v>
          </cell>
          <cell r="N438">
            <v>68</v>
          </cell>
          <cell r="O438">
            <v>6299.1924807500836</v>
          </cell>
          <cell r="P438" t="str">
            <v>CAS PC DTT1 LIMA SUR - 0043318452</v>
          </cell>
          <cell r="Q438" t="str">
            <v>U9</v>
          </cell>
        </row>
        <row r="439">
          <cell r="A439" t="str">
            <v>DISTRIBUIDORA MOLI S.A.COSCAR LABBE30227271</v>
          </cell>
          <cell r="B439" t="str">
            <v>DISTRIBUIDORA MOLI S.A.C</v>
          </cell>
          <cell r="C439" t="str">
            <v>Lima Sur</v>
          </cell>
          <cell r="D439" t="str">
            <v>LIMA</v>
          </cell>
          <cell r="E439">
            <v>30227271</v>
          </cell>
          <cell r="F439" t="str">
            <v>BT SUAVE RINDEM 2P 10X2 S. CUT 2.0</v>
          </cell>
          <cell r="G439" t="str">
            <v>Family</v>
          </cell>
          <cell r="H439" t="str">
            <v>Bath Tissue</v>
          </cell>
          <cell r="I439" t="str">
            <v>PH Extra</v>
          </cell>
          <cell r="J439" t="str">
            <v>Extra x02</v>
          </cell>
          <cell r="K439">
            <v>40093187</v>
          </cell>
          <cell r="L439" t="str">
            <v>DISTRIBUIDORA MOLI S.A.C</v>
          </cell>
          <cell r="M439" t="str">
            <v>OSCAR LABBE</v>
          </cell>
          <cell r="N439">
            <v>9877</v>
          </cell>
          <cell r="O439">
            <v>111945.54637591793</v>
          </cell>
          <cell r="P439" t="str">
            <v>CAS PC DTT1 LIMA SUR - 0043318452</v>
          </cell>
          <cell r="Q439" t="str">
            <v>U9</v>
          </cell>
        </row>
        <row r="440">
          <cell r="A440" t="str">
            <v>DISTRIBUIDORA MOLI S.A.COSCAR LABBE30227288</v>
          </cell>
          <cell r="B440" t="str">
            <v>DISTRIBUIDORA MOLI S.A.C</v>
          </cell>
          <cell r="C440" t="str">
            <v>Lima Sur</v>
          </cell>
          <cell r="D440" t="str">
            <v>LIMA</v>
          </cell>
          <cell r="E440">
            <v>30227288</v>
          </cell>
          <cell r="F440" t="str">
            <v>BW HUG P&amp;N FTOP 24X48</v>
          </cell>
          <cell r="G440" t="str">
            <v>Wipes</v>
          </cell>
          <cell r="H440" t="str">
            <v>Wipes</v>
          </cell>
          <cell r="I440" t="str">
            <v>BW P&amp;N</v>
          </cell>
          <cell r="J440" t="str">
            <v>BW RN x48</v>
          </cell>
          <cell r="K440">
            <v>40093187</v>
          </cell>
          <cell r="L440" t="str">
            <v>DISTRIBUIDORA MOLI S.A.C</v>
          </cell>
          <cell r="M440" t="str">
            <v>OSCAR LABBE</v>
          </cell>
          <cell r="N440">
            <v>23</v>
          </cell>
          <cell r="O440">
            <v>3036.8263778147384</v>
          </cell>
          <cell r="P440" t="str">
            <v>CAS PC DTT1 LIMA SUR - 0043318452</v>
          </cell>
          <cell r="Q440" t="str">
            <v>U9</v>
          </cell>
        </row>
        <row r="441">
          <cell r="A441" t="str">
            <v>DISTRIBUIDORA MOLI S.A.COSCAR LABBE30227312</v>
          </cell>
          <cell r="B441" t="str">
            <v>DISTRIBUIDORA MOLI S.A.C</v>
          </cell>
          <cell r="C441" t="str">
            <v>Lima Sur</v>
          </cell>
          <cell r="D441" t="str">
            <v>LIMA</v>
          </cell>
          <cell r="E441">
            <v>30227312</v>
          </cell>
          <cell r="F441" t="str">
            <v>BW HUG P&amp;N FTOP 12X80</v>
          </cell>
          <cell r="G441" t="str">
            <v>Wipes</v>
          </cell>
          <cell r="H441" t="str">
            <v>Wipes</v>
          </cell>
          <cell r="I441" t="str">
            <v>BW P&amp;N</v>
          </cell>
          <cell r="J441" t="str">
            <v>BW RN x80</v>
          </cell>
          <cell r="K441">
            <v>40093187</v>
          </cell>
          <cell r="L441" t="str">
            <v>DISTRIBUIDORA MOLI S.A.C</v>
          </cell>
          <cell r="M441" t="str">
            <v>OSCAR LABBE</v>
          </cell>
          <cell r="N441">
            <v>59</v>
          </cell>
          <cell r="O441">
            <v>5870.0997802003667</v>
          </cell>
          <cell r="P441" t="str">
            <v>CAS PC DTT1 LIMA SUR - 0043318452</v>
          </cell>
          <cell r="Q441" t="str">
            <v>U9</v>
          </cell>
        </row>
        <row r="442">
          <cell r="A442" t="str">
            <v>DISTRIBUIDORA MOLI S.A.COSCAR LABBE30227313</v>
          </cell>
          <cell r="B442" t="str">
            <v>DISTRIBUIDORA MOLI S.A.C</v>
          </cell>
          <cell r="C442" t="str">
            <v>Lima Sur</v>
          </cell>
          <cell r="D442" t="str">
            <v>LIMA</v>
          </cell>
          <cell r="E442">
            <v>30227313</v>
          </cell>
          <cell r="F442" t="str">
            <v>BW HUG LIMP EFECT TRAV 24X16</v>
          </cell>
          <cell r="G442" t="str">
            <v>Wipes</v>
          </cell>
          <cell r="H442" t="str">
            <v>Wipes</v>
          </cell>
          <cell r="I442" t="str">
            <v>BW Active Fresh</v>
          </cell>
          <cell r="J442" t="str">
            <v>HAF x16 Regular</v>
          </cell>
          <cell r="K442">
            <v>40093187</v>
          </cell>
          <cell r="L442" t="str">
            <v>DISTRIBUIDORA MOLI S.A.C</v>
          </cell>
          <cell r="M442" t="str">
            <v>OSCAR LABBE</v>
          </cell>
          <cell r="N442">
            <v>35</v>
          </cell>
          <cell r="O442">
            <v>1411.4638468194375</v>
          </cell>
          <cell r="P442" t="str">
            <v>CAS PC DTT1 LIMA SUR - 0043318452</v>
          </cell>
          <cell r="Q442" t="str">
            <v>U9</v>
          </cell>
        </row>
        <row r="443">
          <cell r="A443" t="str">
            <v>DISTRIBUIDORA MOLI S.A.COSCAR LABBE30227315</v>
          </cell>
          <cell r="B443" t="str">
            <v>DISTRIBUIDORA MOLI S.A.C</v>
          </cell>
          <cell r="C443" t="str">
            <v>Lima Sur</v>
          </cell>
          <cell r="D443" t="str">
            <v>LIMA</v>
          </cell>
          <cell r="E443">
            <v>30227315</v>
          </cell>
          <cell r="F443" t="str">
            <v>BW HUG LIMP EFECT FTOP 12X120</v>
          </cell>
          <cell r="G443" t="str">
            <v>Wipes</v>
          </cell>
          <cell r="H443" t="str">
            <v>Wipes</v>
          </cell>
          <cell r="I443" t="str">
            <v>BW Active Fresh</v>
          </cell>
          <cell r="J443" t="str">
            <v>HAF x120</v>
          </cell>
          <cell r="K443">
            <v>40093187</v>
          </cell>
          <cell r="L443" t="str">
            <v>DISTRIBUIDORA MOLI S.A.C</v>
          </cell>
          <cell r="M443" t="str">
            <v>OSCAR LABBE</v>
          </cell>
          <cell r="N443">
            <v>791</v>
          </cell>
          <cell r="O443">
            <v>70620.345775723967</v>
          </cell>
          <cell r="P443" t="str">
            <v>CAS PC DTT1 LIMA SUR - 0043318452</v>
          </cell>
          <cell r="Q443" t="str">
            <v>U9</v>
          </cell>
        </row>
        <row r="444">
          <cell r="A444" t="str">
            <v>DISTRIBUIDORA MOLI S.A.COSCAR LABBE30228193</v>
          </cell>
          <cell r="B444" t="str">
            <v>DISTRIBUIDORA MOLI S.A.C</v>
          </cell>
          <cell r="C444" t="str">
            <v>Lima Sur</v>
          </cell>
          <cell r="D444" t="str">
            <v>LIMA</v>
          </cell>
          <cell r="E444">
            <v>30228193</v>
          </cell>
          <cell r="F444" t="str">
            <v>BW HUG LIMP EFECT FTOP 24X48</v>
          </cell>
          <cell r="G444" t="str">
            <v>Wipes</v>
          </cell>
          <cell r="H444" t="str">
            <v>Wipes</v>
          </cell>
          <cell r="I444" t="str">
            <v>BW Active Fresh</v>
          </cell>
          <cell r="J444" t="str">
            <v>HAF x48 Regular</v>
          </cell>
          <cell r="K444">
            <v>40093187</v>
          </cell>
          <cell r="L444" t="str">
            <v>DISTRIBUIDORA MOLI S.A.C</v>
          </cell>
          <cell r="M444" t="str">
            <v>OSCAR LABBE</v>
          </cell>
          <cell r="N444">
            <v>65</v>
          </cell>
          <cell r="O444">
            <v>7186.4088806925329</v>
          </cell>
          <cell r="P444" t="str">
            <v>CAS PC DTT1 LIMA SUR - 0043318452</v>
          </cell>
          <cell r="Q444" t="str">
            <v>U9</v>
          </cell>
        </row>
        <row r="445">
          <cell r="A445" t="str">
            <v>DISTRIBUIDORA MOLI S.A.COSCAR LABBE30227421</v>
          </cell>
          <cell r="B445" t="str">
            <v>DISTRIBUIDORA MOLI S.A.C</v>
          </cell>
          <cell r="C445" t="str">
            <v>Lima Sur</v>
          </cell>
          <cell r="D445" t="str">
            <v>LIMA</v>
          </cell>
          <cell r="E445">
            <v>30227421</v>
          </cell>
          <cell r="F445" t="str">
            <v>BW HUG LIMP EFECT PAQ 6X4 X16 C/RISTRA</v>
          </cell>
          <cell r="G445" t="str">
            <v>Wipes</v>
          </cell>
          <cell r="H445" t="str">
            <v>Wipes</v>
          </cell>
          <cell r="I445" t="str">
            <v>BW Active Fresh</v>
          </cell>
          <cell r="J445" t="str">
            <v>HAF x16 con ristra</v>
          </cell>
          <cell r="K445">
            <v>40093187</v>
          </cell>
          <cell r="L445" t="str">
            <v>DISTRIBUIDORA MOLI S.A.C</v>
          </cell>
          <cell r="M445" t="str">
            <v>OSCAR LABBE</v>
          </cell>
          <cell r="N445">
            <v>851</v>
          </cell>
          <cell r="O445">
            <v>34367.949218512411</v>
          </cell>
          <cell r="P445" t="str">
            <v>CAS PC DTT1 LIMA SUR - 0043318452</v>
          </cell>
          <cell r="Q445" t="str">
            <v>U9</v>
          </cell>
        </row>
        <row r="446">
          <cell r="A446" t="str">
            <v>DISTRIBUIDORA MOLI S.A.COSCAR LABBE30227466</v>
          </cell>
          <cell r="B446" t="str">
            <v>DISTRIBUIDORA MOLI S.A.C</v>
          </cell>
          <cell r="C446" t="str">
            <v>Lima Sur</v>
          </cell>
          <cell r="D446" t="str">
            <v>LIMA</v>
          </cell>
          <cell r="E446">
            <v>30227466</v>
          </cell>
          <cell r="F446" t="str">
            <v>BW HUG LIMPIEZA COTIDIANA SOFTP 12X80</v>
          </cell>
          <cell r="G446" t="str">
            <v>Wipes</v>
          </cell>
          <cell r="H446" t="str">
            <v>Wipes</v>
          </cell>
          <cell r="I446" t="str">
            <v>BW Classic</v>
          </cell>
          <cell r="J446" t="str">
            <v>BW Classic x80</v>
          </cell>
          <cell r="K446">
            <v>40093187</v>
          </cell>
          <cell r="L446" t="str">
            <v>DISTRIBUIDORA MOLI S.A.C</v>
          </cell>
          <cell r="M446" t="str">
            <v>OSCAR LABBE</v>
          </cell>
          <cell r="N446">
            <v>163</v>
          </cell>
          <cell r="O446">
            <v>7408.5742168419974</v>
          </cell>
          <cell r="P446" t="str">
            <v>CAS PC DTT1 LIMA SUR - 0043318452</v>
          </cell>
          <cell r="Q446" t="str">
            <v>U9</v>
          </cell>
        </row>
        <row r="447">
          <cell r="A447" t="str">
            <v>DISTRIBUIDORA MOLI S.A.COSCAR LABBE30227553</v>
          </cell>
          <cell r="B447" t="str">
            <v>DISTRIBUIDORA MOLI S.A.C</v>
          </cell>
          <cell r="C447" t="str">
            <v>Lima Sur</v>
          </cell>
          <cell r="D447" t="str">
            <v>LIMA</v>
          </cell>
          <cell r="E447">
            <v>30227553</v>
          </cell>
          <cell r="F447" t="str">
            <v>DIA HUG NATCARE XL 2X44 X1 COT</v>
          </cell>
          <cell r="G447" t="str">
            <v>Infant + Child</v>
          </cell>
          <cell r="H447" t="str">
            <v>Infant + Child</v>
          </cell>
          <cell r="I447" t="str">
            <v>HNC</v>
          </cell>
          <cell r="J447" t="str">
            <v>HNC Singlepack</v>
          </cell>
          <cell r="K447">
            <v>40093187</v>
          </cell>
          <cell r="L447" t="str">
            <v>DISTRIBUIDORA MOLI S.A.C</v>
          </cell>
          <cell r="M447" t="str">
            <v>OSCAR LABBE</v>
          </cell>
          <cell r="N447">
            <v>381</v>
          </cell>
          <cell r="O447">
            <v>25394.974205428796</v>
          </cell>
          <cell r="P447" t="str">
            <v>CAS PC DTT1 LIMA SUR - 0043318452</v>
          </cell>
          <cell r="Q447" t="str">
            <v>U9</v>
          </cell>
        </row>
        <row r="448">
          <cell r="A448" t="str">
            <v>DISTRIBUIDORA MOLI S.A.COSCAR LABBE30227573</v>
          </cell>
          <cell r="B448" t="str">
            <v>DISTRIBUIDORA MOLI S.A.C</v>
          </cell>
          <cell r="C448" t="str">
            <v>Lima Sur</v>
          </cell>
          <cell r="D448" t="str">
            <v>LIMA</v>
          </cell>
          <cell r="E448">
            <v>30227573</v>
          </cell>
          <cell r="F448" t="str">
            <v>DIA HUG NATCARE XXL 2X40 X1 COT</v>
          </cell>
          <cell r="G448" t="str">
            <v>Infant + Child</v>
          </cell>
          <cell r="H448" t="str">
            <v>Infant + Child</v>
          </cell>
          <cell r="I448" t="str">
            <v>HNC</v>
          </cell>
          <cell r="J448" t="str">
            <v>HNC Singlepack</v>
          </cell>
          <cell r="K448">
            <v>40093187</v>
          </cell>
          <cell r="L448" t="str">
            <v>DISTRIBUIDORA MOLI S.A.C</v>
          </cell>
          <cell r="M448" t="str">
            <v>OSCAR LABBE</v>
          </cell>
          <cell r="N448">
            <v>604</v>
          </cell>
          <cell r="O448">
            <v>40266.005744294707</v>
          </cell>
          <cell r="P448" t="str">
            <v>CAS PC DTT1 LIMA SUR - 0043318452</v>
          </cell>
          <cell r="Q448" t="str">
            <v>U9</v>
          </cell>
        </row>
        <row r="449">
          <cell r="A449" t="str">
            <v>DISTRIBUIDORA MOLI S.A.COSCAR LABBE30227582</v>
          </cell>
          <cell r="B449" t="str">
            <v>DISTRIBUIDORA MOLI S.A.C</v>
          </cell>
          <cell r="C449" t="str">
            <v>Lima Sur</v>
          </cell>
          <cell r="D449" t="str">
            <v>LIMA</v>
          </cell>
          <cell r="E449">
            <v>30227582</v>
          </cell>
          <cell r="F449" t="str">
            <v>DIA HUG NATCARE M 2X56 X1 COT</v>
          </cell>
          <cell r="G449" t="str">
            <v>Infant + Child</v>
          </cell>
          <cell r="H449" t="str">
            <v>Infant + Child</v>
          </cell>
          <cell r="I449" t="str">
            <v>HNC</v>
          </cell>
          <cell r="J449" t="str">
            <v>HNC Singlepack</v>
          </cell>
          <cell r="K449">
            <v>40093187</v>
          </cell>
          <cell r="L449" t="str">
            <v>DISTRIBUIDORA MOLI S.A.C</v>
          </cell>
          <cell r="M449" t="str">
            <v>OSCAR LABBE</v>
          </cell>
          <cell r="N449">
            <v>78</v>
          </cell>
          <cell r="O449">
            <v>5198.9710971743998</v>
          </cell>
          <cell r="P449" t="str">
            <v>CAS PC DTT1 LIMA SUR - 0043318452</v>
          </cell>
          <cell r="Q449" t="str">
            <v>U9</v>
          </cell>
        </row>
        <row r="450">
          <cell r="A450" t="str">
            <v>DISTRIBUIDORA MOLI S.A.COSCAR LABBE30227591</v>
          </cell>
          <cell r="B450" t="str">
            <v>DISTRIBUIDORA MOLI S.A.C</v>
          </cell>
          <cell r="C450" t="str">
            <v>Lima Sur</v>
          </cell>
          <cell r="D450" t="str">
            <v>LIMA</v>
          </cell>
          <cell r="E450">
            <v>30227591</v>
          </cell>
          <cell r="F450" t="str">
            <v>DIA HUG NATCARE L 2X50 X1 COT</v>
          </cell>
          <cell r="G450" t="str">
            <v>Infant + Child</v>
          </cell>
          <cell r="H450" t="str">
            <v>Infant + Child</v>
          </cell>
          <cell r="I450" t="str">
            <v>HNC</v>
          </cell>
          <cell r="J450" t="str">
            <v>HNC Singlepack</v>
          </cell>
          <cell r="K450">
            <v>40093187</v>
          </cell>
          <cell r="L450" t="str">
            <v>DISTRIBUIDORA MOLI S.A.C</v>
          </cell>
          <cell r="M450" t="str">
            <v>OSCAR LABBE</v>
          </cell>
          <cell r="N450">
            <v>229</v>
          </cell>
          <cell r="O450">
            <v>15248.563259434475</v>
          </cell>
          <cell r="P450" t="str">
            <v>CAS PC DTT1 LIMA SUR - 0043318452</v>
          </cell>
          <cell r="Q450" t="str">
            <v>U9</v>
          </cell>
        </row>
        <row r="451">
          <cell r="A451" t="str">
            <v>DISTRIBUIDORA MOLI S.A.COSCAR LABBE30227897</v>
          </cell>
          <cell r="B451" t="str">
            <v>DISTRIBUIDORA MOLI S.A.C</v>
          </cell>
          <cell r="C451" t="str">
            <v>Lima Sur</v>
          </cell>
          <cell r="D451" t="str">
            <v>LIMA</v>
          </cell>
          <cell r="E451">
            <v>30227897</v>
          </cell>
          <cell r="F451" t="str">
            <v>BT SUAVE RINDEM 2P 10X2 AROMAS ARM</v>
          </cell>
          <cell r="G451" t="str">
            <v>Family</v>
          </cell>
          <cell r="H451" t="str">
            <v>Bath Tissue</v>
          </cell>
          <cell r="I451" t="str">
            <v>PH Extra</v>
          </cell>
          <cell r="J451" t="str">
            <v>Extra x02 Aromas</v>
          </cell>
          <cell r="K451">
            <v>40093187</v>
          </cell>
          <cell r="L451" t="str">
            <v>DISTRIBUIDORA MOLI S.A.C</v>
          </cell>
          <cell r="M451" t="str">
            <v>OSCAR LABBE</v>
          </cell>
          <cell r="N451">
            <v>256</v>
          </cell>
          <cell r="O451">
            <v>2901.5366119601663</v>
          </cell>
          <cell r="P451" t="str">
            <v>CAS PC DTT1 LIMA SUR - 0043318452</v>
          </cell>
          <cell r="Q451" t="str">
            <v>U9</v>
          </cell>
        </row>
        <row r="452">
          <cell r="A452" t="str">
            <v>DISTRIBUIDORA MOLI S.A.COSCAR LABBE30228212</v>
          </cell>
          <cell r="B452" t="str">
            <v>DISTRIBUIDORA MOLI S.A.C</v>
          </cell>
          <cell r="C452" t="str">
            <v>Lima Sur</v>
          </cell>
          <cell r="D452" t="str">
            <v>LIMA</v>
          </cell>
          <cell r="E452">
            <v>30228212</v>
          </cell>
          <cell r="F452" t="str">
            <v>BW HUG ONE&amp;DONE FTOP 24X48</v>
          </cell>
          <cell r="G452" t="str">
            <v>Wipes</v>
          </cell>
          <cell r="H452" t="str">
            <v>Wipes</v>
          </cell>
          <cell r="I452" t="str">
            <v>BW One &amp; Done</v>
          </cell>
          <cell r="J452" t="str">
            <v>BW One &amp; Done x48</v>
          </cell>
          <cell r="K452">
            <v>40093187</v>
          </cell>
          <cell r="L452" t="str">
            <v>DISTRIBUIDORA MOLI S.A.C</v>
          </cell>
          <cell r="M452" t="str">
            <v>OSCAR LABBE</v>
          </cell>
          <cell r="N452">
            <v>3</v>
          </cell>
          <cell r="O452">
            <v>390.3125177133</v>
          </cell>
          <cell r="P452" t="str">
            <v>CAS PC DTT1 LIMA SUR - 0043318452</v>
          </cell>
          <cell r="Q452" t="str">
            <v>U9</v>
          </cell>
        </row>
        <row r="453">
          <cell r="A453" t="str">
            <v>DISTRIBUIDORA MOLI S.A.COSCAR LABBE30228566</v>
          </cell>
          <cell r="B453" t="str">
            <v>DISTRIBUIDORA MOLI S.A.C</v>
          </cell>
          <cell r="C453" t="str">
            <v>Lima Sur</v>
          </cell>
          <cell r="D453" t="str">
            <v>LIMA</v>
          </cell>
          <cell r="E453">
            <v>30228566</v>
          </cell>
          <cell r="F453" t="str">
            <v>DIA HUG L 2X64 PACHA</v>
          </cell>
          <cell r="G453" t="str">
            <v>Infant + Child</v>
          </cell>
          <cell r="H453" t="str">
            <v>Infant + Child</v>
          </cell>
          <cell r="I453" t="str">
            <v>HTP</v>
          </cell>
          <cell r="J453" t="str">
            <v>Triple Protección</v>
          </cell>
          <cell r="K453">
            <v>40093187</v>
          </cell>
          <cell r="L453" t="str">
            <v>DISTRIBUIDORA MOLI S.A.C</v>
          </cell>
          <cell r="M453" t="str">
            <v>OSCAR LABBE</v>
          </cell>
          <cell r="N453">
            <v>67</v>
          </cell>
          <cell r="O453">
            <v>3500.6014335051909</v>
          </cell>
          <cell r="P453" t="str">
            <v>CAS PC DTT1 LIMA SUR - 0043318452</v>
          </cell>
          <cell r="Q453" t="str">
            <v>U9</v>
          </cell>
        </row>
        <row r="454">
          <cell r="A454" t="str">
            <v>DISTRIBUIDORA MOLI S.A.COSCAR LABBE30228573</v>
          </cell>
          <cell r="B454" t="str">
            <v>DISTRIBUIDORA MOLI S.A.C</v>
          </cell>
          <cell r="C454" t="str">
            <v>Lima Sur</v>
          </cell>
          <cell r="D454" t="str">
            <v>LIMA</v>
          </cell>
          <cell r="E454">
            <v>30228573</v>
          </cell>
          <cell r="F454" t="str">
            <v>DIA HUG M 2X72 PACHA</v>
          </cell>
          <cell r="G454" t="str">
            <v>Infant + Child</v>
          </cell>
          <cell r="H454" t="str">
            <v>Infant + Child</v>
          </cell>
          <cell r="I454" t="str">
            <v>HTP</v>
          </cell>
          <cell r="J454" t="str">
            <v>Triple Protección</v>
          </cell>
          <cell r="K454">
            <v>40093187</v>
          </cell>
          <cell r="L454" t="str">
            <v>DISTRIBUIDORA MOLI S.A.C</v>
          </cell>
          <cell r="M454" t="str">
            <v>OSCAR LABBE</v>
          </cell>
          <cell r="N454">
            <v>92</v>
          </cell>
          <cell r="O454">
            <v>4803.0604887363515</v>
          </cell>
          <cell r="P454" t="str">
            <v>CAS PC DTT1 LIMA SUR - 0043318452</v>
          </cell>
          <cell r="Q454" t="str">
            <v>U9</v>
          </cell>
        </row>
        <row r="455">
          <cell r="A455" t="str">
            <v>DISTRIBUIDORA MOLI S.A.COSCAR LABBE30228591</v>
          </cell>
          <cell r="B455" t="str">
            <v>DISTRIBUIDORA MOLI S.A.C</v>
          </cell>
          <cell r="C455" t="str">
            <v>Lima Sur</v>
          </cell>
          <cell r="D455" t="str">
            <v>LIMA</v>
          </cell>
          <cell r="E455">
            <v>30228591</v>
          </cell>
          <cell r="F455" t="str">
            <v>DIA HUG XL 2X52 PACHA</v>
          </cell>
          <cell r="G455" t="str">
            <v>Infant + Child</v>
          </cell>
          <cell r="H455" t="str">
            <v>Infant + Child</v>
          </cell>
          <cell r="I455" t="str">
            <v>HTP</v>
          </cell>
          <cell r="J455" t="str">
            <v>Triple Protección</v>
          </cell>
          <cell r="K455">
            <v>40093187</v>
          </cell>
          <cell r="L455" t="str">
            <v>DISTRIBUIDORA MOLI S.A.C</v>
          </cell>
          <cell r="M455" t="str">
            <v>OSCAR LABBE</v>
          </cell>
          <cell r="N455">
            <v>232</v>
          </cell>
          <cell r="O455">
            <v>12117.855286591977</v>
          </cell>
          <cell r="P455" t="str">
            <v>CAS PC DTT1 LIMA SUR - 0043318452</v>
          </cell>
          <cell r="Q455" t="str">
            <v>U9</v>
          </cell>
        </row>
        <row r="456">
          <cell r="A456" t="str">
            <v>DISTRIBUIDORA MOLI S.A.COSCAR LABBE30228601</v>
          </cell>
          <cell r="B456" t="str">
            <v>DISTRIBUIDORA MOLI S.A.C</v>
          </cell>
          <cell r="C456" t="str">
            <v>Lima Sur</v>
          </cell>
          <cell r="D456" t="str">
            <v>LIMA</v>
          </cell>
          <cell r="E456">
            <v>30228601</v>
          </cell>
          <cell r="F456" t="str">
            <v>DIA HUG XXL 2X48 PACHA</v>
          </cell>
          <cell r="G456" t="str">
            <v>Infant + Child</v>
          </cell>
          <cell r="H456" t="str">
            <v>Infant + Child</v>
          </cell>
          <cell r="I456" t="str">
            <v>HTP</v>
          </cell>
          <cell r="J456" t="str">
            <v>Triple Protección</v>
          </cell>
          <cell r="K456">
            <v>40093187</v>
          </cell>
          <cell r="L456" t="str">
            <v>DISTRIBUIDORA MOLI S.A.C</v>
          </cell>
          <cell r="M456" t="str">
            <v>OSCAR LABBE</v>
          </cell>
          <cell r="N456">
            <v>137</v>
          </cell>
          <cell r="O456">
            <v>7157.0303068566382</v>
          </cell>
          <cell r="P456" t="str">
            <v>CAS PC DTT1 LIMA SUR - 0043318452</v>
          </cell>
          <cell r="Q456" t="str">
            <v>U9</v>
          </cell>
        </row>
        <row r="457">
          <cell r="A457" t="str">
            <v>DISTRIBUIDORA MOLI S.A.COSCAR LABBE30227409</v>
          </cell>
          <cell r="B457" t="str">
            <v>DISTRIBUIDORA MOLI S.A.C</v>
          </cell>
          <cell r="C457" t="str">
            <v>Lima Sur</v>
          </cell>
          <cell r="D457" t="str">
            <v>LIMA</v>
          </cell>
          <cell r="E457">
            <v>30227409</v>
          </cell>
          <cell r="F457" t="str">
            <v>BW HUG ONE&amp;DONE REFLL 1X720 (9X80)</v>
          </cell>
          <cell r="G457" t="str">
            <v>Wipes</v>
          </cell>
          <cell r="H457" t="str">
            <v>Wipes</v>
          </cell>
          <cell r="I457" t="str">
            <v>BW One &amp; Done</v>
          </cell>
          <cell r="J457" t="str">
            <v>BW One &amp; Done x720</v>
          </cell>
          <cell r="K457">
            <v>40093187</v>
          </cell>
          <cell r="L457" t="str">
            <v>DISTRIBUIDORA MOLI S.A.C</v>
          </cell>
          <cell r="M457" t="str">
            <v>OSCAR LABBE</v>
          </cell>
          <cell r="N457">
            <v>21</v>
          </cell>
          <cell r="O457">
            <v>1203.9248327993723</v>
          </cell>
          <cell r="P457" t="str">
            <v>CAS PC DTT1 LIMA SUR - 0043318452</v>
          </cell>
          <cell r="Q457" t="str">
            <v>U9</v>
          </cell>
        </row>
        <row r="458">
          <cell r="A458" t="str">
            <v>DISTRIBUIDORA MOLI S.A.COSCAR LABBE30227410</v>
          </cell>
          <cell r="B458" t="str">
            <v>DISTRIBUIDORA MOLI S.A.C</v>
          </cell>
          <cell r="C458" t="str">
            <v>Lima Sur</v>
          </cell>
          <cell r="D458" t="str">
            <v>LIMA</v>
          </cell>
          <cell r="E458">
            <v>30227410</v>
          </cell>
          <cell r="F458" t="str">
            <v>BW HUG ONE&amp;DONE BOX 8X64</v>
          </cell>
          <cell r="G458" t="str">
            <v>Wipes</v>
          </cell>
          <cell r="H458" t="str">
            <v>Wipes</v>
          </cell>
          <cell r="I458" t="str">
            <v>BW One &amp; Done</v>
          </cell>
          <cell r="J458" t="str">
            <v>BW One &amp; Done x64</v>
          </cell>
          <cell r="K458">
            <v>40093187</v>
          </cell>
          <cell r="L458" t="str">
            <v>DISTRIBUIDORA MOLI S.A.C</v>
          </cell>
          <cell r="M458" t="str">
            <v>OSCAR LABBE</v>
          </cell>
          <cell r="N458">
            <v>2</v>
          </cell>
          <cell r="O458">
            <v>177.8561423557552</v>
          </cell>
          <cell r="P458" t="str">
            <v>CAS PC DTT1 LIMA SUR - 0043318452</v>
          </cell>
          <cell r="Q458" t="str">
            <v>U9</v>
          </cell>
        </row>
        <row r="459">
          <cell r="A459" t="str">
            <v>ECONOMYSA S.A.C.ESTEFANY VOLTAIRE30221811</v>
          </cell>
          <cell r="B459" t="str">
            <v>ECONOMYSA S.A.C.</v>
          </cell>
          <cell r="C459" t="str">
            <v>Lima Norte</v>
          </cell>
          <cell r="D459" t="str">
            <v>LIMA</v>
          </cell>
          <cell r="E459">
            <v>30221811</v>
          </cell>
          <cell r="F459" t="str">
            <v>BW HUG FF 10X24 HANDS &amp; FACE</v>
          </cell>
          <cell r="G459" t="str">
            <v>Wipes</v>
          </cell>
          <cell r="H459" t="str">
            <v>Wipes</v>
          </cell>
          <cell r="I459" t="str">
            <v>BW Hands&amp;Face</v>
          </cell>
          <cell r="J459" t="str">
            <v>BW Hands&amp;Face x24</v>
          </cell>
          <cell r="K459">
            <v>40144245</v>
          </cell>
          <cell r="L459" t="str">
            <v>ECONOMYSA S.A.C.</v>
          </cell>
          <cell r="M459" t="str">
            <v>ESTEFANY VOLTAIRE</v>
          </cell>
          <cell r="N459">
            <v>72</v>
          </cell>
          <cell r="O459">
            <v>1419.962635485276</v>
          </cell>
          <cell r="P459" t="str">
            <v>CAS PC DTT1 LIMA NORTE - 0043318450</v>
          </cell>
          <cell r="Q459" t="str">
            <v>U9</v>
          </cell>
        </row>
        <row r="460">
          <cell r="A460" t="str">
            <v>ECONOMYSA S.A.C.ESTEFANY VOLTAIRE30223652</v>
          </cell>
          <cell r="B460" t="str">
            <v>ECONOMYSA S.A.C.</v>
          </cell>
          <cell r="C460" t="str">
            <v>Lima Norte</v>
          </cell>
          <cell r="D460" t="str">
            <v>LIMA</v>
          </cell>
          <cell r="E460">
            <v>30223652</v>
          </cell>
          <cell r="F460" t="str">
            <v>DIA HUG PRIMDIAS NB REG 8X50 POCAH JR-RN</v>
          </cell>
          <cell r="G460" t="str">
            <v>Infant + Child</v>
          </cell>
          <cell r="H460" t="str">
            <v>Infant + Child</v>
          </cell>
          <cell r="I460" t="str">
            <v>POME HAS</v>
          </cell>
          <cell r="J460" t="str">
            <v>HAS RN</v>
          </cell>
          <cell r="K460">
            <v>40144245</v>
          </cell>
          <cell r="L460" t="str">
            <v>ECONOMYSA S.A.C.</v>
          </cell>
          <cell r="M460" t="str">
            <v>ESTEFANY VOLTAIRE</v>
          </cell>
          <cell r="N460">
            <v>1</v>
          </cell>
          <cell r="O460">
            <v>122.69941416766279</v>
          </cell>
          <cell r="P460" t="str">
            <v>CAS PC DTT1 LIMA NORTE - 0043318450</v>
          </cell>
          <cell r="Q460" t="str">
            <v>U9</v>
          </cell>
        </row>
        <row r="461">
          <cell r="A461" t="str">
            <v>ECONOMYSA S.A.C.ESTEFANY VOLTAIRE30224878</v>
          </cell>
          <cell r="B461" t="str">
            <v>ECONOMYSA S.A.C.</v>
          </cell>
          <cell r="C461" t="str">
            <v>Lima Norte</v>
          </cell>
          <cell r="D461" t="str">
            <v>LIMA</v>
          </cell>
          <cell r="E461">
            <v>30224878</v>
          </cell>
          <cell r="F461" t="str">
            <v>ADU BRF PLE PROTECT L/XL 3X20</v>
          </cell>
          <cell r="G461" t="str">
            <v>Adult</v>
          </cell>
          <cell r="H461" t="str">
            <v>Senior Incont</v>
          </cell>
          <cell r="I461" t="str">
            <v>Briefs</v>
          </cell>
          <cell r="J461" t="str">
            <v>Brief Protect</v>
          </cell>
          <cell r="K461">
            <v>40144245</v>
          </cell>
          <cell r="L461" t="str">
            <v>ECONOMYSA S.A.C.</v>
          </cell>
          <cell r="M461" t="str">
            <v>ESTEFANY VOLTAIRE</v>
          </cell>
          <cell r="N461">
            <v>1</v>
          </cell>
          <cell r="O461">
            <v>137.68158957453599</v>
          </cell>
          <cell r="P461" t="str">
            <v>CAS PC DTT1 LIMA NORTE - 0043318450</v>
          </cell>
          <cell r="Q461" t="str">
            <v>U9</v>
          </cell>
        </row>
        <row r="462">
          <cell r="A462" t="str">
            <v>ECONOMYSA S.A.C.ESTEFANY VOLTAIRE30225008</v>
          </cell>
          <cell r="B462" t="str">
            <v>ECONOMYSA S.A.C.</v>
          </cell>
          <cell r="C462" t="str">
            <v>Lima Norte</v>
          </cell>
          <cell r="D462" t="str">
            <v>LIMA</v>
          </cell>
          <cell r="E462">
            <v>30225008</v>
          </cell>
          <cell r="F462" t="str">
            <v>ADU SHIE PLE GEL 24X10 PRACTIPAÑAL</v>
          </cell>
          <cell r="G462" t="str">
            <v>Adult</v>
          </cell>
          <cell r="H462" t="str">
            <v>Senior Incont</v>
          </cell>
          <cell r="I462" t="str">
            <v>Apositos</v>
          </cell>
          <cell r="J462" t="str">
            <v>Practipañal</v>
          </cell>
          <cell r="K462">
            <v>40144245</v>
          </cell>
          <cell r="L462" t="str">
            <v>ECONOMYSA S.A.C.</v>
          </cell>
          <cell r="M462" t="str">
            <v>ESTEFANY VOLTAIRE</v>
          </cell>
          <cell r="N462">
            <v>239</v>
          </cell>
          <cell r="O462">
            <v>13393.285031149759</v>
          </cell>
          <cell r="P462" t="str">
            <v>CAS PC DTT1 LIMA NORTE - 0043318450</v>
          </cell>
          <cell r="Q462" t="str">
            <v>U9</v>
          </cell>
        </row>
        <row r="463">
          <cell r="A463" t="str">
            <v>ECONOMYSA S.A.C.ESTEFANY VOLTAIRE30225009</v>
          </cell>
          <cell r="B463" t="str">
            <v>ECONOMYSA S.A.C.</v>
          </cell>
          <cell r="C463" t="str">
            <v>Lima Norte</v>
          </cell>
          <cell r="D463" t="str">
            <v>LIMA</v>
          </cell>
          <cell r="E463">
            <v>30225009</v>
          </cell>
          <cell r="F463" t="str">
            <v>ADU SHIE PLE GEL 12X20 PRACTIPAÑAL</v>
          </cell>
          <cell r="G463" t="str">
            <v>Adult</v>
          </cell>
          <cell r="H463" t="str">
            <v>Senior Incont</v>
          </cell>
          <cell r="I463" t="str">
            <v>Apositos</v>
          </cell>
          <cell r="J463" t="str">
            <v>Practipañal</v>
          </cell>
          <cell r="K463">
            <v>40144245</v>
          </cell>
          <cell r="L463" t="str">
            <v>ECONOMYSA S.A.C.</v>
          </cell>
          <cell r="M463" t="str">
            <v>ESTEFANY VOLTAIRE</v>
          </cell>
          <cell r="N463">
            <v>119</v>
          </cell>
          <cell r="O463">
            <v>6674.3881182838504</v>
          </cell>
          <cell r="P463" t="str">
            <v>CAS PC DTT1 LIMA NORTE - 0043318450</v>
          </cell>
          <cell r="Q463" t="str">
            <v>U9</v>
          </cell>
        </row>
        <row r="464">
          <cell r="A464" t="str">
            <v>ECONOMYSA S.A.C.ESTEFANY VOLTAIRE30225019</v>
          </cell>
          <cell r="B464" t="str">
            <v>ECONOMYSA S.A.C.</v>
          </cell>
          <cell r="C464" t="str">
            <v>Lima Norte</v>
          </cell>
          <cell r="D464" t="str">
            <v>LIMA</v>
          </cell>
          <cell r="E464">
            <v>30225019</v>
          </cell>
          <cell r="F464" t="str">
            <v>ADU BRF PLE CLASSIC L 3X20</v>
          </cell>
          <cell r="G464" t="str">
            <v>Adult</v>
          </cell>
          <cell r="H464" t="str">
            <v>Senior Incont</v>
          </cell>
          <cell r="I464" t="str">
            <v>Briefs</v>
          </cell>
          <cell r="J464" t="str">
            <v>Brief Classic</v>
          </cell>
          <cell r="K464">
            <v>40144245</v>
          </cell>
          <cell r="L464" t="str">
            <v>ECONOMYSA S.A.C.</v>
          </cell>
          <cell r="M464" t="str">
            <v>ESTEFANY VOLTAIRE</v>
          </cell>
          <cell r="N464">
            <v>54</v>
          </cell>
          <cell r="O464">
            <v>4981.1928388210581</v>
          </cell>
          <cell r="P464" t="str">
            <v>CAS PC DTT1 LIMA NORTE - 0043318450</v>
          </cell>
          <cell r="Q464" t="str">
            <v>U9</v>
          </cell>
        </row>
        <row r="465">
          <cell r="A465" t="str">
            <v>ECONOMYSA S.A.C.ESTEFANY VOLTAIRE30225020</v>
          </cell>
          <cell r="B465" t="str">
            <v>ECONOMYSA S.A.C.</v>
          </cell>
          <cell r="C465" t="str">
            <v>Lima Norte</v>
          </cell>
          <cell r="D465" t="str">
            <v>LIMA</v>
          </cell>
          <cell r="E465">
            <v>30225020</v>
          </cell>
          <cell r="F465" t="str">
            <v>ADU BRF PLE CLASSIC M 3X20</v>
          </cell>
          <cell r="G465" t="str">
            <v>Adult</v>
          </cell>
          <cell r="H465" t="str">
            <v>Senior Incont</v>
          </cell>
          <cell r="I465" t="str">
            <v>Briefs</v>
          </cell>
          <cell r="J465" t="str">
            <v>Brief Classic</v>
          </cell>
          <cell r="K465">
            <v>40144245</v>
          </cell>
          <cell r="L465" t="str">
            <v>ECONOMYSA S.A.C.</v>
          </cell>
          <cell r="M465" t="str">
            <v>ESTEFANY VOLTAIRE</v>
          </cell>
          <cell r="N465">
            <v>31</v>
          </cell>
          <cell r="O465">
            <v>2267.8186166422533</v>
          </cell>
          <cell r="P465" t="str">
            <v>CAS PC DTT1 LIMA NORTE - 0043318450</v>
          </cell>
          <cell r="Q465" t="str">
            <v>U9</v>
          </cell>
        </row>
        <row r="466">
          <cell r="A466" t="str">
            <v>ECONOMYSA S.A.C.ESTEFANY VOLTAIRE30225118</v>
          </cell>
          <cell r="B466" t="str">
            <v>ECONOMYSA S.A.C.</v>
          </cell>
          <cell r="C466" t="str">
            <v>Lima Norte</v>
          </cell>
          <cell r="D466" t="str">
            <v>LIMA</v>
          </cell>
          <cell r="E466">
            <v>30225118</v>
          </cell>
          <cell r="F466" t="str">
            <v>ADU BRF PLE PROTECT L/XL 2X10 X2</v>
          </cell>
          <cell r="G466" t="str">
            <v>Adult</v>
          </cell>
          <cell r="H466" t="str">
            <v>Senior Incont</v>
          </cell>
          <cell r="I466" t="str">
            <v>Briefs</v>
          </cell>
          <cell r="J466" t="str">
            <v>Brief Protect</v>
          </cell>
          <cell r="K466">
            <v>40144245</v>
          </cell>
          <cell r="L466" t="str">
            <v>ECONOMYSA S.A.C.</v>
          </cell>
          <cell r="M466" t="str">
            <v>ESTEFANY VOLTAIRE</v>
          </cell>
          <cell r="N466">
            <v>19</v>
          </cell>
          <cell r="O466">
            <v>1875.7891281376878</v>
          </cell>
          <cell r="P466" t="str">
            <v>CAS PC DTT1 LIMA NORTE - 0043318450</v>
          </cell>
          <cell r="Q466" t="str">
            <v>U9</v>
          </cell>
        </row>
        <row r="467">
          <cell r="A467" t="str">
            <v>ECONOMYSA S.A.C.ESTEFANY VOLTAIRE30225153</v>
          </cell>
          <cell r="B467" t="str">
            <v>ECONOMYSA S.A.C.</v>
          </cell>
          <cell r="C467" t="str">
            <v>Lima Norte</v>
          </cell>
          <cell r="D467" t="str">
            <v>LIMA</v>
          </cell>
          <cell r="E467">
            <v>30225153</v>
          </cell>
          <cell r="F467" t="str">
            <v>ADU BRF PLE CLASSIC M 2X2X10</v>
          </cell>
          <cell r="G467" t="str">
            <v>Adult</v>
          </cell>
          <cell r="H467" t="str">
            <v>Senior Incont</v>
          </cell>
          <cell r="I467" t="str">
            <v>Briefs</v>
          </cell>
          <cell r="J467" t="str">
            <v>Brief Classic</v>
          </cell>
          <cell r="K467">
            <v>40144245</v>
          </cell>
          <cell r="L467" t="str">
            <v>ECONOMYSA S.A.C.</v>
          </cell>
          <cell r="M467" t="str">
            <v>ESTEFANY VOLTAIRE</v>
          </cell>
          <cell r="N467">
            <v>13</v>
          </cell>
          <cell r="O467">
            <v>709.70950884259423</v>
          </cell>
          <cell r="P467" t="str">
            <v>CAS PC DTT1 LIMA NORTE - 0043318450</v>
          </cell>
          <cell r="Q467" t="str">
            <v>U9</v>
          </cell>
        </row>
        <row r="468">
          <cell r="A468" t="str">
            <v>ECONOMYSA S.A.C.ESTEFANY VOLTAIRE30225168</v>
          </cell>
          <cell r="B468" t="str">
            <v>ECONOMYSA S.A.C.</v>
          </cell>
          <cell r="C468" t="str">
            <v>Lima Norte</v>
          </cell>
          <cell r="D468" t="str">
            <v>LIMA</v>
          </cell>
          <cell r="E468">
            <v>30225168</v>
          </cell>
          <cell r="F468" t="str">
            <v>ADU BRF PLE CLASSIC L 2X2X10</v>
          </cell>
          <cell r="G468" t="str">
            <v>Adult</v>
          </cell>
          <cell r="H468" t="str">
            <v>Senior Incont</v>
          </cell>
          <cell r="I468" t="str">
            <v>Briefs</v>
          </cell>
          <cell r="J468" t="str">
            <v>Brief Classic</v>
          </cell>
          <cell r="K468">
            <v>40144245</v>
          </cell>
          <cell r="L468" t="str">
            <v>ECONOMYSA S.A.C.</v>
          </cell>
          <cell r="M468" t="str">
            <v>ESTEFANY VOLTAIRE</v>
          </cell>
          <cell r="N468">
            <v>6</v>
          </cell>
          <cell r="O468">
            <v>393.8361385284058</v>
          </cell>
          <cell r="P468" t="str">
            <v>CAS PC DTT1 LIMA NORTE - 0043318450</v>
          </cell>
          <cell r="Q468" t="str">
            <v>U9</v>
          </cell>
        </row>
        <row r="469">
          <cell r="A469" t="str">
            <v>ECONOMYSA S.A.C.ESTEFANY VOLTAIRE30225169</v>
          </cell>
          <cell r="B469" t="str">
            <v>ECONOMYSA S.A.C.</v>
          </cell>
          <cell r="C469" t="str">
            <v>Lima Norte</v>
          </cell>
          <cell r="D469" t="str">
            <v>LIMA</v>
          </cell>
          <cell r="E469">
            <v>30225169</v>
          </cell>
          <cell r="F469" t="str">
            <v>ADU BRF PLE PROTECT M 2X10 X2</v>
          </cell>
          <cell r="G469" t="str">
            <v>Adult</v>
          </cell>
          <cell r="H469" t="str">
            <v>Senior Incont</v>
          </cell>
          <cell r="I469" t="str">
            <v>Briefs</v>
          </cell>
          <cell r="J469" t="str">
            <v>Brief Protect</v>
          </cell>
          <cell r="K469">
            <v>40144245</v>
          </cell>
          <cell r="L469" t="str">
            <v>ECONOMYSA S.A.C.</v>
          </cell>
          <cell r="M469" t="str">
            <v>ESTEFANY VOLTAIRE</v>
          </cell>
          <cell r="N469">
            <v>45</v>
          </cell>
          <cell r="O469">
            <v>3790.3211658536025</v>
          </cell>
          <cell r="P469" t="str">
            <v>CAS PC DTT1 LIMA NORTE - 0043318450</v>
          </cell>
          <cell r="Q469" t="str">
            <v>U9</v>
          </cell>
        </row>
        <row r="470">
          <cell r="A470" t="str">
            <v>ECONOMYSA S.A.C.ESTEFANY VOLTAIRE30225723</v>
          </cell>
          <cell r="B470" t="str">
            <v>ECONOMYSA S.A.C.</v>
          </cell>
          <cell r="C470" t="str">
            <v>Lima Norte</v>
          </cell>
          <cell r="D470" t="str">
            <v>LIMA</v>
          </cell>
          <cell r="E470">
            <v>30225723</v>
          </cell>
          <cell r="F470" t="str">
            <v>PN SCOTT DURAMAX 8X6X2H MULTIUSOS MAKE</v>
          </cell>
          <cell r="G470" t="str">
            <v>Family</v>
          </cell>
          <cell r="H470" t="str">
            <v>Duramax</v>
          </cell>
          <cell r="I470" t="str">
            <v>Duramax</v>
          </cell>
          <cell r="J470" t="str">
            <v>Duramax War x 02</v>
          </cell>
          <cell r="K470">
            <v>40144245</v>
          </cell>
          <cell r="L470" t="str">
            <v>ECONOMYSA S.A.C.</v>
          </cell>
          <cell r="M470" t="str">
            <v>ESTEFANY VOLTAIRE</v>
          </cell>
          <cell r="N470">
            <v>32</v>
          </cell>
          <cell r="O470">
            <v>1012.1267228522079</v>
          </cell>
          <cell r="P470" t="str">
            <v>CAS PC DTT1 LIMA NORTE - 0043318450</v>
          </cell>
          <cell r="Q470" t="str">
            <v>U9</v>
          </cell>
        </row>
        <row r="471">
          <cell r="A471" t="str">
            <v>ECONOMYSA S.A.C.ESTEFANY VOLTAIRE30225792</v>
          </cell>
          <cell r="B471" t="str">
            <v>ECONOMYSA S.A.C.</v>
          </cell>
          <cell r="C471" t="str">
            <v>Lima Norte</v>
          </cell>
          <cell r="D471" t="str">
            <v>LIMA</v>
          </cell>
          <cell r="E471">
            <v>30225792</v>
          </cell>
          <cell r="F471" t="str">
            <v>KT SCOTT MULTIUS 12X1 X100H</v>
          </cell>
          <cell r="G471" t="str">
            <v>Family</v>
          </cell>
          <cell r="H471" t="str">
            <v>Papel Toalla</v>
          </cell>
          <cell r="I471" t="str">
            <v>Papel Toalla</v>
          </cell>
          <cell r="J471" t="str">
            <v>Multiusos</v>
          </cell>
          <cell r="K471">
            <v>40144245</v>
          </cell>
          <cell r="L471" t="str">
            <v>ECONOMYSA S.A.C.</v>
          </cell>
          <cell r="M471" t="str">
            <v>ESTEFANY VOLTAIRE</v>
          </cell>
          <cell r="N471">
            <v>327</v>
          </cell>
          <cell r="O471">
            <v>5415.7590256415524</v>
          </cell>
          <cell r="P471" t="str">
            <v>CAS PC DTT1 LIMA NORTE - 0043318450</v>
          </cell>
          <cell r="Q471" t="str">
            <v>U9</v>
          </cell>
        </row>
        <row r="472">
          <cell r="A472" t="str">
            <v>ECONOMYSA S.A.C.ESTEFANY VOLTAIRE30225923</v>
          </cell>
          <cell r="B472" t="str">
            <v>ECONOMYSA S.A.C.</v>
          </cell>
          <cell r="C472" t="str">
            <v>Lima Norte</v>
          </cell>
          <cell r="D472" t="str">
            <v>LIMA</v>
          </cell>
          <cell r="E472">
            <v>30225923</v>
          </cell>
          <cell r="F472" t="str">
            <v>FEM PAD KOT TEENS 24X10</v>
          </cell>
          <cell r="G472" t="str">
            <v>Feminine</v>
          </cell>
          <cell r="H472" t="str">
            <v>Pads</v>
          </cell>
          <cell r="I472" t="str">
            <v>Pads Value</v>
          </cell>
          <cell r="J472" t="str">
            <v>Pads Teens</v>
          </cell>
          <cell r="K472">
            <v>40144245</v>
          </cell>
          <cell r="L472" t="str">
            <v>ECONOMYSA S.A.C.</v>
          </cell>
          <cell r="M472" t="str">
            <v>ESTEFANY VOLTAIRE</v>
          </cell>
          <cell r="N472">
            <v>24</v>
          </cell>
          <cell r="O472">
            <v>1290.1395485325365</v>
          </cell>
          <cell r="P472" t="str">
            <v>CAS PC DTT1 LIMA NORTE - 0043318450</v>
          </cell>
          <cell r="Q472" t="str">
            <v>U9</v>
          </cell>
        </row>
        <row r="473">
          <cell r="A473" t="str">
            <v>ECONOMYSA S.A.C.ESTEFANY VOLTAIRE30225932</v>
          </cell>
          <cell r="B473" t="str">
            <v>ECONOMYSA S.A.C.</v>
          </cell>
          <cell r="C473" t="str">
            <v>Lima Norte</v>
          </cell>
          <cell r="D473" t="str">
            <v>LIMA</v>
          </cell>
          <cell r="E473">
            <v>30225932</v>
          </cell>
          <cell r="F473" t="str">
            <v>FEM PAD KOT NOR TELA 12X42 DISP TTX</v>
          </cell>
          <cell r="G473" t="str">
            <v>Feminine</v>
          </cell>
          <cell r="H473" t="str">
            <v>Pads</v>
          </cell>
          <cell r="I473" t="str">
            <v>Pads Value</v>
          </cell>
          <cell r="J473" t="str">
            <v>Pads Normal x42</v>
          </cell>
          <cell r="K473">
            <v>40144245</v>
          </cell>
          <cell r="L473" t="str">
            <v>ECONOMYSA S.A.C.</v>
          </cell>
          <cell r="M473" t="str">
            <v>ESTEFANY VOLTAIRE</v>
          </cell>
          <cell r="N473">
            <v>160</v>
          </cell>
          <cell r="O473">
            <v>13469.434446411999</v>
          </cell>
          <cell r="P473" t="str">
            <v>CAS PC DTT1 LIMA NORTE - 0043318450</v>
          </cell>
          <cell r="Q473" t="str">
            <v>U9</v>
          </cell>
        </row>
        <row r="474">
          <cell r="A474" t="str">
            <v>ECONOMYSA S.A.C.ESTEFANY VOLTAIRE30225952</v>
          </cell>
          <cell r="B474" t="str">
            <v>ECONOMYSA S.A.C.</v>
          </cell>
          <cell r="C474" t="str">
            <v>Lima Norte</v>
          </cell>
          <cell r="D474" t="str">
            <v>LIMA</v>
          </cell>
          <cell r="E474">
            <v>30225952</v>
          </cell>
          <cell r="F474" t="str">
            <v>FEM PAD KOT NOR MALLA 24X10 TTX</v>
          </cell>
          <cell r="G474" t="str">
            <v>Feminine</v>
          </cell>
          <cell r="H474" t="str">
            <v>Pads</v>
          </cell>
          <cell r="I474" t="str">
            <v>Pads Value</v>
          </cell>
          <cell r="J474" t="str">
            <v>Pads Malla</v>
          </cell>
          <cell r="K474">
            <v>40144245</v>
          </cell>
          <cell r="L474" t="str">
            <v>ECONOMYSA S.A.C.</v>
          </cell>
          <cell r="M474" t="str">
            <v>ESTEFANY VOLTAIRE</v>
          </cell>
          <cell r="N474">
            <v>22</v>
          </cell>
          <cell r="O474">
            <v>1321.4137854448782</v>
          </cell>
          <cell r="P474" t="str">
            <v>CAS PC DTT1 LIMA NORTE - 0043318450</v>
          </cell>
          <cell r="Q474" t="str">
            <v>U9</v>
          </cell>
        </row>
        <row r="475">
          <cell r="A475" t="str">
            <v>ECONOMYSA S.A.C.ESTEFANY VOLTAIRE30226042</v>
          </cell>
          <cell r="B475" t="str">
            <v>ECONOMYSA S.A.C.</v>
          </cell>
          <cell r="C475" t="str">
            <v>Lima Norte</v>
          </cell>
          <cell r="D475" t="str">
            <v>LIMA</v>
          </cell>
          <cell r="E475">
            <v>30226042</v>
          </cell>
          <cell r="F475" t="str">
            <v>FEM PAD KOT NOCT TELA W/W 12X8 TTX</v>
          </cell>
          <cell r="G475" t="str">
            <v>Feminine</v>
          </cell>
          <cell r="H475" t="str">
            <v>Pads</v>
          </cell>
          <cell r="I475" t="str">
            <v>Pads Value</v>
          </cell>
          <cell r="J475" t="str">
            <v>Pads Noct/Tela x08</v>
          </cell>
          <cell r="K475">
            <v>40144245</v>
          </cell>
          <cell r="L475" t="str">
            <v>ECONOMYSA S.A.C.</v>
          </cell>
          <cell r="M475" t="str">
            <v>ESTEFANY VOLTAIRE</v>
          </cell>
          <cell r="N475">
            <v>247</v>
          </cell>
          <cell r="O475">
            <v>7827.5714521045693</v>
          </cell>
          <cell r="P475" t="str">
            <v>CAS PC DTT1 LIMA NORTE - 0043318450</v>
          </cell>
          <cell r="Q475" t="str">
            <v>U9</v>
          </cell>
        </row>
        <row r="476">
          <cell r="A476" t="str">
            <v>ECONOMYSA S.A.C.ESTEFANY VOLTAIRE30226054</v>
          </cell>
          <cell r="B476" t="str">
            <v>ECONOMYSA S.A.C.</v>
          </cell>
          <cell r="C476" t="str">
            <v>Lima Norte</v>
          </cell>
          <cell r="D476" t="str">
            <v>LIMA</v>
          </cell>
          <cell r="E476">
            <v>30226054</v>
          </cell>
          <cell r="F476" t="str">
            <v>BED PROT PLE 6X10 EXTREME</v>
          </cell>
          <cell r="G476" t="str">
            <v>Adult</v>
          </cell>
          <cell r="H476" t="str">
            <v>Senior Incont</v>
          </cell>
          <cell r="I476" t="str">
            <v>Apositos</v>
          </cell>
          <cell r="J476" t="str">
            <v>Protector de cama</v>
          </cell>
          <cell r="K476">
            <v>40144245</v>
          </cell>
          <cell r="L476" t="str">
            <v>ECONOMYSA S.A.C.</v>
          </cell>
          <cell r="M476" t="str">
            <v>ESTEFANY VOLTAIRE</v>
          </cell>
          <cell r="N476">
            <v>2</v>
          </cell>
          <cell r="O476">
            <v>161.71049282792728</v>
          </cell>
          <cell r="P476" t="str">
            <v>CAS PC DTT1 LIMA NORTE - 0043318450</v>
          </cell>
          <cell r="Q476" t="str">
            <v>U9</v>
          </cell>
        </row>
        <row r="477">
          <cell r="A477" t="str">
            <v>ECONOMYSA S.A.C.ESTEFANY VOLTAIRE30226068</v>
          </cell>
          <cell r="B477" t="str">
            <v>ECONOMYSA S.A.C.</v>
          </cell>
          <cell r="C477" t="str">
            <v>Lima Norte</v>
          </cell>
          <cell r="D477" t="str">
            <v>LIMA</v>
          </cell>
          <cell r="E477">
            <v>30226068</v>
          </cell>
          <cell r="F477" t="str">
            <v>FEM PAD KOT NOR TELA 48X10 OT TTX</v>
          </cell>
          <cell r="G477" t="str">
            <v>Feminine</v>
          </cell>
          <cell r="H477" t="str">
            <v>Pads</v>
          </cell>
          <cell r="I477" t="str">
            <v>Pads Value</v>
          </cell>
          <cell r="J477" t="str">
            <v>Pads Normal x10</v>
          </cell>
          <cell r="K477">
            <v>40144245</v>
          </cell>
          <cell r="L477" t="str">
            <v>ECONOMYSA S.A.C.</v>
          </cell>
          <cell r="M477" t="str">
            <v>ESTEFANY VOLTAIRE</v>
          </cell>
          <cell r="N477">
            <v>340</v>
          </cell>
          <cell r="O477">
            <v>36298.208827408002</v>
          </cell>
          <cell r="P477" t="str">
            <v>CAS PC DTT1 LIMA NORTE - 0043318450</v>
          </cell>
          <cell r="Q477" t="str">
            <v>U9</v>
          </cell>
        </row>
        <row r="478">
          <cell r="A478" t="str">
            <v>ECONOMYSA S.A.C.ESTEFANY VOLTAIRE30226109</v>
          </cell>
          <cell r="B478" t="str">
            <v>ECONOMYSA S.A.C.</v>
          </cell>
          <cell r="C478" t="str">
            <v>Lima Norte</v>
          </cell>
          <cell r="D478" t="str">
            <v>LIMA</v>
          </cell>
          <cell r="E478">
            <v>30226109</v>
          </cell>
          <cell r="F478" t="str">
            <v>FEM PAD KOT FITNESS UF 12X10 TTX</v>
          </cell>
          <cell r="G478" t="str">
            <v>Feminine</v>
          </cell>
          <cell r="H478" t="str">
            <v>Pads</v>
          </cell>
          <cell r="I478" t="str">
            <v>Pads Premium</v>
          </cell>
          <cell r="J478" t="str">
            <v>Pads Sport x10</v>
          </cell>
          <cell r="K478">
            <v>40144245</v>
          </cell>
          <cell r="L478" t="str">
            <v>ECONOMYSA S.A.C.</v>
          </cell>
          <cell r="M478" t="str">
            <v>ESTEFANY VOLTAIRE</v>
          </cell>
          <cell r="N478">
            <v>53</v>
          </cell>
          <cell r="O478">
            <v>1530.1266130966965</v>
          </cell>
          <cell r="P478" t="str">
            <v>CAS PC DTT1 LIMA NORTE - 0043318450</v>
          </cell>
          <cell r="Q478" t="str">
            <v>U9</v>
          </cell>
        </row>
        <row r="479">
          <cell r="A479" t="str">
            <v>ECONOMYSA S.A.C.ESTEFANY VOLTAIRE30226124</v>
          </cell>
          <cell r="B479" t="str">
            <v>ECONOMYSA S.A.C.</v>
          </cell>
          <cell r="C479" t="str">
            <v>Lima Norte</v>
          </cell>
          <cell r="D479" t="str">
            <v>LIMA</v>
          </cell>
          <cell r="E479">
            <v>30226124</v>
          </cell>
          <cell r="F479" t="str">
            <v>FEM PAD KOT NOCT 12X8 FZ TTX</v>
          </cell>
          <cell r="G479" t="str">
            <v>Feminine</v>
          </cell>
          <cell r="H479" t="str">
            <v>Pads</v>
          </cell>
          <cell r="I479" t="str">
            <v>Pads Premium</v>
          </cell>
          <cell r="J479" t="str">
            <v>Pads Nocturna x08</v>
          </cell>
          <cell r="K479">
            <v>40144245</v>
          </cell>
          <cell r="L479" t="str">
            <v>ECONOMYSA S.A.C.</v>
          </cell>
          <cell r="M479" t="str">
            <v>ESTEFANY VOLTAIRE</v>
          </cell>
          <cell r="N479">
            <v>142</v>
          </cell>
          <cell r="O479">
            <v>6133.377797695136</v>
          </cell>
          <cell r="P479" t="str">
            <v>CAS PC DTT1 LIMA NORTE - 0043318450</v>
          </cell>
          <cell r="Q479" t="str">
            <v>U9</v>
          </cell>
        </row>
        <row r="480">
          <cell r="A480" t="str">
            <v>ECONOMYSA S.A.C.ESTEFANY VOLTAIRE30226130</v>
          </cell>
          <cell r="B480" t="str">
            <v>ECONOMYSA S.A.C.</v>
          </cell>
          <cell r="C480" t="str">
            <v>Lima Norte</v>
          </cell>
          <cell r="D480" t="str">
            <v>LIMA</v>
          </cell>
          <cell r="E480">
            <v>30226130</v>
          </cell>
          <cell r="F480" t="str">
            <v>FEM LIN KOT ULTRADEL FLEX 12X15 TTX</v>
          </cell>
          <cell r="G480" t="str">
            <v>Feminine</v>
          </cell>
          <cell r="H480" t="str">
            <v>Liners</v>
          </cell>
          <cell r="I480" t="str">
            <v>Liners</v>
          </cell>
          <cell r="J480" t="str">
            <v>Lin. Ultraflex x15</v>
          </cell>
          <cell r="K480">
            <v>40144245</v>
          </cell>
          <cell r="L480" t="str">
            <v>ECONOMYSA S.A.C.</v>
          </cell>
          <cell r="M480" t="str">
            <v>ESTEFANY VOLTAIRE</v>
          </cell>
          <cell r="N480">
            <v>10</v>
          </cell>
          <cell r="O480">
            <v>206.74845992684735</v>
          </cell>
          <cell r="P480" t="str">
            <v>CAS PC DTT1 LIMA NORTE - 0043318450</v>
          </cell>
          <cell r="Q480" t="str">
            <v>U9</v>
          </cell>
        </row>
        <row r="481">
          <cell r="A481" t="str">
            <v>ECONOMYSA S.A.C.ESTEFANY VOLTAIRE30226171</v>
          </cell>
          <cell r="B481" t="str">
            <v>ECONOMYSA S.A.C.</v>
          </cell>
          <cell r="C481" t="str">
            <v>Lima Norte</v>
          </cell>
          <cell r="D481" t="str">
            <v>LIMA</v>
          </cell>
          <cell r="E481">
            <v>30226171</v>
          </cell>
          <cell r="F481" t="str">
            <v>FEM LIN KOT NOR 24X15 TTX</v>
          </cell>
          <cell r="G481" t="str">
            <v>Feminine</v>
          </cell>
          <cell r="H481" t="str">
            <v>Liners</v>
          </cell>
          <cell r="I481" t="str">
            <v>Liners</v>
          </cell>
          <cell r="J481" t="str">
            <v>Lin. Normal x15</v>
          </cell>
          <cell r="K481">
            <v>40144245</v>
          </cell>
          <cell r="L481" t="str">
            <v>ECONOMYSA S.A.C.</v>
          </cell>
          <cell r="M481" t="str">
            <v>ESTEFANY VOLTAIRE</v>
          </cell>
          <cell r="N481">
            <v>12</v>
          </cell>
          <cell r="O481">
            <v>513.38141732160977</v>
          </cell>
          <cell r="P481" t="str">
            <v>CAS PC DTT1 LIMA NORTE - 0043318450</v>
          </cell>
          <cell r="Q481" t="str">
            <v>U9</v>
          </cell>
        </row>
        <row r="482">
          <cell r="A482" t="str">
            <v>ECONOMYSA S.A.C.ESTEFANY VOLTAIRE30226215</v>
          </cell>
          <cell r="B482" t="str">
            <v>ECONOMYSA S.A.C.</v>
          </cell>
          <cell r="C482" t="str">
            <v>Lima Norte</v>
          </cell>
          <cell r="D482" t="str">
            <v>LIMA</v>
          </cell>
          <cell r="E482">
            <v>30226215</v>
          </cell>
          <cell r="F482" t="str">
            <v>FEM LIN KOT ULTRADEL FLEX 24X6 X5 OT TTX</v>
          </cell>
          <cell r="G482" t="str">
            <v>Feminine</v>
          </cell>
          <cell r="H482" t="str">
            <v>Liners</v>
          </cell>
          <cell r="I482" t="str">
            <v>Liners</v>
          </cell>
          <cell r="J482" t="str">
            <v>Lin. UltraFlex x5</v>
          </cell>
          <cell r="K482">
            <v>40144245</v>
          </cell>
          <cell r="L482" t="str">
            <v>ECONOMYSA S.A.C.</v>
          </cell>
          <cell r="M482" t="str">
            <v>ESTEFANY VOLTAIRE</v>
          </cell>
          <cell r="N482">
            <v>2</v>
          </cell>
          <cell r="O482">
            <v>169.24516252922041</v>
          </cell>
          <cell r="P482" t="str">
            <v>CAS PC DTT1 LIMA NORTE - 0043318450</v>
          </cell>
          <cell r="Q482" t="str">
            <v>U9</v>
          </cell>
        </row>
        <row r="483">
          <cell r="A483" t="str">
            <v>ECONOMYSA S.A.C.ESTEFANY VOLTAIRE30226565</v>
          </cell>
          <cell r="B483" t="str">
            <v>ECONOMYSA S.A.C.</v>
          </cell>
          <cell r="C483" t="str">
            <v>Lima Norte</v>
          </cell>
          <cell r="D483" t="str">
            <v>LIMA</v>
          </cell>
          <cell r="E483">
            <v>30226565</v>
          </cell>
          <cell r="F483" t="str">
            <v>BT SUAVE CUIDADO COMPLETO 2P 2X24</v>
          </cell>
          <cell r="G483" t="str">
            <v>Family</v>
          </cell>
          <cell r="H483" t="str">
            <v>Bath Tissue</v>
          </cell>
          <cell r="I483" t="str">
            <v>PH Jumbo</v>
          </cell>
          <cell r="J483" t="str">
            <v>Jumbo x24</v>
          </cell>
          <cell r="K483">
            <v>40144245</v>
          </cell>
          <cell r="L483" t="str">
            <v>ECONOMYSA S.A.C.</v>
          </cell>
          <cell r="M483" t="str">
            <v>ESTEFANY VOLTAIRE</v>
          </cell>
          <cell r="N483">
            <v>244</v>
          </cell>
          <cell r="O483">
            <v>6301.5941044851252</v>
          </cell>
          <cell r="P483" t="str">
            <v>CAS PC DTT1 LIMA NORTE - 0043318450</v>
          </cell>
          <cell r="Q483" t="str">
            <v>U9</v>
          </cell>
        </row>
        <row r="484">
          <cell r="A484" t="str">
            <v>ECONOMYSA S.A.C.ESTEFANY VOLTAIRE30226606</v>
          </cell>
          <cell r="B484" t="str">
            <v>ECONOMYSA S.A.C.</v>
          </cell>
          <cell r="C484" t="str">
            <v>Lima Norte</v>
          </cell>
          <cell r="D484" t="str">
            <v>LIMA</v>
          </cell>
          <cell r="E484">
            <v>30226606</v>
          </cell>
          <cell r="F484" t="str">
            <v>BT SUAVE CUIDADO COMPLETO 2P 10X2</v>
          </cell>
          <cell r="G484" t="str">
            <v>Family</v>
          </cell>
          <cell r="H484" t="str">
            <v>Bath Tissue</v>
          </cell>
          <cell r="I484" t="str">
            <v>PH Jumbo</v>
          </cell>
          <cell r="J484" t="str">
            <v>Jumbo x02</v>
          </cell>
          <cell r="K484">
            <v>40144245</v>
          </cell>
          <cell r="L484" t="str">
            <v>ECONOMYSA S.A.C.</v>
          </cell>
          <cell r="M484" t="str">
            <v>ESTEFANY VOLTAIRE</v>
          </cell>
          <cell r="N484">
            <v>13424</v>
          </cell>
          <cell r="O484">
            <v>173069.56817503338</v>
          </cell>
          <cell r="P484" t="str">
            <v>CAS PC DTT1 LIMA NORTE - 0043318450</v>
          </cell>
          <cell r="Q484" t="str">
            <v>U9</v>
          </cell>
        </row>
        <row r="485">
          <cell r="A485" t="str">
            <v>ECONOMYSA S.A.C.ESTEFANY VOLTAIRE30226607</v>
          </cell>
          <cell r="B485" t="str">
            <v>ECONOMYSA S.A.C.</v>
          </cell>
          <cell r="C485" t="str">
            <v>Lima Norte</v>
          </cell>
          <cell r="D485" t="str">
            <v>LIMA</v>
          </cell>
          <cell r="E485">
            <v>30226607</v>
          </cell>
          <cell r="F485" t="str">
            <v>BT SUAVE CUIDADO COMPLETO 2P 12X4</v>
          </cell>
          <cell r="G485" t="str">
            <v>Family</v>
          </cell>
          <cell r="H485" t="str">
            <v>Bath Tissue</v>
          </cell>
          <cell r="I485" t="str">
            <v>PH Jumbo</v>
          </cell>
          <cell r="J485" t="str">
            <v>Jumbo x04</v>
          </cell>
          <cell r="K485">
            <v>40144245</v>
          </cell>
          <cell r="L485" t="str">
            <v>ECONOMYSA S.A.C.</v>
          </cell>
          <cell r="M485" t="str">
            <v>ESTEFANY VOLTAIRE</v>
          </cell>
          <cell r="N485">
            <v>2519</v>
          </cell>
          <cell r="O485">
            <v>70246.790963520762</v>
          </cell>
          <cell r="P485" t="str">
            <v>CAS PC DTT1 LIMA NORTE - 0043318450</v>
          </cell>
          <cell r="Q485" t="str">
            <v>U9</v>
          </cell>
        </row>
        <row r="486">
          <cell r="A486" t="str">
            <v>ECONOMYSA S.A.C.ESTEFANY VOLTAIRE30226613</v>
          </cell>
          <cell r="B486" t="str">
            <v>ECONOMYSA S.A.C.</v>
          </cell>
          <cell r="C486" t="str">
            <v>Lima Norte</v>
          </cell>
          <cell r="D486" t="str">
            <v>LIMA</v>
          </cell>
          <cell r="E486">
            <v>30226613</v>
          </cell>
          <cell r="F486" t="str">
            <v>BT SUAVE CUIDADO COMPLETO 2P 8X6</v>
          </cell>
          <cell r="G486" t="str">
            <v>Family</v>
          </cell>
          <cell r="H486" t="str">
            <v>Bath Tissue</v>
          </cell>
          <cell r="I486" t="str">
            <v>PH Jumbo</v>
          </cell>
          <cell r="J486" t="str">
            <v>Jumbo x06</v>
          </cell>
          <cell r="K486">
            <v>40144245</v>
          </cell>
          <cell r="L486" t="str">
            <v>ECONOMYSA S.A.C.</v>
          </cell>
          <cell r="M486" t="str">
            <v>ESTEFANY VOLTAIRE</v>
          </cell>
          <cell r="N486">
            <v>673</v>
          </cell>
          <cell r="O486">
            <v>17664.035896454163</v>
          </cell>
          <cell r="P486" t="str">
            <v>CAS PC DTT1 LIMA NORTE - 0043318450</v>
          </cell>
          <cell r="Q486" t="str">
            <v>U9</v>
          </cell>
        </row>
        <row r="487">
          <cell r="A487" t="str">
            <v>ECONOMYSA S.A.C.ESTEFANY VOLTAIRE30226750</v>
          </cell>
          <cell r="B487" t="str">
            <v>ECONOMYSA S.A.C.</v>
          </cell>
          <cell r="C487" t="str">
            <v>Lima Norte</v>
          </cell>
          <cell r="D487" t="str">
            <v>LIMA</v>
          </cell>
          <cell r="E487">
            <v>30226750</v>
          </cell>
          <cell r="F487" t="str">
            <v>NAPK SCOTT 6X100 DOB 4 SUPER ABSORB</v>
          </cell>
          <cell r="G487" t="str">
            <v>Family</v>
          </cell>
          <cell r="H487" t="str">
            <v>Servilletas</v>
          </cell>
          <cell r="I487" t="str">
            <v>Servilletas</v>
          </cell>
          <cell r="J487" t="str">
            <v>Total Servilletas</v>
          </cell>
          <cell r="K487">
            <v>40144245</v>
          </cell>
          <cell r="L487" t="str">
            <v>ECONOMYSA S.A.C.</v>
          </cell>
          <cell r="M487" t="str">
            <v>ESTEFANY VOLTAIRE</v>
          </cell>
          <cell r="N487">
            <v>217</v>
          </cell>
          <cell r="O487">
            <v>2470.1850916197454</v>
          </cell>
          <cell r="P487" t="str">
            <v>CAS PC DTT1 LIMA NORTE - 0043318450</v>
          </cell>
          <cell r="Q487" t="str">
            <v>U9</v>
          </cell>
        </row>
        <row r="488">
          <cell r="A488" t="str">
            <v>ECONOMYSA S.A.C.ESTEFANY VOLTAIRE30229200</v>
          </cell>
          <cell r="B488" t="str">
            <v>ECONOMYSA S.A.C.</v>
          </cell>
          <cell r="C488" t="str">
            <v>Lima Norte</v>
          </cell>
          <cell r="D488" t="str">
            <v>LIMA</v>
          </cell>
          <cell r="E488">
            <v>30229200</v>
          </cell>
          <cell r="F488" t="str">
            <v>PAÑ HUG ACTSEC M HIPER 2X64 X-PAD</v>
          </cell>
          <cell r="G488" t="str">
            <v>Infant + Child</v>
          </cell>
          <cell r="H488" t="str">
            <v>Infant + Child</v>
          </cell>
          <cell r="I488" t="str">
            <v>HAS</v>
          </cell>
          <cell r="J488" t="str">
            <v>HAS Hiperpack</v>
          </cell>
          <cell r="K488">
            <v>40144245</v>
          </cell>
          <cell r="L488" t="str">
            <v>ECONOMYSA S.A.C.</v>
          </cell>
          <cell r="M488" t="str">
            <v>ESTEFANY VOLTAIRE</v>
          </cell>
          <cell r="N488">
            <v>72</v>
          </cell>
          <cell r="O488">
            <v>4331.1562341375529</v>
          </cell>
          <cell r="P488" t="str">
            <v>CAS PC DTT1 LIMA NORTE - 0043318450</v>
          </cell>
          <cell r="Q488" t="str">
            <v>U9</v>
          </cell>
        </row>
        <row r="489">
          <cell r="A489" t="str">
            <v>ECONOMYSA S.A.C.ESTEFANY VOLTAIRE30226773</v>
          </cell>
          <cell r="B489" t="str">
            <v>ECONOMYSA S.A.C.</v>
          </cell>
          <cell r="C489" t="str">
            <v>Lima Norte</v>
          </cell>
          <cell r="D489" t="str">
            <v>LIMA</v>
          </cell>
          <cell r="E489">
            <v>30226773</v>
          </cell>
          <cell r="F489" t="str">
            <v>NAPK SCOTT PRACT 6X400 CORTADA</v>
          </cell>
          <cell r="G489" t="str">
            <v>Family</v>
          </cell>
          <cell r="H489" t="str">
            <v>Servilletas</v>
          </cell>
          <cell r="I489" t="str">
            <v>Servilletas</v>
          </cell>
          <cell r="J489" t="str">
            <v>Total Servilletas</v>
          </cell>
          <cell r="K489">
            <v>40144245</v>
          </cell>
          <cell r="L489" t="str">
            <v>ECONOMYSA S.A.C.</v>
          </cell>
          <cell r="M489" t="str">
            <v>ESTEFANY VOLTAIRE</v>
          </cell>
          <cell r="N489">
            <v>19</v>
          </cell>
          <cell r="O489">
            <v>186.18686174743343</v>
          </cell>
          <cell r="P489" t="str">
            <v>CAS PC DTT1 LIMA NORTE - 0043318450</v>
          </cell>
          <cell r="Q489" t="str">
            <v>U9</v>
          </cell>
        </row>
        <row r="490">
          <cell r="A490" t="str">
            <v>ECONOMYSA S.A.C.ESTEFANY VOLTAIRE30229171</v>
          </cell>
          <cell r="B490" t="str">
            <v>ECONOMYSA S.A.C.</v>
          </cell>
          <cell r="C490" t="str">
            <v>Lima Norte</v>
          </cell>
          <cell r="D490" t="str">
            <v>LIMA</v>
          </cell>
          <cell r="E490">
            <v>30229171</v>
          </cell>
          <cell r="F490" t="str">
            <v>PAÑ HUG ACTSEC XXG HIPER 2X44 X-PAD</v>
          </cell>
          <cell r="G490" t="str">
            <v>Infant + Child</v>
          </cell>
          <cell r="H490" t="str">
            <v>Infant + Child</v>
          </cell>
          <cell r="I490" t="str">
            <v>HAS</v>
          </cell>
          <cell r="J490" t="str">
            <v>HAS Hiperpack</v>
          </cell>
          <cell r="K490">
            <v>40144245</v>
          </cell>
          <cell r="L490" t="str">
            <v>ECONOMYSA S.A.C.</v>
          </cell>
          <cell r="M490" t="str">
            <v>ESTEFANY VOLTAIRE</v>
          </cell>
          <cell r="N490">
            <v>5</v>
          </cell>
          <cell r="O490">
            <v>300.77473848177453</v>
          </cell>
          <cell r="P490" t="str">
            <v>CAS PC DTT1 LIMA NORTE - 0043318450</v>
          </cell>
          <cell r="Q490" t="str">
            <v>U9</v>
          </cell>
        </row>
        <row r="491">
          <cell r="A491" t="str">
            <v>ECONOMYSA S.A.C.ESTEFANY VOLTAIRE30229095</v>
          </cell>
          <cell r="B491" t="str">
            <v>ECONOMYSA S.A.C.</v>
          </cell>
          <cell r="C491" t="str">
            <v>Lima Norte</v>
          </cell>
          <cell r="D491" t="str">
            <v>LIMA</v>
          </cell>
          <cell r="E491">
            <v>30229095</v>
          </cell>
          <cell r="F491" t="str">
            <v>PAÑ HUG ACTSEC XG SINGLEPK 2X44 X1 X-PAD</v>
          </cell>
          <cell r="G491" t="str">
            <v>Infant + Child</v>
          </cell>
          <cell r="H491" t="str">
            <v>Infant + Child</v>
          </cell>
          <cell r="I491" t="str">
            <v>HAS</v>
          </cell>
          <cell r="J491" t="str">
            <v>HAS XPAD Singlepack DTT</v>
          </cell>
          <cell r="K491">
            <v>40144245</v>
          </cell>
          <cell r="L491" t="str">
            <v>ECONOMYSA S.A.C.</v>
          </cell>
          <cell r="M491" t="str">
            <v>ESTEFANY VOLTAIRE</v>
          </cell>
          <cell r="N491">
            <v>1895</v>
          </cell>
          <cell r="O491">
            <v>114543.66090696762</v>
          </cell>
          <cell r="P491" t="str">
            <v>CAS PC DTT1 LIMA NORTE - 0043318450</v>
          </cell>
          <cell r="Q491" t="str">
            <v>U9</v>
          </cell>
        </row>
        <row r="492">
          <cell r="A492" t="str">
            <v>ECONOMYSA S.A.C.ESTEFANY VOLTAIRE30229155</v>
          </cell>
          <cell r="B492" t="str">
            <v>ECONOMYSA S.A.C.</v>
          </cell>
          <cell r="C492" t="str">
            <v>Lima Norte</v>
          </cell>
          <cell r="D492" t="str">
            <v>LIMA</v>
          </cell>
          <cell r="E492">
            <v>30229155</v>
          </cell>
          <cell r="F492" t="str">
            <v>PAÑ HUG ACTSEC M 2X56 X-PAD</v>
          </cell>
          <cell r="G492" t="str">
            <v>Infant + Child</v>
          </cell>
          <cell r="H492" t="str">
            <v>Infant + Child</v>
          </cell>
          <cell r="I492" t="str">
            <v>HAS</v>
          </cell>
          <cell r="J492" t="str">
            <v>HAS XPAD Singlepack DTT</v>
          </cell>
          <cell r="K492">
            <v>40144245</v>
          </cell>
          <cell r="L492" t="str">
            <v>ECONOMYSA S.A.C.</v>
          </cell>
          <cell r="M492" t="str">
            <v>ESTEFANY VOLTAIRE</v>
          </cell>
          <cell r="N492">
            <v>130</v>
          </cell>
          <cell r="O492">
            <v>7872.7145292989917</v>
          </cell>
          <cell r="P492" t="str">
            <v>CAS PC DTT1 LIMA NORTE - 0043318450</v>
          </cell>
          <cell r="Q492" t="str">
            <v>U9</v>
          </cell>
        </row>
        <row r="493">
          <cell r="A493" t="str">
            <v>ECONOMYSA S.A.C.ESTEFANY VOLTAIRE30229161</v>
          </cell>
          <cell r="B493" t="str">
            <v>ECONOMYSA S.A.C.</v>
          </cell>
          <cell r="C493" t="str">
            <v>Lima Norte</v>
          </cell>
          <cell r="D493" t="str">
            <v>LIMA</v>
          </cell>
          <cell r="E493">
            <v>30229161</v>
          </cell>
          <cell r="F493" t="str">
            <v>PAÑ HUG ACTSEC XXG SINGLEPK 2X40 X1X-PAD</v>
          </cell>
          <cell r="G493" t="str">
            <v>Infant + Child</v>
          </cell>
          <cell r="H493" t="str">
            <v>Infant + Child</v>
          </cell>
          <cell r="I493" t="str">
            <v>HAS</v>
          </cell>
          <cell r="J493" t="str">
            <v>HAS XPAD Singlepack DTT</v>
          </cell>
          <cell r="K493">
            <v>40144245</v>
          </cell>
          <cell r="L493" t="str">
            <v>ECONOMYSA S.A.C.</v>
          </cell>
          <cell r="M493" t="str">
            <v>ESTEFANY VOLTAIRE</v>
          </cell>
          <cell r="N493">
            <v>2910</v>
          </cell>
          <cell r="O493">
            <v>175900.94787662901</v>
          </cell>
          <cell r="P493" t="str">
            <v>CAS PC DTT1 LIMA NORTE - 0043318450</v>
          </cell>
          <cell r="Q493" t="str">
            <v>U9</v>
          </cell>
        </row>
        <row r="494">
          <cell r="A494" t="str">
            <v>ECONOMYSA S.A.C.ESTEFANY VOLTAIRE30229118</v>
          </cell>
          <cell r="B494" t="str">
            <v>ECONOMYSA S.A.C.</v>
          </cell>
          <cell r="C494" t="str">
            <v>Lima Norte</v>
          </cell>
          <cell r="D494" t="str">
            <v>LIMA</v>
          </cell>
          <cell r="E494">
            <v>30229118</v>
          </cell>
          <cell r="F494" t="str">
            <v>PAÑ HUG ACTSEC G 2X50 X1 X-PAD</v>
          </cell>
          <cell r="G494" t="str">
            <v>Infant + Child</v>
          </cell>
          <cell r="H494" t="str">
            <v>Infant + Child</v>
          </cell>
          <cell r="I494" t="str">
            <v>HAS</v>
          </cell>
          <cell r="J494" t="str">
            <v>HAS XPAD Singlepack DTT</v>
          </cell>
          <cell r="K494">
            <v>40144245</v>
          </cell>
          <cell r="L494" t="str">
            <v>ECONOMYSA S.A.C.</v>
          </cell>
          <cell r="M494" t="str">
            <v>ESTEFANY VOLTAIRE</v>
          </cell>
          <cell r="N494">
            <v>822</v>
          </cell>
          <cell r="O494">
            <v>49702.567802151119</v>
          </cell>
          <cell r="P494" t="str">
            <v>CAS PC DTT1 LIMA NORTE - 0043318450</v>
          </cell>
          <cell r="Q494" t="str">
            <v>U9</v>
          </cell>
        </row>
        <row r="495">
          <cell r="A495" t="str">
            <v>ECONOMYSA S.A.C.ESTEFANY VOLTAIRE30226976</v>
          </cell>
          <cell r="B495" t="str">
            <v>ECONOMYSA S.A.C.</v>
          </cell>
          <cell r="C495" t="str">
            <v>Lima Norte</v>
          </cell>
          <cell r="D495" t="str">
            <v>LIMA</v>
          </cell>
          <cell r="E495">
            <v>30226976</v>
          </cell>
          <cell r="F495" t="str">
            <v>FEM PAD KOT UF TELA W/W 48X10 TUT</v>
          </cell>
          <cell r="G495" t="str">
            <v>Feminine</v>
          </cell>
          <cell r="H495" t="str">
            <v>Pads</v>
          </cell>
          <cell r="I495" t="str">
            <v>Pads Value</v>
          </cell>
          <cell r="J495" t="str">
            <v>Pads Ultrafina x 10</v>
          </cell>
          <cell r="K495">
            <v>40144245</v>
          </cell>
          <cell r="L495" t="str">
            <v>ECONOMYSA S.A.C.</v>
          </cell>
          <cell r="M495" t="str">
            <v>ESTEFANY VOLTAIRE</v>
          </cell>
          <cell r="N495">
            <v>18</v>
          </cell>
          <cell r="O495">
            <v>1328.9955741996107</v>
          </cell>
          <cell r="P495" t="str">
            <v>CAS PC DTT1 LIMA NORTE - 0043318450</v>
          </cell>
          <cell r="Q495" t="str">
            <v>U9</v>
          </cell>
        </row>
        <row r="496">
          <cell r="A496" t="str">
            <v>ECONOMYSA S.A.C.ESTEFANY VOLTAIRE30227011</v>
          </cell>
          <cell r="B496" t="str">
            <v>ECONOMYSA S.A.C.</v>
          </cell>
          <cell r="C496" t="str">
            <v>Lima Norte</v>
          </cell>
          <cell r="D496" t="str">
            <v>LIMA</v>
          </cell>
          <cell r="E496">
            <v>30227011</v>
          </cell>
          <cell r="F496" t="str">
            <v>DIA HUG ACTSEC S 4X42 X1 SRK</v>
          </cell>
          <cell r="G496" t="str">
            <v>Infant + Child</v>
          </cell>
          <cell r="H496" t="str">
            <v>Infant + Child</v>
          </cell>
          <cell r="I496" t="str">
            <v>POME HAS</v>
          </cell>
          <cell r="J496" t="str">
            <v>HAS Talla P</v>
          </cell>
          <cell r="K496">
            <v>40144245</v>
          </cell>
          <cell r="L496" t="str">
            <v>ECONOMYSA S.A.C.</v>
          </cell>
          <cell r="M496" t="str">
            <v>ESTEFANY VOLTAIRE</v>
          </cell>
          <cell r="N496">
            <v>60</v>
          </cell>
          <cell r="O496">
            <v>4189.4151299648402</v>
          </cell>
          <cell r="P496" t="str">
            <v>CAS PC DTT1 LIMA NORTE - 0043318450</v>
          </cell>
          <cell r="Q496" t="str">
            <v>U9</v>
          </cell>
        </row>
        <row r="497">
          <cell r="A497" t="str">
            <v>ECONOMYSA S.A.C.ESTEFANY VOLTAIRE30227185</v>
          </cell>
          <cell r="B497" t="str">
            <v>ECONOMYSA S.A.C.</v>
          </cell>
          <cell r="C497" t="str">
            <v>Lima Norte</v>
          </cell>
          <cell r="D497" t="str">
            <v>LIMA</v>
          </cell>
          <cell r="E497">
            <v>30227185</v>
          </cell>
          <cell r="F497" t="str">
            <v>ADU PAD PLE FEMME N/W 24X10 PRACTIPAÑAL</v>
          </cell>
          <cell r="G497" t="str">
            <v>Adult</v>
          </cell>
          <cell r="H497" t="str">
            <v>Fem Wellness</v>
          </cell>
          <cell r="I497" t="str">
            <v>Plenitud Femme</v>
          </cell>
          <cell r="J497" t="str">
            <v>Practipañal Fem</v>
          </cell>
          <cell r="K497">
            <v>40144245</v>
          </cell>
          <cell r="L497" t="str">
            <v>ECONOMYSA S.A.C.</v>
          </cell>
          <cell r="M497" t="str">
            <v>ESTEFANY VOLTAIRE</v>
          </cell>
          <cell r="N497">
            <v>8</v>
          </cell>
          <cell r="O497">
            <v>454.397419262803</v>
          </cell>
          <cell r="P497" t="str">
            <v>CAS PC DTT1 LIMA NORTE - 0043318450</v>
          </cell>
          <cell r="Q497" t="str">
            <v>U9</v>
          </cell>
        </row>
        <row r="498">
          <cell r="A498" t="str">
            <v>ECONOMYSA S.A.C.ESTEFANY VOLTAIRE30227209</v>
          </cell>
          <cell r="B498" t="str">
            <v>ECONOMYSA S.A.C.</v>
          </cell>
          <cell r="C498" t="str">
            <v>Lima Norte</v>
          </cell>
          <cell r="D498" t="str">
            <v>LIMA</v>
          </cell>
          <cell r="E498">
            <v>30227209</v>
          </cell>
          <cell r="F498" t="str">
            <v>DIA HUG NATCARE NB MAXI 10X20 COTTON DIS</v>
          </cell>
          <cell r="G498" t="str">
            <v>Infant + Child</v>
          </cell>
          <cell r="H498" t="str">
            <v>Infant + Child</v>
          </cell>
          <cell r="I498" t="str">
            <v>POME HNC</v>
          </cell>
          <cell r="J498" t="str">
            <v>Recién nacido</v>
          </cell>
          <cell r="K498">
            <v>40144245</v>
          </cell>
          <cell r="L498" t="str">
            <v>ECONOMYSA S.A.C.</v>
          </cell>
          <cell r="M498" t="str">
            <v>ESTEFANY VOLTAIRE</v>
          </cell>
          <cell r="N498">
            <v>28</v>
          </cell>
          <cell r="O498">
            <v>1630.9136814539711</v>
          </cell>
          <cell r="P498" t="str">
            <v>CAS PC DTT1 LIMA NORTE - 0043318450</v>
          </cell>
          <cell r="Q498" t="str">
            <v>U9</v>
          </cell>
        </row>
        <row r="499">
          <cell r="A499" t="str">
            <v>ECONOMYSA S.A.C.ESTEFANY VOLTAIRE30227271</v>
          </cell>
          <cell r="B499" t="str">
            <v>ECONOMYSA S.A.C.</v>
          </cell>
          <cell r="C499" t="str">
            <v>Lima Norte</v>
          </cell>
          <cell r="D499" t="str">
            <v>LIMA</v>
          </cell>
          <cell r="E499">
            <v>30227271</v>
          </cell>
          <cell r="F499" t="str">
            <v>BT SUAVE RINDEM 2P 10X2 S. CUT 2.0</v>
          </cell>
          <cell r="G499" t="str">
            <v>Family</v>
          </cell>
          <cell r="H499" t="str">
            <v>Bath Tissue</v>
          </cell>
          <cell r="I499" t="str">
            <v>PH Extra</v>
          </cell>
          <cell r="J499" t="str">
            <v>Extra x02</v>
          </cell>
          <cell r="K499">
            <v>40144245</v>
          </cell>
          <cell r="L499" t="str">
            <v>ECONOMYSA S.A.C.</v>
          </cell>
          <cell r="M499" t="str">
            <v>ESTEFANY VOLTAIRE</v>
          </cell>
          <cell r="N499">
            <v>2522</v>
          </cell>
          <cell r="O499">
            <v>28589.720353105993</v>
          </cell>
          <cell r="P499" t="str">
            <v>CAS PC DTT1 LIMA NORTE - 0043318450</v>
          </cell>
          <cell r="Q499" t="str">
            <v>U9</v>
          </cell>
        </row>
        <row r="500">
          <cell r="A500" t="str">
            <v>ECONOMYSA S.A.C.ESTEFANY VOLTAIRE30227288</v>
          </cell>
          <cell r="B500" t="str">
            <v>ECONOMYSA S.A.C.</v>
          </cell>
          <cell r="C500" t="str">
            <v>Lima Norte</v>
          </cell>
          <cell r="D500" t="str">
            <v>LIMA</v>
          </cell>
          <cell r="E500">
            <v>30227288</v>
          </cell>
          <cell r="F500" t="str">
            <v>BW HUG P&amp;N FTOP 24X48</v>
          </cell>
          <cell r="G500" t="str">
            <v>Wipes</v>
          </cell>
          <cell r="H500" t="str">
            <v>Wipes</v>
          </cell>
          <cell r="I500" t="str">
            <v>BW P&amp;N</v>
          </cell>
          <cell r="J500" t="str">
            <v>BW RN x48</v>
          </cell>
          <cell r="K500">
            <v>40144245</v>
          </cell>
          <cell r="L500" t="str">
            <v>ECONOMYSA S.A.C.</v>
          </cell>
          <cell r="M500" t="str">
            <v>ESTEFANY VOLTAIRE</v>
          </cell>
          <cell r="N500">
            <v>6</v>
          </cell>
          <cell r="O500">
            <v>792.21557682123625</v>
          </cell>
          <cell r="P500" t="str">
            <v>CAS PC DTT1 LIMA NORTE - 0043318450</v>
          </cell>
          <cell r="Q500" t="str">
            <v>U9</v>
          </cell>
        </row>
        <row r="501">
          <cell r="A501" t="str">
            <v>ECONOMYSA S.A.C.ESTEFANY VOLTAIRE30227312</v>
          </cell>
          <cell r="B501" t="str">
            <v>ECONOMYSA S.A.C.</v>
          </cell>
          <cell r="C501" t="str">
            <v>Lima Norte</v>
          </cell>
          <cell r="D501" t="str">
            <v>LIMA</v>
          </cell>
          <cell r="E501">
            <v>30227312</v>
          </cell>
          <cell r="F501" t="str">
            <v>BW HUG P&amp;N FTOP 12X80</v>
          </cell>
          <cell r="G501" t="str">
            <v>Wipes</v>
          </cell>
          <cell r="H501" t="str">
            <v>Wipes</v>
          </cell>
          <cell r="I501" t="str">
            <v>BW P&amp;N</v>
          </cell>
          <cell r="J501" t="str">
            <v>BW RN x80</v>
          </cell>
          <cell r="K501">
            <v>40144245</v>
          </cell>
          <cell r="L501" t="str">
            <v>ECONOMYSA S.A.C.</v>
          </cell>
          <cell r="M501" t="str">
            <v>ESTEFANY VOLTAIRE</v>
          </cell>
          <cell r="N501">
            <v>25</v>
          </cell>
          <cell r="O501">
            <v>2487.3304153391387</v>
          </cell>
          <cell r="P501" t="str">
            <v>CAS PC DTT1 LIMA NORTE - 0043318450</v>
          </cell>
          <cell r="Q501" t="str">
            <v>U9</v>
          </cell>
        </row>
        <row r="502">
          <cell r="A502" t="str">
            <v>ECONOMYSA S.A.C.ESTEFANY VOLTAIRE30227314</v>
          </cell>
          <cell r="B502" t="str">
            <v>ECONOMYSA S.A.C.</v>
          </cell>
          <cell r="C502" t="str">
            <v>Lima Norte</v>
          </cell>
          <cell r="D502" t="str">
            <v>LIMA</v>
          </cell>
          <cell r="E502">
            <v>30227314</v>
          </cell>
          <cell r="F502" t="str">
            <v>BW HUG LIMP EFECT REFLL 6X184</v>
          </cell>
          <cell r="G502" t="str">
            <v>Wipes</v>
          </cell>
          <cell r="H502" t="str">
            <v>Wipes</v>
          </cell>
          <cell r="I502" t="str">
            <v>BW Active Fresh</v>
          </cell>
          <cell r="J502" t="str">
            <v>HAF x184</v>
          </cell>
          <cell r="K502">
            <v>40144245</v>
          </cell>
          <cell r="L502" t="str">
            <v>ECONOMYSA S.A.C.</v>
          </cell>
          <cell r="M502" t="str">
            <v>ESTEFANY VOLTAIRE</v>
          </cell>
          <cell r="N502">
            <v>154</v>
          </cell>
          <cell r="O502">
            <v>9334.8489139554113</v>
          </cell>
          <cell r="P502" t="str">
            <v>CAS PC DTT1 LIMA NORTE - 0043318450</v>
          </cell>
          <cell r="Q502" t="str">
            <v>U9</v>
          </cell>
        </row>
        <row r="503">
          <cell r="A503" t="str">
            <v>ECONOMYSA S.A.C.ESTEFANY VOLTAIRE30227315</v>
          </cell>
          <cell r="B503" t="str">
            <v>ECONOMYSA S.A.C.</v>
          </cell>
          <cell r="C503" t="str">
            <v>Lima Norte</v>
          </cell>
          <cell r="D503" t="str">
            <v>LIMA</v>
          </cell>
          <cell r="E503">
            <v>30227315</v>
          </cell>
          <cell r="F503" t="str">
            <v>BW HUG LIMP EFECT FTOP 12X120</v>
          </cell>
          <cell r="G503" t="str">
            <v>Wipes</v>
          </cell>
          <cell r="H503" t="str">
            <v>Wipes</v>
          </cell>
          <cell r="I503" t="str">
            <v>BW Active Fresh</v>
          </cell>
          <cell r="J503" t="str">
            <v>HAF x120</v>
          </cell>
          <cell r="K503">
            <v>40144245</v>
          </cell>
          <cell r="L503" t="str">
            <v>ECONOMYSA S.A.C.</v>
          </cell>
          <cell r="M503" t="str">
            <v>ESTEFANY VOLTAIRE</v>
          </cell>
          <cell r="N503">
            <v>197</v>
          </cell>
          <cell r="O503">
            <v>17588.126571198005</v>
          </cell>
          <cell r="P503" t="str">
            <v>CAS PC DTT1 LIMA NORTE - 0043318450</v>
          </cell>
          <cell r="Q503" t="str">
            <v>U9</v>
          </cell>
        </row>
        <row r="504">
          <cell r="A504" t="str">
            <v>ECONOMYSA S.A.C.ESTEFANY VOLTAIRE30227405</v>
          </cell>
          <cell r="B504" t="str">
            <v>ECONOMYSA S.A.C.</v>
          </cell>
          <cell r="C504" t="str">
            <v>Lima Norte</v>
          </cell>
          <cell r="D504" t="str">
            <v>LIMA</v>
          </cell>
          <cell r="E504">
            <v>30227405</v>
          </cell>
          <cell r="F504" t="str">
            <v>BW HUG ONE&amp;DONE FTOP 12X80</v>
          </cell>
          <cell r="G504" t="str">
            <v>Wipes</v>
          </cell>
          <cell r="H504" t="str">
            <v>Wipes</v>
          </cell>
          <cell r="I504" t="str">
            <v>BW One &amp; Done</v>
          </cell>
          <cell r="J504" t="str">
            <v>BW One &amp; Done x80</v>
          </cell>
          <cell r="K504">
            <v>40144245</v>
          </cell>
          <cell r="L504" t="str">
            <v>ECONOMYSA S.A.C.</v>
          </cell>
          <cell r="M504" t="str">
            <v>ESTEFANY VOLTAIRE</v>
          </cell>
          <cell r="N504">
            <v>9</v>
          </cell>
          <cell r="O504">
            <v>881.90629314411149</v>
          </cell>
          <cell r="P504" t="str">
            <v>CAS PC DTT1 LIMA NORTE - 0043318450</v>
          </cell>
          <cell r="Q504" t="str">
            <v>U9</v>
          </cell>
        </row>
        <row r="505">
          <cell r="A505" t="str">
            <v>ECONOMYSA S.A.C.ESTEFANY VOLTAIRE30227421</v>
          </cell>
          <cell r="B505" t="str">
            <v>ECONOMYSA S.A.C.</v>
          </cell>
          <cell r="C505" t="str">
            <v>Lima Norte</v>
          </cell>
          <cell r="D505" t="str">
            <v>LIMA</v>
          </cell>
          <cell r="E505">
            <v>30227421</v>
          </cell>
          <cell r="F505" t="str">
            <v>BW HUG LIMP EFECT PAQ 6X4 X16 C/RISTRA</v>
          </cell>
          <cell r="G505" t="str">
            <v>Wipes</v>
          </cell>
          <cell r="H505" t="str">
            <v>Wipes</v>
          </cell>
          <cell r="I505" t="str">
            <v>BW Active Fresh</v>
          </cell>
          <cell r="J505" t="str">
            <v>HAF x16 con ristra</v>
          </cell>
          <cell r="K505">
            <v>40144245</v>
          </cell>
          <cell r="L505" t="str">
            <v>ECONOMYSA S.A.C.</v>
          </cell>
          <cell r="M505" t="str">
            <v>ESTEFANY VOLTAIRE</v>
          </cell>
          <cell r="N505">
            <v>1064</v>
          </cell>
          <cell r="O505">
            <v>42959.93652314051</v>
          </cell>
          <cell r="P505" t="str">
            <v>CAS PC DTT1 LIMA NORTE - 0043318450</v>
          </cell>
          <cell r="Q505" t="str">
            <v>U9</v>
          </cell>
        </row>
        <row r="506">
          <cell r="A506" t="str">
            <v>ECONOMYSA S.A.C.ESTEFANY VOLTAIRE30227466</v>
          </cell>
          <cell r="B506" t="str">
            <v>ECONOMYSA S.A.C.</v>
          </cell>
          <cell r="C506" t="str">
            <v>Lima Norte</v>
          </cell>
          <cell r="D506" t="str">
            <v>LIMA</v>
          </cell>
          <cell r="E506">
            <v>30227466</v>
          </cell>
          <cell r="F506" t="str">
            <v>BW HUG LIMPIEZA COTIDIANA SOFTP 12X80</v>
          </cell>
          <cell r="G506" t="str">
            <v>Wipes</v>
          </cell>
          <cell r="H506" t="str">
            <v>Wipes</v>
          </cell>
          <cell r="I506" t="str">
            <v>BW Classic</v>
          </cell>
          <cell r="J506" t="str">
            <v>BW Classic x80</v>
          </cell>
          <cell r="K506">
            <v>40144245</v>
          </cell>
          <cell r="L506" t="str">
            <v>ECONOMYSA S.A.C.</v>
          </cell>
          <cell r="M506" t="str">
            <v>ESTEFANY VOLTAIRE</v>
          </cell>
          <cell r="N506">
            <v>244</v>
          </cell>
          <cell r="O506">
            <v>11090.135637481271</v>
          </cell>
          <cell r="P506" t="str">
            <v>CAS PC DTT1 LIMA NORTE - 0043318450</v>
          </cell>
          <cell r="Q506" t="str">
            <v>U9</v>
          </cell>
        </row>
        <row r="507">
          <cell r="A507" t="str">
            <v>ECONOMYSA S.A.C.ESTEFANY VOLTAIRE30227553</v>
          </cell>
          <cell r="B507" t="str">
            <v>ECONOMYSA S.A.C.</v>
          </cell>
          <cell r="C507" t="str">
            <v>Lima Norte</v>
          </cell>
          <cell r="D507" t="str">
            <v>LIMA</v>
          </cell>
          <cell r="E507">
            <v>30227553</v>
          </cell>
          <cell r="F507" t="str">
            <v>DIA HUG NATCARE XL 2X44 X1 COT</v>
          </cell>
          <cell r="G507" t="str">
            <v>Infant + Child</v>
          </cell>
          <cell r="H507" t="str">
            <v>Infant + Child</v>
          </cell>
          <cell r="I507" t="str">
            <v>HNC</v>
          </cell>
          <cell r="J507" t="str">
            <v>HNC Singlepack</v>
          </cell>
          <cell r="K507">
            <v>40144245</v>
          </cell>
          <cell r="L507" t="str">
            <v>ECONOMYSA S.A.C.</v>
          </cell>
          <cell r="M507" t="str">
            <v>ESTEFANY VOLTAIRE</v>
          </cell>
          <cell r="N507">
            <v>458</v>
          </cell>
          <cell r="O507">
            <v>30527.291826998397</v>
          </cell>
          <cell r="P507" t="str">
            <v>CAS PC DTT1 LIMA NORTE - 0043318450</v>
          </cell>
          <cell r="Q507" t="str">
            <v>U9</v>
          </cell>
        </row>
        <row r="508">
          <cell r="A508" t="str">
            <v>ECONOMYSA S.A.C.ESTEFANY VOLTAIRE30227573</v>
          </cell>
          <cell r="B508" t="str">
            <v>ECONOMYSA S.A.C.</v>
          </cell>
          <cell r="C508" t="str">
            <v>Lima Norte</v>
          </cell>
          <cell r="D508" t="str">
            <v>LIMA</v>
          </cell>
          <cell r="E508">
            <v>30227573</v>
          </cell>
          <cell r="F508" t="str">
            <v>DIA HUG NATCARE XXL 2X40 X1 COT</v>
          </cell>
          <cell r="G508" t="str">
            <v>Infant + Child</v>
          </cell>
          <cell r="H508" t="str">
            <v>Infant + Child</v>
          </cell>
          <cell r="I508" t="str">
            <v>HNC</v>
          </cell>
          <cell r="J508" t="str">
            <v>HNC Singlepack</v>
          </cell>
          <cell r="K508">
            <v>40144245</v>
          </cell>
          <cell r="L508" t="str">
            <v>ECONOMYSA S.A.C.</v>
          </cell>
          <cell r="M508" t="str">
            <v>ESTEFANY VOLTAIRE</v>
          </cell>
          <cell r="N508">
            <v>852</v>
          </cell>
          <cell r="O508">
            <v>56799.067705528301</v>
          </cell>
          <cell r="P508" t="str">
            <v>CAS PC DTT1 LIMA NORTE - 0043318450</v>
          </cell>
          <cell r="Q508" t="str">
            <v>U9</v>
          </cell>
        </row>
        <row r="509">
          <cell r="A509" t="str">
            <v>ECONOMYSA S.A.C.ESTEFANY VOLTAIRE30227582</v>
          </cell>
          <cell r="B509" t="str">
            <v>ECONOMYSA S.A.C.</v>
          </cell>
          <cell r="C509" t="str">
            <v>Lima Norte</v>
          </cell>
          <cell r="D509" t="str">
            <v>LIMA</v>
          </cell>
          <cell r="E509">
            <v>30227582</v>
          </cell>
          <cell r="F509" t="str">
            <v>DIA HUG NATCARE M 2X56 X1 COT</v>
          </cell>
          <cell r="G509" t="str">
            <v>Infant + Child</v>
          </cell>
          <cell r="H509" t="str">
            <v>Infant + Child</v>
          </cell>
          <cell r="I509" t="str">
            <v>HNC</v>
          </cell>
          <cell r="J509" t="str">
            <v>HNC Singlepack</v>
          </cell>
          <cell r="K509">
            <v>40144245</v>
          </cell>
          <cell r="L509" t="str">
            <v>ECONOMYSA S.A.C.</v>
          </cell>
          <cell r="M509" t="str">
            <v>ESTEFANY VOLTAIRE</v>
          </cell>
          <cell r="N509">
            <v>96</v>
          </cell>
          <cell r="O509">
            <v>6398.7336580607989</v>
          </cell>
          <cell r="P509" t="str">
            <v>CAS PC DTT1 LIMA NORTE - 0043318450</v>
          </cell>
          <cell r="Q509" t="str">
            <v>U9</v>
          </cell>
        </row>
        <row r="510">
          <cell r="A510" t="str">
            <v>ECONOMYSA S.A.C.ESTEFANY VOLTAIRE30227591</v>
          </cell>
          <cell r="B510" t="str">
            <v>ECONOMYSA S.A.C.</v>
          </cell>
          <cell r="C510" t="str">
            <v>Lima Norte</v>
          </cell>
          <cell r="D510" t="str">
            <v>LIMA</v>
          </cell>
          <cell r="E510">
            <v>30227591</v>
          </cell>
          <cell r="F510" t="str">
            <v>DIA HUG NATCARE L 2X50 X1 COT</v>
          </cell>
          <cell r="G510" t="str">
            <v>Infant + Child</v>
          </cell>
          <cell r="H510" t="str">
            <v>Infant + Child</v>
          </cell>
          <cell r="I510" t="str">
            <v>HNC</v>
          </cell>
          <cell r="J510" t="str">
            <v>HNC Singlepack</v>
          </cell>
          <cell r="K510">
            <v>40144245</v>
          </cell>
          <cell r="L510" t="str">
            <v>ECONOMYSA S.A.C.</v>
          </cell>
          <cell r="M510" t="str">
            <v>ESTEFANY VOLTAIRE</v>
          </cell>
          <cell r="N510">
            <v>219</v>
          </cell>
          <cell r="O510">
            <v>14582.687134568341</v>
          </cell>
          <cell r="P510" t="str">
            <v>CAS PC DTT1 LIMA NORTE - 0043318450</v>
          </cell>
          <cell r="Q510" t="str">
            <v>U9</v>
          </cell>
        </row>
        <row r="511">
          <cell r="A511" t="str">
            <v>ECONOMYSA S.A.C.ESTEFANY VOLTAIRE30227897</v>
          </cell>
          <cell r="B511" t="str">
            <v>ECONOMYSA S.A.C.</v>
          </cell>
          <cell r="C511" t="str">
            <v>Lima Norte</v>
          </cell>
          <cell r="D511" t="str">
            <v>LIMA</v>
          </cell>
          <cell r="E511">
            <v>30227897</v>
          </cell>
          <cell r="F511" t="str">
            <v>BT SUAVE RINDEM 2P 10X2 AROMAS ARM</v>
          </cell>
          <cell r="G511" t="str">
            <v>Family</v>
          </cell>
          <cell r="H511" t="str">
            <v>Bath Tissue</v>
          </cell>
          <cell r="I511" t="str">
            <v>PH Extra</v>
          </cell>
          <cell r="J511" t="str">
            <v>Extra x02 Aromas</v>
          </cell>
          <cell r="K511">
            <v>40144245</v>
          </cell>
          <cell r="L511" t="str">
            <v>ECONOMYSA S.A.C.</v>
          </cell>
          <cell r="M511" t="str">
            <v>ESTEFANY VOLTAIRE</v>
          </cell>
          <cell r="N511">
            <v>362</v>
          </cell>
          <cell r="O511">
            <v>4102.9541153499231</v>
          </cell>
          <cell r="P511" t="str">
            <v>CAS PC DTT1 LIMA NORTE - 0043318450</v>
          </cell>
          <cell r="Q511" t="str">
            <v>U9</v>
          </cell>
        </row>
        <row r="512">
          <cell r="A512" t="str">
            <v>ECONOMYSA S.A.C.ESTEFANY VOLTAIRE30228194</v>
          </cell>
          <cell r="B512" t="str">
            <v>ECONOMYSA S.A.C.</v>
          </cell>
          <cell r="C512" t="str">
            <v>Lima Norte</v>
          </cell>
          <cell r="D512" t="str">
            <v>LIMA</v>
          </cell>
          <cell r="E512">
            <v>30228194</v>
          </cell>
          <cell r="F512" t="str">
            <v>BW HUG ONE&amp;DONE REFLL 6X184</v>
          </cell>
          <cell r="G512" t="str">
            <v>Wipes</v>
          </cell>
          <cell r="H512" t="str">
            <v>Wipes</v>
          </cell>
          <cell r="I512" t="str">
            <v>BW One &amp; Done</v>
          </cell>
          <cell r="J512" t="str">
            <v>BW One &amp; Done x184</v>
          </cell>
          <cell r="K512">
            <v>40144245</v>
          </cell>
          <cell r="L512" t="str">
            <v>ECONOMYSA S.A.C.</v>
          </cell>
          <cell r="M512" t="str">
            <v>ESTEFANY VOLTAIRE</v>
          </cell>
          <cell r="N512">
            <v>44</v>
          </cell>
          <cell r="O512">
            <v>3696.2604648166975</v>
          </cell>
          <cell r="P512" t="str">
            <v>CAS PC DTT1 LIMA NORTE - 0043318450</v>
          </cell>
          <cell r="Q512" t="str">
            <v>U9</v>
          </cell>
        </row>
        <row r="513">
          <cell r="A513" t="str">
            <v>ECONOMYSA S.A.C.ESTEFANY VOLTAIRE30229171</v>
          </cell>
          <cell r="B513" t="str">
            <v>ECONOMYSA S.A.C.</v>
          </cell>
          <cell r="C513" t="str">
            <v>Lima Norte</v>
          </cell>
          <cell r="D513" t="str">
            <v>LIMA</v>
          </cell>
          <cell r="E513">
            <v>30229171</v>
          </cell>
          <cell r="F513" t="str">
            <v>PAÑ HUG ACTSEC XXG HIPER 2X44 X-PAD</v>
          </cell>
          <cell r="G513" t="str">
            <v>Infant + Child</v>
          </cell>
          <cell r="H513" t="str">
            <v>Infant + Child</v>
          </cell>
          <cell r="I513" t="str">
            <v>HAS</v>
          </cell>
          <cell r="J513" t="str">
            <v>HAS Hiperpack</v>
          </cell>
          <cell r="K513">
            <v>40144245</v>
          </cell>
          <cell r="L513" t="str">
            <v>ECONOMYSA S.A.C.</v>
          </cell>
          <cell r="M513" t="str">
            <v>ESTEFANY VOLTAIRE</v>
          </cell>
          <cell r="N513">
            <v>178</v>
          </cell>
          <cell r="O513">
            <v>10707.580689951174</v>
          </cell>
          <cell r="P513" t="str">
            <v>CAS PC DTT1 LIMA NORTE - 0043318450</v>
          </cell>
          <cell r="Q513" t="str">
            <v>U9</v>
          </cell>
        </row>
        <row r="514">
          <cell r="A514" t="str">
            <v>ECONOMYSA S.A.C.ESTEFANY VOLTAIRE30228212</v>
          </cell>
          <cell r="B514" t="str">
            <v>ECONOMYSA S.A.C.</v>
          </cell>
          <cell r="C514" t="str">
            <v>Lima Norte</v>
          </cell>
          <cell r="D514" t="str">
            <v>LIMA</v>
          </cell>
          <cell r="E514">
            <v>30228212</v>
          </cell>
          <cell r="F514" t="str">
            <v>BW HUG ONE&amp;DONE FTOP 24X48</v>
          </cell>
          <cell r="G514" t="str">
            <v>Wipes</v>
          </cell>
          <cell r="H514" t="str">
            <v>Wipes</v>
          </cell>
          <cell r="I514" t="str">
            <v>BW One &amp; Done</v>
          </cell>
          <cell r="J514" t="str">
            <v>BW One &amp; Done x48</v>
          </cell>
          <cell r="K514">
            <v>40144245</v>
          </cell>
          <cell r="L514" t="str">
            <v>ECONOMYSA S.A.C.</v>
          </cell>
          <cell r="M514" t="str">
            <v>ESTEFANY VOLTAIRE</v>
          </cell>
          <cell r="N514">
            <v>12</v>
          </cell>
          <cell r="O514">
            <v>1561.2500708532</v>
          </cell>
          <cell r="P514" t="str">
            <v>CAS PC DTT1 LIMA NORTE - 0043318450</v>
          </cell>
          <cell r="Q514" t="str">
            <v>U9</v>
          </cell>
        </row>
        <row r="515">
          <cell r="A515" t="str">
            <v>ECONOMYSA S.A.C.ESTEFANY VOLTAIRE30228807</v>
          </cell>
          <cell r="B515" t="str">
            <v>ECONOMYSA S.A.C.</v>
          </cell>
          <cell r="C515" t="str">
            <v>Lima Norte</v>
          </cell>
          <cell r="D515" t="str">
            <v>LIMA</v>
          </cell>
          <cell r="E515">
            <v>30228807</v>
          </cell>
          <cell r="F515" t="str">
            <v>BT SUAVE RINDEM 2P 8X2 MÁS PAPEL</v>
          </cell>
          <cell r="G515" t="str">
            <v>Family</v>
          </cell>
          <cell r="H515" t="str">
            <v>Bath Tissue</v>
          </cell>
          <cell r="I515" t="str">
            <v>PH Extra</v>
          </cell>
          <cell r="J515" t="str">
            <v>Rdmx x02 (Titan)</v>
          </cell>
          <cell r="K515">
            <v>40144245</v>
          </cell>
          <cell r="L515" t="str">
            <v>ECONOMYSA S.A.C.</v>
          </cell>
          <cell r="M515" t="str">
            <v>ESTEFANY VOLTAIRE</v>
          </cell>
          <cell r="N515">
            <v>894</v>
          </cell>
          <cell r="O515">
            <v>12457.490413075619</v>
          </cell>
          <cell r="P515" t="str">
            <v>CAS PC DTT1 LIMA NORTE - 0043318450</v>
          </cell>
          <cell r="Q515" t="str">
            <v>U9</v>
          </cell>
        </row>
        <row r="516">
          <cell r="A516" t="str">
            <v>ECONOMYSA S.A.C.ESTEFANY VOLTAIRE30228817</v>
          </cell>
          <cell r="B516" t="str">
            <v>ECONOMYSA S.A.C.</v>
          </cell>
          <cell r="C516" t="str">
            <v>Lima Norte</v>
          </cell>
          <cell r="D516" t="str">
            <v>LIMA</v>
          </cell>
          <cell r="E516">
            <v>30228817</v>
          </cell>
          <cell r="F516" t="str">
            <v>BT SUAVE RINDEM 2P 6X4 MÁS PAPEL</v>
          </cell>
          <cell r="G516" t="str">
            <v>Family</v>
          </cell>
          <cell r="H516" t="str">
            <v>Bath Tissue</v>
          </cell>
          <cell r="I516" t="str">
            <v>PH Extra</v>
          </cell>
          <cell r="J516" t="str">
            <v>Rdmx x04 (Titan)</v>
          </cell>
          <cell r="K516">
            <v>40144245</v>
          </cell>
          <cell r="L516" t="str">
            <v>ECONOMYSA S.A.C.</v>
          </cell>
          <cell r="M516" t="str">
            <v>ESTEFANY VOLTAIRE</v>
          </cell>
          <cell r="N516">
            <v>1458</v>
          </cell>
          <cell r="O516">
            <v>27680.437208828145</v>
          </cell>
          <cell r="P516" t="str">
            <v>CAS PC DTT1 LIMA NORTE - 0043318450</v>
          </cell>
          <cell r="Q516" t="str">
            <v>U9</v>
          </cell>
        </row>
        <row r="517">
          <cell r="A517" t="str">
            <v>ECONOMYSA S.A.C.ESTEFANY VOLTAIRE30227409</v>
          </cell>
          <cell r="B517" t="str">
            <v>ECONOMYSA S.A.C.</v>
          </cell>
          <cell r="C517" t="str">
            <v>Lima Norte</v>
          </cell>
          <cell r="D517" t="str">
            <v>LIMA</v>
          </cell>
          <cell r="E517">
            <v>30227409</v>
          </cell>
          <cell r="F517" t="str">
            <v>BW HUG ONE&amp;DONE REFLL 1X720 (9X80)</v>
          </cell>
          <cell r="G517" t="str">
            <v>Wipes</v>
          </cell>
          <cell r="H517" t="str">
            <v>Wipes</v>
          </cell>
          <cell r="I517" t="str">
            <v>BW One &amp; Done</v>
          </cell>
          <cell r="J517" t="str">
            <v>BW One &amp; Done x720</v>
          </cell>
          <cell r="K517">
            <v>40144245</v>
          </cell>
          <cell r="L517" t="str">
            <v>ECONOMYSA S.A.C.</v>
          </cell>
          <cell r="M517" t="str">
            <v>ESTEFANY VOLTAIRE</v>
          </cell>
          <cell r="N517">
            <v>85</v>
          </cell>
          <cell r="O517">
            <v>4873.0290851403161</v>
          </cell>
          <cell r="P517" t="str">
            <v>CAS PC DTT1 LIMA NORTE - 0043318450</v>
          </cell>
          <cell r="Q517" t="str">
            <v>U9</v>
          </cell>
        </row>
        <row r="518">
          <cell r="A518" t="str">
            <v>ECONOMYSA S.A.C.ESTEFANY VOLTAIRE30227409</v>
          </cell>
          <cell r="B518" t="str">
            <v>ECONOMYSA S.A.C.</v>
          </cell>
          <cell r="C518" t="str">
            <v>Lima Norte</v>
          </cell>
          <cell r="D518" t="str">
            <v>LIMA</v>
          </cell>
          <cell r="E518">
            <v>30227409</v>
          </cell>
          <cell r="F518" t="str">
            <v>BW HUG ONE&amp;DONE REFLL 1X720 (9X80)</v>
          </cell>
          <cell r="G518" t="str">
            <v>Wipes</v>
          </cell>
          <cell r="H518" t="str">
            <v>Wipes</v>
          </cell>
          <cell r="I518" t="str">
            <v>BW One &amp; Done</v>
          </cell>
          <cell r="J518" t="str">
            <v>BW One &amp; Done x720</v>
          </cell>
          <cell r="K518">
            <v>40144245</v>
          </cell>
          <cell r="L518" t="str">
            <v>ECONOMYSA S.A.C.</v>
          </cell>
          <cell r="M518" t="str">
            <v>ESTEFANY VOLTAIRE</v>
          </cell>
          <cell r="N518">
            <v>7</v>
          </cell>
          <cell r="O518">
            <v>401.30827759979076</v>
          </cell>
          <cell r="P518" t="str">
            <v>CAS PC DTT1 LIMA NORTE - 0043318450</v>
          </cell>
          <cell r="Q518" t="str">
            <v>U9</v>
          </cell>
        </row>
        <row r="519">
          <cell r="A519" t="str">
            <v>ECONOMYSA S.A.C.ESTEFANY VOLTAIRE30227410</v>
          </cell>
          <cell r="B519" t="str">
            <v>ECONOMYSA S.A.C.</v>
          </cell>
          <cell r="C519" t="str">
            <v>Lima Norte</v>
          </cell>
          <cell r="D519" t="str">
            <v>LIMA</v>
          </cell>
          <cell r="E519">
            <v>30227410</v>
          </cell>
          <cell r="F519" t="str">
            <v>BW HUG ONE&amp;DONE BOX 8X64</v>
          </cell>
          <cell r="G519" t="str">
            <v>Wipes</v>
          </cell>
          <cell r="H519" t="str">
            <v>Wipes</v>
          </cell>
          <cell r="I519" t="str">
            <v>BW One &amp; Done</v>
          </cell>
          <cell r="J519" t="str">
            <v>BW One &amp; Done x64</v>
          </cell>
          <cell r="K519">
            <v>40144245</v>
          </cell>
          <cell r="L519" t="str">
            <v>ECONOMYSA S.A.C.</v>
          </cell>
          <cell r="M519" t="str">
            <v>ESTEFANY VOLTAIRE</v>
          </cell>
          <cell r="N519">
            <v>2</v>
          </cell>
          <cell r="O519">
            <v>177.8561423557552</v>
          </cell>
          <cell r="P519" t="str">
            <v>CAS PC DTT1 LIMA NORTE - 0043318450</v>
          </cell>
          <cell r="Q519" t="str">
            <v>U9</v>
          </cell>
        </row>
        <row r="520">
          <cell r="A520" t="str">
            <v>G.W. YICHANG &amp; CIA S.A.DILSIA GALVEZ30228193</v>
          </cell>
          <cell r="B520" t="str">
            <v>G.W. YICHANG &amp; CIA S.A.</v>
          </cell>
          <cell r="C520" t="str">
            <v>Lima Sur</v>
          </cell>
          <cell r="D520" t="str">
            <v>LIMA</v>
          </cell>
          <cell r="E520">
            <v>30228193</v>
          </cell>
          <cell r="F520" t="str">
            <v>BW HUG LIMP EFECT FTOP 24X48</v>
          </cell>
          <cell r="G520" t="str">
            <v>Wipes</v>
          </cell>
          <cell r="H520" t="str">
            <v>Wipes</v>
          </cell>
          <cell r="I520" t="str">
            <v>BW Active Fresh</v>
          </cell>
          <cell r="J520" t="str">
            <v>HAF x48 Regular</v>
          </cell>
          <cell r="K520">
            <v>40176469</v>
          </cell>
          <cell r="L520" t="str">
            <v>G.W. YICHANG &amp; CIA S.A.</v>
          </cell>
          <cell r="M520" t="str">
            <v>DILSIA GALVEZ</v>
          </cell>
          <cell r="N520">
            <v>15</v>
          </cell>
          <cell r="O520">
            <v>1658.4020493905846</v>
          </cell>
          <cell r="P520" t="str">
            <v>CAS PC DTT1 LIMA SUR - 0043318452</v>
          </cell>
          <cell r="Q520" t="str">
            <v>UJ</v>
          </cell>
        </row>
        <row r="521">
          <cell r="A521" t="str">
            <v>G.W. YICHANG &amp; CIA S.A.DILSIA GALVEZ30225008</v>
          </cell>
          <cell r="B521" t="str">
            <v>G.W. YICHANG &amp; CIA S.A.</v>
          </cell>
          <cell r="C521" t="str">
            <v>Lima Sur</v>
          </cell>
          <cell r="D521" t="str">
            <v>LIMA</v>
          </cell>
          <cell r="E521">
            <v>30225008</v>
          </cell>
          <cell r="F521" t="str">
            <v>ADU SHIE PLE GEL 24X10 PRACTIPAÑAL</v>
          </cell>
          <cell r="G521" t="str">
            <v>Adult</v>
          </cell>
          <cell r="H521" t="str">
            <v>Senior Incont</v>
          </cell>
          <cell r="I521" t="str">
            <v>Apositos</v>
          </cell>
          <cell r="J521" t="str">
            <v>Practipañal</v>
          </cell>
          <cell r="K521">
            <v>40176469</v>
          </cell>
          <cell r="L521" t="str">
            <v>G.W. YICHANG &amp; CIA S.A.</v>
          </cell>
          <cell r="M521" t="str">
            <v>DILSIA GALVEZ</v>
          </cell>
          <cell r="N521">
            <v>16</v>
          </cell>
          <cell r="O521">
            <v>896.62159204349859</v>
          </cell>
          <cell r="P521" t="str">
            <v>CAS PC DTT1 LIMA SUR - 0043318452</v>
          </cell>
          <cell r="Q521" t="str">
            <v>UJ</v>
          </cell>
        </row>
        <row r="522">
          <cell r="A522" t="str">
            <v>G.W. YICHANG &amp; CIA S.A.DILSIA GALVEZ30225009</v>
          </cell>
          <cell r="B522" t="str">
            <v>G.W. YICHANG &amp; CIA S.A.</v>
          </cell>
          <cell r="C522" t="str">
            <v>Lima Sur</v>
          </cell>
          <cell r="D522" t="str">
            <v>LIMA</v>
          </cell>
          <cell r="E522">
            <v>30225009</v>
          </cell>
          <cell r="F522" t="str">
            <v>ADU SHIE PLE GEL 12X20 PRACTIPAÑAL</v>
          </cell>
          <cell r="G522" t="str">
            <v>Adult</v>
          </cell>
          <cell r="H522" t="str">
            <v>Senior Incont</v>
          </cell>
          <cell r="I522" t="str">
            <v>Apositos</v>
          </cell>
          <cell r="J522" t="str">
            <v>Practipañal</v>
          </cell>
          <cell r="K522">
            <v>40176469</v>
          </cell>
          <cell r="L522" t="str">
            <v>G.W. YICHANG &amp; CIA S.A.</v>
          </cell>
          <cell r="M522" t="str">
            <v>DILSIA GALVEZ</v>
          </cell>
          <cell r="N522">
            <v>14</v>
          </cell>
          <cell r="O522">
            <v>785.222131562806</v>
          </cell>
          <cell r="P522" t="str">
            <v>CAS PC DTT1 LIMA SUR - 0043318452</v>
          </cell>
          <cell r="Q522" t="str">
            <v>UJ</v>
          </cell>
        </row>
        <row r="523">
          <cell r="A523" t="str">
            <v>G.W. YICHANG &amp; CIA S.A.DILSIA GALVEZ30225923</v>
          </cell>
          <cell r="B523" t="str">
            <v>G.W. YICHANG &amp; CIA S.A.</v>
          </cell>
          <cell r="C523" t="str">
            <v>Lima Sur</v>
          </cell>
          <cell r="D523" t="str">
            <v>LIMA</v>
          </cell>
          <cell r="E523">
            <v>30225923</v>
          </cell>
          <cell r="F523" t="str">
            <v>FEM PAD KOT TEENS 24X10</v>
          </cell>
          <cell r="G523" t="str">
            <v>Feminine</v>
          </cell>
          <cell r="H523" t="str">
            <v>Pads</v>
          </cell>
          <cell r="I523" t="str">
            <v>Pads Value</v>
          </cell>
          <cell r="J523" t="str">
            <v>Pads Teens</v>
          </cell>
          <cell r="K523">
            <v>40176469</v>
          </cell>
          <cell r="L523" t="str">
            <v>G.W. YICHANG &amp; CIA S.A.</v>
          </cell>
          <cell r="M523" t="str">
            <v>DILSIA GALVEZ</v>
          </cell>
          <cell r="N523">
            <v>7</v>
          </cell>
          <cell r="O523">
            <v>376.29070165532318</v>
          </cell>
          <cell r="P523" t="str">
            <v>CAS PC DTT1 LIMA SUR - 0043318452</v>
          </cell>
          <cell r="Q523" t="str">
            <v>UJ</v>
          </cell>
        </row>
        <row r="524">
          <cell r="A524" t="str">
            <v>G.W. YICHANG &amp; CIA S.A.DILSIA GALVEZ30225932</v>
          </cell>
          <cell r="B524" t="str">
            <v>G.W. YICHANG &amp; CIA S.A.</v>
          </cell>
          <cell r="C524" t="str">
            <v>Lima Sur</v>
          </cell>
          <cell r="D524" t="str">
            <v>LIMA</v>
          </cell>
          <cell r="E524">
            <v>30225932</v>
          </cell>
          <cell r="F524" t="str">
            <v>FEM PAD KOT NOR TELA 12X42 DISP TTX</v>
          </cell>
          <cell r="G524" t="str">
            <v>Feminine</v>
          </cell>
          <cell r="H524" t="str">
            <v>Pads</v>
          </cell>
          <cell r="I524" t="str">
            <v>Pads Value</v>
          </cell>
          <cell r="J524" t="str">
            <v>Pads Normal x42</v>
          </cell>
          <cell r="K524">
            <v>40176469</v>
          </cell>
          <cell r="L524" t="str">
            <v>G.W. YICHANG &amp; CIA S.A.</v>
          </cell>
          <cell r="M524" t="str">
            <v>DILSIA GALVEZ</v>
          </cell>
          <cell r="N524">
            <v>40</v>
          </cell>
          <cell r="O524">
            <v>3367.3586116029996</v>
          </cell>
          <cell r="P524" t="str">
            <v>CAS PC DTT1 LIMA SUR - 0043318452</v>
          </cell>
          <cell r="Q524" t="str">
            <v>UJ</v>
          </cell>
        </row>
        <row r="525">
          <cell r="A525" t="str">
            <v>G.W. YICHANG &amp; CIA S.A.DILSIA GALVEZ30226042</v>
          </cell>
          <cell r="B525" t="str">
            <v>G.W. YICHANG &amp; CIA S.A.</v>
          </cell>
          <cell r="C525" t="str">
            <v>Lima Sur</v>
          </cell>
          <cell r="D525" t="str">
            <v>LIMA</v>
          </cell>
          <cell r="E525">
            <v>30226042</v>
          </cell>
          <cell r="F525" t="str">
            <v>FEM PAD KOT NOCT TELA W/W 12X8 TTX</v>
          </cell>
          <cell r="G525" t="str">
            <v>Feminine</v>
          </cell>
          <cell r="H525" t="str">
            <v>Pads</v>
          </cell>
          <cell r="I525" t="str">
            <v>Pads Value</v>
          </cell>
          <cell r="J525" t="str">
            <v>Pads Noct/Tela x08</v>
          </cell>
          <cell r="K525">
            <v>40176469</v>
          </cell>
          <cell r="L525" t="str">
            <v>G.W. YICHANG &amp; CIA S.A.</v>
          </cell>
          <cell r="M525" t="str">
            <v>DILSIA GALVEZ</v>
          </cell>
          <cell r="N525">
            <v>124</v>
          </cell>
          <cell r="O525">
            <v>3929.6310123925773</v>
          </cell>
          <cell r="P525" t="str">
            <v>CAS PC DTT1 LIMA SUR - 0043318452</v>
          </cell>
          <cell r="Q525" t="str">
            <v>UJ</v>
          </cell>
        </row>
        <row r="526">
          <cell r="A526" t="str">
            <v>G.W. YICHANG &amp; CIA S.A.DILSIA GALVEZ30226068</v>
          </cell>
          <cell r="B526" t="str">
            <v>G.W. YICHANG &amp; CIA S.A.</v>
          </cell>
          <cell r="C526" t="str">
            <v>Lima Sur</v>
          </cell>
          <cell r="D526" t="str">
            <v>LIMA</v>
          </cell>
          <cell r="E526">
            <v>30226068</v>
          </cell>
          <cell r="F526" t="str">
            <v>FEM PAD KOT NOR TELA 48X10 OT TTX</v>
          </cell>
          <cell r="G526" t="str">
            <v>Feminine</v>
          </cell>
          <cell r="H526" t="str">
            <v>Pads</v>
          </cell>
          <cell r="I526" t="str">
            <v>Pads Value</v>
          </cell>
          <cell r="J526" t="str">
            <v>Pads Normal x10</v>
          </cell>
          <cell r="K526">
            <v>40176469</v>
          </cell>
          <cell r="L526" t="str">
            <v>G.W. YICHANG &amp; CIA S.A.</v>
          </cell>
          <cell r="M526" t="str">
            <v>DILSIA GALVEZ</v>
          </cell>
          <cell r="N526">
            <v>50</v>
          </cell>
          <cell r="O526">
            <v>5369.5575188473385</v>
          </cell>
          <cell r="P526" t="str">
            <v>CAS PC DTT1 LIMA SUR - 0043318452</v>
          </cell>
          <cell r="Q526" t="str">
            <v>UJ</v>
          </cell>
        </row>
        <row r="527">
          <cell r="A527" t="str">
            <v>G.W. YICHANG &amp; CIA S.A.DILSIA GALVEZ30226124</v>
          </cell>
          <cell r="B527" t="str">
            <v>G.W. YICHANG &amp; CIA S.A.</v>
          </cell>
          <cell r="C527" t="str">
            <v>Lima Sur</v>
          </cell>
          <cell r="D527" t="str">
            <v>LIMA</v>
          </cell>
          <cell r="E527">
            <v>30226124</v>
          </cell>
          <cell r="F527" t="str">
            <v>FEM PAD KOT NOCT 12X8 FZ TTX</v>
          </cell>
          <cell r="G527" t="str">
            <v>Feminine</v>
          </cell>
          <cell r="H527" t="str">
            <v>Pads</v>
          </cell>
          <cell r="I527" t="str">
            <v>Pads Premium</v>
          </cell>
          <cell r="J527" t="str">
            <v>Pads Nocturna x08</v>
          </cell>
          <cell r="K527">
            <v>40176469</v>
          </cell>
          <cell r="L527" t="str">
            <v>G.W. YICHANG &amp; CIA S.A.</v>
          </cell>
          <cell r="M527" t="str">
            <v>DILSIA GALVEZ</v>
          </cell>
          <cell r="N527">
            <v>25</v>
          </cell>
          <cell r="O527">
            <v>1079.8200348054818</v>
          </cell>
          <cell r="P527" t="str">
            <v>CAS PC DTT1 LIMA SUR - 0043318452</v>
          </cell>
          <cell r="Q527" t="str">
            <v>UJ</v>
          </cell>
        </row>
        <row r="528">
          <cell r="A528" t="str">
            <v>G.W. YICHANG &amp; CIA S.A.DILSIA GALVEZ30225792</v>
          </cell>
          <cell r="B528" t="str">
            <v>G.W. YICHANG &amp; CIA S.A.</v>
          </cell>
          <cell r="C528" t="str">
            <v>Lima Sur</v>
          </cell>
          <cell r="D528" t="str">
            <v>LIMA</v>
          </cell>
          <cell r="E528">
            <v>30225792</v>
          </cell>
          <cell r="F528" t="str">
            <v>KT SCOTT MULTIUS 12X1 X100H</v>
          </cell>
          <cell r="G528" t="str">
            <v>Family</v>
          </cell>
          <cell r="H528" t="str">
            <v>Papel Toalla</v>
          </cell>
          <cell r="I528" t="str">
            <v>Papel Toalla</v>
          </cell>
          <cell r="J528" t="str">
            <v>Multiusos</v>
          </cell>
          <cell r="K528">
            <v>40176469</v>
          </cell>
          <cell r="L528" t="str">
            <v>G.W. YICHANG &amp; CIA S.A.</v>
          </cell>
          <cell r="M528" t="str">
            <v>DILSIA GALVEZ</v>
          </cell>
          <cell r="N528">
            <v>275</v>
          </cell>
          <cell r="O528">
            <v>4554.537406885097</v>
          </cell>
          <cell r="P528" t="str">
            <v>CAS PC DTT1 LIMA SUR - 0043318452</v>
          </cell>
          <cell r="Q528" t="str">
            <v>UJ</v>
          </cell>
        </row>
        <row r="529">
          <cell r="A529" t="str">
            <v>G.W. YICHANG &amp; CIA S.A.DILSIA GALVEZ30229095</v>
          </cell>
          <cell r="B529" t="str">
            <v>G.W. YICHANG &amp; CIA S.A.</v>
          </cell>
          <cell r="C529" t="str">
            <v>Lima Sur</v>
          </cell>
          <cell r="D529" t="str">
            <v>LIMA</v>
          </cell>
          <cell r="E529">
            <v>30229095</v>
          </cell>
          <cell r="F529" t="str">
            <v>PAÑ HUG ACTSEC XG SINGLEPK 2X44 X1 X-PAD</v>
          </cell>
          <cell r="G529" t="str">
            <v>Infant + Child</v>
          </cell>
          <cell r="H529" t="str">
            <v>Infant + Child</v>
          </cell>
          <cell r="I529" t="str">
            <v>HAS</v>
          </cell>
          <cell r="J529" t="str">
            <v>HAS XPAD Singlepack DTT</v>
          </cell>
          <cell r="K529">
            <v>40176469</v>
          </cell>
          <cell r="L529" t="str">
            <v>G.W. YICHANG &amp; CIA S.A.</v>
          </cell>
          <cell r="M529" t="str">
            <v>DILSIA GALVEZ</v>
          </cell>
          <cell r="N529">
            <v>143</v>
          </cell>
          <cell r="O529">
            <v>8643.6641212118047</v>
          </cell>
          <cell r="P529" t="str">
            <v>CAS PC DTT1 LIMA SUR - 0043318452</v>
          </cell>
          <cell r="Q529" t="str">
            <v>UJ</v>
          </cell>
        </row>
        <row r="530">
          <cell r="A530" t="str">
            <v>G.W. YICHANG &amp; CIA S.A.DILSIA GALVEZ30229161</v>
          </cell>
          <cell r="B530" t="str">
            <v>G.W. YICHANG &amp; CIA S.A.</v>
          </cell>
          <cell r="C530" t="str">
            <v>Lima Sur</v>
          </cell>
          <cell r="D530" t="str">
            <v>LIMA</v>
          </cell>
          <cell r="E530">
            <v>30229161</v>
          </cell>
          <cell r="F530" t="str">
            <v>PAÑ HUG ACTSEC XXG SINGLEPK 2X40 X1X-PAD</v>
          </cell>
          <cell r="G530" t="str">
            <v>Infant + Child</v>
          </cell>
          <cell r="H530" t="str">
            <v>Infant + Child</v>
          </cell>
          <cell r="I530" t="str">
            <v>HAS</v>
          </cell>
          <cell r="J530" t="str">
            <v>HAS XPAD Singlepack DTT</v>
          </cell>
          <cell r="K530">
            <v>40176469</v>
          </cell>
          <cell r="L530" t="str">
            <v>G.W. YICHANG &amp; CIA S.A.</v>
          </cell>
          <cell r="M530" t="str">
            <v>DILSIA GALVEZ</v>
          </cell>
          <cell r="N530">
            <v>416</v>
          </cell>
          <cell r="O530">
            <v>25146.175611063762</v>
          </cell>
          <cell r="P530" t="str">
            <v>CAS PC DTT1 LIMA SUR - 0043318452</v>
          </cell>
          <cell r="Q530" t="str">
            <v>UJ</v>
          </cell>
        </row>
        <row r="531">
          <cell r="A531" t="str">
            <v>G.W. YICHANG &amp; CIA S.A.DILSIA GALVEZ30226606</v>
          </cell>
          <cell r="B531" t="str">
            <v>G.W. YICHANG &amp; CIA S.A.</v>
          </cell>
          <cell r="C531" t="str">
            <v>Lima Sur</v>
          </cell>
          <cell r="D531" t="str">
            <v>LIMA</v>
          </cell>
          <cell r="E531">
            <v>30226606</v>
          </cell>
          <cell r="F531" t="str">
            <v>BT SUAVE CUIDADO COMPLETO 2P 10X2</v>
          </cell>
          <cell r="G531" t="str">
            <v>Family</v>
          </cell>
          <cell r="H531" t="str">
            <v>Bath Tissue</v>
          </cell>
          <cell r="I531" t="str">
            <v>PH Jumbo</v>
          </cell>
          <cell r="J531" t="str">
            <v>Jumbo x02</v>
          </cell>
          <cell r="K531">
            <v>40176469</v>
          </cell>
          <cell r="L531" t="str">
            <v>G.W. YICHANG &amp; CIA S.A.</v>
          </cell>
          <cell r="M531" t="str">
            <v>DILSIA GALVEZ</v>
          </cell>
          <cell r="N531">
            <v>1639</v>
          </cell>
          <cell r="O531">
            <v>21132.411493682856</v>
          </cell>
          <cell r="P531" t="str">
            <v>CAS PC DTT1 LIMA SUR - 0043318452</v>
          </cell>
          <cell r="Q531" t="str">
            <v>UJ</v>
          </cell>
        </row>
        <row r="532">
          <cell r="A532" t="str">
            <v>G.W. YICHANG &amp; CIA S.A.DILSIA GALVEZ30226607</v>
          </cell>
          <cell r="B532" t="str">
            <v>G.W. YICHANG &amp; CIA S.A.</v>
          </cell>
          <cell r="C532" t="str">
            <v>Lima Sur</v>
          </cell>
          <cell r="D532" t="str">
            <v>LIMA</v>
          </cell>
          <cell r="E532">
            <v>30226607</v>
          </cell>
          <cell r="F532" t="str">
            <v>BT SUAVE CUIDADO COMPLETO 2P 12X4</v>
          </cell>
          <cell r="G532" t="str">
            <v>Family</v>
          </cell>
          <cell r="H532" t="str">
            <v>Bath Tissue</v>
          </cell>
          <cell r="I532" t="str">
            <v>PH Jumbo</v>
          </cell>
          <cell r="J532" t="str">
            <v>Jumbo x04</v>
          </cell>
          <cell r="K532">
            <v>40176469</v>
          </cell>
          <cell r="L532" t="str">
            <v>G.W. YICHANG &amp; CIA S.A.</v>
          </cell>
          <cell r="M532" t="str">
            <v>DILSIA GALVEZ</v>
          </cell>
          <cell r="N532">
            <v>433</v>
          </cell>
          <cell r="O532">
            <v>12074.974389521432</v>
          </cell>
          <cell r="P532" t="str">
            <v>CAS PC DTT1 LIMA SUR - 0043318452</v>
          </cell>
          <cell r="Q532" t="str">
            <v>UJ</v>
          </cell>
        </row>
        <row r="533">
          <cell r="A533" t="str">
            <v>G.W. YICHANG &amp; CIA S.A.DILSIA GALVEZ30226976</v>
          </cell>
          <cell r="B533" t="str">
            <v>G.W. YICHANG &amp; CIA S.A.</v>
          </cell>
          <cell r="C533" t="str">
            <v>Lima Sur</v>
          </cell>
          <cell r="D533" t="str">
            <v>LIMA</v>
          </cell>
          <cell r="E533">
            <v>30226976</v>
          </cell>
          <cell r="F533" t="str">
            <v>FEM PAD KOT UF TELA W/W 48X10 TUT</v>
          </cell>
          <cell r="G533" t="str">
            <v>Feminine</v>
          </cell>
          <cell r="H533" t="str">
            <v>Pads</v>
          </cell>
          <cell r="I533" t="str">
            <v>Pads Value</v>
          </cell>
          <cell r="J533" t="str">
            <v>Pads Ultrafina x 10</v>
          </cell>
          <cell r="K533">
            <v>40176469</v>
          </cell>
          <cell r="L533" t="str">
            <v>G.W. YICHANG &amp; CIA S.A.</v>
          </cell>
          <cell r="M533" t="str">
            <v>DILSIA GALVEZ</v>
          </cell>
          <cell r="N533">
            <v>19</v>
          </cell>
          <cell r="O533">
            <v>1402.8286616551447</v>
          </cell>
          <cell r="P533" t="str">
            <v>CAS PC DTT1 LIMA SUR - 0043318452</v>
          </cell>
          <cell r="Q533" t="str">
            <v>UJ</v>
          </cell>
        </row>
        <row r="534">
          <cell r="A534" t="str">
            <v>G.W. YICHANG &amp; CIA S.A.DILSIA GALVEZ30226750</v>
          </cell>
          <cell r="B534" t="str">
            <v>G.W. YICHANG &amp; CIA S.A.</v>
          </cell>
          <cell r="C534" t="str">
            <v>Lima Sur</v>
          </cell>
          <cell r="D534" t="str">
            <v>LIMA</v>
          </cell>
          <cell r="E534">
            <v>30226750</v>
          </cell>
          <cell r="F534" t="str">
            <v>NAPK SCOTT 6X100 DOB 4 SUPER ABSORB</v>
          </cell>
          <cell r="G534" t="str">
            <v>Family</v>
          </cell>
          <cell r="H534" t="str">
            <v>Servilletas</v>
          </cell>
          <cell r="I534" t="str">
            <v>Servilletas</v>
          </cell>
          <cell r="J534" t="str">
            <v>Total Servilletas</v>
          </cell>
          <cell r="K534">
            <v>40176469</v>
          </cell>
          <cell r="L534" t="str">
            <v>G.W. YICHANG &amp; CIA S.A.</v>
          </cell>
          <cell r="M534" t="str">
            <v>DILSIA GALVEZ</v>
          </cell>
          <cell r="N534">
            <v>30</v>
          </cell>
          <cell r="O534">
            <v>341.50024308107078</v>
          </cell>
          <cell r="P534" t="str">
            <v>CAS PC DTT1 LIMA SUR - 0043318452</v>
          </cell>
          <cell r="Q534" t="str">
            <v>UJ</v>
          </cell>
        </row>
        <row r="535">
          <cell r="A535" t="str">
            <v>G.W. YICHANG &amp; CIA S.A.DILSIA GALVEZ30227271</v>
          </cell>
          <cell r="B535" t="str">
            <v>G.W. YICHANG &amp; CIA S.A.</v>
          </cell>
          <cell r="C535" t="str">
            <v>Lima Sur</v>
          </cell>
          <cell r="D535" t="str">
            <v>LIMA</v>
          </cell>
          <cell r="E535">
            <v>30227271</v>
          </cell>
          <cell r="F535" t="str">
            <v>BT SUAVE RINDEM 2P 10X2 S. CUT 2.0</v>
          </cell>
          <cell r="G535" t="str">
            <v>Family</v>
          </cell>
          <cell r="H535" t="str">
            <v>Bath Tissue</v>
          </cell>
          <cell r="I535" t="str">
            <v>PH Extra</v>
          </cell>
          <cell r="J535" t="str">
            <v>Extra x02</v>
          </cell>
          <cell r="K535">
            <v>40176469</v>
          </cell>
          <cell r="L535" t="str">
            <v>G.W. YICHANG &amp; CIA S.A.</v>
          </cell>
          <cell r="M535" t="str">
            <v>DILSIA GALVEZ</v>
          </cell>
          <cell r="N535">
            <v>369</v>
          </cell>
          <cell r="O535">
            <v>4184.1131197420746</v>
          </cell>
          <cell r="P535" t="str">
            <v>CAS PC DTT1 LIMA SUR - 0043318452</v>
          </cell>
          <cell r="Q535" t="str">
            <v>UJ</v>
          </cell>
        </row>
        <row r="536">
          <cell r="A536" t="str">
            <v>G.W. YICHANG &amp; CIA S.A.DILSIA GALVEZ30227897</v>
          </cell>
          <cell r="B536" t="str">
            <v>G.W. YICHANG &amp; CIA S.A.</v>
          </cell>
          <cell r="C536" t="str">
            <v>Lima Sur</v>
          </cell>
          <cell r="D536" t="str">
            <v>LIMA</v>
          </cell>
          <cell r="E536">
            <v>30227897</v>
          </cell>
          <cell r="F536" t="str">
            <v>BT SUAVE RINDEM 2P 10X2 AROMAS ARM</v>
          </cell>
          <cell r="G536" t="str">
            <v>Family</v>
          </cell>
          <cell r="H536" t="str">
            <v>Bath Tissue</v>
          </cell>
          <cell r="I536" t="str">
            <v>PH Extra</v>
          </cell>
          <cell r="J536" t="str">
            <v>Extra x02 Aromas</v>
          </cell>
          <cell r="K536">
            <v>40176469</v>
          </cell>
          <cell r="L536" t="str">
            <v>G.W. YICHANG &amp; CIA S.A.</v>
          </cell>
          <cell r="M536" t="str">
            <v>DILSIA GALVEZ</v>
          </cell>
          <cell r="N536">
            <v>421</v>
          </cell>
          <cell r="O536">
            <v>4771.6676313876169</v>
          </cell>
          <cell r="P536" t="str">
            <v>CAS PC DTT1 LIMA SUR - 0043318452</v>
          </cell>
          <cell r="Q536" t="str">
            <v>UJ</v>
          </cell>
        </row>
        <row r="537">
          <cell r="A537" t="str">
            <v>G.W. YICHANG &amp; CIA S.A.DILSIA GALVEZ30227421</v>
          </cell>
          <cell r="B537" t="str">
            <v>G.W. YICHANG &amp; CIA S.A.</v>
          </cell>
          <cell r="C537" t="str">
            <v>Lima Sur</v>
          </cell>
          <cell r="D537" t="str">
            <v>LIMA</v>
          </cell>
          <cell r="E537">
            <v>30227421</v>
          </cell>
          <cell r="F537" t="str">
            <v>BW HUG LIMP EFECT PAQ 6X4 X16 C/RISTRA</v>
          </cell>
          <cell r="G537" t="str">
            <v>Wipes</v>
          </cell>
          <cell r="H537" t="str">
            <v>Wipes</v>
          </cell>
          <cell r="I537" t="str">
            <v>BW Active Fresh</v>
          </cell>
          <cell r="J537" t="str">
            <v>HAF x16 con ristra</v>
          </cell>
          <cell r="K537">
            <v>40176469</v>
          </cell>
          <cell r="L537" t="str">
            <v>G.W. YICHANG &amp; CIA S.A.</v>
          </cell>
          <cell r="M537" t="str">
            <v>DILSIA GALVEZ</v>
          </cell>
          <cell r="N537">
            <v>91</v>
          </cell>
          <cell r="O537">
            <v>3682.2802734120437</v>
          </cell>
          <cell r="P537" t="str">
            <v>CAS PC DTT1 LIMA SUR - 0043318452</v>
          </cell>
          <cell r="Q537" t="str">
            <v>UJ</v>
          </cell>
        </row>
        <row r="538">
          <cell r="A538" t="str">
            <v>G.W. YICHANG &amp; CIA S.A.DILSIA GALVEZ30227466</v>
          </cell>
          <cell r="B538" t="str">
            <v>G.W. YICHANG &amp; CIA S.A.</v>
          </cell>
          <cell r="C538" t="str">
            <v>Lima Sur</v>
          </cell>
          <cell r="D538" t="str">
            <v>LIMA</v>
          </cell>
          <cell r="E538">
            <v>30227466</v>
          </cell>
          <cell r="F538" t="str">
            <v>BW HUG LIMPIEZA COTIDIANA SOFTP 12X80</v>
          </cell>
          <cell r="G538" t="str">
            <v>Wipes</v>
          </cell>
          <cell r="H538" t="str">
            <v>Wipes</v>
          </cell>
          <cell r="I538" t="str">
            <v>BW Classic</v>
          </cell>
          <cell r="J538" t="str">
            <v>BW Classic x80</v>
          </cell>
          <cell r="K538">
            <v>40176469</v>
          </cell>
          <cell r="L538" t="str">
            <v>G.W. YICHANG &amp; CIA S.A.</v>
          </cell>
          <cell r="M538" t="str">
            <v>DILSIA GALVEZ</v>
          </cell>
          <cell r="N538">
            <v>25</v>
          </cell>
          <cell r="O538">
            <v>1136.2843890861957</v>
          </cell>
          <cell r="P538" t="str">
            <v>CAS PC DTT1 LIMA SUR - 0043318452</v>
          </cell>
          <cell r="Q538" t="str">
            <v>UJ</v>
          </cell>
        </row>
        <row r="539">
          <cell r="A539" t="str">
            <v>G.W. YICHANG &amp; CIA S.A.DILSIA GALVEZ30227573</v>
          </cell>
          <cell r="B539" t="str">
            <v>G.W. YICHANG &amp; CIA S.A.</v>
          </cell>
          <cell r="C539" t="str">
            <v>Lima Sur</v>
          </cell>
          <cell r="D539" t="str">
            <v>LIMA</v>
          </cell>
          <cell r="E539">
            <v>30227573</v>
          </cell>
          <cell r="F539" t="str">
            <v>DIA HUG NATCARE XXL 2X40 X1 COT</v>
          </cell>
          <cell r="G539" t="str">
            <v>Infant + Child</v>
          </cell>
          <cell r="H539" t="str">
            <v>Infant + Child</v>
          </cell>
          <cell r="I539" t="str">
            <v>HNC</v>
          </cell>
          <cell r="J539" t="str">
            <v>HNC Singlepack</v>
          </cell>
          <cell r="K539">
            <v>40176469</v>
          </cell>
          <cell r="L539" t="str">
            <v>G.W. YICHANG &amp; CIA S.A.</v>
          </cell>
          <cell r="M539" t="str">
            <v>DILSIA GALVEZ</v>
          </cell>
          <cell r="N539">
            <v>7</v>
          </cell>
          <cell r="O539">
            <v>466.65900697030293</v>
          </cell>
          <cell r="P539" t="str">
            <v>CAS PC DTT1 LIMA SUR - 0043318452</v>
          </cell>
          <cell r="Q539" t="str">
            <v>UJ</v>
          </cell>
        </row>
        <row r="540">
          <cell r="A540" t="str">
            <v>GLOBAL SOLUCIONES EMPRESARIALES SOCMARCELO MORAN30228193</v>
          </cell>
          <cell r="B540" t="str">
            <v>GLOBAL SOLUCIONES EMPRESARIALES SOC</v>
          </cell>
          <cell r="C540" t="str">
            <v>Lima Sur</v>
          </cell>
          <cell r="D540" t="str">
            <v>LIMA</v>
          </cell>
          <cell r="E540">
            <v>30228193</v>
          </cell>
          <cell r="F540" t="str">
            <v>BW HUG LIMP EFECT FTOP 24X48</v>
          </cell>
          <cell r="G540" t="str">
            <v>Wipes</v>
          </cell>
          <cell r="H540" t="str">
            <v>Wipes</v>
          </cell>
          <cell r="I540" t="str">
            <v>BW Active Fresh</v>
          </cell>
          <cell r="J540" t="str">
            <v>HAF x48 Regular</v>
          </cell>
          <cell r="K540">
            <v>40178810</v>
          </cell>
          <cell r="L540" t="str">
            <v>GLOBAL SOLUCIONES EMPRESARIALES SOC</v>
          </cell>
          <cell r="M540" t="str">
            <v>MARCELO MORAN</v>
          </cell>
          <cell r="N540">
            <v>13</v>
          </cell>
          <cell r="O540">
            <v>1437.2817761385063</v>
          </cell>
          <cell r="P540" t="str">
            <v>CAS PC DTT1 LIMA SUR - 0043318452</v>
          </cell>
          <cell r="Q540" t="str">
            <v>U9</v>
          </cell>
        </row>
        <row r="541">
          <cell r="A541" t="str">
            <v>GLOBAL SOLUCIONES EMPRESARIALES SOCMARCELO MORAN30223652</v>
          </cell>
          <cell r="B541" t="str">
            <v>GLOBAL SOLUCIONES EMPRESARIALES SOC</v>
          </cell>
          <cell r="C541" t="str">
            <v>Lima Sur</v>
          </cell>
          <cell r="D541" t="str">
            <v>LIMA</v>
          </cell>
          <cell r="E541">
            <v>30223652</v>
          </cell>
          <cell r="F541" t="str">
            <v>DIA HUG PRIMDIAS NB REG 8X50 POCAH JR-RN</v>
          </cell>
          <cell r="G541" t="str">
            <v>Infant + Child</v>
          </cell>
          <cell r="H541" t="str">
            <v>Infant + Child</v>
          </cell>
          <cell r="I541" t="str">
            <v>POME HAS</v>
          </cell>
          <cell r="J541" t="str">
            <v>HAS RN</v>
          </cell>
          <cell r="K541">
            <v>40178810</v>
          </cell>
          <cell r="L541" t="str">
            <v>GLOBAL SOLUCIONES EMPRESARIALES SOC</v>
          </cell>
          <cell r="M541" t="str">
            <v>MARCELO MORAN</v>
          </cell>
          <cell r="N541">
            <v>4</v>
          </cell>
          <cell r="O541">
            <v>490.79765667065118</v>
          </cell>
          <cell r="P541" t="str">
            <v>CAS PC DTT1 LIMA SUR - 0043318452</v>
          </cell>
          <cell r="Q541" t="str">
            <v>U9</v>
          </cell>
        </row>
        <row r="542">
          <cell r="A542" t="str">
            <v>GLOBAL SOLUCIONES EMPRESARIALES SOCMARCELO MORAN30224878</v>
          </cell>
          <cell r="B542" t="str">
            <v>GLOBAL SOLUCIONES EMPRESARIALES SOC</v>
          </cell>
          <cell r="C542" t="str">
            <v>Lima Sur</v>
          </cell>
          <cell r="D542" t="str">
            <v>LIMA</v>
          </cell>
          <cell r="E542">
            <v>30224878</v>
          </cell>
          <cell r="F542" t="str">
            <v>ADU BRF PLE PROTECT L/XL 3X20</v>
          </cell>
          <cell r="G542" t="str">
            <v>Adult</v>
          </cell>
          <cell r="H542" t="str">
            <v>Senior Incont</v>
          </cell>
          <cell r="I542" t="str">
            <v>Briefs</v>
          </cell>
          <cell r="J542" t="str">
            <v>Brief Protect</v>
          </cell>
          <cell r="K542">
            <v>40178810</v>
          </cell>
          <cell r="L542" t="str">
            <v>GLOBAL SOLUCIONES EMPRESARIALES SOC</v>
          </cell>
          <cell r="M542" t="str">
            <v>MARCELO MORAN</v>
          </cell>
          <cell r="N542">
            <v>16</v>
          </cell>
          <cell r="O542">
            <v>2202.9054331925759</v>
          </cell>
          <cell r="P542" t="str">
            <v>CAS PC DTT1 LIMA SUR - 0043318452</v>
          </cell>
          <cell r="Q542" t="str">
            <v>U9</v>
          </cell>
        </row>
        <row r="543">
          <cell r="A543" t="str">
            <v>GLOBAL SOLUCIONES EMPRESARIALES SOCMARCELO MORAN30225008</v>
          </cell>
          <cell r="B543" t="str">
            <v>GLOBAL SOLUCIONES EMPRESARIALES SOC</v>
          </cell>
          <cell r="C543" t="str">
            <v>Lima Sur</v>
          </cell>
          <cell r="D543" t="str">
            <v>LIMA</v>
          </cell>
          <cell r="E543">
            <v>30225008</v>
          </cell>
          <cell r="F543" t="str">
            <v>ADU SHIE PLE GEL 24X10 PRACTIPAÑAL</v>
          </cell>
          <cell r="G543" t="str">
            <v>Adult</v>
          </cell>
          <cell r="H543" t="str">
            <v>Senior Incont</v>
          </cell>
          <cell r="I543" t="str">
            <v>Apositos</v>
          </cell>
          <cell r="J543" t="str">
            <v>Practipañal</v>
          </cell>
          <cell r="K543">
            <v>40178810</v>
          </cell>
          <cell r="L543" t="str">
            <v>GLOBAL SOLUCIONES EMPRESARIALES SOC</v>
          </cell>
          <cell r="M543" t="str">
            <v>MARCELO MORAN</v>
          </cell>
          <cell r="N543">
            <v>48</v>
          </cell>
          <cell r="O543">
            <v>2689.8647761304956</v>
          </cell>
          <cell r="P543" t="str">
            <v>CAS PC DTT1 LIMA SUR - 0043318452</v>
          </cell>
          <cell r="Q543" t="str">
            <v>U9</v>
          </cell>
        </row>
        <row r="544">
          <cell r="A544" t="str">
            <v>GLOBAL SOLUCIONES EMPRESARIALES SOCMARCELO MORAN30225009</v>
          </cell>
          <cell r="B544" t="str">
            <v>GLOBAL SOLUCIONES EMPRESARIALES SOC</v>
          </cell>
          <cell r="C544" t="str">
            <v>Lima Sur</v>
          </cell>
          <cell r="D544" t="str">
            <v>LIMA</v>
          </cell>
          <cell r="E544">
            <v>30225009</v>
          </cell>
          <cell r="F544" t="str">
            <v>ADU SHIE PLE GEL 12X20 PRACTIPAÑAL</v>
          </cell>
          <cell r="G544" t="str">
            <v>Adult</v>
          </cell>
          <cell r="H544" t="str">
            <v>Senior Incont</v>
          </cell>
          <cell r="I544" t="str">
            <v>Apositos</v>
          </cell>
          <cell r="J544" t="str">
            <v>Practipañal</v>
          </cell>
          <cell r="K544">
            <v>40178810</v>
          </cell>
          <cell r="L544" t="str">
            <v>GLOBAL SOLUCIONES EMPRESARIALES SOC</v>
          </cell>
          <cell r="M544" t="str">
            <v>MARCELO MORAN</v>
          </cell>
          <cell r="N544">
            <v>32</v>
          </cell>
          <cell r="O544">
            <v>1794.7934435721279</v>
          </cell>
          <cell r="P544" t="str">
            <v>CAS PC DTT1 LIMA SUR - 0043318452</v>
          </cell>
          <cell r="Q544" t="str">
            <v>U9</v>
          </cell>
        </row>
        <row r="545">
          <cell r="A545" t="str">
            <v>GLOBAL SOLUCIONES EMPRESARIALES SOCMARCELO MORAN30225019</v>
          </cell>
          <cell r="B545" t="str">
            <v>GLOBAL SOLUCIONES EMPRESARIALES SOC</v>
          </cell>
          <cell r="C545" t="str">
            <v>Lima Sur</v>
          </cell>
          <cell r="D545" t="str">
            <v>LIMA</v>
          </cell>
          <cell r="E545">
            <v>30225019</v>
          </cell>
          <cell r="F545" t="str">
            <v>ADU BRF PLE CLASSIC L 3X20</v>
          </cell>
          <cell r="G545" t="str">
            <v>Adult</v>
          </cell>
          <cell r="H545" t="str">
            <v>Senior Incont</v>
          </cell>
          <cell r="I545" t="str">
            <v>Briefs</v>
          </cell>
          <cell r="J545" t="str">
            <v>Brief Classic</v>
          </cell>
          <cell r="K545">
            <v>40178810</v>
          </cell>
          <cell r="L545" t="str">
            <v>GLOBAL SOLUCIONES EMPRESARIALES SOC</v>
          </cell>
          <cell r="M545" t="str">
            <v>MARCELO MORAN</v>
          </cell>
          <cell r="N545">
            <v>22</v>
          </cell>
          <cell r="O545">
            <v>2029.3748602604312</v>
          </cell>
          <cell r="P545" t="str">
            <v>CAS PC DTT1 LIMA SUR - 0043318452</v>
          </cell>
          <cell r="Q545" t="str">
            <v>U9</v>
          </cell>
        </row>
        <row r="546">
          <cell r="A546" t="str">
            <v>GLOBAL SOLUCIONES EMPRESARIALES SOCMARCELO MORAN30225020</v>
          </cell>
          <cell r="B546" t="str">
            <v>GLOBAL SOLUCIONES EMPRESARIALES SOC</v>
          </cell>
          <cell r="C546" t="str">
            <v>Lima Sur</v>
          </cell>
          <cell r="D546" t="str">
            <v>LIMA</v>
          </cell>
          <cell r="E546">
            <v>30225020</v>
          </cell>
          <cell r="F546" t="str">
            <v>ADU BRF PLE CLASSIC M 3X20</v>
          </cell>
          <cell r="G546" t="str">
            <v>Adult</v>
          </cell>
          <cell r="H546" t="str">
            <v>Senior Incont</v>
          </cell>
          <cell r="I546" t="str">
            <v>Briefs</v>
          </cell>
          <cell r="J546" t="str">
            <v>Brief Classic</v>
          </cell>
          <cell r="K546">
            <v>40178810</v>
          </cell>
          <cell r="L546" t="str">
            <v>GLOBAL SOLUCIONES EMPRESARIALES SOC</v>
          </cell>
          <cell r="M546" t="str">
            <v>MARCELO MORAN</v>
          </cell>
          <cell r="N546">
            <v>12</v>
          </cell>
          <cell r="O546">
            <v>877.8652709582916</v>
          </cell>
          <cell r="P546" t="str">
            <v>CAS PC DTT1 LIMA SUR - 0043318452</v>
          </cell>
          <cell r="Q546" t="str">
            <v>U9</v>
          </cell>
        </row>
        <row r="547">
          <cell r="A547" t="str">
            <v>GLOBAL SOLUCIONES EMPRESARIALES SOCMARCELO MORAN30225052</v>
          </cell>
          <cell r="B547" t="str">
            <v>GLOBAL SOLUCIONES EMPRESARIALES SOC</v>
          </cell>
          <cell r="C547" t="str">
            <v>Lima Sur</v>
          </cell>
          <cell r="D547" t="str">
            <v>LIMA</v>
          </cell>
          <cell r="E547">
            <v>30225052</v>
          </cell>
          <cell r="F547" t="str">
            <v>ADU BRF PLE PROTECT M 3X20</v>
          </cell>
          <cell r="G547" t="str">
            <v>Adult</v>
          </cell>
          <cell r="H547" t="str">
            <v>Senior Incont</v>
          </cell>
          <cell r="I547" t="str">
            <v>Briefs</v>
          </cell>
          <cell r="J547" t="str">
            <v>Brief Protect</v>
          </cell>
          <cell r="K547">
            <v>40178810</v>
          </cell>
          <cell r="L547" t="str">
            <v>GLOBAL SOLUCIONES EMPRESARIALES SOC</v>
          </cell>
          <cell r="M547" t="str">
            <v>MARCELO MORAN</v>
          </cell>
          <cell r="N547">
            <v>8</v>
          </cell>
          <cell r="O547">
            <v>982.31921224765608</v>
          </cell>
          <cell r="P547" t="str">
            <v>CAS PC DTT1 LIMA SUR - 0043318452</v>
          </cell>
          <cell r="Q547" t="str">
            <v>U9</v>
          </cell>
        </row>
        <row r="548">
          <cell r="A548" t="str">
            <v>GLOBAL SOLUCIONES EMPRESARIALES SOCMARCELO MORAN30225118</v>
          </cell>
          <cell r="B548" t="str">
            <v>GLOBAL SOLUCIONES EMPRESARIALES SOC</v>
          </cell>
          <cell r="C548" t="str">
            <v>Lima Sur</v>
          </cell>
          <cell r="D548" t="str">
            <v>LIMA</v>
          </cell>
          <cell r="E548">
            <v>30225118</v>
          </cell>
          <cell r="F548" t="str">
            <v>ADU BRF PLE PROTECT L/XL 2X10 X2</v>
          </cell>
          <cell r="G548" t="str">
            <v>Adult</v>
          </cell>
          <cell r="H548" t="str">
            <v>Senior Incont</v>
          </cell>
          <cell r="I548" t="str">
            <v>Briefs</v>
          </cell>
          <cell r="J548" t="str">
            <v>Brief Protect</v>
          </cell>
          <cell r="K548">
            <v>40178810</v>
          </cell>
          <cell r="L548" t="str">
            <v>GLOBAL SOLUCIONES EMPRESARIALES SOC</v>
          </cell>
          <cell r="M548" t="str">
            <v>MARCELO MORAN</v>
          </cell>
          <cell r="N548">
            <v>10</v>
          </cell>
          <cell r="O548">
            <v>987.25743586194096</v>
          </cell>
          <cell r="P548" t="str">
            <v>CAS PC DTT1 LIMA SUR - 0043318452</v>
          </cell>
          <cell r="Q548" t="str">
            <v>U9</v>
          </cell>
        </row>
        <row r="549">
          <cell r="A549" t="str">
            <v>GLOBAL SOLUCIONES EMPRESARIALES SOCMARCELO MORAN30225153</v>
          </cell>
          <cell r="B549" t="str">
            <v>GLOBAL SOLUCIONES EMPRESARIALES SOC</v>
          </cell>
          <cell r="C549" t="str">
            <v>Lima Sur</v>
          </cell>
          <cell r="D549" t="str">
            <v>LIMA</v>
          </cell>
          <cell r="E549">
            <v>30225153</v>
          </cell>
          <cell r="F549" t="str">
            <v>ADU BRF PLE CLASSIC M 2X2X10</v>
          </cell>
          <cell r="G549" t="str">
            <v>Adult</v>
          </cell>
          <cell r="H549" t="str">
            <v>Senior Incont</v>
          </cell>
          <cell r="I549" t="str">
            <v>Briefs</v>
          </cell>
          <cell r="J549" t="str">
            <v>Brief Classic</v>
          </cell>
          <cell r="K549">
            <v>40178810</v>
          </cell>
          <cell r="L549" t="str">
            <v>GLOBAL SOLUCIONES EMPRESARIALES SOC</v>
          </cell>
          <cell r="M549" t="str">
            <v>MARCELO MORAN</v>
          </cell>
          <cell r="N549">
            <v>8</v>
          </cell>
          <cell r="O549">
            <v>436.74431313390414</v>
          </cell>
          <cell r="P549" t="str">
            <v>CAS PC DTT1 LIMA SUR - 0043318452</v>
          </cell>
          <cell r="Q549" t="str">
            <v>U9</v>
          </cell>
        </row>
        <row r="550">
          <cell r="A550" t="str">
            <v>GLOBAL SOLUCIONES EMPRESARIALES SOCMARCELO MORAN30225168</v>
          </cell>
          <cell r="B550" t="str">
            <v>GLOBAL SOLUCIONES EMPRESARIALES SOC</v>
          </cell>
          <cell r="C550" t="str">
            <v>Lima Sur</v>
          </cell>
          <cell r="D550" t="str">
            <v>LIMA</v>
          </cell>
          <cell r="E550">
            <v>30225168</v>
          </cell>
          <cell r="F550" t="str">
            <v>ADU BRF PLE CLASSIC L 2X2X10</v>
          </cell>
          <cell r="G550" t="str">
            <v>Adult</v>
          </cell>
          <cell r="H550" t="str">
            <v>Senior Incont</v>
          </cell>
          <cell r="I550" t="str">
            <v>Briefs</v>
          </cell>
          <cell r="J550" t="str">
            <v>Brief Classic</v>
          </cell>
          <cell r="K550">
            <v>40178810</v>
          </cell>
          <cell r="L550" t="str">
            <v>GLOBAL SOLUCIONES EMPRESARIALES SOC</v>
          </cell>
          <cell r="M550" t="str">
            <v>MARCELO MORAN</v>
          </cell>
          <cell r="N550">
            <v>6</v>
          </cell>
          <cell r="O550">
            <v>393.8361385284058</v>
          </cell>
          <cell r="P550" t="str">
            <v>CAS PC DTT1 LIMA SUR - 0043318452</v>
          </cell>
          <cell r="Q550" t="str">
            <v>U9</v>
          </cell>
        </row>
        <row r="551">
          <cell r="A551" t="str">
            <v>GLOBAL SOLUCIONES EMPRESARIALES SOCMARCELO MORAN30225169</v>
          </cell>
          <cell r="B551" t="str">
            <v>GLOBAL SOLUCIONES EMPRESARIALES SOC</v>
          </cell>
          <cell r="C551" t="str">
            <v>Lima Sur</v>
          </cell>
          <cell r="D551" t="str">
            <v>LIMA</v>
          </cell>
          <cell r="E551">
            <v>30225169</v>
          </cell>
          <cell r="F551" t="str">
            <v>ADU BRF PLE PROTECT M 2X10 X2</v>
          </cell>
          <cell r="G551" t="str">
            <v>Adult</v>
          </cell>
          <cell r="H551" t="str">
            <v>Senior Incont</v>
          </cell>
          <cell r="I551" t="str">
            <v>Briefs</v>
          </cell>
          <cell r="J551" t="str">
            <v>Brief Protect</v>
          </cell>
          <cell r="K551">
            <v>40178810</v>
          </cell>
          <cell r="L551" t="str">
            <v>GLOBAL SOLUCIONES EMPRESARIALES SOC</v>
          </cell>
          <cell r="M551" t="str">
            <v>MARCELO MORAN</v>
          </cell>
          <cell r="N551">
            <v>18</v>
          </cell>
          <cell r="O551">
            <v>1516.128466341441</v>
          </cell>
          <cell r="P551" t="str">
            <v>CAS PC DTT1 LIMA SUR - 0043318452</v>
          </cell>
          <cell r="Q551" t="str">
            <v>U9</v>
          </cell>
        </row>
        <row r="552">
          <cell r="A552" t="str">
            <v>GLOBAL SOLUCIONES EMPRESARIALES SOCMARCELO MORAN30225690</v>
          </cell>
          <cell r="B552" t="str">
            <v>GLOBAL SOLUCIONES EMPRESARIALES SOC</v>
          </cell>
          <cell r="C552" t="str">
            <v>Lima Sur</v>
          </cell>
          <cell r="D552" t="str">
            <v>LIMA</v>
          </cell>
          <cell r="E552">
            <v>30225690</v>
          </cell>
          <cell r="F552" t="str">
            <v>FEM LIN KOT NOR 12X120 TTX</v>
          </cell>
          <cell r="G552" t="str">
            <v>Feminine</v>
          </cell>
          <cell r="H552" t="str">
            <v>Liners</v>
          </cell>
          <cell r="I552" t="str">
            <v>Liners</v>
          </cell>
          <cell r="J552" t="str">
            <v>Lin. Normal x120</v>
          </cell>
          <cell r="K552">
            <v>40178810</v>
          </cell>
          <cell r="L552" t="str">
            <v>GLOBAL SOLUCIONES EMPRESARIALES SOC</v>
          </cell>
          <cell r="M552" t="str">
            <v>MARCELO MORAN</v>
          </cell>
          <cell r="N552">
            <v>24</v>
          </cell>
          <cell r="O552">
            <v>2941.5808242691551</v>
          </cell>
          <cell r="P552" t="str">
            <v>CAS PC DTT1 LIMA SUR - 0043318452</v>
          </cell>
          <cell r="Q552" t="str">
            <v>U9</v>
          </cell>
        </row>
        <row r="553">
          <cell r="A553" t="str">
            <v>GLOBAL SOLUCIONES EMPRESARIALES SOCMARCELO MORAN30225932</v>
          </cell>
          <cell r="B553" t="str">
            <v>GLOBAL SOLUCIONES EMPRESARIALES SOC</v>
          </cell>
          <cell r="C553" t="str">
            <v>Lima Sur</v>
          </cell>
          <cell r="D553" t="str">
            <v>LIMA</v>
          </cell>
          <cell r="E553">
            <v>30225932</v>
          </cell>
          <cell r="F553" t="str">
            <v>FEM PAD KOT NOR TELA 12X42 DISP TTX</v>
          </cell>
          <cell r="G553" t="str">
            <v>Feminine</v>
          </cell>
          <cell r="H553" t="str">
            <v>Pads</v>
          </cell>
          <cell r="I553" t="str">
            <v>Pads Value</v>
          </cell>
          <cell r="J553" t="str">
            <v>Pads Normal x42</v>
          </cell>
          <cell r="K553">
            <v>40178810</v>
          </cell>
          <cell r="L553" t="str">
            <v>GLOBAL SOLUCIONES EMPRESARIALES SOC</v>
          </cell>
          <cell r="M553" t="str">
            <v>MARCELO MORAN</v>
          </cell>
          <cell r="N553">
            <v>47</v>
          </cell>
          <cell r="O553">
            <v>3956.6463686335246</v>
          </cell>
          <cell r="P553" t="str">
            <v>CAS PC DTT1 LIMA SUR - 0043318452</v>
          </cell>
          <cell r="Q553" t="str">
            <v>U9</v>
          </cell>
        </row>
        <row r="554">
          <cell r="A554" t="str">
            <v>GLOBAL SOLUCIONES EMPRESARIALES SOCMARCELO MORAN30225952</v>
          </cell>
          <cell r="B554" t="str">
            <v>GLOBAL SOLUCIONES EMPRESARIALES SOC</v>
          </cell>
          <cell r="C554" t="str">
            <v>Lima Sur</v>
          </cell>
          <cell r="D554" t="str">
            <v>LIMA</v>
          </cell>
          <cell r="E554">
            <v>30225952</v>
          </cell>
          <cell r="F554" t="str">
            <v>FEM PAD KOT NOR MALLA 24X10 TTX</v>
          </cell>
          <cell r="G554" t="str">
            <v>Feminine</v>
          </cell>
          <cell r="H554" t="str">
            <v>Pads</v>
          </cell>
          <cell r="I554" t="str">
            <v>Pads Value</v>
          </cell>
          <cell r="J554" t="str">
            <v>Pads Malla</v>
          </cell>
          <cell r="K554">
            <v>40178810</v>
          </cell>
          <cell r="L554" t="str">
            <v>GLOBAL SOLUCIONES EMPRESARIALES SOC</v>
          </cell>
          <cell r="M554" t="str">
            <v>MARCELO MORAN</v>
          </cell>
          <cell r="N554">
            <v>18</v>
          </cell>
          <cell r="O554">
            <v>1081.1567335458094</v>
          </cell>
          <cell r="P554" t="str">
            <v>CAS PC DTT1 LIMA SUR - 0043318452</v>
          </cell>
          <cell r="Q554" t="str">
            <v>U9</v>
          </cell>
        </row>
        <row r="555">
          <cell r="A555" t="str">
            <v>GLOBAL SOLUCIONES EMPRESARIALES SOCMARCELO MORAN30226042</v>
          </cell>
          <cell r="B555" t="str">
            <v>GLOBAL SOLUCIONES EMPRESARIALES SOC</v>
          </cell>
          <cell r="C555" t="str">
            <v>Lima Sur</v>
          </cell>
          <cell r="D555" t="str">
            <v>LIMA</v>
          </cell>
          <cell r="E555">
            <v>30226042</v>
          </cell>
          <cell r="F555" t="str">
            <v>FEM PAD KOT NOCT TELA W/W 12X8 TTX</v>
          </cell>
          <cell r="G555" t="str">
            <v>Feminine</v>
          </cell>
          <cell r="H555" t="str">
            <v>Pads</v>
          </cell>
          <cell r="I555" t="str">
            <v>Pads Value</v>
          </cell>
          <cell r="J555" t="str">
            <v>Pads Noct/Tela x08</v>
          </cell>
          <cell r="K555">
            <v>40178810</v>
          </cell>
          <cell r="L555" t="str">
            <v>GLOBAL SOLUCIONES EMPRESARIALES SOC</v>
          </cell>
          <cell r="M555" t="str">
            <v>MARCELO MORAN</v>
          </cell>
          <cell r="N555">
            <v>73</v>
          </cell>
          <cell r="O555">
            <v>2313.4118056827269</v>
          </cell>
          <cell r="P555" t="str">
            <v>CAS PC DTT1 LIMA SUR - 0043318452</v>
          </cell>
          <cell r="Q555" t="str">
            <v>U9</v>
          </cell>
        </row>
        <row r="556">
          <cell r="A556" t="str">
            <v>GLOBAL SOLUCIONES EMPRESARIALES SOCMARCELO MORAN30226068</v>
          </cell>
          <cell r="B556" t="str">
            <v>GLOBAL SOLUCIONES EMPRESARIALES SOC</v>
          </cell>
          <cell r="C556" t="str">
            <v>Lima Sur</v>
          </cell>
          <cell r="D556" t="str">
            <v>LIMA</v>
          </cell>
          <cell r="E556">
            <v>30226068</v>
          </cell>
          <cell r="F556" t="str">
            <v>FEM PAD KOT NOR TELA 48X10 OT TTX</v>
          </cell>
          <cell r="G556" t="str">
            <v>Feminine</v>
          </cell>
          <cell r="H556" t="str">
            <v>Pads</v>
          </cell>
          <cell r="I556" t="str">
            <v>Pads Value</v>
          </cell>
          <cell r="J556" t="str">
            <v>Pads Normal x10</v>
          </cell>
          <cell r="K556">
            <v>40178810</v>
          </cell>
          <cell r="L556" t="str">
            <v>GLOBAL SOLUCIONES EMPRESARIALES SOC</v>
          </cell>
          <cell r="M556" t="str">
            <v>MARCELO MORAN</v>
          </cell>
          <cell r="N556">
            <v>174</v>
          </cell>
          <cell r="O556">
            <v>18578.669015211788</v>
          </cell>
          <cell r="P556" t="str">
            <v>CAS PC DTT1 LIMA SUR - 0043318452</v>
          </cell>
          <cell r="Q556" t="str">
            <v>U9</v>
          </cell>
        </row>
        <row r="557">
          <cell r="A557" t="str">
            <v>GLOBAL SOLUCIONES EMPRESARIALES SOCMARCELO MORAN30226118</v>
          </cell>
          <cell r="B557" t="str">
            <v>GLOBAL SOLUCIONES EMPRESARIALES SOC</v>
          </cell>
          <cell r="C557" t="str">
            <v>Lima Sur</v>
          </cell>
          <cell r="D557" t="str">
            <v>LIMA</v>
          </cell>
          <cell r="E557">
            <v>30226118</v>
          </cell>
          <cell r="F557" t="str">
            <v>FEM LIN KOT ULTRADEL FLEX 12X150 OT TTX</v>
          </cell>
          <cell r="G557" t="str">
            <v>Feminine</v>
          </cell>
          <cell r="H557" t="str">
            <v>Liners</v>
          </cell>
          <cell r="I557" t="str">
            <v>Liners</v>
          </cell>
          <cell r="J557" t="str">
            <v>Lin. Ultraflex x150</v>
          </cell>
          <cell r="K557">
            <v>40178810</v>
          </cell>
          <cell r="L557" t="str">
            <v>GLOBAL SOLUCIONES EMPRESARIALES SOC</v>
          </cell>
          <cell r="M557" t="str">
            <v>MARCELO MORAN</v>
          </cell>
          <cell r="N557">
            <v>4</v>
          </cell>
          <cell r="O557">
            <v>569.01535012445197</v>
          </cell>
          <cell r="P557" t="str">
            <v>CAS PC DTT1 LIMA SUR - 0043318452</v>
          </cell>
          <cell r="Q557" t="str">
            <v>U9</v>
          </cell>
        </row>
        <row r="558">
          <cell r="A558" t="str">
            <v>GLOBAL SOLUCIONES EMPRESARIALES SOCMARCELO MORAN30226124</v>
          </cell>
          <cell r="B558" t="str">
            <v>GLOBAL SOLUCIONES EMPRESARIALES SOC</v>
          </cell>
          <cell r="C558" t="str">
            <v>Lima Sur</v>
          </cell>
          <cell r="D558" t="str">
            <v>LIMA</v>
          </cell>
          <cell r="E558">
            <v>30226124</v>
          </cell>
          <cell r="F558" t="str">
            <v>FEM PAD KOT NOCT 12X8 FZ TTX</v>
          </cell>
          <cell r="G558" t="str">
            <v>Feminine</v>
          </cell>
          <cell r="H558" t="str">
            <v>Pads</v>
          </cell>
          <cell r="I558" t="str">
            <v>Pads Premium</v>
          </cell>
          <cell r="J558" t="str">
            <v>Pads Nocturna x08</v>
          </cell>
          <cell r="K558">
            <v>40178810</v>
          </cell>
          <cell r="L558" t="str">
            <v>GLOBAL SOLUCIONES EMPRESARIALES SOC</v>
          </cell>
          <cell r="M558" t="str">
            <v>MARCELO MORAN</v>
          </cell>
          <cell r="N558">
            <v>30</v>
          </cell>
          <cell r="O558">
            <v>1295.784041766578</v>
          </cell>
          <cell r="P558" t="str">
            <v>CAS PC DTT1 LIMA SUR - 0043318452</v>
          </cell>
          <cell r="Q558" t="str">
            <v>U9</v>
          </cell>
        </row>
        <row r="559">
          <cell r="A559" t="str">
            <v>GLOBAL SOLUCIONES EMPRESARIALES SOCMARCELO MORAN30226146</v>
          </cell>
          <cell r="B559" t="str">
            <v>GLOBAL SOLUCIONES EMPRESARIALES SOC</v>
          </cell>
          <cell r="C559" t="str">
            <v>Lima Sur</v>
          </cell>
          <cell r="D559" t="str">
            <v>LIMA</v>
          </cell>
          <cell r="E559">
            <v>30226146</v>
          </cell>
          <cell r="F559" t="str">
            <v>FEM LIN KOT 12X15 ANTIBACTERIAL BAZOOKA</v>
          </cell>
          <cell r="G559" t="str">
            <v>Feminine</v>
          </cell>
          <cell r="H559" t="str">
            <v>Liners</v>
          </cell>
          <cell r="I559" t="str">
            <v>Liners</v>
          </cell>
          <cell r="J559" t="str">
            <v>Lin. Antibac x15</v>
          </cell>
          <cell r="K559">
            <v>40178810</v>
          </cell>
          <cell r="L559" t="str">
            <v>GLOBAL SOLUCIONES EMPRESARIALES SOC</v>
          </cell>
          <cell r="M559" t="str">
            <v>MARCELO MORAN</v>
          </cell>
          <cell r="N559">
            <v>27</v>
          </cell>
          <cell r="O559">
            <v>621.88884175862074</v>
          </cell>
          <cell r="P559" t="str">
            <v>CAS PC DTT1 LIMA SUR - 0043318452</v>
          </cell>
          <cell r="Q559" t="str">
            <v>U9</v>
          </cell>
        </row>
        <row r="560">
          <cell r="A560" t="str">
            <v>GLOBAL SOLUCIONES EMPRESARIALES SOCMARCELO MORAN30226171</v>
          </cell>
          <cell r="B560" t="str">
            <v>GLOBAL SOLUCIONES EMPRESARIALES SOC</v>
          </cell>
          <cell r="C560" t="str">
            <v>Lima Sur</v>
          </cell>
          <cell r="D560" t="str">
            <v>LIMA</v>
          </cell>
          <cell r="E560">
            <v>30226171</v>
          </cell>
          <cell r="F560" t="str">
            <v>FEM LIN KOT NOR 24X15 TTX</v>
          </cell>
          <cell r="G560" t="str">
            <v>Feminine</v>
          </cell>
          <cell r="H560" t="str">
            <v>Liners</v>
          </cell>
          <cell r="I560" t="str">
            <v>Liners</v>
          </cell>
          <cell r="J560" t="str">
            <v>Lin. Normal x15</v>
          </cell>
          <cell r="K560">
            <v>40178810</v>
          </cell>
          <cell r="L560" t="str">
            <v>GLOBAL SOLUCIONES EMPRESARIALES SOC</v>
          </cell>
          <cell r="M560" t="str">
            <v>MARCELO MORAN</v>
          </cell>
          <cell r="N560">
            <v>16</v>
          </cell>
          <cell r="O560">
            <v>684.50855642881299</v>
          </cell>
          <cell r="P560" t="str">
            <v>CAS PC DTT1 LIMA SUR - 0043318452</v>
          </cell>
          <cell r="Q560" t="str">
            <v>U9</v>
          </cell>
        </row>
        <row r="561">
          <cell r="A561" t="str">
            <v>GLOBAL SOLUCIONES EMPRESARIALES SOCMARCELO MORAN30229095</v>
          </cell>
          <cell r="B561" t="str">
            <v>GLOBAL SOLUCIONES EMPRESARIALES SOC</v>
          </cell>
          <cell r="C561" t="str">
            <v>Lima Sur</v>
          </cell>
          <cell r="D561" t="str">
            <v>LIMA</v>
          </cell>
          <cell r="E561">
            <v>30229095</v>
          </cell>
          <cell r="F561" t="str">
            <v>PAÑ HUG ACTSEC XG SINGLEPK 2X44 X1 X-PAD</v>
          </cell>
          <cell r="G561" t="str">
            <v>Infant + Child</v>
          </cell>
          <cell r="H561" t="str">
            <v>Infant + Child</v>
          </cell>
          <cell r="I561" t="str">
            <v>HAS</v>
          </cell>
          <cell r="J561" t="str">
            <v>HAS XPAD Singlepack DTT</v>
          </cell>
          <cell r="K561">
            <v>40178810</v>
          </cell>
          <cell r="L561" t="str">
            <v>GLOBAL SOLUCIONES EMPRESARIALES SOC</v>
          </cell>
          <cell r="M561" t="str">
            <v>MARCELO MORAN</v>
          </cell>
          <cell r="N561">
            <v>1437</v>
          </cell>
          <cell r="O561">
            <v>86859.757637631919</v>
          </cell>
          <cell r="P561" t="str">
            <v>CAS PC DTT1 LIMA SUR - 0043318452</v>
          </cell>
          <cell r="Q561" t="str">
            <v>U9</v>
          </cell>
        </row>
        <row r="562">
          <cell r="A562" t="str">
            <v>GLOBAL SOLUCIONES EMPRESARIALES SOCMARCELO MORAN30229155</v>
          </cell>
          <cell r="B562" t="str">
            <v>GLOBAL SOLUCIONES EMPRESARIALES SOC</v>
          </cell>
          <cell r="C562" t="str">
            <v>Lima Sur</v>
          </cell>
          <cell r="D562" t="str">
            <v>LIMA</v>
          </cell>
          <cell r="E562">
            <v>30229155</v>
          </cell>
          <cell r="F562" t="str">
            <v>PAÑ HUG ACTSEC M 2X56 X-PAD</v>
          </cell>
          <cell r="G562" t="str">
            <v>Infant + Child</v>
          </cell>
          <cell r="H562" t="str">
            <v>Infant + Child</v>
          </cell>
          <cell r="I562" t="str">
            <v>HAS</v>
          </cell>
          <cell r="J562" t="str">
            <v>HAS XPAD Singlepack DTT</v>
          </cell>
          <cell r="K562">
            <v>40178810</v>
          </cell>
          <cell r="L562" t="str">
            <v>GLOBAL SOLUCIONES EMPRESARIALES SOC</v>
          </cell>
          <cell r="M562" t="str">
            <v>MARCELO MORAN</v>
          </cell>
          <cell r="N562">
            <v>139</v>
          </cell>
          <cell r="O562">
            <v>8406.487078307322</v>
          </cell>
          <cell r="P562" t="str">
            <v>CAS PC DTT1 LIMA SUR - 0043318452</v>
          </cell>
          <cell r="Q562" t="str">
            <v>U9</v>
          </cell>
        </row>
        <row r="563">
          <cell r="A563" t="str">
            <v>GLOBAL SOLUCIONES EMPRESARIALES SOCMARCELO MORAN30229161</v>
          </cell>
          <cell r="B563" t="str">
            <v>GLOBAL SOLUCIONES EMPRESARIALES SOC</v>
          </cell>
          <cell r="C563" t="str">
            <v>Lima Sur</v>
          </cell>
          <cell r="D563" t="str">
            <v>LIMA</v>
          </cell>
          <cell r="E563">
            <v>30229161</v>
          </cell>
          <cell r="F563" t="str">
            <v>PAÑ HUG ACTSEC XXG SINGLEPK 2X40 X1X-PAD</v>
          </cell>
          <cell r="G563" t="str">
            <v>Infant + Child</v>
          </cell>
          <cell r="H563" t="str">
            <v>Infant + Child</v>
          </cell>
          <cell r="I563" t="str">
            <v>HAS</v>
          </cell>
          <cell r="J563" t="str">
            <v>HAS XPAD Singlepack DTT</v>
          </cell>
          <cell r="K563">
            <v>40178810</v>
          </cell>
          <cell r="L563" t="str">
            <v>GLOBAL SOLUCIONES EMPRESARIALES SOC</v>
          </cell>
          <cell r="M563" t="str">
            <v>MARCELO MORAN</v>
          </cell>
          <cell r="N563">
            <v>1973</v>
          </cell>
          <cell r="O563">
            <v>119262.99153997308</v>
          </cell>
          <cell r="P563" t="str">
            <v>CAS PC DTT1 LIMA SUR - 0043318452</v>
          </cell>
          <cell r="Q563" t="str">
            <v>U9</v>
          </cell>
        </row>
        <row r="564">
          <cell r="A564" t="str">
            <v>GLOBAL SOLUCIONES EMPRESARIALES SOCMARCELO MORAN30226886</v>
          </cell>
          <cell r="B564" t="str">
            <v>GLOBAL SOLUCIONES EMPRESARIALES SOC</v>
          </cell>
          <cell r="C564" t="str">
            <v>Lima Sur</v>
          </cell>
          <cell r="D564" t="str">
            <v>LIMA</v>
          </cell>
          <cell r="E564">
            <v>30226886</v>
          </cell>
          <cell r="F564" t="str">
            <v>ADU BRF PLE CLASSIC L 10X8 SPARK</v>
          </cell>
          <cell r="G564" t="str">
            <v>Adult</v>
          </cell>
          <cell r="H564" t="str">
            <v>Senior Incont</v>
          </cell>
          <cell r="I564" t="str">
            <v>Briefs</v>
          </cell>
          <cell r="J564" t="str">
            <v>Brief Classic</v>
          </cell>
          <cell r="K564">
            <v>40178810</v>
          </cell>
          <cell r="L564" t="str">
            <v>GLOBAL SOLUCIONES EMPRESARIALES SOC</v>
          </cell>
          <cell r="M564" t="str">
            <v>MARCELO MORAN</v>
          </cell>
          <cell r="N564">
            <v>4</v>
          </cell>
          <cell r="O564">
            <v>515.67889934509196</v>
          </cell>
          <cell r="P564" t="str">
            <v>CAS PC DTT1 LIMA SUR - 0043318452</v>
          </cell>
          <cell r="Q564" t="str">
            <v>U9</v>
          </cell>
        </row>
        <row r="565">
          <cell r="A565" t="str">
            <v>GLOBAL SOLUCIONES EMPRESARIALES SOCMARCELO MORAN30229118</v>
          </cell>
          <cell r="B565" t="str">
            <v>GLOBAL SOLUCIONES EMPRESARIALES SOC</v>
          </cell>
          <cell r="C565" t="str">
            <v>Lima Sur</v>
          </cell>
          <cell r="D565" t="str">
            <v>LIMA</v>
          </cell>
          <cell r="E565">
            <v>30229118</v>
          </cell>
          <cell r="F565" t="str">
            <v>PAÑ HUG ACTSEC G 2X50 X1 X-PAD</v>
          </cell>
          <cell r="G565" t="str">
            <v>Infant + Child</v>
          </cell>
          <cell r="H565" t="str">
            <v>Infant + Child</v>
          </cell>
          <cell r="I565" t="str">
            <v>HAS</v>
          </cell>
          <cell r="J565" t="str">
            <v>HAS XPAD Singlepack DTT</v>
          </cell>
          <cell r="K565">
            <v>40178810</v>
          </cell>
          <cell r="L565" t="str">
            <v>GLOBAL SOLUCIONES EMPRESARIALES SOC</v>
          </cell>
          <cell r="M565" t="str">
            <v>MARCELO MORAN</v>
          </cell>
          <cell r="N565">
            <v>923</v>
          </cell>
          <cell r="O565">
            <v>55802.761886830216</v>
          </cell>
          <cell r="P565" t="str">
            <v>CAS PC DTT1 LIMA SUR - 0043318452</v>
          </cell>
          <cell r="Q565" t="str">
            <v>U9</v>
          </cell>
        </row>
        <row r="566">
          <cell r="A566" t="str">
            <v>GLOBAL SOLUCIONES EMPRESARIALES SOCMARCELO MORAN30226976</v>
          </cell>
          <cell r="B566" t="str">
            <v>GLOBAL SOLUCIONES EMPRESARIALES SOC</v>
          </cell>
          <cell r="C566" t="str">
            <v>Lima Sur</v>
          </cell>
          <cell r="D566" t="str">
            <v>LIMA</v>
          </cell>
          <cell r="E566">
            <v>30226976</v>
          </cell>
          <cell r="F566" t="str">
            <v>FEM PAD KOT UF TELA W/W 48X10 TUT</v>
          </cell>
          <cell r="G566" t="str">
            <v>Feminine</v>
          </cell>
          <cell r="H566" t="str">
            <v>Pads</v>
          </cell>
          <cell r="I566" t="str">
            <v>Pads Value</v>
          </cell>
          <cell r="J566" t="str">
            <v>Pads Ultrafina x 10</v>
          </cell>
          <cell r="K566">
            <v>40178810</v>
          </cell>
          <cell r="L566" t="str">
            <v>GLOBAL SOLUCIONES EMPRESARIALES SOC</v>
          </cell>
          <cell r="M566" t="str">
            <v>MARCELO MORAN</v>
          </cell>
          <cell r="N566">
            <v>52</v>
          </cell>
          <cell r="O566">
            <v>3839.3205476877647</v>
          </cell>
          <cell r="P566" t="str">
            <v>CAS PC DTT1 LIMA SUR - 0043318452</v>
          </cell>
          <cell r="Q566" t="str">
            <v>U9</v>
          </cell>
        </row>
        <row r="567">
          <cell r="A567" t="str">
            <v>GLOBAL SOLUCIONES EMPRESARIALES SOCMARCELO MORAN30227011</v>
          </cell>
          <cell r="B567" t="str">
            <v>GLOBAL SOLUCIONES EMPRESARIALES SOC</v>
          </cell>
          <cell r="C567" t="str">
            <v>Lima Sur</v>
          </cell>
          <cell r="D567" t="str">
            <v>LIMA</v>
          </cell>
          <cell r="E567">
            <v>30227011</v>
          </cell>
          <cell r="F567" t="str">
            <v>DIA HUG ACTSEC S 4X42 X1 SRK</v>
          </cell>
          <cell r="G567" t="str">
            <v>Infant + Child</v>
          </cell>
          <cell r="H567" t="str">
            <v>Infant + Child</v>
          </cell>
          <cell r="I567" t="str">
            <v>POME HAS</v>
          </cell>
          <cell r="J567" t="str">
            <v>HAS Talla P</v>
          </cell>
          <cell r="K567">
            <v>40178810</v>
          </cell>
          <cell r="L567" t="str">
            <v>GLOBAL SOLUCIONES EMPRESARIALES SOC</v>
          </cell>
          <cell r="M567" t="str">
            <v>MARCELO MORAN</v>
          </cell>
          <cell r="N567">
            <v>42</v>
          </cell>
          <cell r="O567">
            <v>2932.5905909753883</v>
          </cell>
          <cell r="P567" t="str">
            <v>CAS PC DTT1 LIMA SUR - 0043318452</v>
          </cell>
          <cell r="Q567" t="str">
            <v>U9</v>
          </cell>
        </row>
        <row r="568">
          <cell r="A568" t="str">
            <v>GLOBAL SOLUCIONES EMPRESARIALES SOCMARCELO MORAN30227207</v>
          </cell>
          <cell r="B568" t="str">
            <v>GLOBAL SOLUCIONES EMPRESARIALES SOC</v>
          </cell>
          <cell r="C568" t="str">
            <v>Lima Sur</v>
          </cell>
          <cell r="D568" t="str">
            <v>LIMA</v>
          </cell>
          <cell r="E568">
            <v>30227207</v>
          </cell>
          <cell r="F568" t="str">
            <v>BW HUG MAN Y CARIT FTOP 12X80</v>
          </cell>
          <cell r="G568" t="str">
            <v>Wipes</v>
          </cell>
          <cell r="H568" t="str">
            <v>Wipes</v>
          </cell>
          <cell r="I568" t="str">
            <v>BW Simply Clean</v>
          </cell>
          <cell r="J568" t="str">
            <v>BW Simply Clean x80</v>
          </cell>
          <cell r="K568">
            <v>40178810</v>
          </cell>
          <cell r="L568" t="str">
            <v>GLOBAL SOLUCIONES EMPRESARIALES SOC</v>
          </cell>
          <cell r="M568" t="str">
            <v>MARCELO MORAN</v>
          </cell>
          <cell r="N568">
            <v>148</v>
          </cell>
          <cell r="O568">
            <v>11287.379615798158</v>
          </cell>
          <cell r="P568" t="str">
            <v>CAS PC DTT1 LIMA SUR - 0043318452</v>
          </cell>
          <cell r="Q568" t="str">
            <v>U9</v>
          </cell>
        </row>
        <row r="569">
          <cell r="A569" t="str">
            <v>GLOBAL SOLUCIONES EMPRESARIALES SOCMARCELO MORAN30227209</v>
          </cell>
          <cell r="B569" t="str">
            <v>GLOBAL SOLUCIONES EMPRESARIALES SOC</v>
          </cell>
          <cell r="C569" t="str">
            <v>Lima Sur</v>
          </cell>
          <cell r="D569" t="str">
            <v>LIMA</v>
          </cell>
          <cell r="E569">
            <v>30227209</v>
          </cell>
          <cell r="F569" t="str">
            <v>DIA HUG NATCARE NB MAXI 10X20 COTTON DIS</v>
          </cell>
          <cell r="G569" t="str">
            <v>Infant + Child</v>
          </cell>
          <cell r="H569" t="str">
            <v>Infant + Child</v>
          </cell>
          <cell r="I569" t="str">
            <v>POME HNC</v>
          </cell>
          <cell r="J569" t="str">
            <v>Recién nacido</v>
          </cell>
          <cell r="K569">
            <v>40178810</v>
          </cell>
          <cell r="L569" t="str">
            <v>GLOBAL SOLUCIONES EMPRESARIALES SOC</v>
          </cell>
          <cell r="M569" t="str">
            <v>MARCELO MORAN</v>
          </cell>
          <cell r="N569">
            <v>16</v>
          </cell>
          <cell r="O569">
            <v>931.95067511655498</v>
          </cell>
          <cell r="P569" t="str">
            <v>CAS PC DTT1 LIMA SUR - 0043318452</v>
          </cell>
          <cell r="Q569" t="str">
            <v>U9</v>
          </cell>
        </row>
        <row r="570">
          <cell r="A570" t="str">
            <v>GLOBAL SOLUCIONES EMPRESARIALES SOCMARCELO MORAN30227210</v>
          </cell>
          <cell r="B570" t="str">
            <v>GLOBAL SOLUCIONES EMPRESARIALES SOC</v>
          </cell>
          <cell r="C570" t="str">
            <v>Lima Sur</v>
          </cell>
          <cell r="D570" t="str">
            <v>LIMA</v>
          </cell>
          <cell r="E570">
            <v>30227210</v>
          </cell>
          <cell r="F570" t="str">
            <v>DIA HUG NATCARE S ULTRAP 8X30 COTTON DIS</v>
          </cell>
          <cell r="G570" t="str">
            <v>Infant + Child</v>
          </cell>
          <cell r="H570" t="str">
            <v>Infant + Child</v>
          </cell>
          <cell r="I570" t="str">
            <v>POME HNC</v>
          </cell>
          <cell r="J570" t="str">
            <v>Talla P</v>
          </cell>
          <cell r="K570">
            <v>40178810</v>
          </cell>
          <cell r="L570" t="str">
            <v>GLOBAL SOLUCIONES EMPRESARIALES SOC</v>
          </cell>
          <cell r="M570" t="str">
            <v>MARCELO MORAN</v>
          </cell>
          <cell r="N570">
            <v>15</v>
          </cell>
          <cell r="O570">
            <v>1389.5277531066361</v>
          </cell>
          <cell r="P570" t="str">
            <v>CAS PC DTT1 LIMA SUR - 0043318452</v>
          </cell>
          <cell r="Q570" t="str">
            <v>U9</v>
          </cell>
        </row>
        <row r="571">
          <cell r="A571" t="str">
            <v>GLOBAL SOLUCIONES EMPRESARIALES SOCMARCELO MORAN30227288</v>
          </cell>
          <cell r="B571" t="str">
            <v>GLOBAL SOLUCIONES EMPRESARIALES SOC</v>
          </cell>
          <cell r="C571" t="str">
            <v>Lima Sur</v>
          </cell>
          <cell r="D571" t="str">
            <v>LIMA</v>
          </cell>
          <cell r="E571">
            <v>30227288</v>
          </cell>
          <cell r="F571" t="str">
            <v>BW HUG P&amp;N FTOP 24X48</v>
          </cell>
          <cell r="G571" t="str">
            <v>Wipes</v>
          </cell>
          <cell r="H571" t="str">
            <v>Wipes</v>
          </cell>
          <cell r="I571" t="str">
            <v>BW P&amp;N</v>
          </cell>
          <cell r="J571" t="str">
            <v>BW RN x48</v>
          </cell>
          <cell r="K571">
            <v>40178810</v>
          </cell>
          <cell r="L571" t="str">
            <v>GLOBAL SOLUCIONES EMPRESARIALES SOC</v>
          </cell>
          <cell r="M571" t="str">
            <v>MARCELO MORAN</v>
          </cell>
          <cell r="N571">
            <v>8</v>
          </cell>
          <cell r="O571">
            <v>1056.2874357616483</v>
          </cell>
          <cell r="P571" t="str">
            <v>CAS PC DTT1 LIMA SUR - 0043318452</v>
          </cell>
          <cell r="Q571" t="str">
            <v>U9</v>
          </cell>
        </row>
        <row r="572">
          <cell r="A572" t="str">
            <v>GLOBAL SOLUCIONES EMPRESARIALES SOCMARCELO MORAN30227312</v>
          </cell>
          <cell r="B572" t="str">
            <v>GLOBAL SOLUCIONES EMPRESARIALES SOC</v>
          </cell>
          <cell r="C572" t="str">
            <v>Lima Sur</v>
          </cell>
          <cell r="D572" t="str">
            <v>LIMA</v>
          </cell>
          <cell r="E572">
            <v>30227312</v>
          </cell>
          <cell r="F572" t="str">
            <v>BW HUG P&amp;N FTOP 12X80</v>
          </cell>
          <cell r="G572" t="str">
            <v>Wipes</v>
          </cell>
          <cell r="H572" t="str">
            <v>Wipes</v>
          </cell>
          <cell r="I572" t="str">
            <v>BW P&amp;N</v>
          </cell>
          <cell r="J572" t="str">
            <v>BW RN x80</v>
          </cell>
          <cell r="K572">
            <v>40178810</v>
          </cell>
          <cell r="L572" t="str">
            <v>GLOBAL SOLUCIONES EMPRESARIALES SOC</v>
          </cell>
          <cell r="M572" t="str">
            <v>MARCELO MORAN</v>
          </cell>
          <cell r="N572">
            <v>13</v>
          </cell>
          <cell r="O572">
            <v>1293.411815976352</v>
          </cell>
          <cell r="P572" t="str">
            <v>CAS PC DTT1 LIMA SUR - 0043318452</v>
          </cell>
          <cell r="Q572" t="str">
            <v>U9</v>
          </cell>
        </row>
        <row r="573">
          <cell r="A573" t="str">
            <v>GLOBAL SOLUCIONES EMPRESARIALES SOCMARCELO MORAN30227314</v>
          </cell>
          <cell r="B573" t="str">
            <v>GLOBAL SOLUCIONES EMPRESARIALES SOC</v>
          </cell>
          <cell r="C573" t="str">
            <v>Lima Sur</v>
          </cell>
          <cell r="D573" t="str">
            <v>LIMA</v>
          </cell>
          <cell r="E573">
            <v>30227314</v>
          </cell>
          <cell r="F573" t="str">
            <v>BW HUG LIMP EFECT REFLL 6X184</v>
          </cell>
          <cell r="G573" t="str">
            <v>Wipes</v>
          </cell>
          <cell r="H573" t="str">
            <v>Wipes</v>
          </cell>
          <cell r="I573" t="str">
            <v>BW Active Fresh</v>
          </cell>
          <cell r="J573" t="str">
            <v>HAF x184</v>
          </cell>
          <cell r="K573">
            <v>40178810</v>
          </cell>
          <cell r="L573" t="str">
            <v>GLOBAL SOLUCIONES EMPRESARIALES SOC</v>
          </cell>
          <cell r="M573" t="str">
            <v>MARCELO MORAN</v>
          </cell>
          <cell r="N573">
            <v>7</v>
          </cell>
          <cell r="O573">
            <v>424.31131427070051</v>
          </cell>
          <cell r="P573" t="str">
            <v>CAS PC DTT1 LIMA SUR - 0043318452</v>
          </cell>
          <cell r="Q573" t="str">
            <v>U9</v>
          </cell>
        </row>
        <row r="574">
          <cell r="A574" t="str">
            <v>GLOBAL SOLUCIONES EMPRESARIALES SOCMARCELO MORAN30227315</v>
          </cell>
          <cell r="B574" t="str">
            <v>GLOBAL SOLUCIONES EMPRESARIALES SOC</v>
          </cell>
          <cell r="C574" t="str">
            <v>Lima Sur</v>
          </cell>
          <cell r="D574" t="str">
            <v>LIMA</v>
          </cell>
          <cell r="E574">
            <v>30227315</v>
          </cell>
          <cell r="F574" t="str">
            <v>BW HUG LIMP EFECT FTOP 12X120</v>
          </cell>
          <cell r="G574" t="str">
            <v>Wipes</v>
          </cell>
          <cell r="H574" t="str">
            <v>Wipes</v>
          </cell>
          <cell r="I574" t="str">
            <v>BW Active Fresh</v>
          </cell>
          <cell r="J574" t="str">
            <v>HAF x120</v>
          </cell>
          <cell r="K574">
            <v>40178810</v>
          </cell>
          <cell r="L574" t="str">
            <v>GLOBAL SOLUCIONES EMPRESARIALES SOC</v>
          </cell>
          <cell r="M574" t="str">
            <v>MARCELO MORAN</v>
          </cell>
          <cell r="N574">
            <v>102</v>
          </cell>
          <cell r="O574">
            <v>9106.5426916862762</v>
          </cell>
          <cell r="P574" t="str">
            <v>CAS PC DTT1 LIMA SUR - 0043318452</v>
          </cell>
          <cell r="Q574" t="str">
            <v>U9</v>
          </cell>
        </row>
        <row r="575">
          <cell r="A575" t="str">
            <v>GLOBAL SOLUCIONES EMPRESARIALES SOCMARCELO MORAN30227405</v>
          </cell>
          <cell r="B575" t="str">
            <v>GLOBAL SOLUCIONES EMPRESARIALES SOC</v>
          </cell>
          <cell r="C575" t="str">
            <v>Lima Sur</v>
          </cell>
          <cell r="D575" t="str">
            <v>LIMA</v>
          </cell>
          <cell r="E575">
            <v>30227405</v>
          </cell>
          <cell r="F575" t="str">
            <v>BW HUG ONE&amp;DONE FTOP 12X80</v>
          </cell>
          <cell r="G575" t="str">
            <v>Wipes</v>
          </cell>
          <cell r="H575" t="str">
            <v>Wipes</v>
          </cell>
          <cell r="I575" t="str">
            <v>BW One &amp; Done</v>
          </cell>
          <cell r="J575" t="str">
            <v>BW One &amp; Done x80</v>
          </cell>
          <cell r="K575">
            <v>40178810</v>
          </cell>
          <cell r="L575" t="str">
            <v>GLOBAL SOLUCIONES EMPRESARIALES SOC</v>
          </cell>
          <cell r="M575" t="str">
            <v>MARCELO MORAN</v>
          </cell>
          <cell r="N575">
            <v>2</v>
          </cell>
          <cell r="O575">
            <v>195.97917625424699</v>
          </cell>
          <cell r="P575" t="str">
            <v>CAS PC DTT1 LIMA SUR - 0043318452</v>
          </cell>
          <cell r="Q575" t="str">
            <v>U9</v>
          </cell>
        </row>
        <row r="576">
          <cell r="A576" t="str">
            <v>GLOBAL SOLUCIONES EMPRESARIALES SOCMARCELO MORAN30227421</v>
          </cell>
          <cell r="B576" t="str">
            <v>GLOBAL SOLUCIONES EMPRESARIALES SOC</v>
          </cell>
          <cell r="C576" t="str">
            <v>Lima Sur</v>
          </cell>
          <cell r="D576" t="str">
            <v>LIMA</v>
          </cell>
          <cell r="E576">
            <v>30227421</v>
          </cell>
          <cell r="F576" t="str">
            <v>BW HUG LIMP EFECT PAQ 6X4 X16 C/RISTRA</v>
          </cell>
          <cell r="G576" t="str">
            <v>Wipes</v>
          </cell>
          <cell r="H576" t="str">
            <v>Wipes</v>
          </cell>
          <cell r="I576" t="str">
            <v>BW Active Fresh</v>
          </cell>
          <cell r="J576" t="str">
            <v>HAF x16 con ristra</v>
          </cell>
          <cell r="K576">
            <v>40178810</v>
          </cell>
          <cell r="L576" t="str">
            <v>GLOBAL SOLUCIONES EMPRESARIALES SOC</v>
          </cell>
          <cell r="M576" t="str">
            <v>MARCELO MORAN</v>
          </cell>
          <cell r="N576">
            <v>175</v>
          </cell>
          <cell r="O576">
            <v>7081.3082181000836</v>
          </cell>
          <cell r="P576" t="str">
            <v>CAS PC DTT1 LIMA SUR - 0043318452</v>
          </cell>
          <cell r="Q576" t="str">
            <v>U9</v>
          </cell>
        </row>
        <row r="577">
          <cell r="A577" t="str">
            <v>GLOBAL SOLUCIONES EMPRESARIALES SOCMARCELO MORAN30227466</v>
          </cell>
          <cell r="B577" t="str">
            <v>GLOBAL SOLUCIONES EMPRESARIALES SOC</v>
          </cell>
          <cell r="C577" t="str">
            <v>Lima Sur</v>
          </cell>
          <cell r="D577" t="str">
            <v>LIMA</v>
          </cell>
          <cell r="E577">
            <v>30227466</v>
          </cell>
          <cell r="F577" t="str">
            <v>BW HUG LIMPIEZA COTIDIANA SOFTP 12X80</v>
          </cell>
          <cell r="G577" t="str">
            <v>Wipes</v>
          </cell>
          <cell r="H577" t="str">
            <v>Wipes</v>
          </cell>
          <cell r="I577" t="str">
            <v>BW Classic</v>
          </cell>
          <cell r="J577" t="str">
            <v>BW Classic x80</v>
          </cell>
          <cell r="K577">
            <v>40178810</v>
          </cell>
          <cell r="L577" t="str">
            <v>GLOBAL SOLUCIONES EMPRESARIALES SOC</v>
          </cell>
          <cell r="M577" t="str">
            <v>MARCELO MORAN</v>
          </cell>
          <cell r="N577">
            <v>53</v>
          </cell>
          <cell r="O577">
            <v>2408.9229048627353</v>
          </cell>
          <cell r="P577" t="str">
            <v>CAS PC DTT1 LIMA SUR - 0043318452</v>
          </cell>
          <cell r="Q577" t="str">
            <v>U9</v>
          </cell>
        </row>
        <row r="578">
          <cell r="A578" t="str">
            <v>GLOBAL SOLUCIONES EMPRESARIALES SOCMARCELO MORAN30227553</v>
          </cell>
          <cell r="B578" t="str">
            <v>GLOBAL SOLUCIONES EMPRESARIALES SOC</v>
          </cell>
          <cell r="C578" t="str">
            <v>Lima Sur</v>
          </cell>
          <cell r="D578" t="str">
            <v>LIMA</v>
          </cell>
          <cell r="E578">
            <v>30227553</v>
          </cell>
          <cell r="F578" t="str">
            <v>DIA HUG NATCARE XL 2X44 X1 COT</v>
          </cell>
          <cell r="G578" t="str">
            <v>Infant + Child</v>
          </cell>
          <cell r="H578" t="str">
            <v>Infant + Child</v>
          </cell>
          <cell r="I578" t="str">
            <v>HNC</v>
          </cell>
          <cell r="J578" t="str">
            <v>HNC Singlepack</v>
          </cell>
          <cell r="K578">
            <v>40178810</v>
          </cell>
          <cell r="L578" t="str">
            <v>GLOBAL SOLUCIONES EMPRESARIALES SOC</v>
          </cell>
          <cell r="M578" t="str">
            <v>MARCELO MORAN</v>
          </cell>
          <cell r="N578">
            <v>65</v>
          </cell>
          <cell r="O578">
            <v>4332.475914312</v>
          </cell>
          <cell r="P578" t="str">
            <v>CAS PC DTT1 LIMA SUR - 0043318452</v>
          </cell>
          <cell r="Q578" t="str">
            <v>U9</v>
          </cell>
        </row>
        <row r="579">
          <cell r="A579" t="str">
            <v>GLOBAL SOLUCIONES EMPRESARIALES SOCMARCELO MORAN30227573</v>
          </cell>
          <cell r="B579" t="str">
            <v>GLOBAL SOLUCIONES EMPRESARIALES SOC</v>
          </cell>
          <cell r="C579" t="str">
            <v>Lima Sur</v>
          </cell>
          <cell r="D579" t="str">
            <v>LIMA</v>
          </cell>
          <cell r="E579">
            <v>30227573</v>
          </cell>
          <cell r="F579" t="str">
            <v>DIA HUG NATCARE XXL 2X40 X1 COT</v>
          </cell>
          <cell r="G579" t="str">
            <v>Infant + Child</v>
          </cell>
          <cell r="H579" t="str">
            <v>Infant + Child</v>
          </cell>
          <cell r="I579" t="str">
            <v>HNC</v>
          </cell>
          <cell r="J579" t="str">
            <v>HNC Singlepack</v>
          </cell>
          <cell r="K579">
            <v>40178810</v>
          </cell>
          <cell r="L579" t="str">
            <v>GLOBAL SOLUCIONES EMPRESARIALES SOC</v>
          </cell>
          <cell r="M579" t="str">
            <v>MARCELO MORAN</v>
          </cell>
          <cell r="N579">
            <v>117</v>
          </cell>
          <cell r="O579">
            <v>7799.8719736464918</v>
          </cell>
          <cell r="P579" t="str">
            <v>CAS PC DTT1 LIMA SUR - 0043318452</v>
          </cell>
          <cell r="Q579" t="str">
            <v>U9</v>
          </cell>
        </row>
        <row r="580">
          <cell r="A580" t="str">
            <v>GLOBAL SOLUCIONES EMPRESARIALES SOCMARCELO MORAN30227591</v>
          </cell>
          <cell r="B580" t="str">
            <v>GLOBAL SOLUCIONES EMPRESARIALES SOC</v>
          </cell>
          <cell r="C580" t="str">
            <v>Lima Sur</v>
          </cell>
          <cell r="D580" t="str">
            <v>LIMA</v>
          </cell>
          <cell r="E580">
            <v>30227591</v>
          </cell>
          <cell r="F580" t="str">
            <v>DIA HUG NATCARE L 2X50 X1 COT</v>
          </cell>
          <cell r="G580" t="str">
            <v>Infant + Child</v>
          </cell>
          <cell r="H580" t="str">
            <v>Infant + Child</v>
          </cell>
          <cell r="I580" t="str">
            <v>HNC</v>
          </cell>
          <cell r="J580" t="str">
            <v>HNC Singlepack</v>
          </cell>
          <cell r="K580">
            <v>40178810</v>
          </cell>
          <cell r="L580" t="str">
            <v>GLOBAL SOLUCIONES EMPRESARIALES SOC</v>
          </cell>
          <cell r="M580" t="str">
            <v>MARCELO MORAN</v>
          </cell>
          <cell r="N580">
            <v>38</v>
          </cell>
          <cell r="O580">
            <v>2530.3292744913106</v>
          </cell>
          <cell r="P580" t="str">
            <v>CAS PC DTT1 LIMA SUR - 0043318452</v>
          </cell>
          <cell r="Q580" t="str">
            <v>U9</v>
          </cell>
        </row>
        <row r="581">
          <cell r="A581" t="str">
            <v>GLOBAL SOLUCIONES EMPRESARIALES SOCMARCELO MORAN30220595</v>
          </cell>
          <cell r="B581" t="str">
            <v>GLOBAL SOLUCIONES EMPRESARIALES SOC</v>
          </cell>
          <cell r="C581" t="str">
            <v>Lima Sur</v>
          </cell>
          <cell r="D581" t="str">
            <v>LIMA</v>
          </cell>
          <cell r="E581">
            <v>30220595</v>
          </cell>
          <cell r="F581" t="str">
            <v>FAC KLEENEX ORIG 36X1 X80 RUNWAY</v>
          </cell>
          <cell r="G581" t="str">
            <v>Family</v>
          </cell>
          <cell r="H581" t="str">
            <v>Faciales</v>
          </cell>
          <cell r="I581" t="str">
            <v>Faciales</v>
          </cell>
          <cell r="J581" t="str">
            <v>Facial Original</v>
          </cell>
          <cell r="K581">
            <v>40178810</v>
          </cell>
          <cell r="L581" t="str">
            <v>GLOBAL SOLUCIONES EMPRESARIALES SOC</v>
          </cell>
          <cell r="M581" t="str">
            <v>MARCELO MORAN</v>
          </cell>
          <cell r="N581">
            <v>6</v>
          </cell>
          <cell r="O581">
            <v>961.68799061351388</v>
          </cell>
          <cell r="P581" t="str">
            <v>CAS PC DTT1 LIMA SUR - 0043318452</v>
          </cell>
          <cell r="Q581" t="str">
            <v>U9</v>
          </cell>
        </row>
        <row r="582">
          <cell r="A582" t="str">
            <v>GLOBAL SOLUCIONES EMPRESARIALES SOCMARCELO MORAN30226565</v>
          </cell>
          <cell r="B582" t="str">
            <v>GLOBAL SOLUCIONES EMPRESARIALES SOC</v>
          </cell>
          <cell r="C582" t="str">
            <v>Lima Sur</v>
          </cell>
          <cell r="D582" t="str">
            <v>LIMA</v>
          </cell>
          <cell r="E582">
            <v>30226565</v>
          </cell>
          <cell r="F582" t="str">
            <v>BT SUAVE CUIDADO COMPLETO 2P 2X24</v>
          </cell>
          <cell r="G582" t="str">
            <v>Family</v>
          </cell>
          <cell r="H582" t="str">
            <v>Bath Tissue</v>
          </cell>
          <cell r="I582" t="str">
            <v>PH Jumbo</v>
          </cell>
          <cell r="J582" t="str">
            <v>Jumbo x24</v>
          </cell>
          <cell r="K582">
            <v>40178810</v>
          </cell>
          <cell r="L582" t="str">
            <v>GLOBAL SOLUCIONES EMPRESARIALES SOC</v>
          </cell>
          <cell r="M582" t="str">
            <v>MARCELO MORAN</v>
          </cell>
          <cell r="N582">
            <v>2368</v>
          </cell>
          <cell r="O582">
            <v>61156.454259921215</v>
          </cell>
          <cell r="P582" t="str">
            <v>CAS PC DTT1 LIMA SUR - 0043318452</v>
          </cell>
          <cell r="Q582" t="str">
            <v>U9</v>
          </cell>
        </row>
        <row r="583">
          <cell r="A583" t="str">
            <v>GLOBAL SOLUCIONES EMPRESARIALES SOCMARCELO MORAN30226606</v>
          </cell>
          <cell r="B583" t="str">
            <v>GLOBAL SOLUCIONES EMPRESARIALES SOC</v>
          </cell>
          <cell r="C583" t="str">
            <v>Lima Sur</v>
          </cell>
          <cell r="D583" t="str">
            <v>LIMA</v>
          </cell>
          <cell r="E583">
            <v>30226606</v>
          </cell>
          <cell r="F583" t="str">
            <v>BT SUAVE CUIDADO COMPLETO 2P 10X2</v>
          </cell>
          <cell r="G583" t="str">
            <v>Family</v>
          </cell>
          <cell r="H583" t="str">
            <v>Bath Tissue</v>
          </cell>
          <cell r="I583" t="str">
            <v>PH Jumbo</v>
          </cell>
          <cell r="J583" t="str">
            <v>Jumbo x02</v>
          </cell>
          <cell r="K583">
            <v>40178810</v>
          </cell>
          <cell r="L583" t="str">
            <v>GLOBAL SOLUCIONES EMPRESARIALES SOC</v>
          </cell>
          <cell r="M583" t="str">
            <v>MARCELO MORAN</v>
          </cell>
          <cell r="N583">
            <v>10229</v>
          </cell>
          <cell r="O583">
            <v>131872.69626318559</v>
          </cell>
          <cell r="P583" t="str">
            <v>CAS PC DTT1 LIMA SUR - 0043318452</v>
          </cell>
          <cell r="Q583" t="str">
            <v>U9</v>
          </cell>
        </row>
        <row r="584">
          <cell r="A584" t="str">
            <v>GLOBAL SOLUCIONES EMPRESARIALES SOCMARCELO MORAN30226607</v>
          </cell>
          <cell r="B584" t="str">
            <v>GLOBAL SOLUCIONES EMPRESARIALES SOC</v>
          </cell>
          <cell r="C584" t="str">
            <v>Lima Sur</v>
          </cell>
          <cell r="D584" t="str">
            <v>LIMA</v>
          </cell>
          <cell r="E584">
            <v>30226607</v>
          </cell>
          <cell r="F584" t="str">
            <v>BT SUAVE CUIDADO COMPLETO 2P 12X4</v>
          </cell>
          <cell r="G584" t="str">
            <v>Family</v>
          </cell>
          <cell r="H584" t="str">
            <v>Bath Tissue</v>
          </cell>
          <cell r="I584" t="str">
            <v>PH Jumbo</v>
          </cell>
          <cell r="J584" t="str">
            <v>Jumbo x04</v>
          </cell>
          <cell r="K584">
            <v>40178810</v>
          </cell>
          <cell r="L584" t="str">
            <v>GLOBAL SOLUCIONES EMPRESARIALES SOC</v>
          </cell>
          <cell r="M584" t="str">
            <v>MARCELO MORAN</v>
          </cell>
          <cell r="N584">
            <v>5145</v>
          </cell>
          <cell r="O584">
            <v>143477.46705332049</v>
          </cell>
          <cell r="P584" t="str">
            <v>CAS PC DTT1 LIMA SUR - 0043318452</v>
          </cell>
          <cell r="Q584" t="str">
            <v>U9</v>
          </cell>
        </row>
        <row r="585">
          <cell r="A585" t="str">
            <v>GLOBAL SOLUCIONES EMPRESARIALES SOCMARCELO MORAN30226613</v>
          </cell>
          <cell r="B585" t="str">
            <v>GLOBAL SOLUCIONES EMPRESARIALES SOC</v>
          </cell>
          <cell r="C585" t="str">
            <v>Lima Sur</v>
          </cell>
          <cell r="D585" t="str">
            <v>LIMA</v>
          </cell>
          <cell r="E585">
            <v>30226613</v>
          </cell>
          <cell r="F585" t="str">
            <v>BT SUAVE CUIDADO COMPLETO 2P 8X6</v>
          </cell>
          <cell r="G585" t="str">
            <v>Family</v>
          </cell>
          <cell r="H585" t="str">
            <v>Bath Tissue</v>
          </cell>
          <cell r="I585" t="str">
            <v>PH Jumbo</v>
          </cell>
          <cell r="J585" t="str">
            <v>Jumbo x06</v>
          </cell>
          <cell r="K585">
            <v>40178810</v>
          </cell>
          <cell r="L585" t="str">
            <v>GLOBAL SOLUCIONES EMPRESARIALES SOC</v>
          </cell>
          <cell r="M585" t="str">
            <v>MARCELO MORAN</v>
          </cell>
          <cell r="N585">
            <v>3562</v>
          </cell>
          <cell r="O585">
            <v>93485.269138584539</v>
          </cell>
          <cell r="P585" t="str">
            <v>CAS PC DTT1 LIMA SUR - 0043318452</v>
          </cell>
          <cell r="Q585" t="str">
            <v>U9</v>
          </cell>
        </row>
        <row r="586">
          <cell r="A586" t="str">
            <v>GLOBAL SOLUCIONES EMPRESARIALES SOCMARCELO MORAN30228194</v>
          </cell>
          <cell r="B586" t="str">
            <v>GLOBAL SOLUCIONES EMPRESARIALES SOC</v>
          </cell>
          <cell r="C586" t="str">
            <v>Lima Sur</v>
          </cell>
          <cell r="D586" t="str">
            <v>LIMA</v>
          </cell>
          <cell r="E586">
            <v>30228194</v>
          </cell>
          <cell r="F586" t="str">
            <v>BW HUG ONE&amp;DONE REFLL 6X184</v>
          </cell>
          <cell r="G586" t="str">
            <v>Wipes</v>
          </cell>
          <cell r="H586" t="str">
            <v>Wipes</v>
          </cell>
          <cell r="I586" t="str">
            <v>BW One &amp; Done</v>
          </cell>
          <cell r="J586" t="str">
            <v>BW One &amp; Done x184</v>
          </cell>
          <cell r="K586">
            <v>40178810</v>
          </cell>
          <cell r="L586" t="str">
            <v>GLOBAL SOLUCIONES EMPRESARIALES SOC</v>
          </cell>
          <cell r="M586" t="str">
            <v>MARCELO MORAN</v>
          </cell>
          <cell r="N586">
            <v>221</v>
          </cell>
          <cell r="O586">
            <v>18565.308243738411</v>
          </cell>
          <cell r="P586" t="str">
            <v>CAS PC DTT1 LIMA SUR - 0043318452</v>
          </cell>
          <cell r="Q586" t="str">
            <v>U9</v>
          </cell>
        </row>
        <row r="587">
          <cell r="A587" t="str">
            <v>GLOBAL SOLUCIONES EMPRESARIALES SOCMARCELO MORAN30228219</v>
          </cell>
          <cell r="B587" t="str">
            <v>GLOBAL SOLUCIONES EMPRESARIALES SOC</v>
          </cell>
          <cell r="C587" t="str">
            <v>Lima Sur</v>
          </cell>
          <cell r="D587" t="str">
            <v>LIMA</v>
          </cell>
          <cell r="E587">
            <v>30228219</v>
          </cell>
          <cell r="F587" t="str">
            <v>BW HUG P&amp;N REFLL 6X184</v>
          </cell>
          <cell r="G587" t="str">
            <v>Wipes</v>
          </cell>
          <cell r="H587" t="str">
            <v>Wipes</v>
          </cell>
          <cell r="I587" t="str">
            <v>BW P&amp;N</v>
          </cell>
          <cell r="J587" t="str">
            <v>BW RN x184</v>
          </cell>
          <cell r="K587">
            <v>40178810</v>
          </cell>
          <cell r="L587" t="str">
            <v>GLOBAL SOLUCIONES EMPRESARIALES SOC</v>
          </cell>
          <cell r="M587" t="str">
            <v>MARCELO MORAN</v>
          </cell>
          <cell r="N587">
            <v>5</v>
          </cell>
          <cell r="O587">
            <v>475.52017720100253</v>
          </cell>
          <cell r="P587" t="str">
            <v>CAS PC DTT1 LIMA SUR - 0043318452</v>
          </cell>
          <cell r="Q587" t="str">
            <v>U9</v>
          </cell>
        </row>
        <row r="588">
          <cell r="A588" t="str">
            <v>GLOBAL SOLUCIONES EMPRESARIALES SOCMARCELO MORAN30226750</v>
          </cell>
          <cell r="B588" t="str">
            <v>GLOBAL SOLUCIONES EMPRESARIALES SOC</v>
          </cell>
          <cell r="C588" t="str">
            <v>Lima Sur</v>
          </cell>
          <cell r="D588" t="str">
            <v>LIMA</v>
          </cell>
          <cell r="E588">
            <v>30226750</v>
          </cell>
          <cell r="F588" t="str">
            <v>NAPK SCOTT 6X100 DOB 4 SUPER ABSORB</v>
          </cell>
          <cell r="G588" t="str">
            <v>Family</v>
          </cell>
          <cell r="H588" t="str">
            <v>Servilletas</v>
          </cell>
          <cell r="I588" t="str">
            <v>Servilletas</v>
          </cell>
          <cell r="J588" t="str">
            <v>Total Servilletas</v>
          </cell>
          <cell r="K588">
            <v>40178810</v>
          </cell>
          <cell r="L588" t="str">
            <v>GLOBAL SOLUCIONES EMPRESARIALES SOC</v>
          </cell>
          <cell r="M588" t="str">
            <v>MARCELO MORAN</v>
          </cell>
          <cell r="N588">
            <v>417</v>
          </cell>
          <cell r="O588">
            <v>4746.8533788268842</v>
          </cell>
          <cell r="P588" t="str">
            <v>CAS PC DTT1 LIMA SUR - 0043318452</v>
          </cell>
          <cell r="Q588" t="str">
            <v>U9</v>
          </cell>
        </row>
        <row r="589">
          <cell r="A589" t="str">
            <v>GLOBAL SOLUCIONES EMPRESARIALES SOCMARCELO MORAN30228591</v>
          </cell>
          <cell r="B589" t="str">
            <v>GLOBAL SOLUCIONES EMPRESARIALES SOC</v>
          </cell>
          <cell r="C589" t="str">
            <v>Lima Sur</v>
          </cell>
          <cell r="D589" t="str">
            <v>LIMA</v>
          </cell>
          <cell r="E589">
            <v>30228591</v>
          </cell>
          <cell r="F589" t="str">
            <v>DIA HUG XL 2X52 PACHA</v>
          </cell>
          <cell r="G589" t="str">
            <v>Infant + Child</v>
          </cell>
          <cell r="H589" t="str">
            <v>Infant + Child</v>
          </cell>
          <cell r="I589" t="str">
            <v>HTP</v>
          </cell>
          <cell r="J589" t="str">
            <v>Triple Protección</v>
          </cell>
          <cell r="K589">
            <v>40178810</v>
          </cell>
          <cell r="L589" t="str">
            <v>GLOBAL SOLUCIONES EMPRESARIALES SOC</v>
          </cell>
          <cell r="M589" t="str">
            <v>MARCELO MORAN</v>
          </cell>
          <cell r="N589">
            <v>56</v>
          </cell>
          <cell r="O589">
            <v>2924.9995519359945</v>
          </cell>
          <cell r="P589" t="str">
            <v>CAS PC DTT1 LIMA SUR - 0043318452</v>
          </cell>
          <cell r="Q589" t="str">
            <v>U9</v>
          </cell>
        </row>
        <row r="590">
          <cell r="A590" t="str">
            <v>GLOBAL SOLUCIONES EMPRESARIALES SOCMARCELO MORAN30228601</v>
          </cell>
          <cell r="B590" t="str">
            <v>GLOBAL SOLUCIONES EMPRESARIALES SOC</v>
          </cell>
          <cell r="C590" t="str">
            <v>Lima Sur</v>
          </cell>
          <cell r="D590" t="str">
            <v>LIMA</v>
          </cell>
          <cell r="E590">
            <v>30228601</v>
          </cell>
          <cell r="F590" t="str">
            <v>DIA HUG XXL 2X48 PACHA</v>
          </cell>
          <cell r="G590" t="str">
            <v>Infant + Child</v>
          </cell>
          <cell r="H590" t="str">
            <v>Infant + Child</v>
          </cell>
          <cell r="I590" t="str">
            <v>HTP</v>
          </cell>
          <cell r="J590" t="str">
            <v>Triple Protección</v>
          </cell>
          <cell r="K590">
            <v>40178810</v>
          </cell>
          <cell r="L590" t="str">
            <v>GLOBAL SOLUCIONES EMPRESARIALES SOC</v>
          </cell>
          <cell r="M590" t="str">
            <v>MARCELO MORAN</v>
          </cell>
          <cell r="N590">
            <v>151</v>
          </cell>
          <cell r="O590">
            <v>7888.405666681404</v>
          </cell>
          <cell r="P590" t="str">
            <v>CAS PC DTT1 LIMA SUR - 0043318452</v>
          </cell>
          <cell r="Q590" t="str">
            <v>U9</v>
          </cell>
        </row>
        <row r="591">
          <cell r="A591" t="str">
            <v>GLOBAL SOLUCIONES EMPRESARIALES SOCMARCELO MORAN30226773</v>
          </cell>
          <cell r="B591" t="str">
            <v>GLOBAL SOLUCIONES EMPRESARIALES SOC</v>
          </cell>
          <cell r="C591" t="str">
            <v>Lima Sur</v>
          </cell>
          <cell r="D591" t="str">
            <v>LIMA</v>
          </cell>
          <cell r="E591">
            <v>30226773</v>
          </cell>
          <cell r="F591" t="str">
            <v>NAPK SCOTT PRACT 6X400 CORTADA</v>
          </cell>
          <cell r="G591" t="str">
            <v>Family</v>
          </cell>
          <cell r="H591" t="str">
            <v>Servilletas</v>
          </cell>
          <cell r="I591" t="str">
            <v>Servilletas</v>
          </cell>
          <cell r="J591" t="str">
            <v>Total Servilletas</v>
          </cell>
          <cell r="K591">
            <v>40178810</v>
          </cell>
          <cell r="L591" t="str">
            <v>GLOBAL SOLUCIONES EMPRESARIALES SOC</v>
          </cell>
          <cell r="M591" t="str">
            <v>MARCELO MORAN</v>
          </cell>
          <cell r="N591">
            <v>42</v>
          </cell>
          <cell r="O591">
            <v>411.57095754695808</v>
          </cell>
          <cell r="P591" t="str">
            <v>CAS PC DTT1 LIMA SUR - 0043318452</v>
          </cell>
          <cell r="Q591" t="str">
            <v>U9</v>
          </cell>
        </row>
        <row r="592">
          <cell r="A592" t="str">
            <v>GLOBAL SOLUCIONES EMPRESARIALES SOCMARCELO MORAN30227204</v>
          </cell>
          <cell r="B592" t="str">
            <v>GLOBAL SOLUCIONES EMPRESARIALES SOC</v>
          </cell>
          <cell r="C592" t="str">
            <v>Lima Sur</v>
          </cell>
          <cell r="D592" t="str">
            <v>LIMA</v>
          </cell>
          <cell r="E592">
            <v>30227204</v>
          </cell>
          <cell r="F592" t="str">
            <v>BT SUAVE RINDEM 2P 1X32 S. CUT 2.0</v>
          </cell>
          <cell r="G592" t="str">
            <v>Family</v>
          </cell>
          <cell r="H592" t="str">
            <v>Bath Tissue</v>
          </cell>
          <cell r="I592" t="str">
            <v>PH Extra</v>
          </cell>
          <cell r="J592" t="str">
            <v>Extra x32</v>
          </cell>
          <cell r="K592">
            <v>40178810</v>
          </cell>
          <cell r="L592" t="str">
            <v>GLOBAL SOLUCIONES EMPRESARIALES SOC</v>
          </cell>
          <cell r="M592" t="str">
            <v>MARCELO MORAN</v>
          </cell>
          <cell r="N592">
            <v>8</v>
          </cell>
          <cell r="O592">
            <v>105.9797160769144</v>
          </cell>
          <cell r="P592" t="str">
            <v>CAS PC DTT1 LIMA SUR - 0043318452</v>
          </cell>
          <cell r="Q592" t="str">
            <v>U9</v>
          </cell>
        </row>
        <row r="593">
          <cell r="A593" t="str">
            <v>GLOBAL SOLUCIONES EMPRESARIALES SOCMARCELO MORAN30227246</v>
          </cell>
          <cell r="B593" t="str">
            <v>GLOBAL SOLUCIONES EMPRESARIALES SOC</v>
          </cell>
          <cell r="C593" t="str">
            <v>Lima Sur</v>
          </cell>
          <cell r="D593" t="str">
            <v>LIMA</v>
          </cell>
          <cell r="E593">
            <v>30227246</v>
          </cell>
          <cell r="F593" t="str">
            <v>BT SUAVE RINDEM 2P 2X24 S. CUT 2.0</v>
          </cell>
          <cell r="G593" t="str">
            <v>Family</v>
          </cell>
          <cell r="H593" t="str">
            <v>Bath Tissue</v>
          </cell>
          <cell r="I593" t="str">
            <v>PH Extra</v>
          </cell>
          <cell r="J593" t="str">
            <v>Extra x24</v>
          </cell>
          <cell r="K593">
            <v>40178810</v>
          </cell>
          <cell r="L593" t="str">
            <v>GLOBAL SOLUCIONES EMPRESARIALES SOC</v>
          </cell>
          <cell r="M593" t="str">
            <v>MARCELO MORAN</v>
          </cell>
          <cell r="N593">
            <v>56</v>
          </cell>
          <cell r="O593">
            <v>1168.8354101806892</v>
          </cell>
          <cell r="P593" t="str">
            <v>CAS PC DTT1 LIMA SUR - 0043318452</v>
          </cell>
          <cell r="Q593" t="str">
            <v>U9</v>
          </cell>
        </row>
        <row r="594">
          <cell r="A594" t="str">
            <v>GLOBAL SOLUCIONES EMPRESARIALES SOCMARCELO MORAN30227271</v>
          </cell>
          <cell r="B594" t="str">
            <v>GLOBAL SOLUCIONES EMPRESARIALES SOC</v>
          </cell>
          <cell r="C594" t="str">
            <v>Lima Sur</v>
          </cell>
          <cell r="D594" t="str">
            <v>LIMA</v>
          </cell>
          <cell r="E594">
            <v>30227271</v>
          </cell>
          <cell r="F594" t="str">
            <v>BT SUAVE RINDEM 2P 10X2 S. CUT 2.0</v>
          </cell>
          <cell r="G594" t="str">
            <v>Family</v>
          </cell>
          <cell r="H594" t="str">
            <v>Bath Tissue</v>
          </cell>
          <cell r="I594" t="str">
            <v>PH Extra</v>
          </cell>
          <cell r="J594" t="str">
            <v>Extra x02</v>
          </cell>
          <cell r="K594">
            <v>40178810</v>
          </cell>
          <cell r="L594" t="str">
            <v>GLOBAL SOLUCIONES EMPRESARIALES SOC</v>
          </cell>
          <cell r="M594" t="str">
            <v>MARCELO MORAN</v>
          </cell>
          <cell r="N594">
            <v>2886</v>
          </cell>
          <cell r="O594">
            <v>32714.745165061999</v>
          </cell>
          <cell r="P594" t="str">
            <v>CAS PC DTT1 LIMA SUR - 0043318452</v>
          </cell>
          <cell r="Q594" t="str">
            <v>U9</v>
          </cell>
        </row>
        <row r="595">
          <cell r="A595" t="str">
            <v>GLOBAL SOLUCIONES EMPRESARIALES SOCMARCELO MORAN30227897</v>
          </cell>
          <cell r="B595" t="str">
            <v>GLOBAL SOLUCIONES EMPRESARIALES SOC</v>
          </cell>
          <cell r="C595" t="str">
            <v>Lima Sur</v>
          </cell>
          <cell r="D595" t="str">
            <v>LIMA</v>
          </cell>
          <cell r="E595">
            <v>30227897</v>
          </cell>
          <cell r="F595" t="str">
            <v>BT SUAVE RINDEM 2P 10X2 AROMAS ARM</v>
          </cell>
          <cell r="G595" t="str">
            <v>Family</v>
          </cell>
          <cell r="H595" t="str">
            <v>Bath Tissue</v>
          </cell>
          <cell r="I595" t="str">
            <v>PH Extra</v>
          </cell>
          <cell r="J595" t="str">
            <v>Extra x02 Aromas</v>
          </cell>
          <cell r="K595">
            <v>40178810</v>
          </cell>
          <cell r="L595" t="str">
            <v>GLOBAL SOLUCIONES EMPRESARIALES SOC</v>
          </cell>
          <cell r="M595" t="str">
            <v>MARCELO MORAN</v>
          </cell>
          <cell r="N595">
            <v>5870</v>
          </cell>
          <cell r="O595">
            <v>66531.327782055378</v>
          </cell>
          <cell r="P595" t="str">
            <v>CAS PC DTT1 LIMA SUR - 0043318452</v>
          </cell>
          <cell r="Q595" t="str">
            <v>U9</v>
          </cell>
        </row>
        <row r="596">
          <cell r="A596" t="str">
            <v>GLOBAL SOLUCIONES EMPRESARIALES SOCMARCELO MORAN30228807</v>
          </cell>
          <cell r="B596" t="str">
            <v>GLOBAL SOLUCIONES EMPRESARIALES SOC</v>
          </cell>
          <cell r="C596" t="str">
            <v>Lima Sur</v>
          </cell>
          <cell r="D596" t="str">
            <v>LIMA</v>
          </cell>
          <cell r="E596">
            <v>30228807</v>
          </cell>
          <cell r="F596" t="str">
            <v>BT SUAVE RINDEM 2P 8X2 MÁS PAPEL</v>
          </cell>
          <cell r="G596" t="str">
            <v>Family</v>
          </cell>
          <cell r="H596" t="str">
            <v>Bath Tissue</v>
          </cell>
          <cell r="I596" t="str">
            <v>PH Extra</v>
          </cell>
          <cell r="J596" t="str">
            <v>Rdmx x02 (Titan)</v>
          </cell>
          <cell r="K596">
            <v>40178810</v>
          </cell>
          <cell r="L596" t="str">
            <v>GLOBAL SOLUCIONES EMPRESARIALES SOC</v>
          </cell>
          <cell r="M596" t="str">
            <v>MARCELO MORAN</v>
          </cell>
          <cell r="N596">
            <v>679</v>
          </cell>
          <cell r="O596">
            <v>9461.561510602176</v>
          </cell>
          <cell r="P596" t="str">
            <v>CAS PC DTT1 LIMA SUR - 0043318452</v>
          </cell>
          <cell r="Q596" t="str">
            <v>U9</v>
          </cell>
        </row>
        <row r="597">
          <cell r="A597" t="str">
            <v>GLOBAL SOLUCIONES EMPRESARIALES SOCMARCELO MORAN30228817</v>
          </cell>
          <cell r="B597" t="str">
            <v>GLOBAL SOLUCIONES EMPRESARIALES SOC</v>
          </cell>
          <cell r="C597" t="str">
            <v>Lima Sur</v>
          </cell>
          <cell r="D597" t="str">
            <v>LIMA</v>
          </cell>
          <cell r="E597">
            <v>30228817</v>
          </cell>
          <cell r="F597" t="str">
            <v>BT SUAVE RINDEM 2P 6X4 MÁS PAPEL</v>
          </cell>
          <cell r="G597" t="str">
            <v>Family</v>
          </cell>
          <cell r="H597" t="str">
            <v>Bath Tissue</v>
          </cell>
          <cell r="I597" t="str">
            <v>PH Extra</v>
          </cell>
          <cell r="J597" t="str">
            <v>Rdmx x04 (Titan)</v>
          </cell>
          <cell r="K597">
            <v>40178810</v>
          </cell>
          <cell r="L597" t="str">
            <v>GLOBAL SOLUCIONES EMPRESARIALES SOC</v>
          </cell>
          <cell r="M597" t="str">
            <v>MARCELO MORAN</v>
          </cell>
          <cell r="N597">
            <v>1358</v>
          </cell>
          <cell r="O597">
            <v>25781.916138263801</v>
          </cell>
          <cell r="P597" t="str">
            <v>CAS PC DTT1 LIMA SUR - 0043318452</v>
          </cell>
          <cell r="Q597" t="str">
            <v>U9</v>
          </cell>
        </row>
        <row r="598">
          <cell r="A598" t="str">
            <v>GLOBAL SOLUCIONES EMPRESARIALES SOCMARCELO MORAN30227409</v>
          </cell>
          <cell r="B598" t="str">
            <v>GLOBAL SOLUCIONES EMPRESARIALES SOC</v>
          </cell>
          <cell r="C598" t="str">
            <v>Lima Sur</v>
          </cell>
          <cell r="D598" t="str">
            <v>LIMA</v>
          </cell>
          <cell r="E598">
            <v>30227409</v>
          </cell>
          <cell r="F598" t="str">
            <v>BW HUG ONE&amp;DONE REFLL 1X720 (9X80)</v>
          </cell>
          <cell r="G598" t="str">
            <v>Wipes</v>
          </cell>
          <cell r="H598" t="str">
            <v>Wipes</v>
          </cell>
          <cell r="I598" t="str">
            <v>BW One &amp; Done</v>
          </cell>
          <cell r="J598" t="str">
            <v>BW One &amp; Done x720</v>
          </cell>
          <cell r="K598">
            <v>40178810</v>
          </cell>
          <cell r="L598" t="str">
            <v>GLOBAL SOLUCIONES EMPRESARIALES SOC</v>
          </cell>
          <cell r="M598" t="str">
            <v>MARCELO MORAN</v>
          </cell>
          <cell r="N598">
            <v>11</v>
          </cell>
          <cell r="O598">
            <v>630.62729337109977</v>
          </cell>
          <cell r="P598" t="str">
            <v>CAS PC DTT1 LIMA SUR - 0043318452</v>
          </cell>
          <cell r="Q598" t="str">
            <v>U9</v>
          </cell>
        </row>
        <row r="599">
          <cell r="A599" t="str">
            <v>GLOBAL SOLUCIONES EMPRESARIALES SOCMARCELO MORAN30227409</v>
          </cell>
          <cell r="B599" t="str">
            <v>GLOBAL SOLUCIONES EMPRESARIALES SOC</v>
          </cell>
          <cell r="C599" t="str">
            <v>Lima Sur</v>
          </cell>
          <cell r="D599" t="str">
            <v>LIMA</v>
          </cell>
          <cell r="E599">
            <v>30227409</v>
          </cell>
          <cell r="F599" t="str">
            <v>BW HUG ONE&amp;DONE REFLL 1X720 (9X80)</v>
          </cell>
          <cell r="G599" t="str">
            <v>Wipes</v>
          </cell>
          <cell r="H599" t="str">
            <v>Wipes</v>
          </cell>
          <cell r="I599" t="str">
            <v>BW One &amp; Done</v>
          </cell>
          <cell r="J599" t="str">
            <v>BW One &amp; Done x720</v>
          </cell>
          <cell r="K599">
            <v>40178810</v>
          </cell>
          <cell r="L599" t="str">
            <v>GLOBAL SOLUCIONES EMPRESARIALES SOC</v>
          </cell>
          <cell r="M599" t="str">
            <v>MARCELO MORAN</v>
          </cell>
          <cell r="N599">
            <v>37</v>
          </cell>
          <cell r="O599">
            <v>2121.2008958846086</v>
          </cell>
          <cell r="P599" t="str">
            <v>CAS PC DTT1 LIMA SUR - 0043318452</v>
          </cell>
          <cell r="Q599" t="str">
            <v>U9</v>
          </cell>
        </row>
        <row r="600">
          <cell r="A600" t="str">
            <v>GLOBAL SOLUCIONES EMPRESARIALES SOCMARCELO MORAN30227410</v>
          </cell>
          <cell r="B600" t="str">
            <v>GLOBAL SOLUCIONES EMPRESARIALES SOC</v>
          </cell>
          <cell r="C600" t="str">
            <v>Lima Sur</v>
          </cell>
          <cell r="D600" t="str">
            <v>LIMA</v>
          </cell>
          <cell r="E600">
            <v>30227410</v>
          </cell>
          <cell r="F600" t="str">
            <v>BW HUG ONE&amp;DONE BOX 8X64</v>
          </cell>
          <cell r="G600" t="str">
            <v>Wipes</v>
          </cell>
          <cell r="H600" t="str">
            <v>Wipes</v>
          </cell>
          <cell r="I600" t="str">
            <v>BW One &amp; Done</v>
          </cell>
          <cell r="J600" t="str">
            <v>BW One &amp; Done x64</v>
          </cell>
          <cell r="K600">
            <v>40178810</v>
          </cell>
          <cell r="L600" t="str">
            <v>GLOBAL SOLUCIONES EMPRESARIALES SOC</v>
          </cell>
          <cell r="M600" t="str">
            <v>MARCELO MORAN</v>
          </cell>
          <cell r="N600">
            <v>2</v>
          </cell>
          <cell r="O600">
            <v>177.8561423557552</v>
          </cell>
          <cell r="P600" t="str">
            <v>CAS PC DTT1 LIMA SUR - 0043318452</v>
          </cell>
          <cell r="Q600" t="str">
            <v>U9</v>
          </cell>
        </row>
        <row r="601">
          <cell r="A601" t="str">
            <v>-ESTEFANY VOLTAIRE30225008</v>
          </cell>
          <cell r="B601" t="str">
            <v>-</v>
          </cell>
          <cell r="C601" t="str">
            <v>Lima Norte</v>
          </cell>
          <cell r="D601" t="str">
            <v>LIMA</v>
          </cell>
          <cell r="E601">
            <v>30225008</v>
          </cell>
          <cell r="F601" t="str">
            <v>ADU SHIE PLE GEL 24X10 PRACTIPAÑAL</v>
          </cell>
          <cell r="G601" t="str">
            <v>Adult</v>
          </cell>
          <cell r="H601" t="str">
            <v>Senior Incont</v>
          </cell>
          <cell r="I601" t="str">
            <v>Apositos</v>
          </cell>
          <cell r="J601" t="str">
            <v>Practipañal</v>
          </cell>
          <cell r="K601">
            <v>40176490</v>
          </cell>
          <cell r="L601" t="str">
            <v>INVERSIONES LACP S.R.L.</v>
          </cell>
          <cell r="M601" t="str">
            <v>ESTEFANY VOLTAIRE</v>
          </cell>
          <cell r="N601">
            <v>0</v>
          </cell>
          <cell r="O601">
            <v>0</v>
          </cell>
          <cell r="P601" t="str">
            <v>-</v>
          </cell>
          <cell r="Q601" t="str">
            <v>-</v>
          </cell>
        </row>
        <row r="602">
          <cell r="A602" t="str">
            <v>-ESTEFANY VOLTAIRE30225009</v>
          </cell>
          <cell r="B602" t="str">
            <v>-</v>
          </cell>
          <cell r="C602" t="str">
            <v>Lima Norte</v>
          </cell>
          <cell r="D602" t="str">
            <v>LIMA</v>
          </cell>
          <cell r="E602">
            <v>30225009</v>
          </cell>
          <cell r="F602" t="str">
            <v>ADU SHIE PLE GEL 12X20 PRACTIPAÑAL</v>
          </cell>
          <cell r="G602" t="str">
            <v>Adult</v>
          </cell>
          <cell r="H602" t="str">
            <v>Senior Incont</v>
          </cell>
          <cell r="I602" t="str">
            <v>Apositos</v>
          </cell>
          <cell r="J602" t="str">
            <v>Practipañal</v>
          </cell>
          <cell r="K602">
            <v>40176490</v>
          </cell>
          <cell r="L602" t="str">
            <v>INVERSIONES LACP S.R.L.</v>
          </cell>
          <cell r="M602" t="str">
            <v>ESTEFANY VOLTAIRE</v>
          </cell>
          <cell r="N602">
            <v>0</v>
          </cell>
          <cell r="O602">
            <v>0</v>
          </cell>
          <cell r="P602" t="str">
            <v>-</v>
          </cell>
          <cell r="Q602" t="str">
            <v>-</v>
          </cell>
        </row>
        <row r="603">
          <cell r="A603" t="str">
            <v>-ESTEFANY VOLTAIRE30226606</v>
          </cell>
          <cell r="B603" t="str">
            <v>-</v>
          </cell>
          <cell r="C603" t="str">
            <v>Lima Norte</v>
          </cell>
          <cell r="D603" t="str">
            <v>LIMA</v>
          </cell>
          <cell r="E603">
            <v>30226606</v>
          </cell>
          <cell r="F603" t="str">
            <v>BT SUAVE CUIDADO COMPLETO 2P 10X2</v>
          </cell>
          <cell r="G603" t="str">
            <v>Family</v>
          </cell>
          <cell r="H603" t="str">
            <v>Bath Tissue</v>
          </cell>
          <cell r="I603" t="str">
            <v>PH Jumbo</v>
          </cell>
          <cell r="J603" t="str">
            <v>Jumbo x02</v>
          </cell>
          <cell r="K603">
            <v>40176490</v>
          </cell>
          <cell r="L603" t="str">
            <v>INVERSIONES LACP S.R.L.</v>
          </cell>
          <cell r="M603" t="str">
            <v>ESTEFANY VOLTAIRE</v>
          </cell>
          <cell r="N603">
            <v>0</v>
          </cell>
          <cell r="O603">
            <v>0</v>
          </cell>
          <cell r="P603" t="str">
            <v>-</v>
          </cell>
          <cell r="Q603" t="str">
            <v>-</v>
          </cell>
        </row>
        <row r="604">
          <cell r="A604" t="str">
            <v>-ESTEFANY VOLTAIRE30226607</v>
          </cell>
          <cell r="B604" t="str">
            <v>-</v>
          </cell>
          <cell r="C604" t="str">
            <v>Lima Norte</v>
          </cell>
          <cell r="D604" t="str">
            <v>LIMA</v>
          </cell>
          <cell r="E604">
            <v>30226607</v>
          </cell>
          <cell r="F604" t="str">
            <v>BT SUAVE CUIDADO COMPLETO 2P 12X4</v>
          </cell>
          <cell r="G604" t="str">
            <v>Family</v>
          </cell>
          <cell r="H604" t="str">
            <v>Bath Tissue</v>
          </cell>
          <cell r="I604" t="str">
            <v>PH Jumbo</v>
          </cell>
          <cell r="J604" t="str">
            <v>Jumbo x04</v>
          </cell>
          <cell r="K604">
            <v>40176490</v>
          </cell>
          <cell r="L604" t="str">
            <v>INVERSIONES LACP S.R.L.</v>
          </cell>
          <cell r="M604" t="str">
            <v>ESTEFANY VOLTAIRE</v>
          </cell>
          <cell r="N604">
            <v>0</v>
          </cell>
          <cell r="O604">
            <v>0</v>
          </cell>
          <cell r="P604" t="str">
            <v>-</v>
          </cell>
          <cell r="Q604" t="str">
            <v>-</v>
          </cell>
        </row>
        <row r="605">
          <cell r="A605" t="str">
            <v>-ESTEFANY VOLTAIRE30227271</v>
          </cell>
          <cell r="B605" t="str">
            <v>-</v>
          </cell>
          <cell r="C605" t="str">
            <v>Lima Norte</v>
          </cell>
          <cell r="D605" t="str">
            <v>LIMA</v>
          </cell>
          <cell r="E605">
            <v>30227271</v>
          </cell>
          <cell r="F605" t="str">
            <v>BT SUAVE RINDEM 2P 10X2 S. CUT 2.0</v>
          </cell>
          <cell r="G605" t="str">
            <v>Family</v>
          </cell>
          <cell r="H605" t="str">
            <v>Bath Tissue</v>
          </cell>
          <cell r="I605" t="str">
            <v>PH Extra</v>
          </cell>
          <cell r="J605" t="str">
            <v>Extra x02</v>
          </cell>
          <cell r="K605">
            <v>40176490</v>
          </cell>
          <cell r="L605" t="str">
            <v>INVERSIONES LACP S.R.L.</v>
          </cell>
          <cell r="M605" t="str">
            <v>ESTEFANY VOLTAIRE</v>
          </cell>
          <cell r="N605">
            <v>0</v>
          </cell>
          <cell r="O605">
            <v>0</v>
          </cell>
          <cell r="P605" t="str">
            <v>-</v>
          </cell>
          <cell r="Q605" t="str">
            <v>-</v>
          </cell>
        </row>
        <row r="606">
          <cell r="A606" t="str">
            <v>-ESTEFANY VOLTAIRE30227421</v>
          </cell>
          <cell r="B606" t="str">
            <v>-</v>
          </cell>
          <cell r="C606" t="str">
            <v>Lima Norte</v>
          </cell>
          <cell r="D606" t="str">
            <v>LIMA</v>
          </cell>
          <cell r="E606">
            <v>30227421</v>
          </cell>
          <cell r="F606" t="str">
            <v>BW HUG LIMP EFECT PAQ 6X4 X16 C/RISTRA</v>
          </cell>
          <cell r="G606" t="str">
            <v>Wipes</v>
          </cell>
          <cell r="H606" t="str">
            <v>Wipes</v>
          </cell>
          <cell r="I606" t="str">
            <v>BW Active Fresh</v>
          </cell>
          <cell r="J606" t="str">
            <v>HAF x16 con ristra</v>
          </cell>
          <cell r="K606">
            <v>40176490</v>
          </cell>
          <cell r="L606" t="str">
            <v>INVERSIONES LACP S.R.L.</v>
          </cell>
          <cell r="M606" t="str">
            <v>ESTEFANY VOLTAIRE</v>
          </cell>
          <cell r="N606">
            <v>0</v>
          </cell>
          <cell r="O606">
            <v>0</v>
          </cell>
          <cell r="P606" t="str">
            <v>-</v>
          </cell>
          <cell r="Q606" t="str">
            <v>-</v>
          </cell>
        </row>
        <row r="607">
          <cell r="A607" t="str">
            <v>-ESTEFANY VOLTAIRE30229095</v>
          </cell>
          <cell r="B607" t="str">
            <v>-</v>
          </cell>
          <cell r="C607" t="str">
            <v>Lima Norte</v>
          </cell>
          <cell r="D607" t="str">
            <v>LIMA</v>
          </cell>
          <cell r="E607">
            <v>30229095</v>
          </cell>
          <cell r="F607" t="str">
            <v>PAÑ HUG ACTSEC XG SINGLEPK 2X44 X1 X-PAD</v>
          </cell>
          <cell r="G607" t="str">
            <v>Infant + Child</v>
          </cell>
          <cell r="H607" t="str">
            <v>Infant + Child</v>
          </cell>
          <cell r="I607" t="str">
            <v>HAS</v>
          </cell>
          <cell r="J607" t="str">
            <v>HAS XPAD Singlepack DTT</v>
          </cell>
          <cell r="K607">
            <v>40176490</v>
          </cell>
          <cell r="L607" t="str">
            <v>INVERSIONES LACP S.R.L.</v>
          </cell>
          <cell r="M607" t="str">
            <v>ESTEFANY VOLTAIRE</v>
          </cell>
          <cell r="N607">
            <v>0</v>
          </cell>
          <cell r="O607">
            <v>0</v>
          </cell>
          <cell r="P607" t="str">
            <v>-</v>
          </cell>
          <cell r="Q607" t="str">
            <v>-</v>
          </cell>
        </row>
        <row r="608">
          <cell r="A608" t="str">
            <v>-ESTEFANY VOLTAIRE30229155</v>
          </cell>
          <cell r="B608" t="str">
            <v>-</v>
          </cell>
          <cell r="C608" t="str">
            <v>Lima Norte</v>
          </cell>
          <cell r="D608" t="str">
            <v>LIMA</v>
          </cell>
          <cell r="E608">
            <v>30229155</v>
          </cell>
          <cell r="F608" t="str">
            <v>PAÑ HUG ACTSEC M 2X56 X-PAD</v>
          </cell>
          <cell r="G608" t="str">
            <v>Infant + Child</v>
          </cell>
          <cell r="H608" t="str">
            <v>Infant + Child</v>
          </cell>
          <cell r="I608" t="str">
            <v>HAS</v>
          </cell>
          <cell r="J608" t="str">
            <v>HAS XPAD Singlepack DTT</v>
          </cell>
          <cell r="K608">
            <v>40176490</v>
          </cell>
          <cell r="L608" t="str">
            <v>INVERSIONES LACP S.R.L.</v>
          </cell>
          <cell r="M608" t="str">
            <v>ESTEFANY VOLTAIRE</v>
          </cell>
          <cell r="N608">
            <v>0</v>
          </cell>
          <cell r="O608">
            <v>0</v>
          </cell>
          <cell r="P608" t="str">
            <v>-</v>
          </cell>
          <cell r="Q608" t="str">
            <v>-</v>
          </cell>
        </row>
        <row r="609">
          <cell r="A609" t="str">
            <v>-ESTEFANY VOLTAIRE30229161</v>
          </cell>
          <cell r="B609" t="str">
            <v>-</v>
          </cell>
          <cell r="C609" t="str">
            <v>Lima Norte</v>
          </cell>
          <cell r="D609" t="str">
            <v>LIMA</v>
          </cell>
          <cell r="E609">
            <v>30229161</v>
          </cell>
          <cell r="F609" t="str">
            <v>PAÑ HUG ACTSEC XXG SINGLEPK 2X40 X1X-PAD</v>
          </cell>
          <cell r="G609" t="str">
            <v>Infant + Child</v>
          </cell>
          <cell r="H609" t="str">
            <v>Infant + Child</v>
          </cell>
          <cell r="I609" t="str">
            <v>HAS</v>
          </cell>
          <cell r="J609" t="str">
            <v>HAS XPAD Singlepack DTT</v>
          </cell>
          <cell r="K609">
            <v>40176490</v>
          </cell>
          <cell r="L609" t="str">
            <v>INVERSIONES LACP S.R.L.</v>
          </cell>
          <cell r="M609" t="str">
            <v>ESTEFANY VOLTAIRE</v>
          </cell>
          <cell r="N609">
            <v>0</v>
          </cell>
          <cell r="O609">
            <v>0</v>
          </cell>
          <cell r="P609" t="str">
            <v>-</v>
          </cell>
          <cell r="Q609" t="str">
            <v>-</v>
          </cell>
        </row>
        <row r="610">
          <cell r="A610" t="str">
            <v>-ESTEFANY VOLTAIRE30229118</v>
          </cell>
          <cell r="B610" t="str">
            <v>-</v>
          </cell>
          <cell r="C610" t="str">
            <v>Lima Norte</v>
          </cell>
          <cell r="D610" t="str">
            <v>LIMA</v>
          </cell>
          <cell r="E610">
            <v>30229118</v>
          </cell>
          <cell r="F610" t="str">
            <v>PAÑ HUG ACTSEC G 2X50 X1 X-PAD</v>
          </cell>
          <cell r="G610" t="str">
            <v>Infant + Child</v>
          </cell>
          <cell r="H610" t="str">
            <v>Infant + Child</v>
          </cell>
          <cell r="I610" t="str">
            <v>HAS</v>
          </cell>
          <cell r="J610" t="str">
            <v>HAS XPAD Singlepack DTT</v>
          </cell>
          <cell r="K610">
            <v>40176490</v>
          </cell>
          <cell r="L610" t="str">
            <v>INVERSIONES LACP S.R.L.</v>
          </cell>
          <cell r="M610" t="str">
            <v>ESTEFANY VOLTAIRE</v>
          </cell>
          <cell r="N610">
            <v>0</v>
          </cell>
          <cell r="O610">
            <v>0</v>
          </cell>
          <cell r="P610" t="str">
            <v>-</v>
          </cell>
          <cell r="Q610" t="str">
            <v>-</v>
          </cell>
        </row>
        <row r="611">
          <cell r="A611" t="str">
            <v>INVERSIONES VIJISA S.A.SERGIO GOMEZ30228193</v>
          </cell>
          <cell r="B611" t="str">
            <v>INVERSIONES VIJISA S.A.</v>
          </cell>
          <cell r="C611" t="str">
            <v>Lima Sur</v>
          </cell>
          <cell r="D611" t="str">
            <v>LIMA</v>
          </cell>
          <cell r="E611">
            <v>30228193</v>
          </cell>
          <cell r="F611" t="str">
            <v>BW HUG LIMP EFECT FTOP 24X48</v>
          </cell>
          <cell r="G611" t="str">
            <v>Wipes</v>
          </cell>
          <cell r="H611" t="str">
            <v>Wipes</v>
          </cell>
          <cell r="I611" t="str">
            <v>BW Active Fresh</v>
          </cell>
          <cell r="J611" t="str">
            <v>HAF x48 Regular</v>
          </cell>
          <cell r="K611">
            <v>40061863</v>
          </cell>
          <cell r="L611" t="str">
            <v>INVERSIONES VIJISA S.A.</v>
          </cell>
          <cell r="M611" t="str">
            <v>SERGIO GOMEZ</v>
          </cell>
          <cell r="N611">
            <v>2</v>
          </cell>
          <cell r="O611">
            <v>221.12027325207794</v>
          </cell>
          <cell r="P611" t="str">
            <v>CAS PC DTT1 LIMA SUR - 0043318452</v>
          </cell>
          <cell r="Q611" t="str">
            <v>UJ</v>
          </cell>
        </row>
        <row r="612">
          <cell r="A612" t="str">
            <v>INVERSIONES VIJISA S.A.SERGIO GOMEZ30221811</v>
          </cell>
          <cell r="B612" t="str">
            <v>INVERSIONES VIJISA S.A.</v>
          </cell>
          <cell r="C612" t="str">
            <v>Lima Sur</v>
          </cell>
          <cell r="D612" t="str">
            <v>LIMA</v>
          </cell>
          <cell r="E612">
            <v>30221811</v>
          </cell>
          <cell r="F612" t="str">
            <v>BW HUG FF 10X24 HANDS &amp; FACE</v>
          </cell>
          <cell r="G612" t="str">
            <v>Wipes</v>
          </cell>
          <cell r="H612" t="str">
            <v>Wipes</v>
          </cell>
          <cell r="I612" t="str">
            <v>BW Hands&amp;Face</v>
          </cell>
          <cell r="J612" t="str">
            <v>BW Hands&amp;Face x24</v>
          </cell>
          <cell r="K612">
            <v>40061863</v>
          </cell>
          <cell r="L612" t="str">
            <v>INVERSIONES VIJISA S.A.</v>
          </cell>
          <cell r="M612" t="str">
            <v>SERGIO GOMEZ</v>
          </cell>
          <cell r="N612">
            <v>45</v>
          </cell>
          <cell r="O612">
            <v>887.47664717829753</v>
          </cell>
          <cell r="P612" t="str">
            <v>CAS PC DTT1 LIMA SUR - 0043318452</v>
          </cell>
          <cell r="Q612" t="str">
            <v>UJ</v>
          </cell>
        </row>
        <row r="613">
          <cell r="A613" t="str">
            <v>INVERSIONES VIJISA S.A.SERGIO GOMEZ30225008</v>
          </cell>
          <cell r="B613" t="str">
            <v>INVERSIONES VIJISA S.A.</v>
          </cell>
          <cell r="C613" t="str">
            <v>Lima Sur</v>
          </cell>
          <cell r="D613" t="str">
            <v>LIMA</v>
          </cell>
          <cell r="E613">
            <v>30225008</v>
          </cell>
          <cell r="F613" t="str">
            <v>ADU SHIE PLE GEL 24X10 PRACTIPAÑAL</v>
          </cell>
          <cell r="G613" t="str">
            <v>Adult</v>
          </cell>
          <cell r="H613" t="str">
            <v>Senior Incont</v>
          </cell>
          <cell r="I613" t="str">
            <v>Apositos</v>
          </cell>
          <cell r="J613" t="str">
            <v>Practipañal</v>
          </cell>
          <cell r="K613">
            <v>40061863</v>
          </cell>
          <cell r="L613" t="str">
            <v>INVERSIONES VIJISA S.A.</v>
          </cell>
          <cell r="M613" t="str">
            <v>SERGIO GOMEZ</v>
          </cell>
          <cell r="N613">
            <v>28</v>
          </cell>
          <cell r="O613">
            <v>1569.0877860761225</v>
          </cell>
          <cell r="P613" t="str">
            <v>CAS PC DTT1 LIMA SUR - 0043318452</v>
          </cell>
          <cell r="Q613" t="str">
            <v>UJ</v>
          </cell>
        </row>
        <row r="614">
          <cell r="A614" t="str">
            <v>INVERSIONES VIJISA S.A.SERGIO GOMEZ30225009</v>
          </cell>
          <cell r="B614" t="str">
            <v>INVERSIONES VIJISA S.A.</v>
          </cell>
          <cell r="C614" t="str">
            <v>Lima Sur</v>
          </cell>
          <cell r="D614" t="str">
            <v>LIMA</v>
          </cell>
          <cell r="E614">
            <v>30225009</v>
          </cell>
          <cell r="F614" t="str">
            <v>ADU SHIE PLE GEL 12X20 PRACTIPAÑAL</v>
          </cell>
          <cell r="G614" t="str">
            <v>Adult</v>
          </cell>
          <cell r="H614" t="str">
            <v>Senior Incont</v>
          </cell>
          <cell r="I614" t="str">
            <v>Apositos</v>
          </cell>
          <cell r="J614" t="str">
            <v>Practipañal</v>
          </cell>
          <cell r="K614">
            <v>40061863</v>
          </cell>
          <cell r="L614" t="str">
            <v>INVERSIONES VIJISA S.A.</v>
          </cell>
          <cell r="M614" t="str">
            <v>SERGIO GOMEZ</v>
          </cell>
          <cell r="N614">
            <v>15</v>
          </cell>
          <cell r="O614">
            <v>841.30942667443492</v>
          </cell>
          <cell r="P614" t="str">
            <v>CAS PC DTT1 LIMA SUR - 0043318452</v>
          </cell>
          <cell r="Q614" t="str">
            <v>UJ</v>
          </cell>
        </row>
        <row r="615">
          <cell r="A615" t="str">
            <v>INVERSIONES VIJISA S.A.SERGIO GOMEZ30225019</v>
          </cell>
          <cell r="B615" t="str">
            <v>INVERSIONES VIJISA S.A.</v>
          </cell>
          <cell r="C615" t="str">
            <v>Lima Sur</v>
          </cell>
          <cell r="D615" t="str">
            <v>LIMA</v>
          </cell>
          <cell r="E615">
            <v>30225019</v>
          </cell>
          <cell r="F615" t="str">
            <v>ADU BRF PLE CLASSIC L 3X20</v>
          </cell>
          <cell r="G615" t="str">
            <v>Adult</v>
          </cell>
          <cell r="H615" t="str">
            <v>Senior Incont</v>
          </cell>
          <cell r="I615" t="str">
            <v>Briefs</v>
          </cell>
          <cell r="J615" t="str">
            <v>Brief Classic</v>
          </cell>
          <cell r="K615">
            <v>40061863</v>
          </cell>
          <cell r="L615" t="str">
            <v>INVERSIONES VIJISA S.A.</v>
          </cell>
          <cell r="M615" t="str">
            <v>SERGIO GOMEZ</v>
          </cell>
          <cell r="N615">
            <v>11</v>
          </cell>
          <cell r="O615">
            <v>1014.6874301302156</v>
          </cell>
          <cell r="P615" t="str">
            <v>CAS PC DTT1 LIMA SUR - 0043318452</v>
          </cell>
          <cell r="Q615" t="str">
            <v>UJ</v>
          </cell>
        </row>
        <row r="616">
          <cell r="A616" t="str">
            <v>INVERSIONES VIJISA S.A.SERGIO GOMEZ30225020</v>
          </cell>
          <cell r="B616" t="str">
            <v>INVERSIONES VIJISA S.A.</v>
          </cell>
          <cell r="C616" t="str">
            <v>Lima Sur</v>
          </cell>
          <cell r="D616" t="str">
            <v>LIMA</v>
          </cell>
          <cell r="E616">
            <v>30225020</v>
          </cell>
          <cell r="F616" t="str">
            <v>ADU BRF PLE CLASSIC M 3X20</v>
          </cell>
          <cell r="G616" t="str">
            <v>Adult</v>
          </cell>
          <cell r="H616" t="str">
            <v>Senior Incont</v>
          </cell>
          <cell r="I616" t="str">
            <v>Briefs</v>
          </cell>
          <cell r="J616" t="str">
            <v>Brief Classic</v>
          </cell>
          <cell r="K616">
            <v>40061863</v>
          </cell>
          <cell r="L616" t="str">
            <v>INVERSIONES VIJISA S.A.</v>
          </cell>
          <cell r="M616" t="str">
            <v>SERGIO GOMEZ</v>
          </cell>
          <cell r="N616">
            <v>6</v>
          </cell>
          <cell r="O616">
            <v>438.9326354791458</v>
          </cell>
          <cell r="P616" t="str">
            <v>CAS PC DTT1 LIMA SUR - 0043318452</v>
          </cell>
          <cell r="Q616" t="str">
            <v>UJ</v>
          </cell>
        </row>
        <row r="617">
          <cell r="A617" t="str">
            <v>INVERSIONES VIJISA S.A.SERGIO GOMEZ30225118</v>
          </cell>
          <cell r="B617" t="str">
            <v>INVERSIONES VIJISA S.A.</v>
          </cell>
          <cell r="C617" t="str">
            <v>Lima Sur</v>
          </cell>
          <cell r="D617" t="str">
            <v>LIMA</v>
          </cell>
          <cell r="E617">
            <v>30225118</v>
          </cell>
          <cell r="F617" t="str">
            <v>ADU BRF PLE PROTECT L/XL 2X10 X2</v>
          </cell>
          <cell r="G617" t="str">
            <v>Adult</v>
          </cell>
          <cell r="H617" t="str">
            <v>Senior Incont</v>
          </cell>
          <cell r="I617" t="str">
            <v>Briefs</v>
          </cell>
          <cell r="J617" t="str">
            <v>Brief Protect</v>
          </cell>
          <cell r="K617">
            <v>40061863</v>
          </cell>
          <cell r="L617" t="str">
            <v>INVERSIONES VIJISA S.A.</v>
          </cell>
          <cell r="M617" t="str">
            <v>SERGIO GOMEZ</v>
          </cell>
          <cell r="N617">
            <v>2</v>
          </cell>
          <cell r="O617">
            <v>197.4514871723882</v>
          </cell>
          <cell r="P617" t="str">
            <v>CAS PC DTT1 LIMA SUR - 0043318452</v>
          </cell>
          <cell r="Q617" t="str">
            <v>UJ</v>
          </cell>
        </row>
        <row r="618">
          <cell r="A618" t="str">
            <v>INVERSIONES VIJISA S.A.SERGIO GOMEZ30225153</v>
          </cell>
          <cell r="B618" t="str">
            <v>INVERSIONES VIJISA S.A.</v>
          </cell>
          <cell r="C618" t="str">
            <v>Lima Sur</v>
          </cell>
          <cell r="D618" t="str">
            <v>LIMA</v>
          </cell>
          <cell r="E618">
            <v>30225153</v>
          </cell>
          <cell r="F618" t="str">
            <v>ADU BRF PLE CLASSIC M 2X2X10</v>
          </cell>
          <cell r="G618" t="str">
            <v>Adult</v>
          </cell>
          <cell r="H618" t="str">
            <v>Senior Incont</v>
          </cell>
          <cell r="I618" t="str">
            <v>Briefs</v>
          </cell>
          <cell r="J618" t="str">
            <v>Brief Classic</v>
          </cell>
          <cell r="K618">
            <v>40061863</v>
          </cell>
          <cell r="L618" t="str">
            <v>INVERSIONES VIJISA S.A.</v>
          </cell>
          <cell r="M618" t="str">
            <v>SERGIO GOMEZ</v>
          </cell>
          <cell r="N618">
            <v>15</v>
          </cell>
          <cell r="O618">
            <v>818.89558712607015</v>
          </cell>
          <cell r="P618" t="str">
            <v>CAS PC DTT1 LIMA SUR - 0043318452</v>
          </cell>
          <cell r="Q618" t="str">
            <v>UJ</v>
          </cell>
        </row>
        <row r="619">
          <cell r="A619" t="str">
            <v>INVERSIONES VIJISA S.A.SERGIO GOMEZ30225168</v>
          </cell>
          <cell r="B619" t="str">
            <v>INVERSIONES VIJISA S.A.</v>
          </cell>
          <cell r="C619" t="str">
            <v>Lima Sur</v>
          </cell>
          <cell r="D619" t="str">
            <v>LIMA</v>
          </cell>
          <cell r="E619">
            <v>30225168</v>
          </cell>
          <cell r="F619" t="str">
            <v>ADU BRF PLE CLASSIC L 2X2X10</v>
          </cell>
          <cell r="G619" t="str">
            <v>Adult</v>
          </cell>
          <cell r="H619" t="str">
            <v>Senior Incont</v>
          </cell>
          <cell r="I619" t="str">
            <v>Briefs</v>
          </cell>
          <cell r="J619" t="str">
            <v>Brief Classic</v>
          </cell>
          <cell r="K619">
            <v>40061863</v>
          </cell>
          <cell r="L619" t="str">
            <v>INVERSIONES VIJISA S.A.</v>
          </cell>
          <cell r="M619" t="str">
            <v>SERGIO GOMEZ</v>
          </cell>
          <cell r="N619">
            <v>6</v>
          </cell>
          <cell r="O619">
            <v>393.8361385284058</v>
          </cell>
          <cell r="P619" t="str">
            <v>CAS PC DTT1 LIMA SUR - 0043318452</v>
          </cell>
          <cell r="Q619" t="str">
            <v>UJ</v>
          </cell>
        </row>
        <row r="620">
          <cell r="A620" t="str">
            <v>INVERSIONES VIJISA S.A.SERGIO GOMEZ30225723</v>
          </cell>
          <cell r="B620" t="str">
            <v>INVERSIONES VIJISA S.A.</v>
          </cell>
          <cell r="C620" t="str">
            <v>Lima Sur</v>
          </cell>
          <cell r="D620" t="str">
            <v>LIMA</v>
          </cell>
          <cell r="E620">
            <v>30225723</v>
          </cell>
          <cell r="F620" t="str">
            <v>PN SCOTT DURAMAX 8X6X2H MULTIUSOS MAKE</v>
          </cell>
          <cell r="G620" t="str">
            <v>Family</v>
          </cell>
          <cell r="H620" t="str">
            <v>Duramax</v>
          </cell>
          <cell r="I620" t="str">
            <v>Duramax</v>
          </cell>
          <cell r="J620" t="str">
            <v>Duramax War x 02</v>
          </cell>
          <cell r="K620">
            <v>40061863</v>
          </cell>
          <cell r="L620" t="str">
            <v>INVERSIONES VIJISA S.A.</v>
          </cell>
          <cell r="M620" t="str">
            <v>SERGIO GOMEZ</v>
          </cell>
          <cell r="N620">
            <v>15</v>
          </cell>
          <cell r="O620">
            <v>474.43440133697243</v>
          </cell>
          <cell r="P620" t="str">
            <v>CAS PC DTT1 LIMA SUR - 0043318452</v>
          </cell>
          <cell r="Q620" t="str">
            <v>UJ</v>
          </cell>
        </row>
        <row r="621">
          <cell r="A621" t="str">
            <v>INVERSIONES VIJISA S.A.SERGIO GOMEZ30225792</v>
          </cell>
          <cell r="B621" t="str">
            <v>INVERSIONES VIJISA S.A.</v>
          </cell>
          <cell r="C621" t="str">
            <v>Lima Sur</v>
          </cell>
          <cell r="D621" t="str">
            <v>LIMA</v>
          </cell>
          <cell r="E621">
            <v>30225792</v>
          </cell>
          <cell r="F621" t="str">
            <v>KT SCOTT MULTIUS 12X1 X100H</v>
          </cell>
          <cell r="G621" t="str">
            <v>Family</v>
          </cell>
          <cell r="H621" t="str">
            <v>Papel Toalla</v>
          </cell>
          <cell r="I621" t="str">
            <v>Papel Toalla</v>
          </cell>
          <cell r="J621" t="str">
            <v>Multiusos</v>
          </cell>
          <cell r="K621">
            <v>40061863</v>
          </cell>
          <cell r="L621" t="str">
            <v>INVERSIONES VIJISA S.A.</v>
          </cell>
          <cell r="M621" t="str">
            <v>SERGIO GOMEZ</v>
          </cell>
          <cell r="N621">
            <v>282</v>
          </cell>
          <cell r="O621">
            <v>4670.471086333082</v>
          </cell>
          <cell r="P621" t="str">
            <v>CAS PC DTT1 LIMA SUR - 0043318452</v>
          </cell>
          <cell r="Q621" t="str">
            <v>UJ</v>
          </cell>
        </row>
        <row r="622">
          <cell r="A622" t="str">
            <v>INVERSIONES VIJISA S.A.SERGIO GOMEZ30225923</v>
          </cell>
          <cell r="B622" t="str">
            <v>INVERSIONES VIJISA S.A.</v>
          </cell>
          <cell r="C622" t="str">
            <v>Lima Sur</v>
          </cell>
          <cell r="D622" t="str">
            <v>LIMA</v>
          </cell>
          <cell r="E622">
            <v>30225923</v>
          </cell>
          <cell r="F622" t="str">
            <v>FEM PAD KOT TEENS 24X10</v>
          </cell>
          <cell r="G622" t="str">
            <v>Feminine</v>
          </cell>
          <cell r="H622" t="str">
            <v>Pads</v>
          </cell>
          <cell r="I622" t="str">
            <v>Pads Value</v>
          </cell>
          <cell r="J622" t="str">
            <v>Pads Teens</v>
          </cell>
          <cell r="K622">
            <v>40061863</v>
          </cell>
          <cell r="L622" t="str">
            <v>INVERSIONES VIJISA S.A.</v>
          </cell>
          <cell r="M622" t="str">
            <v>SERGIO GOMEZ</v>
          </cell>
          <cell r="N622">
            <v>10</v>
          </cell>
          <cell r="O622">
            <v>537.55814522189019</v>
          </cell>
          <cell r="P622" t="str">
            <v>CAS PC DTT1 LIMA SUR - 0043318452</v>
          </cell>
          <cell r="Q622" t="str">
            <v>UJ</v>
          </cell>
        </row>
        <row r="623">
          <cell r="A623" t="str">
            <v>INVERSIONES VIJISA S.A.SERGIO GOMEZ30225932</v>
          </cell>
          <cell r="B623" t="str">
            <v>INVERSIONES VIJISA S.A.</v>
          </cell>
          <cell r="C623" t="str">
            <v>Lima Sur</v>
          </cell>
          <cell r="D623" t="str">
            <v>LIMA</v>
          </cell>
          <cell r="E623">
            <v>30225932</v>
          </cell>
          <cell r="F623" t="str">
            <v>FEM PAD KOT NOR TELA 12X42 DISP TTX</v>
          </cell>
          <cell r="G623" t="str">
            <v>Feminine</v>
          </cell>
          <cell r="H623" t="str">
            <v>Pads</v>
          </cell>
          <cell r="I623" t="str">
            <v>Pads Value</v>
          </cell>
          <cell r="J623" t="str">
            <v>Pads Normal x42</v>
          </cell>
          <cell r="K623">
            <v>40061863</v>
          </cell>
          <cell r="L623" t="str">
            <v>INVERSIONES VIJISA S.A.</v>
          </cell>
          <cell r="M623" t="str">
            <v>SERGIO GOMEZ</v>
          </cell>
          <cell r="N623">
            <v>75</v>
          </cell>
          <cell r="O623">
            <v>6313.7973967556245</v>
          </cell>
          <cell r="P623" t="str">
            <v>CAS PC DTT1 LIMA SUR - 0043318452</v>
          </cell>
          <cell r="Q623" t="str">
            <v>UJ</v>
          </cell>
        </row>
        <row r="624">
          <cell r="A624" t="str">
            <v>INVERSIONES VIJISA S.A.SERGIO GOMEZ30225952</v>
          </cell>
          <cell r="B624" t="str">
            <v>INVERSIONES VIJISA S.A.</v>
          </cell>
          <cell r="C624" t="str">
            <v>Lima Sur</v>
          </cell>
          <cell r="D624" t="str">
            <v>LIMA</v>
          </cell>
          <cell r="E624">
            <v>30225952</v>
          </cell>
          <cell r="F624" t="str">
            <v>FEM PAD KOT NOR MALLA 24X10 TTX</v>
          </cell>
          <cell r="G624" t="str">
            <v>Feminine</v>
          </cell>
          <cell r="H624" t="str">
            <v>Pads</v>
          </cell>
          <cell r="I624" t="str">
            <v>Pads Value</v>
          </cell>
          <cell r="J624" t="str">
            <v>Pads Malla</v>
          </cell>
          <cell r="K624">
            <v>40061863</v>
          </cell>
          <cell r="L624" t="str">
            <v>INVERSIONES VIJISA S.A.</v>
          </cell>
          <cell r="M624" t="str">
            <v>SERGIO GOMEZ</v>
          </cell>
          <cell r="N624">
            <v>5</v>
          </cell>
          <cell r="O624">
            <v>300.32131487383595</v>
          </cell>
          <cell r="P624" t="str">
            <v>CAS PC DTT1 LIMA SUR - 0043318452</v>
          </cell>
          <cell r="Q624" t="str">
            <v>UJ</v>
          </cell>
        </row>
        <row r="625">
          <cell r="A625" t="str">
            <v>INVERSIONES VIJISA S.A.SERGIO GOMEZ30226042</v>
          </cell>
          <cell r="B625" t="str">
            <v>INVERSIONES VIJISA S.A.</v>
          </cell>
          <cell r="C625" t="str">
            <v>Lima Sur</v>
          </cell>
          <cell r="D625" t="str">
            <v>LIMA</v>
          </cell>
          <cell r="E625">
            <v>30226042</v>
          </cell>
          <cell r="F625" t="str">
            <v>FEM PAD KOT NOCT TELA W/W 12X8 TTX</v>
          </cell>
          <cell r="G625" t="str">
            <v>Feminine</v>
          </cell>
          <cell r="H625" t="str">
            <v>Pads</v>
          </cell>
          <cell r="I625" t="str">
            <v>Pads Value</v>
          </cell>
          <cell r="J625" t="str">
            <v>Pads Noct/Tela x08</v>
          </cell>
          <cell r="K625">
            <v>40061863</v>
          </cell>
          <cell r="L625" t="str">
            <v>INVERSIONES VIJISA S.A.</v>
          </cell>
          <cell r="M625" t="str">
            <v>SERGIO GOMEZ</v>
          </cell>
          <cell r="N625">
            <v>104</v>
          </cell>
          <cell r="O625">
            <v>3295.8195587808714</v>
          </cell>
          <cell r="P625" t="str">
            <v>CAS PC DTT1 LIMA SUR - 0043318452</v>
          </cell>
          <cell r="Q625" t="str">
            <v>UJ</v>
          </cell>
        </row>
        <row r="626">
          <cell r="A626" t="str">
            <v>INVERSIONES VIJISA S.A.SERGIO GOMEZ30226068</v>
          </cell>
          <cell r="B626" t="str">
            <v>INVERSIONES VIJISA S.A.</v>
          </cell>
          <cell r="C626" t="str">
            <v>Lima Sur</v>
          </cell>
          <cell r="D626" t="str">
            <v>LIMA</v>
          </cell>
          <cell r="E626">
            <v>30226068</v>
          </cell>
          <cell r="F626" t="str">
            <v>FEM PAD KOT NOR TELA 48X10 OT TTX</v>
          </cell>
          <cell r="G626" t="str">
            <v>Feminine</v>
          </cell>
          <cell r="H626" t="str">
            <v>Pads</v>
          </cell>
          <cell r="I626" t="str">
            <v>Pads Value</v>
          </cell>
          <cell r="J626" t="str">
            <v>Pads Normal x10</v>
          </cell>
          <cell r="K626">
            <v>40061863</v>
          </cell>
          <cell r="L626" t="str">
            <v>INVERSIONES VIJISA S.A.</v>
          </cell>
          <cell r="M626" t="str">
            <v>SERGIO GOMEZ</v>
          </cell>
          <cell r="N626">
            <v>88</v>
          </cell>
          <cell r="O626">
            <v>9343.0300827943684</v>
          </cell>
          <cell r="P626" t="str">
            <v>CAS PC DTT1 LIMA SUR - 0043318452</v>
          </cell>
          <cell r="Q626" t="str">
            <v>UJ</v>
          </cell>
        </row>
        <row r="627">
          <cell r="A627" t="str">
            <v>INVERSIONES VIJISA S.A.SERGIO GOMEZ30226109</v>
          </cell>
          <cell r="B627" t="str">
            <v>INVERSIONES VIJISA S.A.</v>
          </cell>
          <cell r="C627" t="str">
            <v>Lima Sur</v>
          </cell>
          <cell r="D627" t="str">
            <v>LIMA</v>
          </cell>
          <cell r="E627">
            <v>30226109</v>
          </cell>
          <cell r="F627" t="str">
            <v>FEM PAD KOT FITNESS UF 12X10 TTX</v>
          </cell>
          <cell r="G627" t="str">
            <v>Feminine</v>
          </cell>
          <cell r="H627" t="str">
            <v>Pads</v>
          </cell>
          <cell r="I627" t="str">
            <v>Pads Premium</v>
          </cell>
          <cell r="J627" t="str">
            <v>Pads Sport x10</v>
          </cell>
          <cell r="K627">
            <v>40061863</v>
          </cell>
          <cell r="L627" t="str">
            <v>INVERSIONES VIJISA S.A.</v>
          </cell>
          <cell r="M627" t="str">
            <v>SERGIO GOMEZ</v>
          </cell>
          <cell r="N627">
            <v>10</v>
          </cell>
          <cell r="O627">
            <v>288.70313454654649</v>
          </cell>
          <cell r="P627" t="str">
            <v>CAS PC DTT1 LIMA SUR - 0043318452</v>
          </cell>
          <cell r="Q627" t="str">
            <v>UJ</v>
          </cell>
        </row>
        <row r="628">
          <cell r="A628" t="str">
            <v>INVERSIONES VIJISA S.A.SERGIO GOMEZ30226124</v>
          </cell>
          <cell r="B628" t="str">
            <v>INVERSIONES VIJISA S.A.</v>
          </cell>
          <cell r="C628" t="str">
            <v>Lima Sur</v>
          </cell>
          <cell r="D628" t="str">
            <v>LIMA</v>
          </cell>
          <cell r="E628">
            <v>30226124</v>
          </cell>
          <cell r="F628" t="str">
            <v>FEM PAD KOT NOCT 12X8 FZ TTX</v>
          </cell>
          <cell r="G628" t="str">
            <v>Feminine</v>
          </cell>
          <cell r="H628" t="str">
            <v>Pads</v>
          </cell>
          <cell r="I628" t="str">
            <v>Pads Premium</v>
          </cell>
          <cell r="J628" t="str">
            <v>Pads Nocturna x08</v>
          </cell>
          <cell r="K628">
            <v>40061863</v>
          </cell>
          <cell r="L628" t="str">
            <v>INVERSIONES VIJISA S.A.</v>
          </cell>
          <cell r="M628" t="str">
            <v>SERGIO GOMEZ</v>
          </cell>
          <cell r="N628">
            <v>104</v>
          </cell>
          <cell r="O628">
            <v>4492.0513447908043</v>
          </cell>
          <cell r="P628" t="str">
            <v>CAS PC DTT1 LIMA SUR - 0043318452</v>
          </cell>
          <cell r="Q628" t="str">
            <v>UJ</v>
          </cell>
        </row>
        <row r="629">
          <cell r="A629" t="str">
            <v>INVERSIONES VIJISA S.A.SERGIO GOMEZ30226130</v>
          </cell>
          <cell r="B629" t="str">
            <v>INVERSIONES VIJISA S.A.</v>
          </cell>
          <cell r="C629" t="str">
            <v>Lima Sur</v>
          </cell>
          <cell r="D629" t="str">
            <v>LIMA</v>
          </cell>
          <cell r="E629">
            <v>30226130</v>
          </cell>
          <cell r="F629" t="str">
            <v>FEM LIN KOT ULTRADEL FLEX 12X15 TTX</v>
          </cell>
          <cell r="G629" t="str">
            <v>Feminine</v>
          </cell>
          <cell r="H629" t="str">
            <v>Liners</v>
          </cell>
          <cell r="I629" t="str">
            <v>Liners</v>
          </cell>
          <cell r="J629" t="str">
            <v>Lin. Ultraflex x15</v>
          </cell>
          <cell r="K629">
            <v>40061863</v>
          </cell>
          <cell r="L629" t="str">
            <v>INVERSIONES VIJISA S.A.</v>
          </cell>
          <cell r="M629" t="str">
            <v>SERGIO GOMEZ</v>
          </cell>
          <cell r="N629">
            <v>2</v>
          </cell>
          <cell r="O629">
            <v>41.349691985369468</v>
          </cell>
          <cell r="P629" t="str">
            <v>CAS PC DTT1 LIMA SUR - 0043318452</v>
          </cell>
          <cell r="Q629" t="str">
            <v>UJ</v>
          </cell>
        </row>
        <row r="630">
          <cell r="A630" t="str">
            <v>INVERSIONES VIJISA S.A.SERGIO GOMEZ30226171</v>
          </cell>
          <cell r="B630" t="str">
            <v>INVERSIONES VIJISA S.A.</v>
          </cell>
          <cell r="C630" t="str">
            <v>Lima Sur</v>
          </cell>
          <cell r="D630" t="str">
            <v>LIMA</v>
          </cell>
          <cell r="E630">
            <v>30226171</v>
          </cell>
          <cell r="F630" t="str">
            <v>FEM LIN KOT NOR 24X15 TTX</v>
          </cell>
          <cell r="G630" t="str">
            <v>Feminine</v>
          </cell>
          <cell r="H630" t="str">
            <v>Liners</v>
          </cell>
          <cell r="I630" t="str">
            <v>Liners</v>
          </cell>
          <cell r="J630" t="str">
            <v>Lin. Normal x15</v>
          </cell>
          <cell r="K630">
            <v>40061863</v>
          </cell>
          <cell r="L630" t="str">
            <v>INVERSIONES VIJISA S.A.</v>
          </cell>
          <cell r="M630" t="str">
            <v>SERGIO GOMEZ</v>
          </cell>
          <cell r="N630">
            <v>6</v>
          </cell>
          <cell r="O630">
            <v>256.69070866080489</v>
          </cell>
          <cell r="P630" t="str">
            <v>CAS PC DTT1 LIMA SUR - 0043318452</v>
          </cell>
          <cell r="Q630" t="str">
            <v>UJ</v>
          </cell>
        </row>
        <row r="631">
          <cell r="A631" t="str">
            <v>INVERSIONES VIJISA S.A.SERGIO GOMEZ30226215</v>
          </cell>
          <cell r="B631" t="str">
            <v>INVERSIONES VIJISA S.A.</v>
          </cell>
          <cell r="C631" t="str">
            <v>Lima Sur</v>
          </cell>
          <cell r="D631" t="str">
            <v>LIMA</v>
          </cell>
          <cell r="E631">
            <v>30226215</v>
          </cell>
          <cell r="F631" t="str">
            <v>FEM LIN KOT ULTRADEL FLEX 24X6 X5 OT TTX</v>
          </cell>
          <cell r="G631" t="str">
            <v>Feminine</v>
          </cell>
          <cell r="H631" t="str">
            <v>Liners</v>
          </cell>
          <cell r="I631" t="str">
            <v>Liners</v>
          </cell>
          <cell r="J631" t="str">
            <v>Lin. UltraFlex x5</v>
          </cell>
          <cell r="K631">
            <v>40061863</v>
          </cell>
          <cell r="L631" t="str">
            <v>INVERSIONES VIJISA S.A.</v>
          </cell>
          <cell r="M631" t="str">
            <v>SERGIO GOMEZ</v>
          </cell>
          <cell r="N631">
            <v>1</v>
          </cell>
          <cell r="O631">
            <v>84.622581264610204</v>
          </cell>
          <cell r="P631" t="str">
            <v>CAS PC DTT1 LIMA SUR - 0043318452</v>
          </cell>
          <cell r="Q631" t="str">
            <v>UJ</v>
          </cell>
        </row>
        <row r="632">
          <cell r="A632" t="str">
            <v>INVERSIONES VIJISA S.A.SERGIO GOMEZ30226565</v>
          </cell>
          <cell r="B632" t="str">
            <v>INVERSIONES VIJISA S.A.</v>
          </cell>
          <cell r="C632" t="str">
            <v>Lima Sur</v>
          </cell>
          <cell r="D632" t="str">
            <v>LIMA</v>
          </cell>
          <cell r="E632">
            <v>30226565</v>
          </cell>
          <cell r="F632" t="str">
            <v>BT SUAVE CUIDADO COMPLETO 2P 2X24</v>
          </cell>
          <cell r="G632" t="str">
            <v>Family</v>
          </cell>
          <cell r="H632" t="str">
            <v>Bath Tissue</v>
          </cell>
          <cell r="I632" t="str">
            <v>PH Jumbo</v>
          </cell>
          <cell r="J632" t="str">
            <v>Jumbo x24</v>
          </cell>
          <cell r="K632">
            <v>40061863</v>
          </cell>
          <cell r="L632" t="str">
            <v>INVERSIONES VIJISA S.A.</v>
          </cell>
          <cell r="M632" t="str">
            <v>SERGIO GOMEZ</v>
          </cell>
          <cell r="N632">
            <v>15</v>
          </cell>
          <cell r="O632">
            <v>387.39308019375773</v>
          </cell>
          <cell r="P632" t="str">
            <v>CAS PC DTT1 LIMA SUR - 0043318452</v>
          </cell>
          <cell r="Q632" t="str">
            <v>UJ</v>
          </cell>
        </row>
        <row r="633">
          <cell r="A633" t="str">
            <v>INVERSIONES VIJISA S.A.SERGIO GOMEZ30226606</v>
          </cell>
          <cell r="B633" t="str">
            <v>INVERSIONES VIJISA S.A.</v>
          </cell>
          <cell r="C633" t="str">
            <v>Lima Sur</v>
          </cell>
          <cell r="D633" t="str">
            <v>LIMA</v>
          </cell>
          <cell r="E633">
            <v>30226606</v>
          </cell>
          <cell r="F633" t="str">
            <v>BT SUAVE CUIDADO COMPLETO 2P 10X2</v>
          </cell>
          <cell r="G633" t="str">
            <v>Family</v>
          </cell>
          <cell r="H633" t="str">
            <v>Bath Tissue</v>
          </cell>
          <cell r="I633" t="str">
            <v>PH Jumbo</v>
          </cell>
          <cell r="J633" t="str">
            <v>Jumbo x02</v>
          </cell>
          <cell r="K633">
            <v>40061863</v>
          </cell>
          <cell r="L633" t="str">
            <v>INVERSIONES VIJISA S.A.</v>
          </cell>
          <cell r="M633" t="str">
            <v>SERGIO GOMEZ</v>
          </cell>
          <cell r="N633">
            <v>1303</v>
          </cell>
          <cell r="O633">
            <v>16800.821220986556</v>
          </cell>
          <cell r="P633" t="str">
            <v>CAS PC DTT1 LIMA SUR - 0043318452</v>
          </cell>
          <cell r="Q633" t="str">
            <v>UJ</v>
          </cell>
        </row>
        <row r="634">
          <cell r="A634" t="str">
            <v>INVERSIONES VIJISA S.A.SERGIO GOMEZ30226607</v>
          </cell>
          <cell r="B634" t="str">
            <v>INVERSIONES VIJISA S.A.</v>
          </cell>
          <cell r="C634" t="str">
            <v>Lima Sur</v>
          </cell>
          <cell r="D634" t="str">
            <v>LIMA</v>
          </cell>
          <cell r="E634">
            <v>30226607</v>
          </cell>
          <cell r="F634" t="str">
            <v>BT SUAVE CUIDADO COMPLETO 2P 12X4</v>
          </cell>
          <cell r="G634" t="str">
            <v>Family</v>
          </cell>
          <cell r="H634" t="str">
            <v>Bath Tissue</v>
          </cell>
          <cell r="I634" t="str">
            <v>PH Jumbo</v>
          </cell>
          <cell r="J634" t="str">
            <v>Jumbo x04</v>
          </cell>
          <cell r="K634">
            <v>40061863</v>
          </cell>
          <cell r="L634" t="str">
            <v>INVERSIONES VIJISA S.A.</v>
          </cell>
          <cell r="M634" t="str">
            <v>SERGIO GOMEZ</v>
          </cell>
          <cell r="N634">
            <v>587</v>
          </cell>
          <cell r="O634">
            <v>16369.538029212657</v>
          </cell>
          <cell r="P634" t="str">
            <v>CAS PC DTT1 LIMA SUR - 0043318452</v>
          </cell>
          <cell r="Q634" t="str">
            <v>UJ</v>
          </cell>
        </row>
        <row r="635">
          <cell r="A635" t="str">
            <v>INVERSIONES VIJISA S.A.SERGIO GOMEZ30226613</v>
          </cell>
          <cell r="B635" t="str">
            <v>INVERSIONES VIJISA S.A.</v>
          </cell>
          <cell r="C635" t="str">
            <v>Lima Sur</v>
          </cell>
          <cell r="D635" t="str">
            <v>LIMA</v>
          </cell>
          <cell r="E635">
            <v>30226613</v>
          </cell>
          <cell r="F635" t="str">
            <v>BT SUAVE CUIDADO COMPLETO 2P 8X6</v>
          </cell>
          <cell r="G635" t="str">
            <v>Family</v>
          </cell>
          <cell r="H635" t="str">
            <v>Bath Tissue</v>
          </cell>
          <cell r="I635" t="str">
            <v>PH Jumbo</v>
          </cell>
          <cell r="J635" t="str">
            <v>Jumbo x06</v>
          </cell>
          <cell r="K635">
            <v>40061863</v>
          </cell>
          <cell r="L635" t="str">
            <v>INVERSIONES VIJISA S.A.</v>
          </cell>
          <cell r="M635" t="str">
            <v>SERGIO GOMEZ</v>
          </cell>
          <cell r="N635">
            <v>68</v>
          </cell>
          <cell r="O635">
            <v>1797.793637280472</v>
          </cell>
          <cell r="P635" t="str">
            <v>CAS PC DTT1 LIMA SUR - 0043318452</v>
          </cell>
          <cell r="Q635" t="str">
            <v>UJ</v>
          </cell>
        </row>
        <row r="636">
          <cell r="A636" t="str">
            <v>INVERSIONES VIJISA S.A.SERGIO GOMEZ30226750</v>
          </cell>
          <cell r="B636" t="str">
            <v>INVERSIONES VIJISA S.A.</v>
          </cell>
          <cell r="C636" t="str">
            <v>Lima Sur</v>
          </cell>
          <cell r="D636" t="str">
            <v>LIMA</v>
          </cell>
          <cell r="E636">
            <v>30226750</v>
          </cell>
          <cell r="F636" t="str">
            <v>NAPK SCOTT 6X100 DOB 4 SUPER ABSORB</v>
          </cell>
          <cell r="G636" t="str">
            <v>Family</v>
          </cell>
          <cell r="H636" t="str">
            <v>Servilletas</v>
          </cell>
          <cell r="I636" t="str">
            <v>Servilletas</v>
          </cell>
          <cell r="J636" t="str">
            <v>Total Servilletas</v>
          </cell>
          <cell r="K636">
            <v>40061863</v>
          </cell>
          <cell r="L636" t="str">
            <v>INVERSIONES VIJISA S.A.</v>
          </cell>
          <cell r="M636" t="str">
            <v>SERGIO GOMEZ</v>
          </cell>
          <cell r="N636">
            <v>26</v>
          </cell>
          <cell r="O636">
            <v>295.96687733692801</v>
          </cell>
          <cell r="P636" t="str">
            <v>CAS PC DTT1 LIMA SUR - 0043318452</v>
          </cell>
          <cell r="Q636" t="str">
            <v>UJ</v>
          </cell>
        </row>
        <row r="637">
          <cell r="A637" t="str">
            <v>INVERSIONES VIJISA S.A.SERGIO GOMEZ30229095</v>
          </cell>
          <cell r="B637" t="str">
            <v>INVERSIONES VIJISA S.A.</v>
          </cell>
          <cell r="C637" t="str">
            <v>Lima Sur</v>
          </cell>
          <cell r="D637" t="str">
            <v>LIMA</v>
          </cell>
          <cell r="E637">
            <v>30229095</v>
          </cell>
          <cell r="F637" t="str">
            <v>PAÑ HUG ACTSEC XG SINGLEPK 2X44 X1 X-PAD</v>
          </cell>
          <cell r="G637" t="str">
            <v>Infant + Child</v>
          </cell>
          <cell r="H637" t="str">
            <v>Infant + Child</v>
          </cell>
          <cell r="I637" t="str">
            <v>HAS</v>
          </cell>
          <cell r="J637" t="str">
            <v>HAS XPAD Singlepack DTT</v>
          </cell>
          <cell r="K637">
            <v>40061863</v>
          </cell>
          <cell r="L637" t="str">
            <v>INVERSIONES VIJISA S.A.</v>
          </cell>
          <cell r="M637" t="str">
            <v>SERGIO GOMEZ</v>
          </cell>
          <cell r="N637">
            <v>37</v>
          </cell>
          <cell r="O637">
            <v>2236.4725348589986</v>
          </cell>
          <cell r="P637" t="str">
            <v>CAS PC DTT1 LIMA SUR - 0043318452</v>
          </cell>
          <cell r="Q637" t="str">
            <v>UJ</v>
          </cell>
        </row>
        <row r="638">
          <cell r="A638" t="str">
            <v>INVERSIONES VIJISA S.A.SERGIO GOMEZ30229155</v>
          </cell>
          <cell r="B638" t="str">
            <v>INVERSIONES VIJISA S.A.</v>
          </cell>
          <cell r="C638" t="str">
            <v>Lima Sur</v>
          </cell>
          <cell r="D638" t="str">
            <v>LIMA</v>
          </cell>
          <cell r="E638">
            <v>30229155</v>
          </cell>
          <cell r="F638" t="str">
            <v>PAÑ HUG ACTSEC M 2X56 X-PAD</v>
          </cell>
          <cell r="G638" t="str">
            <v>Infant + Child</v>
          </cell>
          <cell r="H638" t="str">
            <v>Infant + Child</v>
          </cell>
          <cell r="I638" t="str">
            <v>HAS</v>
          </cell>
          <cell r="J638" t="str">
            <v>HAS XPAD Singlepack DTT</v>
          </cell>
          <cell r="K638">
            <v>40061863</v>
          </cell>
          <cell r="L638" t="str">
            <v>INVERSIONES VIJISA S.A.</v>
          </cell>
          <cell r="M638" t="str">
            <v>SERGIO GOMEZ</v>
          </cell>
          <cell r="N638">
            <v>24</v>
          </cell>
          <cell r="O638">
            <v>1451.4797833048613</v>
          </cell>
          <cell r="P638" t="str">
            <v>CAS PC DTT1 LIMA SUR - 0043318452</v>
          </cell>
          <cell r="Q638" t="str">
            <v>UJ</v>
          </cell>
        </row>
        <row r="639">
          <cell r="A639" t="str">
            <v>INVERSIONES VIJISA S.A.SERGIO GOMEZ30229161</v>
          </cell>
          <cell r="B639" t="str">
            <v>INVERSIONES VIJISA S.A.</v>
          </cell>
          <cell r="C639" t="str">
            <v>Lima Sur</v>
          </cell>
          <cell r="D639" t="str">
            <v>LIMA</v>
          </cell>
          <cell r="E639">
            <v>30229161</v>
          </cell>
          <cell r="F639" t="str">
            <v>PAÑ HUG ACTSEC XXG SINGLEPK 2X40 X1X-PAD</v>
          </cell>
          <cell r="G639" t="str">
            <v>Infant + Child</v>
          </cell>
          <cell r="H639" t="str">
            <v>Infant + Child</v>
          </cell>
          <cell r="I639" t="str">
            <v>HAS</v>
          </cell>
          <cell r="J639" t="str">
            <v>HAS XPAD Singlepack DTT</v>
          </cell>
          <cell r="K639">
            <v>40061863</v>
          </cell>
          <cell r="L639" t="str">
            <v>INVERSIONES VIJISA S.A.</v>
          </cell>
          <cell r="M639" t="str">
            <v>SERGIO GOMEZ</v>
          </cell>
          <cell r="N639">
            <v>305</v>
          </cell>
          <cell r="O639">
            <v>18436.498945611653</v>
          </cell>
          <cell r="P639" t="str">
            <v>CAS PC DTT1 LIMA SUR - 0043318452</v>
          </cell>
          <cell r="Q639" t="str">
            <v>UJ</v>
          </cell>
        </row>
        <row r="640">
          <cell r="A640" t="str">
            <v>INVERSIONES VIJISA S.A.SERGIO GOMEZ30229118</v>
          </cell>
          <cell r="B640" t="str">
            <v>INVERSIONES VIJISA S.A.</v>
          </cell>
          <cell r="C640" t="str">
            <v>Lima Sur</v>
          </cell>
          <cell r="D640" t="str">
            <v>LIMA</v>
          </cell>
          <cell r="E640">
            <v>30229118</v>
          </cell>
          <cell r="F640" t="str">
            <v>PAÑ HUG ACTSEC G 2X50 X1 X-PAD</v>
          </cell>
          <cell r="G640" t="str">
            <v>Infant + Child</v>
          </cell>
          <cell r="H640" t="str">
            <v>Infant + Child</v>
          </cell>
          <cell r="I640" t="str">
            <v>HAS</v>
          </cell>
          <cell r="J640" t="str">
            <v>HAS XPAD Singlepack DTT</v>
          </cell>
          <cell r="K640">
            <v>40061863</v>
          </cell>
          <cell r="L640" t="str">
            <v>INVERSIONES VIJISA S.A.</v>
          </cell>
          <cell r="M640" t="str">
            <v>SERGIO GOMEZ</v>
          </cell>
          <cell r="N640">
            <v>27</v>
          </cell>
          <cell r="O640">
            <v>1632.3668157577636</v>
          </cell>
          <cell r="P640" t="str">
            <v>CAS PC DTT1 LIMA SUR - 0043318452</v>
          </cell>
          <cell r="Q640" t="str">
            <v>UJ</v>
          </cell>
        </row>
        <row r="641">
          <cell r="A641" t="str">
            <v>INVERSIONES VIJISA S.A.SERGIO GOMEZ30226976</v>
          </cell>
          <cell r="B641" t="str">
            <v>INVERSIONES VIJISA S.A.</v>
          </cell>
          <cell r="C641" t="str">
            <v>Lima Sur</v>
          </cell>
          <cell r="D641" t="str">
            <v>LIMA</v>
          </cell>
          <cell r="E641">
            <v>30226976</v>
          </cell>
          <cell r="F641" t="str">
            <v>FEM PAD KOT UF TELA W/W 48X10 TUT</v>
          </cell>
          <cell r="G641" t="str">
            <v>Feminine</v>
          </cell>
          <cell r="H641" t="str">
            <v>Pads</v>
          </cell>
          <cell r="I641" t="str">
            <v>Pads Value</v>
          </cell>
          <cell r="J641" t="str">
            <v>Pads Ultrafina x 10</v>
          </cell>
          <cell r="K641">
            <v>40061863</v>
          </cell>
          <cell r="L641" t="str">
            <v>INVERSIONES VIJISA S.A.</v>
          </cell>
          <cell r="M641" t="str">
            <v>SERGIO GOMEZ</v>
          </cell>
          <cell r="N641">
            <v>45</v>
          </cell>
          <cell r="O641">
            <v>3322.4889354990269</v>
          </cell>
          <cell r="P641" t="str">
            <v>CAS PC DTT1 LIMA SUR - 0043318452</v>
          </cell>
          <cell r="Q641" t="str">
            <v>UJ</v>
          </cell>
        </row>
        <row r="642">
          <cell r="A642" t="str">
            <v>INVERSIONES VIJISA S.A.SERGIO GOMEZ30227011</v>
          </cell>
          <cell r="B642" t="str">
            <v>INVERSIONES VIJISA S.A.</v>
          </cell>
          <cell r="C642" t="str">
            <v>Lima Sur</v>
          </cell>
          <cell r="D642" t="str">
            <v>LIMA</v>
          </cell>
          <cell r="E642">
            <v>30227011</v>
          </cell>
          <cell r="F642" t="str">
            <v>DIA HUG ACTSEC S 4X42 X1 SRK</v>
          </cell>
          <cell r="G642" t="str">
            <v>Infant + Child</v>
          </cell>
          <cell r="H642" t="str">
            <v>Infant + Child</v>
          </cell>
          <cell r="I642" t="str">
            <v>POME HAS</v>
          </cell>
          <cell r="J642" t="str">
            <v>HAS Talla P</v>
          </cell>
          <cell r="K642">
            <v>40061863</v>
          </cell>
          <cell r="L642" t="str">
            <v>INVERSIONES VIJISA S.A.</v>
          </cell>
          <cell r="M642" t="str">
            <v>SERGIO GOMEZ</v>
          </cell>
          <cell r="N642">
            <v>12</v>
          </cell>
          <cell r="O642">
            <v>837.8830259929681</v>
          </cell>
          <cell r="P642" t="str">
            <v>CAS PC DTT1 LIMA SUR - 0043318452</v>
          </cell>
          <cell r="Q642" t="str">
            <v>UJ</v>
          </cell>
        </row>
        <row r="643">
          <cell r="A643" t="str">
            <v>INVERSIONES VIJISA S.A.SERGIO GOMEZ30227209</v>
          </cell>
          <cell r="B643" t="str">
            <v>INVERSIONES VIJISA S.A.</v>
          </cell>
          <cell r="C643" t="str">
            <v>Lima Sur</v>
          </cell>
          <cell r="D643" t="str">
            <v>LIMA</v>
          </cell>
          <cell r="E643">
            <v>30227209</v>
          </cell>
          <cell r="F643" t="str">
            <v>DIA HUG NATCARE NB MAXI 10X20 COTTON DIS</v>
          </cell>
          <cell r="G643" t="str">
            <v>Infant + Child</v>
          </cell>
          <cell r="H643" t="str">
            <v>Infant + Child</v>
          </cell>
          <cell r="I643" t="str">
            <v>POME HNC</v>
          </cell>
          <cell r="J643" t="str">
            <v>Recién nacido</v>
          </cell>
          <cell r="K643">
            <v>40061863</v>
          </cell>
          <cell r="L643" t="str">
            <v>INVERSIONES VIJISA S.A.</v>
          </cell>
          <cell r="M643" t="str">
            <v>SERGIO GOMEZ</v>
          </cell>
          <cell r="N643">
            <v>8</v>
          </cell>
          <cell r="O643">
            <v>465.97533755827749</v>
          </cell>
          <cell r="P643" t="str">
            <v>CAS PC DTT1 LIMA SUR - 0043318452</v>
          </cell>
          <cell r="Q643" t="str">
            <v>UJ</v>
          </cell>
        </row>
        <row r="644">
          <cell r="A644" t="str">
            <v>INVERSIONES VIJISA S.A.SERGIO GOMEZ30227246</v>
          </cell>
          <cell r="B644" t="str">
            <v>INVERSIONES VIJISA S.A.</v>
          </cell>
          <cell r="C644" t="str">
            <v>Lima Sur</v>
          </cell>
          <cell r="D644" t="str">
            <v>LIMA</v>
          </cell>
          <cell r="E644">
            <v>30227246</v>
          </cell>
          <cell r="F644" t="str">
            <v>BT SUAVE RINDEM 2P 2X24 S. CUT 2.0</v>
          </cell>
          <cell r="G644" t="str">
            <v>Family</v>
          </cell>
          <cell r="H644" t="str">
            <v>Bath Tissue</v>
          </cell>
          <cell r="I644" t="str">
            <v>PH Extra</v>
          </cell>
          <cell r="J644" t="str">
            <v>Extra x24</v>
          </cell>
          <cell r="K644">
            <v>40061863</v>
          </cell>
          <cell r="L644" t="str">
            <v>INVERSIONES VIJISA S.A.</v>
          </cell>
          <cell r="M644" t="str">
            <v>SERGIO GOMEZ</v>
          </cell>
          <cell r="N644">
            <v>26</v>
          </cell>
          <cell r="O644">
            <v>542.67358329817716</v>
          </cell>
          <cell r="P644" t="str">
            <v>CAS PC DTT1 LIMA SUR - 0043318452</v>
          </cell>
          <cell r="Q644" t="str">
            <v>UJ</v>
          </cell>
        </row>
        <row r="645">
          <cell r="A645" t="str">
            <v>INVERSIONES VIJISA S.A.SERGIO GOMEZ30227271</v>
          </cell>
          <cell r="B645" t="str">
            <v>INVERSIONES VIJISA S.A.</v>
          </cell>
          <cell r="C645" t="str">
            <v>Lima Sur</v>
          </cell>
          <cell r="D645" t="str">
            <v>LIMA</v>
          </cell>
          <cell r="E645">
            <v>30227271</v>
          </cell>
          <cell r="F645" t="str">
            <v>BT SUAVE RINDEM 2P 10X2 S. CUT 2.0</v>
          </cell>
          <cell r="G645" t="str">
            <v>Family</v>
          </cell>
          <cell r="H645" t="str">
            <v>Bath Tissue</v>
          </cell>
          <cell r="I645" t="str">
            <v>PH Extra</v>
          </cell>
          <cell r="J645" t="str">
            <v>Extra x02</v>
          </cell>
          <cell r="K645">
            <v>40061863</v>
          </cell>
          <cell r="L645" t="str">
            <v>INVERSIONES VIJISA S.A.</v>
          </cell>
          <cell r="M645" t="str">
            <v>SERGIO GOMEZ</v>
          </cell>
          <cell r="N645">
            <v>442</v>
          </cell>
          <cell r="O645">
            <v>5005.4356312717946</v>
          </cell>
          <cell r="P645" t="str">
            <v>CAS PC DTT1 LIMA SUR - 0043318452</v>
          </cell>
          <cell r="Q645" t="str">
            <v>UJ</v>
          </cell>
        </row>
        <row r="646">
          <cell r="A646" t="str">
            <v>INVERSIONES VIJISA S.A.SERGIO GOMEZ30227288</v>
          </cell>
          <cell r="B646" t="str">
            <v>INVERSIONES VIJISA S.A.</v>
          </cell>
          <cell r="C646" t="str">
            <v>Lima Sur</v>
          </cell>
          <cell r="D646" t="str">
            <v>LIMA</v>
          </cell>
          <cell r="E646">
            <v>30227288</v>
          </cell>
          <cell r="F646" t="str">
            <v>BW HUG P&amp;N FTOP 24X48</v>
          </cell>
          <cell r="G646" t="str">
            <v>Wipes</v>
          </cell>
          <cell r="H646" t="str">
            <v>Wipes</v>
          </cell>
          <cell r="I646" t="str">
            <v>BW P&amp;N</v>
          </cell>
          <cell r="J646" t="str">
            <v>BW RN x48</v>
          </cell>
          <cell r="K646">
            <v>40061863</v>
          </cell>
          <cell r="L646" t="str">
            <v>INVERSIONES VIJISA S.A.</v>
          </cell>
          <cell r="M646" t="str">
            <v>SERGIO GOMEZ</v>
          </cell>
          <cell r="N646">
            <v>2</v>
          </cell>
          <cell r="O646">
            <v>264.07185894041208</v>
          </cell>
          <cell r="P646" t="str">
            <v>CAS PC DTT1 LIMA SUR - 0043318452</v>
          </cell>
          <cell r="Q646" t="str">
            <v>UJ</v>
          </cell>
        </row>
        <row r="647">
          <cell r="A647" t="str">
            <v>INVERSIONES VIJISA S.A.SERGIO GOMEZ30227313</v>
          </cell>
          <cell r="B647" t="str">
            <v>INVERSIONES VIJISA S.A.</v>
          </cell>
          <cell r="C647" t="str">
            <v>Lima Sur</v>
          </cell>
          <cell r="D647" t="str">
            <v>LIMA</v>
          </cell>
          <cell r="E647">
            <v>30227313</v>
          </cell>
          <cell r="F647" t="str">
            <v>BW HUG LIMP EFECT TRAV 24X16</v>
          </cell>
          <cell r="G647" t="str">
            <v>Wipes</v>
          </cell>
          <cell r="H647" t="str">
            <v>Wipes</v>
          </cell>
          <cell r="I647" t="str">
            <v>BW Active Fresh</v>
          </cell>
          <cell r="J647" t="str">
            <v>HAF x16 Regular</v>
          </cell>
          <cell r="K647">
            <v>40061863</v>
          </cell>
          <cell r="L647" t="str">
            <v>INVERSIONES VIJISA S.A.</v>
          </cell>
          <cell r="M647" t="str">
            <v>SERGIO GOMEZ</v>
          </cell>
          <cell r="N647">
            <v>32</v>
          </cell>
          <cell r="O647">
            <v>1290.4812313777716</v>
          </cell>
          <cell r="P647" t="str">
            <v>CAS PC DTT1 LIMA SUR - 0043318452</v>
          </cell>
          <cell r="Q647" t="str">
            <v>UJ</v>
          </cell>
        </row>
        <row r="648">
          <cell r="A648" t="str">
            <v>INVERSIONES VIJISA S.A.SERGIO GOMEZ30227314</v>
          </cell>
          <cell r="B648" t="str">
            <v>INVERSIONES VIJISA S.A.</v>
          </cell>
          <cell r="C648" t="str">
            <v>Lima Sur</v>
          </cell>
          <cell r="D648" t="str">
            <v>LIMA</v>
          </cell>
          <cell r="E648">
            <v>30227314</v>
          </cell>
          <cell r="F648" t="str">
            <v>BW HUG LIMP EFECT REFLL 6X184</v>
          </cell>
          <cell r="G648" t="str">
            <v>Wipes</v>
          </cell>
          <cell r="H648" t="str">
            <v>Wipes</v>
          </cell>
          <cell r="I648" t="str">
            <v>BW Active Fresh</v>
          </cell>
          <cell r="J648" t="str">
            <v>HAF x184</v>
          </cell>
          <cell r="K648">
            <v>40061863</v>
          </cell>
          <cell r="L648" t="str">
            <v>INVERSIONES VIJISA S.A.</v>
          </cell>
          <cell r="M648" t="str">
            <v>SERGIO GOMEZ</v>
          </cell>
          <cell r="N648">
            <v>27</v>
          </cell>
          <cell r="O648">
            <v>1636.6293550441305</v>
          </cell>
          <cell r="P648" t="str">
            <v>CAS PC DTT1 LIMA SUR - 0043318452</v>
          </cell>
          <cell r="Q648" t="str">
            <v>UJ</v>
          </cell>
        </row>
        <row r="649">
          <cell r="A649" t="str">
            <v>INVERSIONES VIJISA S.A.SERGIO GOMEZ30227315</v>
          </cell>
          <cell r="B649" t="str">
            <v>INVERSIONES VIJISA S.A.</v>
          </cell>
          <cell r="C649" t="str">
            <v>Lima Sur</v>
          </cell>
          <cell r="D649" t="str">
            <v>LIMA</v>
          </cell>
          <cell r="E649">
            <v>30227315</v>
          </cell>
          <cell r="F649" t="str">
            <v>BW HUG LIMP EFECT FTOP 12X120</v>
          </cell>
          <cell r="G649" t="str">
            <v>Wipes</v>
          </cell>
          <cell r="H649" t="str">
            <v>Wipes</v>
          </cell>
          <cell r="I649" t="str">
            <v>BW Active Fresh</v>
          </cell>
          <cell r="J649" t="str">
            <v>HAF x120</v>
          </cell>
          <cell r="K649">
            <v>40061863</v>
          </cell>
          <cell r="L649" t="str">
            <v>INVERSIONES VIJISA S.A.</v>
          </cell>
          <cell r="M649" t="str">
            <v>SERGIO GOMEZ</v>
          </cell>
          <cell r="N649">
            <v>82</v>
          </cell>
          <cell r="O649">
            <v>7320.9460854732815</v>
          </cell>
          <cell r="P649" t="str">
            <v>CAS PC DTT1 LIMA SUR - 0043318452</v>
          </cell>
          <cell r="Q649" t="str">
            <v>UJ</v>
          </cell>
        </row>
        <row r="650">
          <cell r="A650" t="str">
            <v>INVERSIONES VIJISA S.A.SERGIO GOMEZ30228193</v>
          </cell>
          <cell r="B650" t="str">
            <v>INVERSIONES VIJISA S.A.</v>
          </cell>
          <cell r="C650" t="str">
            <v>Lima Sur</v>
          </cell>
          <cell r="D650" t="str">
            <v>LIMA</v>
          </cell>
          <cell r="E650">
            <v>30228193</v>
          </cell>
          <cell r="F650" t="str">
            <v>BW HUG LIMP EFECT FTOP 24X48</v>
          </cell>
          <cell r="G650" t="str">
            <v>Wipes</v>
          </cell>
          <cell r="H650" t="str">
            <v>Wipes</v>
          </cell>
          <cell r="I650" t="str">
            <v>BW Active Fresh</v>
          </cell>
          <cell r="J650" t="str">
            <v>HAF x48 Regular</v>
          </cell>
          <cell r="K650">
            <v>40061863</v>
          </cell>
          <cell r="L650" t="str">
            <v>INVERSIONES VIJISA S.A.</v>
          </cell>
          <cell r="M650" t="str">
            <v>SERGIO GOMEZ</v>
          </cell>
          <cell r="N650">
            <v>17</v>
          </cell>
          <cell r="O650">
            <v>1879.5223226426622</v>
          </cell>
          <cell r="P650" t="str">
            <v>CAS PC DTT1 LIMA SUR - 0043318452</v>
          </cell>
          <cell r="Q650" t="str">
            <v>UJ</v>
          </cell>
        </row>
        <row r="651">
          <cell r="A651" t="str">
            <v>INVERSIONES VIJISA S.A.SERGIO GOMEZ30227405</v>
          </cell>
          <cell r="B651" t="str">
            <v>INVERSIONES VIJISA S.A.</v>
          </cell>
          <cell r="C651" t="str">
            <v>Lima Sur</v>
          </cell>
          <cell r="D651" t="str">
            <v>LIMA</v>
          </cell>
          <cell r="E651">
            <v>30227405</v>
          </cell>
          <cell r="F651" t="str">
            <v>BW HUG ONE&amp;DONE FTOP 12X80</v>
          </cell>
          <cell r="G651" t="str">
            <v>Wipes</v>
          </cell>
          <cell r="H651" t="str">
            <v>Wipes</v>
          </cell>
          <cell r="I651" t="str">
            <v>BW One &amp; Done</v>
          </cell>
          <cell r="J651" t="str">
            <v>BW One &amp; Done x80</v>
          </cell>
          <cell r="K651">
            <v>40061863</v>
          </cell>
          <cell r="L651" t="str">
            <v>INVERSIONES VIJISA S.A.</v>
          </cell>
          <cell r="M651" t="str">
            <v>SERGIO GOMEZ</v>
          </cell>
          <cell r="N651">
            <v>4</v>
          </cell>
          <cell r="O651">
            <v>391.95835250849399</v>
          </cell>
          <cell r="P651" t="str">
            <v>CAS PC DTT1 LIMA SUR - 0043318452</v>
          </cell>
          <cell r="Q651" t="str">
            <v>UJ</v>
          </cell>
        </row>
        <row r="652">
          <cell r="A652" t="str">
            <v>INVERSIONES VIJISA S.A.SERGIO GOMEZ30227421</v>
          </cell>
          <cell r="B652" t="str">
            <v>INVERSIONES VIJISA S.A.</v>
          </cell>
          <cell r="C652" t="str">
            <v>Lima Sur</v>
          </cell>
          <cell r="D652" t="str">
            <v>LIMA</v>
          </cell>
          <cell r="E652">
            <v>30227421</v>
          </cell>
          <cell r="F652" t="str">
            <v>BW HUG LIMP EFECT PAQ 6X4 X16 C/RISTRA</v>
          </cell>
          <cell r="G652" t="str">
            <v>Wipes</v>
          </cell>
          <cell r="H652" t="str">
            <v>Wipes</v>
          </cell>
          <cell r="I652" t="str">
            <v>BW Active Fresh</v>
          </cell>
          <cell r="J652" t="str">
            <v>HAF x16 con ristra</v>
          </cell>
          <cell r="K652">
            <v>40061863</v>
          </cell>
          <cell r="L652" t="str">
            <v>INVERSIONES VIJISA S.A.</v>
          </cell>
          <cell r="M652" t="str">
            <v>SERGIO GOMEZ</v>
          </cell>
          <cell r="N652">
            <v>256</v>
          </cell>
          <cell r="O652">
            <v>10338.709998426122</v>
          </cell>
          <cell r="P652" t="str">
            <v>CAS PC DTT1 LIMA SUR - 0043318452</v>
          </cell>
          <cell r="Q652" t="str">
            <v>UJ</v>
          </cell>
        </row>
        <row r="653">
          <cell r="A653" t="str">
            <v>INVERSIONES VIJISA S.A.SERGIO GOMEZ30227466</v>
          </cell>
          <cell r="B653" t="str">
            <v>INVERSIONES VIJISA S.A.</v>
          </cell>
          <cell r="C653" t="str">
            <v>Lima Sur</v>
          </cell>
          <cell r="D653" t="str">
            <v>LIMA</v>
          </cell>
          <cell r="E653">
            <v>30227466</v>
          </cell>
          <cell r="F653" t="str">
            <v>BW HUG LIMPIEZA COTIDIANA SOFTP 12X80</v>
          </cell>
          <cell r="G653" t="str">
            <v>Wipes</v>
          </cell>
          <cell r="H653" t="str">
            <v>Wipes</v>
          </cell>
          <cell r="I653" t="str">
            <v>BW Classic</v>
          </cell>
          <cell r="J653" t="str">
            <v>BW Classic x80</v>
          </cell>
          <cell r="K653">
            <v>40061863</v>
          </cell>
          <cell r="L653" t="str">
            <v>INVERSIONES VIJISA S.A.</v>
          </cell>
          <cell r="M653" t="str">
            <v>SERGIO GOMEZ</v>
          </cell>
          <cell r="N653">
            <v>41</v>
          </cell>
          <cell r="O653">
            <v>1863.5063981013611</v>
          </cell>
          <cell r="P653" t="str">
            <v>CAS PC DTT1 LIMA SUR - 0043318452</v>
          </cell>
          <cell r="Q653" t="str">
            <v>UJ</v>
          </cell>
        </row>
        <row r="654">
          <cell r="A654" t="str">
            <v>INVERSIONES VIJISA S.A.SERGIO GOMEZ30227553</v>
          </cell>
          <cell r="B654" t="str">
            <v>INVERSIONES VIJISA S.A.</v>
          </cell>
          <cell r="C654" t="str">
            <v>Lima Sur</v>
          </cell>
          <cell r="D654" t="str">
            <v>LIMA</v>
          </cell>
          <cell r="E654">
            <v>30227553</v>
          </cell>
          <cell r="F654" t="str">
            <v>DIA HUG NATCARE XL 2X44 X1 COT</v>
          </cell>
          <cell r="G654" t="str">
            <v>Infant + Child</v>
          </cell>
          <cell r="H654" t="str">
            <v>Infant + Child</v>
          </cell>
          <cell r="I654" t="str">
            <v>HNC</v>
          </cell>
          <cell r="J654" t="str">
            <v>HNC Singlepack</v>
          </cell>
          <cell r="K654">
            <v>40061863</v>
          </cell>
          <cell r="L654" t="str">
            <v>INVERSIONES VIJISA S.A.</v>
          </cell>
          <cell r="M654" t="str">
            <v>SERGIO GOMEZ</v>
          </cell>
          <cell r="N654">
            <v>25</v>
          </cell>
          <cell r="O654">
            <v>1666.3368901199999</v>
          </cell>
          <cell r="P654" t="str">
            <v>CAS PC DTT1 LIMA SUR - 0043318452</v>
          </cell>
          <cell r="Q654" t="str">
            <v>UJ</v>
          </cell>
        </row>
        <row r="655">
          <cell r="A655" t="str">
            <v>INVERSIONES VIJISA S.A.SERGIO GOMEZ30227573</v>
          </cell>
          <cell r="B655" t="str">
            <v>INVERSIONES VIJISA S.A.</v>
          </cell>
          <cell r="C655" t="str">
            <v>Lima Sur</v>
          </cell>
          <cell r="D655" t="str">
            <v>LIMA</v>
          </cell>
          <cell r="E655">
            <v>30227573</v>
          </cell>
          <cell r="F655" t="str">
            <v>DIA HUG NATCARE XXL 2X40 X1 COT</v>
          </cell>
          <cell r="G655" t="str">
            <v>Infant + Child</v>
          </cell>
          <cell r="H655" t="str">
            <v>Infant + Child</v>
          </cell>
          <cell r="I655" t="str">
            <v>HNC</v>
          </cell>
          <cell r="J655" t="str">
            <v>HNC Singlepack</v>
          </cell>
          <cell r="K655">
            <v>40061863</v>
          </cell>
          <cell r="L655" t="str">
            <v>INVERSIONES VIJISA S.A.</v>
          </cell>
          <cell r="M655" t="str">
            <v>SERGIO GOMEZ</v>
          </cell>
          <cell r="N655">
            <v>27</v>
          </cell>
          <cell r="O655">
            <v>1799.9704554568827</v>
          </cell>
          <cell r="P655" t="str">
            <v>CAS PC DTT1 LIMA SUR - 0043318452</v>
          </cell>
          <cell r="Q655" t="str">
            <v>UJ</v>
          </cell>
        </row>
        <row r="656">
          <cell r="A656" t="str">
            <v>INVERSIONES VIJISA S.A.SERGIO GOMEZ30227582</v>
          </cell>
          <cell r="B656" t="str">
            <v>INVERSIONES VIJISA S.A.</v>
          </cell>
          <cell r="C656" t="str">
            <v>Lima Sur</v>
          </cell>
          <cell r="D656" t="str">
            <v>LIMA</v>
          </cell>
          <cell r="E656">
            <v>30227582</v>
          </cell>
          <cell r="F656" t="str">
            <v>DIA HUG NATCARE M 2X56 X1 COT</v>
          </cell>
          <cell r="G656" t="str">
            <v>Infant + Child</v>
          </cell>
          <cell r="H656" t="str">
            <v>Infant + Child</v>
          </cell>
          <cell r="I656" t="str">
            <v>HNC</v>
          </cell>
          <cell r="J656" t="str">
            <v>HNC Singlepack</v>
          </cell>
          <cell r="K656">
            <v>40061863</v>
          </cell>
          <cell r="L656" t="str">
            <v>INVERSIONES VIJISA S.A.</v>
          </cell>
          <cell r="M656" t="str">
            <v>SERGIO GOMEZ</v>
          </cell>
          <cell r="N656">
            <v>2</v>
          </cell>
          <cell r="O656">
            <v>133.30695120959999</v>
          </cell>
          <cell r="P656" t="str">
            <v>CAS PC DTT1 LIMA SUR - 0043318452</v>
          </cell>
          <cell r="Q656" t="str">
            <v>UJ</v>
          </cell>
        </row>
        <row r="657">
          <cell r="A657" t="str">
            <v>INVERSIONES VIJISA S.A.SERGIO GOMEZ30227591</v>
          </cell>
          <cell r="B657" t="str">
            <v>INVERSIONES VIJISA S.A.</v>
          </cell>
          <cell r="C657" t="str">
            <v>Lima Sur</v>
          </cell>
          <cell r="D657" t="str">
            <v>LIMA</v>
          </cell>
          <cell r="E657">
            <v>30227591</v>
          </cell>
          <cell r="F657" t="str">
            <v>DIA HUG NATCARE L 2X50 X1 COT</v>
          </cell>
          <cell r="G657" t="str">
            <v>Infant + Child</v>
          </cell>
          <cell r="H657" t="str">
            <v>Infant + Child</v>
          </cell>
          <cell r="I657" t="str">
            <v>HNC</v>
          </cell>
          <cell r="J657" t="str">
            <v>HNC Singlepack</v>
          </cell>
          <cell r="K657">
            <v>40061863</v>
          </cell>
          <cell r="L657" t="str">
            <v>INVERSIONES VIJISA S.A.</v>
          </cell>
          <cell r="M657" t="str">
            <v>SERGIO GOMEZ</v>
          </cell>
          <cell r="N657">
            <v>11</v>
          </cell>
          <cell r="O657">
            <v>732.46373735274778</v>
          </cell>
          <cell r="P657" t="str">
            <v>CAS PC DTT1 LIMA SUR - 0043318452</v>
          </cell>
          <cell r="Q657" t="str">
            <v>UJ</v>
          </cell>
        </row>
        <row r="658">
          <cell r="A658" t="str">
            <v>INVERSIONES VIJISA S.A.SERGIO GOMEZ30227897</v>
          </cell>
          <cell r="B658" t="str">
            <v>INVERSIONES VIJISA S.A.</v>
          </cell>
          <cell r="C658" t="str">
            <v>Lima Sur</v>
          </cell>
          <cell r="D658" t="str">
            <v>LIMA</v>
          </cell>
          <cell r="E658">
            <v>30227897</v>
          </cell>
          <cell r="F658" t="str">
            <v>BT SUAVE RINDEM 2P 10X2 AROMAS ARM</v>
          </cell>
          <cell r="G658" t="str">
            <v>Family</v>
          </cell>
          <cell r="H658" t="str">
            <v>Bath Tissue</v>
          </cell>
          <cell r="I658" t="str">
            <v>PH Extra</v>
          </cell>
          <cell r="J658" t="str">
            <v>Extra x02 Aromas</v>
          </cell>
          <cell r="K658">
            <v>40061863</v>
          </cell>
          <cell r="L658" t="str">
            <v>INVERSIONES VIJISA S.A.</v>
          </cell>
          <cell r="M658" t="str">
            <v>SERGIO GOMEZ</v>
          </cell>
          <cell r="N658">
            <v>1320</v>
          </cell>
          <cell r="O658">
            <v>14961.048155419607</v>
          </cell>
          <cell r="P658" t="str">
            <v>CAS PC DTT1 LIMA SUR - 0043318452</v>
          </cell>
          <cell r="Q658" t="str">
            <v>UJ</v>
          </cell>
        </row>
        <row r="659">
          <cell r="A659" t="str">
            <v>INVERSIONES VIJISA S.A.SERGIO GOMEZ30228566</v>
          </cell>
          <cell r="B659" t="str">
            <v>INVERSIONES VIJISA S.A.</v>
          </cell>
          <cell r="C659" t="str">
            <v>Lima Sur</v>
          </cell>
          <cell r="D659" t="str">
            <v>LIMA</v>
          </cell>
          <cell r="E659">
            <v>30228566</v>
          </cell>
          <cell r="F659" t="str">
            <v>DIA HUG L 2X64 PACHA</v>
          </cell>
          <cell r="G659" t="str">
            <v>Infant + Child</v>
          </cell>
          <cell r="H659" t="str">
            <v>Infant + Child</v>
          </cell>
          <cell r="I659" t="str">
            <v>HTP</v>
          </cell>
          <cell r="J659" t="str">
            <v>Triple Protección</v>
          </cell>
          <cell r="K659">
            <v>40061863</v>
          </cell>
          <cell r="L659" t="str">
            <v>INVERSIONES VIJISA S.A.</v>
          </cell>
          <cell r="M659" t="str">
            <v>SERGIO GOMEZ</v>
          </cell>
          <cell r="N659">
            <v>85</v>
          </cell>
          <cell r="O659">
            <v>4441.0615201185265</v>
          </cell>
          <cell r="P659" t="str">
            <v>CAS PC DTT1 LIMA SUR - 0043318452</v>
          </cell>
          <cell r="Q659" t="str">
            <v>UJ</v>
          </cell>
        </row>
        <row r="660">
          <cell r="A660" t="str">
            <v>INVERSIONES VIJISA S.A.SERGIO GOMEZ30228573</v>
          </cell>
          <cell r="B660" t="str">
            <v>INVERSIONES VIJISA S.A.</v>
          </cell>
          <cell r="C660" t="str">
            <v>Lima Sur</v>
          </cell>
          <cell r="D660" t="str">
            <v>LIMA</v>
          </cell>
          <cell r="E660">
            <v>30228573</v>
          </cell>
          <cell r="F660" t="str">
            <v>DIA HUG M 2X72 PACHA</v>
          </cell>
          <cell r="G660" t="str">
            <v>Infant + Child</v>
          </cell>
          <cell r="H660" t="str">
            <v>Infant + Child</v>
          </cell>
          <cell r="I660" t="str">
            <v>HTP</v>
          </cell>
          <cell r="J660" t="str">
            <v>Triple Protección</v>
          </cell>
          <cell r="K660">
            <v>40061863</v>
          </cell>
          <cell r="L660" t="str">
            <v>INVERSIONES VIJISA S.A.</v>
          </cell>
          <cell r="M660" t="str">
            <v>SERGIO GOMEZ</v>
          </cell>
          <cell r="N660">
            <v>30</v>
          </cell>
          <cell r="O660">
            <v>1566.215376761854</v>
          </cell>
          <cell r="P660" t="str">
            <v>CAS PC DTT1 LIMA SUR - 0043318452</v>
          </cell>
          <cell r="Q660" t="str">
            <v>UJ</v>
          </cell>
        </row>
        <row r="661">
          <cell r="A661" t="str">
            <v>INVERSIONES VIJISA S.A.SERGIO GOMEZ30228591</v>
          </cell>
          <cell r="B661" t="str">
            <v>INVERSIONES VIJISA S.A.</v>
          </cell>
          <cell r="C661" t="str">
            <v>Lima Sur</v>
          </cell>
          <cell r="D661" t="str">
            <v>LIMA</v>
          </cell>
          <cell r="E661">
            <v>30228591</v>
          </cell>
          <cell r="F661" t="str">
            <v>DIA HUG XL 2X52 PACHA</v>
          </cell>
          <cell r="G661" t="str">
            <v>Infant + Child</v>
          </cell>
          <cell r="H661" t="str">
            <v>Infant + Child</v>
          </cell>
          <cell r="I661" t="str">
            <v>HTP</v>
          </cell>
          <cell r="J661" t="str">
            <v>Triple Protección</v>
          </cell>
          <cell r="K661">
            <v>40061863</v>
          </cell>
          <cell r="L661" t="str">
            <v>INVERSIONES VIJISA S.A.</v>
          </cell>
          <cell r="M661" t="str">
            <v>SERGIO GOMEZ</v>
          </cell>
          <cell r="N661">
            <v>318</v>
          </cell>
          <cell r="O661">
            <v>16609.818884207969</v>
          </cell>
          <cell r="P661" t="str">
            <v>CAS PC DTT1 LIMA SUR - 0043318452</v>
          </cell>
          <cell r="Q661" t="str">
            <v>UJ</v>
          </cell>
        </row>
        <row r="662">
          <cell r="A662" t="str">
            <v>INVERSIONES VIJISA S.A.SERGIO GOMEZ30228601</v>
          </cell>
          <cell r="B662" t="str">
            <v>INVERSIONES VIJISA S.A.</v>
          </cell>
          <cell r="C662" t="str">
            <v>Lima Sur</v>
          </cell>
          <cell r="D662" t="str">
            <v>LIMA</v>
          </cell>
          <cell r="E662">
            <v>30228601</v>
          </cell>
          <cell r="F662" t="str">
            <v>DIA HUG XXL 2X48 PACHA</v>
          </cell>
          <cell r="G662" t="str">
            <v>Infant + Child</v>
          </cell>
          <cell r="H662" t="str">
            <v>Infant + Child</v>
          </cell>
          <cell r="I662" t="str">
            <v>HTP</v>
          </cell>
          <cell r="J662" t="str">
            <v>Triple Protección</v>
          </cell>
          <cell r="K662">
            <v>40061863</v>
          </cell>
          <cell r="L662" t="str">
            <v>INVERSIONES VIJISA S.A.</v>
          </cell>
          <cell r="M662" t="str">
            <v>SERGIO GOMEZ</v>
          </cell>
          <cell r="N662">
            <v>488</v>
          </cell>
          <cell r="O662">
            <v>25493.655399606127</v>
          </cell>
          <cell r="P662" t="str">
            <v>CAS PC DTT1 LIMA SUR - 0043318452</v>
          </cell>
          <cell r="Q662" t="str">
            <v>UJ</v>
          </cell>
        </row>
        <row r="663">
          <cell r="A663" t="str">
            <v>INVERSIONES VIJISA S.A.SERGIO GOMEZ30228807</v>
          </cell>
          <cell r="B663" t="str">
            <v>INVERSIONES VIJISA S.A.</v>
          </cell>
          <cell r="C663" t="str">
            <v>Lima Sur</v>
          </cell>
          <cell r="D663" t="str">
            <v>LIMA</v>
          </cell>
          <cell r="E663">
            <v>30228807</v>
          </cell>
          <cell r="F663" t="str">
            <v>BT SUAVE RINDEM 2P 8X2 MÁS PAPEL</v>
          </cell>
          <cell r="G663" t="str">
            <v>Family</v>
          </cell>
          <cell r="H663" t="str">
            <v>Bath Tissue</v>
          </cell>
          <cell r="I663" t="str">
            <v>PH Extra</v>
          </cell>
          <cell r="J663" t="str">
            <v>Rdmx x02 (Titan)</v>
          </cell>
          <cell r="K663">
            <v>40061863</v>
          </cell>
          <cell r="L663" t="str">
            <v>INVERSIONES VIJISA S.A.</v>
          </cell>
          <cell r="M663" t="str">
            <v>SERGIO GOMEZ</v>
          </cell>
          <cell r="N663">
            <v>357</v>
          </cell>
          <cell r="O663">
            <v>4974.6354334093912</v>
          </cell>
          <cell r="P663" t="str">
            <v>CAS PC DTT1 LIMA SUR - 0043318452</v>
          </cell>
          <cell r="Q663" t="str">
            <v>UJ</v>
          </cell>
        </row>
        <row r="664">
          <cell r="A664" t="str">
            <v>INVERSIONES VIJISA S.A.SERGIO GOMEZ30228817</v>
          </cell>
          <cell r="B664" t="str">
            <v>INVERSIONES VIJISA S.A.</v>
          </cell>
          <cell r="C664" t="str">
            <v>Lima Sur</v>
          </cell>
          <cell r="D664" t="str">
            <v>LIMA</v>
          </cell>
          <cell r="E664">
            <v>30228817</v>
          </cell>
          <cell r="F664" t="str">
            <v>BT SUAVE RINDEM 2P 6X4 MÁS PAPEL</v>
          </cell>
          <cell r="G664" t="str">
            <v>Family</v>
          </cell>
          <cell r="H664" t="str">
            <v>Bath Tissue</v>
          </cell>
          <cell r="I664" t="str">
            <v>PH Extra</v>
          </cell>
          <cell r="J664" t="str">
            <v>Rdmx x04 (Titan)</v>
          </cell>
          <cell r="K664">
            <v>40061863</v>
          </cell>
          <cell r="L664" t="str">
            <v>INVERSIONES VIJISA S.A.</v>
          </cell>
          <cell r="M664" t="str">
            <v>SERGIO GOMEZ</v>
          </cell>
          <cell r="N664">
            <v>582</v>
          </cell>
          <cell r="O664">
            <v>11049.392630684486</v>
          </cell>
          <cell r="P664" t="str">
            <v>CAS PC DTT1 LIMA SUR - 0043318452</v>
          </cell>
          <cell r="Q664" t="str">
            <v>UJ</v>
          </cell>
        </row>
        <row r="665">
          <cell r="A665" t="str">
            <v>INVERSIONES VIJISA S.A.SERGIO GOMEZ30227409</v>
          </cell>
          <cell r="B665" t="str">
            <v>INVERSIONES VIJISA S.A.</v>
          </cell>
          <cell r="C665" t="str">
            <v>Lima Sur</v>
          </cell>
          <cell r="D665" t="str">
            <v>LIMA</v>
          </cell>
          <cell r="E665">
            <v>30227409</v>
          </cell>
          <cell r="F665" t="str">
            <v>BW HUG ONE&amp;DONE REFLL 1X720 (9X80)</v>
          </cell>
          <cell r="G665" t="str">
            <v>Wipes</v>
          </cell>
          <cell r="H665" t="str">
            <v>Wipes</v>
          </cell>
          <cell r="I665" t="str">
            <v>BW One &amp; Done</v>
          </cell>
          <cell r="J665" t="str">
            <v>BW One &amp; Done x720</v>
          </cell>
          <cell r="K665">
            <v>40061863</v>
          </cell>
          <cell r="L665" t="str">
            <v>INVERSIONES VIJISA S.A.</v>
          </cell>
          <cell r="M665" t="str">
            <v>SERGIO GOMEZ</v>
          </cell>
          <cell r="N665">
            <v>6</v>
          </cell>
          <cell r="O665">
            <v>343.97852365696355</v>
          </cell>
          <cell r="P665" t="str">
            <v>CAS PC DTT1 LIMA SUR - 0043318452</v>
          </cell>
          <cell r="Q665" t="str">
            <v>UJ</v>
          </cell>
        </row>
        <row r="666">
          <cell r="A666" t="str">
            <v>INVERSIONES VIJISA S.A.SERGIO GOMEZ30227410</v>
          </cell>
          <cell r="B666" t="str">
            <v>INVERSIONES VIJISA S.A.</v>
          </cell>
          <cell r="C666" t="str">
            <v>Lima Sur</v>
          </cell>
          <cell r="D666" t="str">
            <v>LIMA</v>
          </cell>
          <cell r="E666">
            <v>30227410</v>
          </cell>
          <cell r="F666" t="str">
            <v>BW HUG ONE&amp;DONE BOX 8X64</v>
          </cell>
          <cell r="G666" t="str">
            <v>Wipes</v>
          </cell>
          <cell r="H666" t="str">
            <v>Wipes</v>
          </cell>
          <cell r="I666" t="str">
            <v>BW One &amp; Done</v>
          </cell>
          <cell r="J666" t="str">
            <v>BW One &amp; Done x64</v>
          </cell>
          <cell r="K666">
            <v>40061863</v>
          </cell>
          <cell r="L666" t="str">
            <v>INVERSIONES VIJISA S.A.</v>
          </cell>
          <cell r="M666" t="str">
            <v>SERGIO GOMEZ</v>
          </cell>
          <cell r="N666">
            <v>2</v>
          </cell>
          <cell r="O666">
            <v>177.8561423557552</v>
          </cell>
          <cell r="P666" t="str">
            <v>CAS PC DTT1 LIMA SUR - 0043318452</v>
          </cell>
          <cell r="Q666" t="str">
            <v>UJ</v>
          </cell>
        </row>
        <row r="667">
          <cell r="A667" t="str">
            <v>INVERSIONES ZISCO SAC.JOSE HOYOS30220595</v>
          </cell>
          <cell r="B667" t="str">
            <v>INVERSIONES ZISCO SAC.</v>
          </cell>
          <cell r="C667" t="str">
            <v>Lima Norte</v>
          </cell>
          <cell r="D667" t="str">
            <v>LIMA</v>
          </cell>
          <cell r="E667">
            <v>30220595</v>
          </cell>
          <cell r="F667" t="str">
            <v>FAC KLEENEX ORIG 36X1 X80 RUNWAY</v>
          </cell>
          <cell r="G667" t="str">
            <v>Family</v>
          </cell>
          <cell r="H667" t="str">
            <v>Faciales</v>
          </cell>
          <cell r="I667" t="str">
            <v>Faciales</v>
          </cell>
          <cell r="J667" t="str">
            <v>Facial Original</v>
          </cell>
          <cell r="K667">
            <v>40173143</v>
          </cell>
          <cell r="L667" t="str">
            <v>INVERSIONES ZISCO SAC.</v>
          </cell>
          <cell r="M667" t="str">
            <v>JOSE HOYOS</v>
          </cell>
          <cell r="N667">
            <v>19</v>
          </cell>
          <cell r="O667">
            <v>3045.3453036094606</v>
          </cell>
          <cell r="P667" t="str">
            <v>CAS PC DTT1 LIMA NORTE - 0043318450</v>
          </cell>
          <cell r="Q667" t="str">
            <v>UD</v>
          </cell>
        </row>
        <row r="668">
          <cell r="A668" t="str">
            <v>INVERSIONES ZISCO SAC.JOSE HOYOS30220612</v>
          </cell>
          <cell r="B668" t="str">
            <v>INVERSIONES ZISCO SAC.</v>
          </cell>
          <cell r="C668" t="str">
            <v>Lima Norte</v>
          </cell>
          <cell r="D668" t="str">
            <v>LIMA</v>
          </cell>
          <cell r="E668">
            <v>30220612</v>
          </cell>
          <cell r="F668" t="str">
            <v>FAC KLEENEX ORIG POCKET 36X4 X10 SWE RW</v>
          </cell>
          <cell r="G668" t="str">
            <v>Family</v>
          </cell>
          <cell r="H668" t="str">
            <v>Faciales</v>
          </cell>
          <cell r="I668" t="str">
            <v>Faciales</v>
          </cell>
          <cell r="J668" t="str">
            <v>Facial Pocket</v>
          </cell>
          <cell r="K668">
            <v>40173143</v>
          </cell>
          <cell r="L668" t="str">
            <v>INVERSIONES ZISCO SAC.</v>
          </cell>
          <cell r="M668" t="str">
            <v>JOSE HOYOS</v>
          </cell>
          <cell r="N668">
            <v>18</v>
          </cell>
          <cell r="O668">
            <v>1325.8822268103399</v>
          </cell>
          <cell r="P668" t="str">
            <v>CAS PC DTT1 LIMA NORTE - 0043318450</v>
          </cell>
          <cell r="Q668" t="str">
            <v>UD</v>
          </cell>
        </row>
        <row r="669">
          <cell r="A669" t="str">
            <v>INVERSIONES ZISCO SAC.JOSE HOYOS30228193</v>
          </cell>
          <cell r="B669" t="str">
            <v>INVERSIONES ZISCO SAC.</v>
          </cell>
          <cell r="C669" t="str">
            <v>Lima Norte</v>
          </cell>
          <cell r="D669" t="str">
            <v>LIMA</v>
          </cell>
          <cell r="E669">
            <v>30228193</v>
          </cell>
          <cell r="F669" t="str">
            <v>BW HUG LIMP EFECT FTOP 24X48</v>
          </cell>
          <cell r="G669" t="str">
            <v>Wipes</v>
          </cell>
          <cell r="H669" t="str">
            <v>Wipes</v>
          </cell>
          <cell r="I669" t="str">
            <v>BW Active Fresh</v>
          </cell>
          <cell r="J669" t="str">
            <v>HAF x48 Regular</v>
          </cell>
          <cell r="K669">
            <v>40173143</v>
          </cell>
          <cell r="L669" t="str">
            <v>INVERSIONES ZISCO SAC.</v>
          </cell>
          <cell r="M669" t="str">
            <v>JOSE HOYOS</v>
          </cell>
          <cell r="N669">
            <v>14</v>
          </cell>
          <cell r="O669">
            <v>1547.8419127645454</v>
          </cell>
          <cell r="P669" t="str">
            <v>CAS PC DTT1 LIMA NORTE - 0043318450</v>
          </cell>
          <cell r="Q669" t="str">
            <v>UD</v>
          </cell>
        </row>
        <row r="670">
          <cell r="A670" t="str">
            <v>INVERSIONES ZISCO SAC.JOSE HOYOS30221811</v>
          </cell>
          <cell r="B670" t="str">
            <v>INVERSIONES ZISCO SAC.</v>
          </cell>
          <cell r="C670" t="str">
            <v>Lima Norte</v>
          </cell>
          <cell r="D670" t="str">
            <v>LIMA</v>
          </cell>
          <cell r="E670">
            <v>30221811</v>
          </cell>
          <cell r="F670" t="str">
            <v>BW HUG FF 10X24 HANDS &amp; FACE</v>
          </cell>
          <cell r="G670" t="str">
            <v>Wipes</v>
          </cell>
          <cell r="H670" t="str">
            <v>Wipes</v>
          </cell>
          <cell r="I670" t="str">
            <v>BW Hands&amp;Face</v>
          </cell>
          <cell r="J670" t="str">
            <v>BW Hands&amp;Face x24</v>
          </cell>
          <cell r="K670">
            <v>40173143</v>
          </cell>
          <cell r="L670" t="str">
            <v>INVERSIONES ZISCO SAC.</v>
          </cell>
          <cell r="M670" t="str">
            <v>JOSE HOYOS</v>
          </cell>
          <cell r="N670">
            <v>17</v>
          </cell>
          <cell r="O670">
            <v>335.26895560069016</v>
          </cell>
          <cell r="P670" t="str">
            <v>CAS PC DTT1 LIMA NORTE - 0043318450</v>
          </cell>
          <cell r="Q670" t="str">
            <v>UD</v>
          </cell>
        </row>
        <row r="671">
          <cell r="A671" t="str">
            <v>INVERSIONES ZISCO SAC.JOSE HOYOS30224452</v>
          </cell>
          <cell r="B671" t="str">
            <v>INVERSIONES ZISCO SAC.</v>
          </cell>
          <cell r="C671" t="str">
            <v>Lima Norte</v>
          </cell>
          <cell r="D671" t="str">
            <v>LIMA</v>
          </cell>
          <cell r="E671">
            <v>30224452</v>
          </cell>
          <cell r="F671" t="str">
            <v>ADU UWEAR PLE ACT PLUS L/XL 4X8 NUEVO</v>
          </cell>
          <cell r="G671" t="str">
            <v>Adult</v>
          </cell>
          <cell r="H671" t="str">
            <v>Senior Incont</v>
          </cell>
          <cell r="I671" t="str">
            <v>Pants</v>
          </cell>
          <cell r="J671" t="str">
            <v>Pants Protect Plus</v>
          </cell>
          <cell r="K671">
            <v>40173143</v>
          </cell>
          <cell r="L671" t="str">
            <v>INVERSIONES ZISCO SAC.</v>
          </cell>
          <cell r="M671" t="str">
            <v>JOSE HOYOS</v>
          </cell>
          <cell r="N671">
            <v>5</v>
          </cell>
          <cell r="O671">
            <v>315.02111064178649</v>
          </cell>
          <cell r="P671" t="str">
            <v>CAS PC DTT1 LIMA NORTE - 0043318450</v>
          </cell>
          <cell r="Q671" t="str">
            <v>UD</v>
          </cell>
        </row>
        <row r="672">
          <cell r="A672" t="str">
            <v>INVERSIONES ZISCO SAC.JOSE HOYOS30224891</v>
          </cell>
          <cell r="B672" t="str">
            <v>INVERSIONES ZISCO SAC.</v>
          </cell>
          <cell r="C672" t="str">
            <v>Lima Norte</v>
          </cell>
          <cell r="D672" t="str">
            <v>LIMA</v>
          </cell>
          <cell r="E672">
            <v>30224891</v>
          </cell>
          <cell r="F672" t="str">
            <v>ADU UWEAR PLE ACT PLUS S/M 4X8 NUEVO</v>
          </cell>
          <cell r="G672" t="str">
            <v>Adult</v>
          </cell>
          <cell r="H672" t="str">
            <v>Senior Incont</v>
          </cell>
          <cell r="I672" t="str">
            <v>Pants</v>
          </cell>
          <cell r="J672" t="str">
            <v>Pants Protect Plus</v>
          </cell>
          <cell r="K672">
            <v>40173143</v>
          </cell>
          <cell r="L672" t="str">
            <v>INVERSIONES ZISCO SAC.</v>
          </cell>
          <cell r="M672" t="str">
            <v>JOSE HOYOS</v>
          </cell>
          <cell r="N672">
            <v>8</v>
          </cell>
          <cell r="O672">
            <v>430.19388768427598</v>
          </cell>
          <cell r="P672" t="str">
            <v>CAS PC DTT1 LIMA NORTE - 0043318450</v>
          </cell>
          <cell r="Q672" t="str">
            <v>UD</v>
          </cell>
        </row>
        <row r="673">
          <cell r="A673" t="str">
            <v>INVERSIONES ZISCO SAC.JOSE HOYOS30224973</v>
          </cell>
          <cell r="B673" t="str">
            <v>INVERSIONES ZISCO SAC.</v>
          </cell>
          <cell r="C673" t="str">
            <v>Lima Norte</v>
          </cell>
          <cell r="D673" t="str">
            <v>LIMA</v>
          </cell>
          <cell r="E673">
            <v>30224973</v>
          </cell>
          <cell r="F673" t="str">
            <v>PN SCOTT DURAMAX 24X1X58H MAKE</v>
          </cell>
          <cell r="G673" t="str">
            <v>Family</v>
          </cell>
          <cell r="H673" t="str">
            <v>Duramax</v>
          </cell>
          <cell r="I673" t="str">
            <v>Duramax</v>
          </cell>
          <cell r="J673" t="str">
            <v>Duramax Rollo</v>
          </cell>
          <cell r="K673">
            <v>40173143</v>
          </cell>
          <cell r="L673" t="str">
            <v>INVERSIONES ZISCO SAC.</v>
          </cell>
          <cell r="M673" t="str">
            <v>JOSE HOYOS</v>
          </cell>
          <cell r="N673">
            <v>6</v>
          </cell>
          <cell r="O673">
            <v>646.18905103240809</v>
          </cell>
          <cell r="P673" t="str">
            <v>CAS PC DTT1 LIMA NORTE - 0043318450</v>
          </cell>
          <cell r="Q673" t="str">
            <v>UD</v>
          </cell>
        </row>
        <row r="674">
          <cell r="A674" t="str">
            <v>INVERSIONES ZISCO SAC.JOSE HOYOS30224982</v>
          </cell>
          <cell r="B674" t="str">
            <v>INVERSIONES ZISCO SAC.</v>
          </cell>
          <cell r="C674" t="str">
            <v>Lima Norte</v>
          </cell>
          <cell r="D674" t="str">
            <v>LIMA</v>
          </cell>
          <cell r="E674">
            <v>30224982</v>
          </cell>
          <cell r="F674" t="str">
            <v>PN SCOTT DURAMAX 12X1X116H MAKE</v>
          </cell>
          <cell r="G674" t="str">
            <v>Family</v>
          </cell>
          <cell r="H674" t="str">
            <v>Duramax</v>
          </cell>
          <cell r="I674" t="str">
            <v>Duramax</v>
          </cell>
          <cell r="J674" t="str">
            <v>Duramax Rollo</v>
          </cell>
          <cell r="K674">
            <v>40173143</v>
          </cell>
          <cell r="L674" t="str">
            <v>INVERSIONES ZISCO SAC.</v>
          </cell>
          <cell r="M674" t="str">
            <v>JOSE HOYOS</v>
          </cell>
          <cell r="N674">
            <v>5</v>
          </cell>
          <cell r="O674">
            <v>485.007489429847</v>
          </cell>
          <cell r="P674" t="str">
            <v>CAS PC DTT1 LIMA NORTE - 0043318450</v>
          </cell>
          <cell r="Q674" t="str">
            <v>UD</v>
          </cell>
        </row>
        <row r="675">
          <cell r="A675" t="str">
            <v>INVERSIONES ZISCO SAC.JOSE HOYOS30225008</v>
          </cell>
          <cell r="B675" t="str">
            <v>INVERSIONES ZISCO SAC.</v>
          </cell>
          <cell r="C675" t="str">
            <v>Lima Norte</v>
          </cell>
          <cell r="D675" t="str">
            <v>LIMA</v>
          </cell>
          <cell r="E675">
            <v>30225008</v>
          </cell>
          <cell r="F675" t="str">
            <v>ADU SHIE PLE GEL 24X10 PRACTIPAÑAL</v>
          </cell>
          <cell r="G675" t="str">
            <v>Adult</v>
          </cell>
          <cell r="H675" t="str">
            <v>Senior Incont</v>
          </cell>
          <cell r="I675" t="str">
            <v>Apositos</v>
          </cell>
          <cell r="J675" t="str">
            <v>Practipañal</v>
          </cell>
          <cell r="K675">
            <v>40173143</v>
          </cell>
          <cell r="L675" t="str">
            <v>INVERSIONES ZISCO SAC.</v>
          </cell>
          <cell r="M675" t="str">
            <v>JOSE HOYOS</v>
          </cell>
          <cell r="N675">
            <v>281</v>
          </cell>
          <cell r="O675">
            <v>15746.916710263942</v>
          </cell>
          <cell r="P675" t="str">
            <v>CAS PC DTT1 LIMA NORTE - 0043318450</v>
          </cell>
          <cell r="Q675" t="str">
            <v>UD</v>
          </cell>
        </row>
        <row r="676">
          <cell r="A676" t="str">
            <v>INVERSIONES ZISCO SAC.JOSE HOYOS30225009</v>
          </cell>
          <cell r="B676" t="str">
            <v>INVERSIONES ZISCO SAC.</v>
          </cell>
          <cell r="C676" t="str">
            <v>Lima Norte</v>
          </cell>
          <cell r="D676" t="str">
            <v>LIMA</v>
          </cell>
          <cell r="E676">
            <v>30225009</v>
          </cell>
          <cell r="F676" t="str">
            <v>ADU SHIE PLE GEL 12X20 PRACTIPAÑAL</v>
          </cell>
          <cell r="G676" t="str">
            <v>Adult</v>
          </cell>
          <cell r="H676" t="str">
            <v>Senior Incont</v>
          </cell>
          <cell r="I676" t="str">
            <v>Apositos</v>
          </cell>
          <cell r="J676" t="str">
            <v>Practipañal</v>
          </cell>
          <cell r="K676">
            <v>40173143</v>
          </cell>
          <cell r="L676" t="str">
            <v>INVERSIONES ZISCO SAC.</v>
          </cell>
          <cell r="M676" t="str">
            <v>JOSE HOYOS</v>
          </cell>
          <cell r="N676">
            <v>246</v>
          </cell>
          <cell r="O676">
            <v>13797.474597460734</v>
          </cell>
          <cell r="P676" t="str">
            <v>CAS PC DTT1 LIMA NORTE - 0043318450</v>
          </cell>
          <cell r="Q676" t="str">
            <v>UD</v>
          </cell>
        </row>
        <row r="677">
          <cell r="A677" t="str">
            <v>INVERSIONES ZISCO SAC.JOSE HOYOS30225118</v>
          </cell>
          <cell r="B677" t="str">
            <v>INVERSIONES ZISCO SAC.</v>
          </cell>
          <cell r="C677" t="str">
            <v>Lima Norte</v>
          </cell>
          <cell r="D677" t="str">
            <v>LIMA</v>
          </cell>
          <cell r="E677">
            <v>30225118</v>
          </cell>
          <cell r="F677" t="str">
            <v>ADU BRF PLE PROTECT L/XL 2X10 X2</v>
          </cell>
          <cell r="G677" t="str">
            <v>Adult</v>
          </cell>
          <cell r="H677" t="str">
            <v>Senior Incont</v>
          </cell>
          <cell r="I677" t="str">
            <v>Briefs</v>
          </cell>
          <cell r="J677" t="str">
            <v>Brief Protect</v>
          </cell>
          <cell r="K677">
            <v>40173143</v>
          </cell>
          <cell r="L677" t="str">
            <v>INVERSIONES ZISCO SAC.</v>
          </cell>
          <cell r="M677" t="str">
            <v>JOSE HOYOS</v>
          </cell>
          <cell r="N677">
            <v>261</v>
          </cell>
          <cell r="O677">
            <v>25767.419075996659</v>
          </cell>
          <cell r="P677" t="str">
            <v>CAS PC DTT1 LIMA NORTE - 0043318450</v>
          </cell>
          <cell r="Q677" t="str">
            <v>UD</v>
          </cell>
        </row>
        <row r="678">
          <cell r="A678" t="str">
            <v>INVERSIONES ZISCO SAC.JOSE HOYOS30225153</v>
          </cell>
          <cell r="B678" t="str">
            <v>INVERSIONES ZISCO SAC.</v>
          </cell>
          <cell r="C678" t="str">
            <v>Lima Norte</v>
          </cell>
          <cell r="D678" t="str">
            <v>LIMA</v>
          </cell>
          <cell r="E678">
            <v>30225153</v>
          </cell>
          <cell r="F678" t="str">
            <v>ADU BRF PLE CLASSIC M 2X2X10</v>
          </cell>
          <cell r="G678" t="str">
            <v>Adult</v>
          </cell>
          <cell r="H678" t="str">
            <v>Senior Incont</v>
          </cell>
          <cell r="I678" t="str">
            <v>Briefs</v>
          </cell>
          <cell r="J678" t="str">
            <v>Brief Classic</v>
          </cell>
          <cell r="K678">
            <v>40173143</v>
          </cell>
          <cell r="L678" t="str">
            <v>INVERSIONES ZISCO SAC.</v>
          </cell>
          <cell r="M678" t="str">
            <v>JOSE HOYOS</v>
          </cell>
          <cell r="N678">
            <v>70</v>
          </cell>
          <cell r="O678">
            <v>3821.5127399216608</v>
          </cell>
          <cell r="P678" t="str">
            <v>CAS PC DTT1 LIMA NORTE - 0043318450</v>
          </cell>
          <cell r="Q678" t="str">
            <v>UD</v>
          </cell>
        </row>
        <row r="679">
          <cell r="A679" t="str">
            <v>INVERSIONES ZISCO SAC.JOSE HOYOS30225168</v>
          </cell>
          <cell r="B679" t="str">
            <v>INVERSIONES ZISCO SAC.</v>
          </cell>
          <cell r="C679" t="str">
            <v>Lima Norte</v>
          </cell>
          <cell r="D679" t="str">
            <v>LIMA</v>
          </cell>
          <cell r="E679">
            <v>30225168</v>
          </cell>
          <cell r="F679" t="str">
            <v>ADU BRF PLE CLASSIC L 2X2X10</v>
          </cell>
          <cell r="G679" t="str">
            <v>Adult</v>
          </cell>
          <cell r="H679" t="str">
            <v>Senior Incont</v>
          </cell>
          <cell r="I679" t="str">
            <v>Briefs</v>
          </cell>
          <cell r="J679" t="str">
            <v>Brief Classic</v>
          </cell>
          <cell r="K679">
            <v>40173143</v>
          </cell>
          <cell r="L679" t="str">
            <v>INVERSIONES ZISCO SAC.</v>
          </cell>
          <cell r="M679" t="str">
            <v>JOSE HOYOS</v>
          </cell>
          <cell r="N679">
            <v>63</v>
          </cell>
          <cell r="O679">
            <v>4135.2794545482611</v>
          </cell>
          <cell r="P679" t="str">
            <v>CAS PC DTT1 LIMA NORTE - 0043318450</v>
          </cell>
          <cell r="Q679" t="str">
            <v>UD</v>
          </cell>
        </row>
        <row r="680">
          <cell r="A680" t="str">
            <v>INVERSIONES ZISCO SAC.JOSE HOYOS30225169</v>
          </cell>
          <cell r="B680" t="str">
            <v>INVERSIONES ZISCO SAC.</v>
          </cell>
          <cell r="C680" t="str">
            <v>Lima Norte</v>
          </cell>
          <cell r="D680" t="str">
            <v>LIMA</v>
          </cell>
          <cell r="E680">
            <v>30225169</v>
          </cell>
          <cell r="F680" t="str">
            <v>ADU BRF PLE PROTECT M 2X10 X2</v>
          </cell>
          <cell r="G680" t="str">
            <v>Adult</v>
          </cell>
          <cell r="H680" t="str">
            <v>Senior Incont</v>
          </cell>
          <cell r="I680" t="str">
            <v>Briefs</v>
          </cell>
          <cell r="J680" t="str">
            <v>Brief Protect</v>
          </cell>
          <cell r="K680">
            <v>40173143</v>
          </cell>
          <cell r="L680" t="str">
            <v>INVERSIONES ZISCO SAC.</v>
          </cell>
          <cell r="M680" t="str">
            <v>JOSE HOYOS</v>
          </cell>
          <cell r="N680">
            <v>382</v>
          </cell>
          <cell r="O680">
            <v>32091.385870893835</v>
          </cell>
          <cell r="P680" t="str">
            <v>CAS PC DTT1 LIMA NORTE - 0043318450</v>
          </cell>
          <cell r="Q680" t="str">
            <v>UD</v>
          </cell>
        </row>
        <row r="681">
          <cell r="A681" t="str">
            <v>INVERSIONES ZISCO SAC.JOSE HOYOS30225690</v>
          </cell>
          <cell r="B681" t="str">
            <v>INVERSIONES ZISCO SAC.</v>
          </cell>
          <cell r="C681" t="str">
            <v>Lima Norte</v>
          </cell>
          <cell r="D681" t="str">
            <v>LIMA</v>
          </cell>
          <cell r="E681">
            <v>30225690</v>
          </cell>
          <cell r="F681" t="str">
            <v>FEM LIN KOT NOR 12X120 TTX</v>
          </cell>
          <cell r="G681" t="str">
            <v>Feminine</v>
          </cell>
          <cell r="H681" t="str">
            <v>Liners</v>
          </cell>
          <cell r="I681" t="str">
            <v>Liners</v>
          </cell>
          <cell r="J681" t="str">
            <v>Lin. Normal x120</v>
          </cell>
          <cell r="K681">
            <v>40173143</v>
          </cell>
          <cell r="L681" t="str">
            <v>INVERSIONES ZISCO SAC.</v>
          </cell>
          <cell r="M681" t="str">
            <v>JOSE HOYOS</v>
          </cell>
          <cell r="N681">
            <v>22</v>
          </cell>
          <cell r="O681">
            <v>2696.4490889133922</v>
          </cell>
          <cell r="P681" t="str">
            <v>CAS PC DTT1 LIMA NORTE - 0043318450</v>
          </cell>
          <cell r="Q681" t="str">
            <v>UD</v>
          </cell>
        </row>
        <row r="682">
          <cell r="A682" t="str">
            <v>INVERSIONES ZISCO SAC.JOSE HOYOS30225792</v>
          </cell>
          <cell r="B682" t="str">
            <v>INVERSIONES ZISCO SAC.</v>
          </cell>
          <cell r="C682" t="str">
            <v>Lima Norte</v>
          </cell>
          <cell r="D682" t="str">
            <v>LIMA</v>
          </cell>
          <cell r="E682">
            <v>30225792</v>
          </cell>
          <cell r="F682" t="str">
            <v>KT SCOTT MULTIUS 12X1 X100H</v>
          </cell>
          <cell r="G682" t="str">
            <v>Family</v>
          </cell>
          <cell r="H682" t="str">
            <v>Papel Toalla</v>
          </cell>
          <cell r="I682" t="str">
            <v>Papel Toalla</v>
          </cell>
          <cell r="J682" t="str">
            <v>Multiusos</v>
          </cell>
          <cell r="K682">
            <v>40173143</v>
          </cell>
          <cell r="L682" t="str">
            <v>INVERSIONES ZISCO SAC.</v>
          </cell>
          <cell r="M682" t="str">
            <v>JOSE HOYOS</v>
          </cell>
          <cell r="N682">
            <v>815</v>
          </cell>
          <cell r="O682">
            <v>13497.992678586743</v>
          </cell>
          <cell r="P682" t="str">
            <v>CAS PC DTT1 LIMA NORTE - 0043318450</v>
          </cell>
          <cell r="Q682" t="str">
            <v>UD</v>
          </cell>
        </row>
        <row r="683">
          <cell r="A683" t="str">
            <v>INVERSIONES ZISCO SAC.JOSE HOYOS30225923</v>
          </cell>
          <cell r="B683" t="str">
            <v>INVERSIONES ZISCO SAC.</v>
          </cell>
          <cell r="C683" t="str">
            <v>Lima Norte</v>
          </cell>
          <cell r="D683" t="str">
            <v>LIMA</v>
          </cell>
          <cell r="E683">
            <v>30225923</v>
          </cell>
          <cell r="F683" t="str">
            <v>FEM PAD KOT TEENS 24X10</v>
          </cell>
          <cell r="G683" t="str">
            <v>Feminine</v>
          </cell>
          <cell r="H683" t="str">
            <v>Pads</v>
          </cell>
          <cell r="I683" t="str">
            <v>Pads Value</v>
          </cell>
          <cell r="J683" t="str">
            <v>Pads Teens</v>
          </cell>
          <cell r="K683">
            <v>40173143</v>
          </cell>
          <cell r="L683" t="str">
            <v>INVERSIONES ZISCO SAC.</v>
          </cell>
          <cell r="M683" t="str">
            <v>JOSE HOYOS</v>
          </cell>
          <cell r="N683">
            <v>59</v>
          </cell>
          <cell r="O683">
            <v>3171.5930568091521</v>
          </cell>
          <cell r="P683" t="str">
            <v>CAS PC DTT1 LIMA NORTE - 0043318450</v>
          </cell>
          <cell r="Q683" t="str">
            <v>UD</v>
          </cell>
        </row>
        <row r="684">
          <cell r="A684" t="str">
            <v>INVERSIONES ZISCO SAC.JOSE HOYOS30225952</v>
          </cell>
          <cell r="B684" t="str">
            <v>INVERSIONES ZISCO SAC.</v>
          </cell>
          <cell r="C684" t="str">
            <v>Lima Norte</v>
          </cell>
          <cell r="D684" t="str">
            <v>LIMA</v>
          </cell>
          <cell r="E684">
            <v>30225952</v>
          </cell>
          <cell r="F684" t="str">
            <v>FEM PAD KOT NOR MALLA 24X10 TTX</v>
          </cell>
          <cell r="G684" t="str">
            <v>Feminine</v>
          </cell>
          <cell r="H684" t="str">
            <v>Pads</v>
          </cell>
          <cell r="I684" t="str">
            <v>Pads Value</v>
          </cell>
          <cell r="J684" t="str">
            <v>Pads Malla</v>
          </cell>
          <cell r="K684">
            <v>40173143</v>
          </cell>
          <cell r="L684" t="str">
            <v>INVERSIONES ZISCO SAC.</v>
          </cell>
          <cell r="M684" t="str">
            <v>JOSE HOYOS</v>
          </cell>
          <cell r="N684">
            <v>21</v>
          </cell>
          <cell r="O684">
            <v>1261.349522470111</v>
          </cell>
          <cell r="P684" t="str">
            <v>CAS PC DTT1 LIMA NORTE - 0043318450</v>
          </cell>
          <cell r="Q684" t="str">
            <v>UD</v>
          </cell>
        </row>
        <row r="685">
          <cell r="A685" t="str">
            <v>INVERSIONES ZISCO SAC.JOSE HOYOS30226042</v>
          </cell>
          <cell r="B685" t="str">
            <v>INVERSIONES ZISCO SAC.</v>
          </cell>
          <cell r="C685" t="str">
            <v>Lima Norte</v>
          </cell>
          <cell r="D685" t="str">
            <v>LIMA</v>
          </cell>
          <cell r="E685">
            <v>30226042</v>
          </cell>
          <cell r="F685" t="str">
            <v>FEM PAD KOT NOCT TELA W/W 12X8 TTX</v>
          </cell>
          <cell r="G685" t="str">
            <v>Feminine</v>
          </cell>
          <cell r="H685" t="str">
            <v>Pads</v>
          </cell>
          <cell r="I685" t="str">
            <v>Pads Value</v>
          </cell>
          <cell r="J685" t="str">
            <v>Pads Noct/Tela x08</v>
          </cell>
          <cell r="K685">
            <v>40173143</v>
          </cell>
          <cell r="L685" t="str">
            <v>INVERSIONES ZISCO SAC.</v>
          </cell>
          <cell r="M685" t="str">
            <v>JOSE HOYOS</v>
          </cell>
          <cell r="N685">
            <v>27</v>
          </cell>
          <cell r="O685">
            <v>855.64546237580316</v>
          </cell>
          <cell r="P685" t="str">
            <v>CAS PC DTT1 LIMA NORTE - 0043318450</v>
          </cell>
          <cell r="Q685" t="str">
            <v>UD</v>
          </cell>
        </row>
        <row r="686">
          <cell r="A686" t="str">
            <v>INVERSIONES ZISCO SAC.JOSE HOYOS30226054</v>
          </cell>
          <cell r="B686" t="str">
            <v>INVERSIONES ZISCO SAC.</v>
          </cell>
          <cell r="C686" t="str">
            <v>Lima Norte</v>
          </cell>
          <cell r="D686" t="str">
            <v>LIMA</v>
          </cell>
          <cell r="E686">
            <v>30226054</v>
          </cell>
          <cell r="F686" t="str">
            <v>BED PROT PLE 6X10 EXTREME</v>
          </cell>
          <cell r="G686" t="str">
            <v>Adult</v>
          </cell>
          <cell r="H686" t="str">
            <v>Senior Incont</v>
          </cell>
          <cell r="I686" t="str">
            <v>Apositos</v>
          </cell>
          <cell r="J686" t="str">
            <v>Protector de cama</v>
          </cell>
          <cell r="K686">
            <v>40173143</v>
          </cell>
          <cell r="L686" t="str">
            <v>INVERSIONES ZISCO SAC.</v>
          </cell>
          <cell r="M686" t="str">
            <v>JOSE HOYOS</v>
          </cell>
          <cell r="N686">
            <v>14</v>
          </cell>
          <cell r="O686">
            <v>1131.973449795491</v>
          </cell>
          <cell r="P686" t="str">
            <v>CAS PC DTT1 LIMA NORTE - 0043318450</v>
          </cell>
          <cell r="Q686" t="str">
            <v>UD</v>
          </cell>
        </row>
        <row r="687">
          <cell r="A687" t="str">
            <v>INVERSIONES ZISCO SAC.JOSE HOYOS30226068</v>
          </cell>
          <cell r="B687" t="str">
            <v>INVERSIONES ZISCO SAC.</v>
          </cell>
          <cell r="C687" t="str">
            <v>Lima Norte</v>
          </cell>
          <cell r="D687" t="str">
            <v>LIMA</v>
          </cell>
          <cell r="E687">
            <v>30226068</v>
          </cell>
          <cell r="F687" t="str">
            <v>FEM PAD KOT NOR TELA 48X10 OT TTX</v>
          </cell>
          <cell r="G687" t="str">
            <v>Feminine</v>
          </cell>
          <cell r="H687" t="str">
            <v>Pads</v>
          </cell>
          <cell r="I687" t="str">
            <v>Pads Value</v>
          </cell>
          <cell r="J687" t="str">
            <v>Pads Normal x10</v>
          </cell>
          <cell r="K687">
            <v>40173143</v>
          </cell>
          <cell r="L687" t="str">
            <v>INVERSIONES ZISCO SAC.</v>
          </cell>
          <cell r="M687" t="str">
            <v>JOSE HOYOS</v>
          </cell>
          <cell r="N687">
            <v>168</v>
          </cell>
          <cell r="O687">
            <v>17934.322112950111</v>
          </cell>
          <cell r="P687" t="str">
            <v>CAS PC DTT1 LIMA NORTE - 0043318450</v>
          </cell>
          <cell r="Q687" t="str">
            <v>UD</v>
          </cell>
        </row>
        <row r="688">
          <cell r="A688" t="str">
            <v>INVERSIONES ZISCO SAC.JOSE HOYOS30226109</v>
          </cell>
          <cell r="B688" t="str">
            <v>INVERSIONES ZISCO SAC.</v>
          </cell>
          <cell r="C688" t="str">
            <v>Lima Norte</v>
          </cell>
          <cell r="D688" t="str">
            <v>LIMA</v>
          </cell>
          <cell r="E688">
            <v>30226109</v>
          </cell>
          <cell r="F688" t="str">
            <v>FEM PAD KOT FITNESS UF 12X10 TTX</v>
          </cell>
          <cell r="G688" t="str">
            <v>Feminine</v>
          </cell>
          <cell r="H688" t="str">
            <v>Pads</v>
          </cell>
          <cell r="I688" t="str">
            <v>Pads Premium</v>
          </cell>
          <cell r="J688" t="str">
            <v>Pads Sport x10</v>
          </cell>
          <cell r="K688">
            <v>40173143</v>
          </cell>
          <cell r="L688" t="str">
            <v>INVERSIONES ZISCO SAC.</v>
          </cell>
          <cell r="M688" t="str">
            <v>JOSE HOYOS</v>
          </cell>
          <cell r="N688">
            <v>29</v>
          </cell>
          <cell r="O688">
            <v>837.23909018498478</v>
          </cell>
          <cell r="P688" t="str">
            <v>CAS PC DTT1 LIMA NORTE - 0043318450</v>
          </cell>
          <cell r="Q688" t="str">
            <v>UD</v>
          </cell>
        </row>
        <row r="689">
          <cell r="A689" t="str">
            <v>INVERSIONES ZISCO SAC.JOSE HOYOS30226124</v>
          </cell>
          <cell r="B689" t="str">
            <v>INVERSIONES ZISCO SAC.</v>
          </cell>
          <cell r="C689" t="str">
            <v>Lima Norte</v>
          </cell>
          <cell r="D689" t="str">
            <v>LIMA</v>
          </cell>
          <cell r="E689">
            <v>30226124</v>
          </cell>
          <cell r="F689" t="str">
            <v>FEM PAD KOT NOCT 12X8 FZ TTX</v>
          </cell>
          <cell r="G689" t="str">
            <v>Feminine</v>
          </cell>
          <cell r="H689" t="str">
            <v>Pads</v>
          </cell>
          <cell r="I689" t="str">
            <v>Pads Premium</v>
          </cell>
          <cell r="J689" t="str">
            <v>Pads Nocturna x08</v>
          </cell>
          <cell r="K689">
            <v>40173143</v>
          </cell>
          <cell r="L689" t="str">
            <v>INVERSIONES ZISCO SAC.</v>
          </cell>
          <cell r="M689" t="str">
            <v>JOSE HOYOS</v>
          </cell>
          <cell r="N689">
            <v>230</v>
          </cell>
          <cell r="O689">
            <v>9934.3443202104318</v>
          </cell>
          <cell r="P689" t="str">
            <v>CAS PC DTT1 LIMA NORTE - 0043318450</v>
          </cell>
          <cell r="Q689" t="str">
            <v>UD</v>
          </cell>
        </row>
        <row r="690">
          <cell r="A690" t="str">
            <v>INVERSIONES ZISCO SAC.JOSE HOYOS30226171</v>
          </cell>
          <cell r="B690" t="str">
            <v>INVERSIONES ZISCO SAC.</v>
          </cell>
          <cell r="C690" t="str">
            <v>Lima Norte</v>
          </cell>
          <cell r="D690" t="str">
            <v>LIMA</v>
          </cell>
          <cell r="E690">
            <v>30226171</v>
          </cell>
          <cell r="F690" t="str">
            <v>FEM LIN KOT NOR 24X15 TTX</v>
          </cell>
          <cell r="G690" t="str">
            <v>Feminine</v>
          </cell>
          <cell r="H690" t="str">
            <v>Liners</v>
          </cell>
          <cell r="I690" t="str">
            <v>Liners</v>
          </cell>
          <cell r="J690" t="str">
            <v>Lin. Normal x15</v>
          </cell>
          <cell r="K690">
            <v>40173143</v>
          </cell>
          <cell r="L690" t="str">
            <v>INVERSIONES ZISCO SAC.</v>
          </cell>
          <cell r="M690" t="str">
            <v>JOSE HOYOS</v>
          </cell>
          <cell r="N690">
            <v>65</v>
          </cell>
          <cell r="O690">
            <v>2780.8160104920526</v>
          </cell>
          <cell r="P690" t="str">
            <v>CAS PC DTT1 LIMA NORTE - 0043318450</v>
          </cell>
          <cell r="Q690" t="str">
            <v>UD</v>
          </cell>
        </row>
        <row r="691">
          <cell r="A691" t="str">
            <v>INVERSIONES ZISCO SAC.JOSE HOYOS30226565</v>
          </cell>
          <cell r="B691" t="str">
            <v>INVERSIONES ZISCO SAC.</v>
          </cell>
          <cell r="C691" t="str">
            <v>Lima Norte</v>
          </cell>
          <cell r="D691" t="str">
            <v>LIMA</v>
          </cell>
          <cell r="E691">
            <v>30226565</v>
          </cell>
          <cell r="F691" t="str">
            <v>BT SUAVE CUIDADO COMPLETO 2P 2X24</v>
          </cell>
          <cell r="G691" t="str">
            <v>Family</v>
          </cell>
          <cell r="H691" t="str">
            <v>Bath Tissue</v>
          </cell>
          <cell r="I691" t="str">
            <v>PH Jumbo</v>
          </cell>
          <cell r="J691" t="str">
            <v>Jumbo x24</v>
          </cell>
          <cell r="K691">
            <v>40173143</v>
          </cell>
          <cell r="L691" t="str">
            <v>INVERSIONES ZISCO SAC.</v>
          </cell>
          <cell r="M691" t="str">
            <v>JOSE HOYOS</v>
          </cell>
          <cell r="N691">
            <v>53</v>
          </cell>
          <cell r="O691">
            <v>1368.7888833512773</v>
          </cell>
          <cell r="P691" t="str">
            <v>CAS PC DTT1 LIMA NORTE - 0043318450</v>
          </cell>
          <cell r="Q691" t="str">
            <v>UD</v>
          </cell>
        </row>
        <row r="692">
          <cell r="A692" t="str">
            <v>INVERSIONES ZISCO SAC.JOSE HOYOS30226606</v>
          </cell>
          <cell r="B692" t="str">
            <v>INVERSIONES ZISCO SAC.</v>
          </cell>
          <cell r="C692" t="str">
            <v>Lima Norte</v>
          </cell>
          <cell r="D692" t="str">
            <v>LIMA</v>
          </cell>
          <cell r="E692">
            <v>30226606</v>
          </cell>
          <cell r="F692" t="str">
            <v>BT SUAVE CUIDADO COMPLETO 2P 10X2</v>
          </cell>
          <cell r="G692" t="str">
            <v>Family</v>
          </cell>
          <cell r="H692" t="str">
            <v>Bath Tissue</v>
          </cell>
          <cell r="I692" t="str">
            <v>PH Jumbo</v>
          </cell>
          <cell r="J692" t="str">
            <v>Jumbo x02</v>
          </cell>
          <cell r="K692">
            <v>40173143</v>
          </cell>
          <cell r="L692" t="str">
            <v>INVERSIONES ZISCO SAC.</v>
          </cell>
          <cell r="M692" t="str">
            <v>JOSE HOYOS</v>
          </cell>
          <cell r="N692">
            <v>3576</v>
          </cell>
          <cell r="O692">
            <v>46098.545252801028</v>
          </cell>
          <cell r="P692" t="str">
            <v>CAS PC DTT1 LIMA NORTE - 0043318450</v>
          </cell>
          <cell r="Q692" t="str">
            <v>UD</v>
          </cell>
        </row>
        <row r="693">
          <cell r="A693" t="str">
            <v>INVERSIONES ZISCO SAC.JOSE HOYOS30226613</v>
          </cell>
          <cell r="B693" t="str">
            <v>INVERSIONES ZISCO SAC.</v>
          </cell>
          <cell r="C693" t="str">
            <v>Lima Norte</v>
          </cell>
          <cell r="D693" t="str">
            <v>LIMA</v>
          </cell>
          <cell r="E693">
            <v>30226613</v>
          </cell>
          <cell r="F693" t="str">
            <v>BT SUAVE CUIDADO COMPLETO 2P 8X6</v>
          </cell>
          <cell r="G693" t="str">
            <v>Family</v>
          </cell>
          <cell r="H693" t="str">
            <v>Bath Tissue</v>
          </cell>
          <cell r="I693" t="str">
            <v>PH Jumbo</v>
          </cell>
          <cell r="J693" t="str">
            <v>Jumbo x06</v>
          </cell>
          <cell r="K693">
            <v>40173143</v>
          </cell>
          <cell r="L693" t="str">
            <v>INVERSIONES ZISCO SAC.</v>
          </cell>
          <cell r="M693" t="str">
            <v>JOSE HOYOS</v>
          </cell>
          <cell r="N693">
            <v>23</v>
          </cell>
          <cell r="O693">
            <v>599.26454576015726</v>
          </cell>
          <cell r="P693" t="str">
            <v>CAS PC DTT1 LIMA NORTE - 0043318450</v>
          </cell>
          <cell r="Q693" t="str">
            <v>UD</v>
          </cell>
        </row>
        <row r="694">
          <cell r="A694" t="str">
            <v>INVERSIONES ZISCO SAC.JOSE HOYOS30226750</v>
          </cell>
          <cell r="B694" t="str">
            <v>INVERSIONES ZISCO SAC.</v>
          </cell>
          <cell r="C694" t="str">
            <v>Lima Norte</v>
          </cell>
          <cell r="D694" t="str">
            <v>LIMA</v>
          </cell>
          <cell r="E694">
            <v>30226750</v>
          </cell>
          <cell r="F694" t="str">
            <v>NAPK SCOTT 6X100 DOB 4 SUPER ABSORB</v>
          </cell>
          <cell r="G694" t="str">
            <v>Family</v>
          </cell>
          <cell r="H694" t="str">
            <v>Servilletas</v>
          </cell>
          <cell r="I694" t="str">
            <v>Servilletas</v>
          </cell>
          <cell r="J694" t="str">
            <v>Total Servilletas</v>
          </cell>
          <cell r="K694">
            <v>40173143</v>
          </cell>
          <cell r="L694" t="str">
            <v>INVERSIONES ZISCO SAC.</v>
          </cell>
          <cell r="M694" t="str">
            <v>JOSE HOYOS</v>
          </cell>
          <cell r="N694">
            <v>15</v>
          </cell>
          <cell r="O694">
            <v>170.75012154053539</v>
          </cell>
          <cell r="P694" t="str">
            <v>CAS PC DTT1 LIMA NORTE - 0043318450</v>
          </cell>
          <cell r="Q694" t="str">
            <v>UD</v>
          </cell>
        </row>
        <row r="695">
          <cell r="A695" t="str">
            <v>INVERSIONES ZISCO SAC.JOSE HOYOS30229095</v>
          </cell>
          <cell r="B695" t="str">
            <v>INVERSIONES ZISCO SAC.</v>
          </cell>
          <cell r="C695" t="str">
            <v>Lima Norte</v>
          </cell>
          <cell r="D695" t="str">
            <v>LIMA</v>
          </cell>
          <cell r="E695">
            <v>30229095</v>
          </cell>
          <cell r="F695" t="str">
            <v>PAÑ HUG ACTSEC XG SINGLEPK 2X44 X1 X-PAD</v>
          </cell>
          <cell r="G695" t="str">
            <v>Infant + Child</v>
          </cell>
          <cell r="H695" t="str">
            <v>Infant + Child</v>
          </cell>
          <cell r="I695" t="str">
            <v>HAS</v>
          </cell>
          <cell r="J695" t="str">
            <v>HAS XPAD Singlepack DTT</v>
          </cell>
          <cell r="K695">
            <v>40173143</v>
          </cell>
          <cell r="L695" t="str">
            <v>INVERSIONES ZISCO SAC.</v>
          </cell>
          <cell r="M695" t="str">
            <v>JOSE HOYOS</v>
          </cell>
          <cell r="N695">
            <v>373</v>
          </cell>
          <cell r="O695">
            <v>22572.649612606943</v>
          </cell>
          <cell r="P695" t="str">
            <v>CAS PC DTT1 LIMA NORTE - 0043318450</v>
          </cell>
          <cell r="Q695" t="str">
            <v>UD</v>
          </cell>
        </row>
        <row r="696">
          <cell r="A696" t="str">
            <v>INVERSIONES ZISCO SAC.JOSE HOYOS30229155</v>
          </cell>
          <cell r="B696" t="str">
            <v>INVERSIONES ZISCO SAC.</v>
          </cell>
          <cell r="C696" t="str">
            <v>Lima Norte</v>
          </cell>
          <cell r="D696" t="str">
            <v>LIMA</v>
          </cell>
          <cell r="E696">
            <v>30229155</v>
          </cell>
          <cell r="F696" t="str">
            <v>PAÑ HUG ACTSEC M 2X56 X-PAD</v>
          </cell>
          <cell r="G696" t="str">
            <v>Infant + Child</v>
          </cell>
          <cell r="H696" t="str">
            <v>Infant + Child</v>
          </cell>
          <cell r="I696" t="str">
            <v>HAS</v>
          </cell>
          <cell r="J696" t="str">
            <v>HAS XPAD Singlepack DTT</v>
          </cell>
          <cell r="K696">
            <v>40173143</v>
          </cell>
          <cell r="L696" t="str">
            <v>INVERSIONES ZISCO SAC.</v>
          </cell>
          <cell r="M696" t="str">
            <v>JOSE HOYOS</v>
          </cell>
          <cell r="N696">
            <v>132</v>
          </cell>
          <cell r="O696">
            <v>7953.3262972945304</v>
          </cell>
          <cell r="P696" t="str">
            <v>CAS PC DTT1 LIMA NORTE - 0043318450</v>
          </cell>
          <cell r="Q696" t="str">
            <v>UD</v>
          </cell>
        </row>
        <row r="697">
          <cell r="A697" t="str">
            <v>INVERSIONES ZISCO SAC.JOSE HOYOS30229161</v>
          </cell>
          <cell r="B697" t="str">
            <v>INVERSIONES ZISCO SAC.</v>
          </cell>
          <cell r="C697" t="str">
            <v>Lima Norte</v>
          </cell>
          <cell r="D697" t="str">
            <v>LIMA</v>
          </cell>
          <cell r="E697">
            <v>30229161</v>
          </cell>
          <cell r="F697" t="str">
            <v>PAÑ HUG ACTSEC XXG SINGLEPK 2X40 X1X-PAD</v>
          </cell>
          <cell r="G697" t="str">
            <v>Infant + Child</v>
          </cell>
          <cell r="H697" t="str">
            <v>Infant + Child</v>
          </cell>
          <cell r="I697" t="str">
            <v>HAS</v>
          </cell>
          <cell r="J697" t="str">
            <v>HAS XPAD Singlepack DTT</v>
          </cell>
          <cell r="K697">
            <v>40173143</v>
          </cell>
          <cell r="L697" t="str">
            <v>INVERSIONES ZISCO SAC.</v>
          </cell>
          <cell r="M697" t="str">
            <v>JOSE HOYOS</v>
          </cell>
          <cell r="N697">
            <v>517</v>
          </cell>
          <cell r="O697">
            <v>31250.976898447701</v>
          </cell>
          <cell r="P697" t="str">
            <v>CAS PC DTT1 LIMA NORTE - 0043318450</v>
          </cell>
          <cell r="Q697" t="str">
            <v>UD</v>
          </cell>
        </row>
        <row r="698">
          <cell r="A698" t="str">
            <v>INVERSIONES ZISCO SAC.JOSE HOYOS30229118</v>
          </cell>
          <cell r="B698" t="str">
            <v>INVERSIONES ZISCO SAC.</v>
          </cell>
          <cell r="C698" t="str">
            <v>Lima Norte</v>
          </cell>
          <cell r="D698" t="str">
            <v>LIMA</v>
          </cell>
          <cell r="E698">
            <v>30229118</v>
          </cell>
          <cell r="F698" t="str">
            <v>PAÑ HUG ACTSEC G 2X50 X1 X-PAD</v>
          </cell>
          <cell r="G698" t="str">
            <v>Infant + Child</v>
          </cell>
          <cell r="H698" t="str">
            <v>Infant + Child</v>
          </cell>
          <cell r="I698" t="str">
            <v>HAS</v>
          </cell>
          <cell r="J698" t="str">
            <v>HAS XPAD Singlepack DTT</v>
          </cell>
          <cell r="K698">
            <v>40173143</v>
          </cell>
          <cell r="L698" t="str">
            <v>INVERSIONES ZISCO SAC.</v>
          </cell>
          <cell r="M698" t="str">
            <v>JOSE HOYOS</v>
          </cell>
          <cell r="N698">
            <v>311</v>
          </cell>
          <cell r="O698">
            <v>18814.532970649485</v>
          </cell>
          <cell r="P698" t="str">
            <v>CAS PC DTT1 LIMA NORTE - 0043318450</v>
          </cell>
          <cell r="Q698" t="str">
            <v>UD</v>
          </cell>
        </row>
        <row r="699">
          <cell r="A699" t="str">
            <v>INVERSIONES ZISCO SAC.JOSE HOYOS30227011</v>
          </cell>
          <cell r="B699" t="str">
            <v>INVERSIONES ZISCO SAC.</v>
          </cell>
          <cell r="C699" t="str">
            <v>Lima Norte</v>
          </cell>
          <cell r="D699" t="str">
            <v>LIMA</v>
          </cell>
          <cell r="E699">
            <v>30227011</v>
          </cell>
          <cell r="F699" t="str">
            <v>DIA HUG ACTSEC S 4X42 X1 SRK</v>
          </cell>
          <cell r="G699" t="str">
            <v>Infant + Child</v>
          </cell>
          <cell r="H699" t="str">
            <v>Infant + Child</v>
          </cell>
          <cell r="I699" t="str">
            <v>POME HAS</v>
          </cell>
          <cell r="J699" t="str">
            <v>HAS Talla P</v>
          </cell>
          <cell r="K699">
            <v>40173143</v>
          </cell>
          <cell r="L699" t="str">
            <v>INVERSIONES ZISCO SAC.</v>
          </cell>
          <cell r="M699" t="str">
            <v>JOSE HOYOS</v>
          </cell>
          <cell r="N699">
            <v>91</v>
          </cell>
          <cell r="O699">
            <v>6353.9462804466739</v>
          </cell>
          <cell r="P699" t="str">
            <v>CAS PC DTT1 LIMA NORTE - 0043318450</v>
          </cell>
          <cell r="Q699" t="str">
            <v>UD</v>
          </cell>
        </row>
        <row r="700">
          <cell r="A700" t="str">
            <v>INVERSIONES ZISCO SAC.JOSE HOYOS30227115</v>
          </cell>
          <cell r="B700" t="str">
            <v>INVERSIONES ZISCO SAC.</v>
          </cell>
          <cell r="C700" t="str">
            <v>Lima Norte</v>
          </cell>
          <cell r="D700" t="str">
            <v>LIMA</v>
          </cell>
          <cell r="E700">
            <v>30227115</v>
          </cell>
          <cell r="F700" t="str">
            <v>ADU PAD PLE FEMME N/W 12X20 PRACTIPAÑAL</v>
          </cell>
          <cell r="G700" t="str">
            <v>Adult</v>
          </cell>
          <cell r="H700" t="str">
            <v>Fem Wellness</v>
          </cell>
          <cell r="I700" t="str">
            <v>Plenitud Femme</v>
          </cell>
          <cell r="J700" t="str">
            <v>Practipañal Fem</v>
          </cell>
          <cell r="K700">
            <v>40173143</v>
          </cell>
          <cell r="L700" t="str">
            <v>INVERSIONES ZISCO SAC.</v>
          </cell>
          <cell r="M700" t="str">
            <v>JOSE HOYOS</v>
          </cell>
          <cell r="N700">
            <v>2</v>
          </cell>
          <cell r="O700">
            <v>114.13268511999981</v>
          </cell>
          <cell r="P700" t="str">
            <v>CAS PC DTT1 LIMA NORTE - 0043318450</v>
          </cell>
          <cell r="Q700" t="str">
            <v>UD</v>
          </cell>
        </row>
        <row r="701">
          <cell r="A701" t="str">
            <v>INVERSIONES ZISCO SAC.JOSE HOYOS30227209</v>
          </cell>
          <cell r="B701" t="str">
            <v>INVERSIONES ZISCO SAC.</v>
          </cell>
          <cell r="C701" t="str">
            <v>Lima Norte</v>
          </cell>
          <cell r="D701" t="str">
            <v>LIMA</v>
          </cell>
          <cell r="E701">
            <v>30227209</v>
          </cell>
          <cell r="F701" t="str">
            <v>DIA HUG NATCARE NB MAXI 10X20 COTTON DIS</v>
          </cell>
          <cell r="G701" t="str">
            <v>Infant + Child</v>
          </cell>
          <cell r="H701" t="str">
            <v>Infant + Child</v>
          </cell>
          <cell r="I701" t="str">
            <v>POME HNC</v>
          </cell>
          <cell r="J701" t="str">
            <v>Recién nacido</v>
          </cell>
          <cell r="K701">
            <v>40173143</v>
          </cell>
          <cell r="L701" t="str">
            <v>INVERSIONES ZISCO SAC.</v>
          </cell>
          <cell r="M701" t="str">
            <v>JOSE HOYOS</v>
          </cell>
          <cell r="N701">
            <v>494</v>
          </cell>
          <cell r="O701">
            <v>28773.977094223636</v>
          </cell>
          <cell r="P701" t="str">
            <v>CAS PC DTT1 LIMA NORTE - 0043318450</v>
          </cell>
          <cell r="Q701" t="str">
            <v>UD</v>
          </cell>
        </row>
        <row r="702">
          <cell r="A702" t="str">
            <v>INVERSIONES ZISCO SAC.JOSE HOYOS30227210</v>
          </cell>
          <cell r="B702" t="str">
            <v>INVERSIONES ZISCO SAC.</v>
          </cell>
          <cell r="C702" t="str">
            <v>Lima Norte</v>
          </cell>
          <cell r="D702" t="str">
            <v>LIMA</v>
          </cell>
          <cell r="E702">
            <v>30227210</v>
          </cell>
          <cell r="F702" t="str">
            <v>DIA HUG NATCARE S ULTRAP 8X30 COTTON DIS</v>
          </cell>
          <cell r="G702" t="str">
            <v>Infant + Child</v>
          </cell>
          <cell r="H702" t="str">
            <v>Infant + Child</v>
          </cell>
          <cell r="I702" t="str">
            <v>POME HNC</v>
          </cell>
          <cell r="J702" t="str">
            <v>Talla P</v>
          </cell>
          <cell r="K702">
            <v>40173143</v>
          </cell>
          <cell r="L702" t="str">
            <v>INVERSIONES ZISCO SAC.</v>
          </cell>
          <cell r="M702" t="str">
            <v>JOSE HOYOS</v>
          </cell>
          <cell r="N702">
            <v>142</v>
          </cell>
          <cell r="O702">
            <v>13154.196062742822</v>
          </cell>
          <cell r="P702" t="str">
            <v>CAS PC DTT1 LIMA NORTE - 0043318450</v>
          </cell>
          <cell r="Q702" t="str">
            <v>UD</v>
          </cell>
        </row>
        <row r="703">
          <cell r="A703" t="str">
            <v>INVERSIONES ZISCO SAC.JOSE HOYOS30227271</v>
          </cell>
          <cell r="B703" t="str">
            <v>INVERSIONES ZISCO SAC.</v>
          </cell>
          <cell r="C703" t="str">
            <v>Lima Norte</v>
          </cell>
          <cell r="D703" t="str">
            <v>LIMA</v>
          </cell>
          <cell r="E703">
            <v>30227271</v>
          </cell>
          <cell r="F703" t="str">
            <v>BT SUAVE RINDEM 2P 10X2 S. CUT 2.0</v>
          </cell>
          <cell r="G703" t="str">
            <v>Family</v>
          </cell>
          <cell r="H703" t="str">
            <v>Bath Tissue</v>
          </cell>
          <cell r="I703" t="str">
            <v>PH Extra</v>
          </cell>
          <cell r="J703" t="str">
            <v>Extra x02</v>
          </cell>
          <cell r="K703">
            <v>40173143</v>
          </cell>
          <cell r="L703" t="str">
            <v>INVERSIONES ZISCO SAC.</v>
          </cell>
          <cell r="M703" t="str">
            <v>JOSE HOYOS</v>
          </cell>
          <cell r="N703">
            <v>1619</v>
          </cell>
          <cell r="O703">
            <v>18349.007658514205</v>
          </cell>
          <cell r="P703" t="str">
            <v>CAS PC DTT1 LIMA NORTE - 0043318450</v>
          </cell>
          <cell r="Q703" t="str">
            <v>UD</v>
          </cell>
        </row>
        <row r="704">
          <cell r="A704" t="str">
            <v>INVERSIONES ZISCO SAC.JOSE HOYOS30227288</v>
          </cell>
          <cell r="B704" t="str">
            <v>INVERSIONES ZISCO SAC.</v>
          </cell>
          <cell r="C704" t="str">
            <v>Lima Norte</v>
          </cell>
          <cell r="D704" t="str">
            <v>LIMA</v>
          </cell>
          <cell r="E704">
            <v>30227288</v>
          </cell>
          <cell r="F704" t="str">
            <v>BW HUG P&amp;N FTOP 24X48</v>
          </cell>
          <cell r="G704" t="str">
            <v>Wipes</v>
          </cell>
          <cell r="H704" t="str">
            <v>Wipes</v>
          </cell>
          <cell r="I704" t="str">
            <v>BW P&amp;N</v>
          </cell>
          <cell r="J704" t="str">
            <v>BW RN x48</v>
          </cell>
          <cell r="K704">
            <v>40173143</v>
          </cell>
          <cell r="L704" t="str">
            <v>INVERSIONES ZISCO SAC.</v>
          </cell>
          <cell r="M704" t="str">
            <v>JOSE HOYOS</v>
          </cell>
          <cell r="N704">
            <v>54</v>
          </cell>
          <cell r="O704">
            <v>7129.9401913911261</v>
          </cell>
          <cell r="P704" t="str">
            <v>CAS PC DTT1 LIMA NORTE - 0043318450</v>
          </cell>
          <cell r="Q704" t="str">
            <v>UD</v>
          </cell>
        </row>
        <row r="705">
          <cell r="A705" t="str">
            <v>INVERSIONES ZISCO SAC.JOSE HOYOS30227312</v>
          </cell>
          <cell r="B705" t="str">
            <v>INVERSIONES ZISCO SAC.</v>
          </cell>
          <cell r="C705" t="str">
            <v>Lima Norte</v>
          </cell>
          <cell r="D705" t="str">
            <v>LIMA</v>
          </cell>
          <cell r="E705">
            <v>30227312</v>
          </cell>
          <cell r="F705" t="str">
            <v>BW HUG P&amp;N FTOP 12X80</v>
          </cell>
          <cell r="G705" t="str">
            <v>Wipes</v>
          </cell>
          <cell r="H705" t="str">
            <v>Wipes</v>
          </cell>
          <cell r="I705" t="str">
            <v>BW P&amp;N</v>
          </cell>
          <cell r="J705" t="str">
            <v>BW RN x80</v>
          </cell>
          <cell r="K705">
            <v>40173143</v>
          </cell>
          <cell r="L705" t="str">
            <v>INVERSIONES ZISCO SAC.</v>
          </cell>
          <cell r="M705" t="str">
            <v>JOSE HOYOS</v>
          </cell>
          <cell r="N705">
            <v>114</v>
          </cell>
          <cell r="O705">
            <v>11342.226693946472</v>
          </cell>
          <cell r="P705" t="str">
            <v>CAS PC DTT1 LIMA NORTE - 0043318450</v>
          </cell>
          <cell r="Q705" t="str">
            <v>UD</v>
          </cell>
        </row>
        <row r="706">
          <cell r="A706" t="str">
            <v>INVERSIONES ZISCO SAC.JOSE HOYOS30227315</v>
          </cell>
          <cell r="B706" t="str">
            <v>INVERSIONES ZISCO SAC.</v>
          </cell>
          <cell r="C706" t="str">
            <v>Lima Norte</v>
          </cell>
          <cell r="D706" t="str">
            <v>LIMA</v>
          </cell>
          <cell r="E706">
            <v>30227315</v>
          </cell>
          <cell r="F706" t="str">
            <v>BW HUG LIMP EFECT FTOP 12X120</v>
          </cell>
          <cell r="G706" t="str">
            <v>Wipes</v>
          </cell>
          <cell r="H706" t="str">
            <v>Wipes</v>
          </cell>
          <cell r="I706" t="str">
            <v>BW Active Fresh</v>
          </cell>
          <cell r="J706" t="str">
            <v>HAF x120</v>
          </cell>
          <cell r="K706">
            <v>40173143</v>
          </cell>
          <cell r="L706" t="str">
            <v>INVERSIONES ZISCO SAC.</v>
          </cell>
          <cell r="M706" t="str">
            <v>JOSE HOYOS</v>
          </cell>
          <cell r="N706">
            <v>151</v>
          </cell>
          <cell r="O706">
            <v>13481.254376908117</v>
          </cell>
          <cell r="P706" t="str">
            <v>CAS PC DTT1 LIMA NORTE - 0043318450</v>
          </cell>
          <cell r="Q706" t="str">
            <v>UD</v>
          </cell>
        </row>
        <row r="707">
          <cell r="A707" t="str">
            <v>INVERSIONES ZISCO SAC.JOSE HOYOS30227319</v>
          </cell>
          <cell r="B707" t="str">
            <v>INVERSIONES ZISCO SAC.</v>
          </cell>
          <cell r="C707" t="str">
            <v>Lima Norte</v>
          </cell>
          <cell r="D707" t="str">
            <v>LIMA</v>
          </cell>
          <cell r="E707">
            <v>30227319</v>
          </cell>
          <cell r="F707" t="str">
            <v>DIA HUG NATCARE NB SUPMEGA 6X60 COTON DI</v>
          </cell>
          <cell r="G707" t="str">
            <v>Infant + Child</v>
          </cell>
          <cell r="H707" t="str">
            <v>Infant + Child</v>
          </cell>
          <cell r="I707" t="str">
            <v>POME HNC</v>
          </cell>
          <cell r="J707" t="str">
            <v>Recién nacido</v>
          </cell>
          <cell r="K707">
            <v>40173143</v>
          </cell>
          <cell r="L707" t="str">
            <v>INVERSIONES ZISCO SAC.</v>
          </cell>
          <cell r="M707" t="str">
            <v>JOSE HOYOS</v>
          </cell>
          <cell r="N707">
            <v>1</v>
          </cell>
          <cell r="O707">
            <v>101.499531972459</v>
          </cell>
          <cell r="P707" t="str">
            <v>CAS PC DTT1 LIMA NORTE - 0043318450</v>
          </cell>
          <cell r="Q707" t="str">
            <v>UD</v>
          </cell>
        </row>
        <row r="708">
          <cell r="A708" t="str">
            <v>INVERSIONES ZISCO SAC.JOSE HOYOS30228193</v>
          </cell>
          <cell r="B708" t="str">
            <v>INVERSIONES ZISCO SAC.</v>
          </cell>
          <cell r="C708" t="str">
            <v>Lima Norte</v>
          </cell>
          <cell r="D708" t="str">
            <v>LIMA</v>
          </cell>
          <cell r="E708">
            <v>30228193</v>
          </cell>
          <cell r="F708" t="str">
            <v>BW HUG LIMP EFECT FTOP 24X48</v>
          </cell>
          <cell r="G708" t="str">
            <v>Wipes</v>
          </cell>
          <cell r="H708" t="str">
            <v>Wipes</v>
          </cell>
          <cell r="I708" t="str">
            <v>BW Active Fresh</v>
          </cell>
          <cell r="J708" t="str">
            <v>HAF x48 Regular</v>
          </cell>
          <cell r="K708">
            <v>40173143</v>
          </cell>
          <cell r="L708" t="str">
            <v>INVERSIONES ZISCO SAC.</v>
          </cell>
          <cell r="M708" t="str">
            <v>JOSE HOYOS</v>
          </cell>
          <cell r="N708">
            <v>23</v>
          </cell>
          <cell r="O708">
            <v>2542.8831423988963</v>
          </cell>
          <cell r="P708" t="str">
            <v>CAS PC DTT1 LIMA NORTE - 0043318450</v>
          </cell>
          <cell r="Q708" t="str">
            <v>UD</v>
          </cell>
        </row>
        <row r="709">
          <cell r="A709" t="str">
            <v>INVERSIONES ZISCO SAC.JOSE HOYOS30227405</v>
          </cell>
          <cell r="B709" t="str">
            <v>INVERSIONES ZISCO SAC.</v>
          </cell>
          <cell r="C709" t="str">
            <v>Lima Norte</v>
          </cell>
          <cell r="D709" t="str">
            <v>LIMA</v>
          </cell>
          <cell r="E709">
            <v>30227405</v>
          </cell>
          <cell r="F709" t="str">
            <v>BW HUG ONE&amp;DONE FTOP 12X80</v>
          </cell>
          <cell r="G709" t="str">
            <v>Wipes</v>
          </cell>
          <cell r="H709" t="str">
            <v>Wipes</v>
          </cell>
          <cell r="I709" t="str">
            <v>BW One &amp; Done</v>
          </cell>
          <cell r="J709" t="str">
            <v>BW One &amp; Done x80</v>
          </cell>
          <cell r="K709">
            <v>40173143</v>
          </cell>
          <cell r="L709" t="str">
            <v>INVERSIONES ZISCO SAC.</v>
          </cell>
          <cell r="M709" t="str">
            <v>JOSE HOYOS</v>
          </cell>
          <cell r="N709">
            <v>117</v>
          </cell>
          <cell r="O709">
            <v>11464.78181087345</v>
          </cell>
          <cell r="P709" t="str">
            <v>CAS PC DTT1 LIMA NORTE - 0043318450</v>
          </cell>
          <cell r="Q709" t="str">
            <v>UD</v>
          </cell>
        </row>
        <row r="710">
          <cell r="A710" t="str">
            <v>INVERSIONES ZISCO SAC.JOSE HOYOS30227408</v>
          </cell>
          <cell r="B710" t="str">
            <v>INVERSIONES ZISCO SAC.</v>
          </cell>
          <cell r="C710" t="str">
            <v>Lima Norte</v>
          </cell>
          <cell r="D710" t="str">
            <v>LIMA</v>
          </cell>
          <cell r="E710">
            <v>30227408</v>
          </cell>
          <cell r="F710" t="str">
            <v>DIA HUG NATCARE PREMAT MAXI 8X30 COTTON</v>
          </cell>
          <cell r="G710" t="str">
            <v>Infant + Child</v>
          </cell>
          <cell r="H710" t="str">
            <v>Infant + Child</v>
          </cell>
          <cell r="I710" t="str">
            <v>POME HNC</v>
          </cell>
          <cell r="J710" t="str">
            <v>Prematuro</v>
          </cell>
          <cell r="K710">
            <v>40173143</v>
          </cell>
          <cell r="L710" t="str">
            <v>INVERSIONES ZISCO SAC.</v>
          </cell>
          <cell r="M710" t="str">
            <v>JOSE HOYOS</v>
          </cell>
          <cell r="N710">
            <v>6</v>
          </cell>
          <cell r="O710">
            <v>453.39443870587024</v>
          </cell>
          <cell r="P710" t="str">
            <v>CAS PC DTT1 LIMA NORTE - 0043318450</v>
          </cell>
          <cell r="Q710" t="str">
            <v>UD</v>
          </cell>
        </row>
        <row r="711">
          <cell r="A711" t="str">
            <v>INVERSIONES ZISCO SAC.JOSE HOYOS30227421</v>
          </cell>
          <cell r="B711" t="str">
            <v>INVERSIONES ZISCO SAC.</v>
          </cell>
          <cell r="C711" t="str">
            <v>Lima Norte</v>
          </cell>
          <cell r="D711" t="str">
            <v>LIMA</v>
          </cell>
          <cell r="E711">
            <v>30227421</v>
          </cell>
          <cell r="F711" t="str">
            <v>BW HUG LIMP EFECT PAQ 6X4 X16 C/RISTRA</v>
          </cell>
          <cell r="G711" t="str">
            <v>Wipes</v>
          </cell>
          <cell r="H711" t="str">
            <v>Wipes</v>
          </cell>
          <cell r="I711" t="str">
            <v>BW Active Fresh</v>
          </cell>
          <cell r="J711" t="str">
            <v>HAF x16 con ristra</v>
          </cell>
          <cell r="K711">
            <v>40173143</v>
          </cell>
          <cell r="L711" t="str">
            <v>INVERSIONES ZISCO SAC.</v>
          </cell>
          <cell r="M711" t="str">
            <v>JOSE HOYOS</v>
          </cell>
          <cell r="N711">
            <v>602</v>
          </cell>
          <cell r="O711">
            <v>24312.491548810285</v>
          </cell>
          <cell r="P711" t="str">
            <v>CAS PC DTT1 LIMA NORTE - 0043318450</v>
          </cell>
          <cell r="Q711" t="str">
            <v>UD</v>
          </cell>
        </row>
        <row r="712">
          <cell r="A712" t="str">
            <v>INVERSIONES ZISCO SAC.JOSE HOYOS30227466</v>
          </cell>
          <cell r="B712" t="str">
            <v>INVERSIONES ZISCO SAC.</v>
          </cell>
          <cell r="C712" t="str">
            <v>Lima Norte</v>
          </cell>
          <cell r="D712" t="str">
            <v>LIMA</v>
          </cell>
          <cell r="E712">
            <v>30227466</v>
          </cell>
          <cell r="F712" t="str">
            <v>BW HUG LIMPIEZA COTIDIANA SOFTP 12X80</v>
          </cell>
          <cell r="G712" t="str">
            <v>Wipes</v>
          </cell>
          <cell r="H712" t="str">
            <v>Wipes</v>
          </cell>
          <cell r="I712" t="str">
            <v>BW Classic</v>
          </cell>
          <cell r="J712" t="str">
            <v>BW Classic x80</v>
          </cell>
          <cell r="K712">
            <v>40173143</v>
          </cell>
          <cell r="L712" t="str">
            <v>INVERSIONES ZISCO SAC.</v>
          </cell>
          <cell r="M712" t="str">
            <v>JOSE HOYOS</v>
          </cell>
          <cell r="N712">
            <v>125</v>
          </cell>
          <cell r="O712">
            <v>5681.4219454309796</v>
          </cell>
          <cell r="P712" t="str">
            <v>CAS PC DTT1 LIMA NORTE - 0043318450</v>
          </cell>
          <cell r="Q712" t="str">
            <v>UD</v>
          </cell>
        </row>
        <row r="713">
          <cell r="A713" t="str">
            <v>INVERSIONES ZISCO SAC.JOSE HOYOS30227553</v>
          </cell>
          <cell r="B713" t="str">
            <v>INVERSIONES ZISCO SAC.</v>
          </cell>
          <cell r="C713" t="str">
            <v>Lima Norte</v>
          </cell>
          <cell r="D713" t="str">
            <v>LIMA</v>
          </cell>
          <cell r="E713">
            <v>30227553</v>
          </cell>
          <cell r="F713" t="str">
            <v>DIA HUG NATCARE XL 2X44 X1 COT</v>
          </cell>
          <cell r="G713" t="str">
            <v>Infant + Child</v>
          </cell>
          <cell r="H713" t="str">
            <v>Infant + Child</v>
          </cell>
          <cell r="I713" t="str">
            <v>HNC</v>
          </cell>
          <cell r="J713" t="str">
            <v>HNC Singlepack</v>
          </cell>
          <cell r="K713">
            <v>40173143</v>
          </cell>
          <cell r="L713" t="str">
            <v>INVERSIONES ZISCO SAC.</v>
          </cell>
          <cell r="M713" t="str">
            <v>JOSE HOYOS</v>
          </cell>
          <cell r="N713">
            <v>135</v>
          </cell>
          <cell r="O713">
            <v>8998.2192066479984</v>
          </cell>
          <cell r="P713" t="str">
            <v>CAS PC DTT1 LIMA NORTE - 0043318450</v>
          </cell>
          <cell r="Q713" t="str">
            <v>UD</v>
          </cell>
        </row>
        <row r="714">
          <cell r="A714" t="str">
            <v>INVERSIONES ZISCO SAC.JOSE HOYOS30227573</v>
          </cell>
          <cell r="B714" t="str">
            <v>INVERSIONES ZISCO SAC.</v>
          </cell>
          <cell r="C714" t="str">
            <v>Lima Norte</v>
          </cell>
          <cell r="D714" t="str">
            <v>LIMA</v>
          </cell>
          <cell r="E714">
            <v>30227573</v>
          </cell>
          <cell r="F714" t="str">
            <v>DIA HUG NATCARE XXL 2X40 X1 COT</v>
          </cell>
          <cell r="G714" t="str">
            <v>Infant + Child</v>
          </cell>
          <cell r="H714" t="str">
            <v>Infant + Child</v>
          </cell>
          <cell r="I714" t="str">
            <v>HNC</v>
          </cell>
          <cell r="J714" t="str">
            <v>HNC Singlepack</v>
          </cell>
          <cell r="K714">
            <v>40173143</v>
          </cell>
          <cell r="L714" t="str">
            <v>INVERSIONES ZISCO SAC.</v>
          </cell>
          <cell r="M714" t="str">
            <v>JOSE HOYOS</v>
          </cell>
          <cell r="N714">
            <v>190</v>
          </cell>
          <cell r="O714">
            <v>12666.458760622509</v>
          </cell>
          <cell r="P714" t="str">
            <v>CAS PC DTT1 LIMA NORTE - 0043318450</v>
          </cell>
          <cell r="Q714" t="str">
            <v>UD</v>
          </cell>
        </row>
        <row r="715">
          <cell r="A715" t="str">
            <v>INVERSIONES ZISCO SAC.JOSE HOYOS30227574</v>
          </cell>
          <cell r="B715" t="str">
            <v>INVERSIONES ZISCO SAC.</v>
          </cell>
          <cell r="C715" t="str">
            <v>Lima Norte</v>
          </cell>
          <cell r="D715" t="str">
            <v>LIMA</v>
          </cell>
          <cell r="E715">
            <v>30227574</v>
          </cell>
          <cell r="F715" t="str">
            <v>ROUP INT PLE FEMME P/M FEMAL 4X8</v>
          </cell>
          <cell r="G715" t="str">
            <v>Adult</v>
          </cell>
          <cell r="H715" t="str">
            <v>Fem Wellness</v>
          </cell>
          <cell r="I715" t="str">
            <v>Plenitud Femme</v>
          </cell>
          <cell r="J715" t="str">
            <v>Pants P.Femme</v>
          </cell>
          <cell r="K715">
            <v>40173143</v>
          </cell>
          <cell r="L715" t="str">
            <v>INVERSIONES ZISCO SAC.</v>
          </cell>
          <cell r="M715" t="str">
            <v>JOSE HOYOS</v>
          </cell>
          <cell r="N715">
            <v>133</v>
          </cell>
          <cell r="O715">
            <v>6293.691488268787</v>
          </cell>
          <cell r="P715" t="str">
            <v>CAS PC DTT1 LIMA NORTE - 0043318450</v>
          </cell>
          <cell r="Q715" t="str">
            <v>UD</v>
          </cell>
        </row>
        <row r="716">
          <cell r="A716" t="str">
            <v>INVERSIONES ZISCO SAC.JOSE HOYOS30227575</v>
          </cell>
          <cell r="B716" t="str">
            <v>INVERSIONES ZISCO SAC.</v>
          </cell>
          <cell r="C716" t="str">
            <v>Lima Norte</v>
          </cell>
          <cell r="D716" t="str">
            <v>LIMA</v>
          </cell>
          <cell r="E716">
            <v>30227575</v>
          </cell>
          <cell r="F716" t="str">
            <v>ROUP INT PLE FEMME G/XG FEMAL 4X8</v>
          </cell>
          <cell r="G716" t="str">
            <v>Adult</v>
          </cell>
          <cell r="H716" t="str">
            <v>Fem Wellness</v>
          </cell>
          <cell r="I716" t="str">
            <v>Plenitud Femme</v>
          </cell>
          <cell r="J716" t="str">
            <v>Pants P.Femme</v>
          </cell>
          <cell r="K716">
            <v>40173143</v>
          </cell>
          <cell r="L716" t="str">
            <v>INVERSIONES ZISCO SAC.</v>
          </cell>
          <cell r="M716" t="str">
            <v>JOSE HOYOS</v>
          </cell>
          <cell r="N716">
            <v>32</v>
          </cell>
          <cell r="O716">
            <v>1514.2716362752001</v>
          </cell>
          <cell r="P716" t="str">
            <v>CAS PC DTT1 LIMA NORTE - 0043318450</v>
          </cell>
          <cell r="Q716" t="str">
            <v>UD</v>
          </cell>
        </row>
        <row r="717">
          <cell r="A717" t="str">
            <v>INVERSIONES ZISCO SAC.JOSE HOYOS30227582</v>
          </cell>
          <cell r="B717" t="str">
            <v>INVERSIONES ZISCO SAC.</v>
          </cell>
          <cell r="C717" t="str">
            <v>Lima Norte</v>
          </cell>
          <cell r="D717" t="str">
            <v>LIMA</v>
          </cell>
          <cell r="E717">
            <v>30227582</v>
          </cell>
          <cell r="F717" t="str">
            <v>DIA HUG NATCARE M 2X56 X1 COT</v>
          </cell>
          <cell r="G717" t="str">
            <v>Infant + Child</v>
          </cell>
          <cell r="H717" t="str">
            <v>Infant + Child</v>
          </cell>
          <cell r="I717" t="str">
            <v>HNC</v>
          </cell>
          <cell r="J717" t="str">
            <v>HNC Singlepack</v>
          </cell>
          <cell r="K717">
            <v>40173143</v>
          </cell>
          <cell r="L717" t="str">
            <v>INVERSIONES ZISCO SAC.</v>
          </cell>
          <cell r="M717" t="str">
            <v>JOSE HOYOS</v>
          </cell>
          <cell r="N717">
            <v>62</v>
          </cell>
          <cell r="O717">
            <v>4132.5154874975997</v>
          </cell>
          <cell r="P717" t="str">
            <v>CAS PC DTT1 LIMA NORTE - 0043318450</v>
          </cell>
          <cell r="Q717" t="str">
            <v>UD</v>
          </cell>
        </row>
        <row r="718">
          <cell r="A718" t="str">
            <v>INVERSIONES ZISCO SAC.JOSE HOYOS30227591</v>
          </cell>
          <cell r="B718" t="str">
            <v>INVERSIONES ZISCO SAC.</v>
          </cell>
          <cell r="C718" t="str">
            <v>Lima Norte</v>
          </cell>
          <cell r="D718" t="str">
            <v>LIMA</v>
          </cell>
          <cell r="E718">
            <v>30227591</v>
          </cell>
          <cell r="F718" t="str">
            <v>DIA HUG NATCARE L 2X50 X1 COT</v>
          </cell>
          <cell r="G718" t="str">
            <v>Infant + Child</v>
          </cell>
          <cell r="H718" t="str">
            <v>Infant + Child</v>
          </cell>
          <cell r="I718" t="str">
            <v>HNC</v>
          </cell>
          <cell r="J718" t="str">
            <v>HNC Singlepack</v>
          </cell>
          <cell r="K718">
            <v>40173143</v>
          </cell>
          <cell r="L718" t="str">
            <v>INVERSIONES ZISCO SAC.</v>
          </cell>
          <cell r="M718" t="str">
            <v>JOSE HOYOS</v>
          </cell>
          <cell r="N718">
            <v>135</v>
          </cell>
          <cell r="O718">
            <v>8989.3276856928132</v>
          </cell>
          <cell r="P718" t="str">
            <v>CAS PC DTT1 LIMA NORTE - 0043318450</v>
          </cell>
          <cell r="Q718" t="str">
            <v>UD</v>
          </cell>
        </row>
        <row r="719">
          <cell r="A719" t="str">
            <v>INVERSIONES ZISCO SAC.JOSE HOYOS30228194</v>
          </cell>
          <cell r="B719" t="str">
            <v>INVERSIONES ZISCO SAC.</v>
          </cell>
          <cell r="C719" t="str">
            <v>Lima Norte</v>
          </cell>
          <cell r="D719" t="str">
            <v>LIMA</v>
          </cell>
          <cell r="E719">
            <v>30228194</v>
          </cell>
          <cell r="F719" t="str">
            <v>BW HUG ONE&amp;DONE REFLL 6X184</v>
          </cell>
          <cell r="G719" t="str">
            <v>Wipes</v>
          </cell>
          <cell r="H719" t="str">
            <v>Wipes</v>
          </cell>
          <cell r="I719" t="str">
            <v>BW One &amp; Done</v>
          </cell>
          <cell r="J719" t="str">
            <v>BW One &amp; Done x184</v>
          </cell>
          <cell r="K719">
            <v>40173143</v>
          </cell>
          <cell r="L719" t="str">
            <v>INVERSIONES ZISCO SAC.</v>
          </cell>
          <cell r="M719" t="str">
            <v>JOSE HOYOS</v>
          </cell>
          <cell r="N719">
            <v>252</v>
          </cell>
          <cell r="O719">
            <v>21169.491753041086</v>
          </cell>
          <cell r="P719" t="str">
            <v>CAS PC DTT1 LIMA NORTE - 0043318450</v>
          </cell>
          <cell r="Q719" t="str">
            <v>UD</v>
          </cell>
        </row>
        <row r="720">
          <cell r="A720" t="str">
            <v>INVERSIONES ZISCO SAC.JOSE HOYOS30228212</v>
          </cell>
          <cell r="B720" t="str">
            <v>INVERSIONES ZISCO SAC.</v>
          </cell>
          <cell r="C720" t="str">
            <v>Lima Norte</v>
          </cell>
          <cell r="D720" t="str">
            <v>LIMA</v>
          </cell>
          <cell r="E720">
            <v>30228212</v>
          </cell>
          <cell r="F720" t="str">
            <v>BW HUG ONE&amp;DONE FTOP 24X48</v>
          </cell>
          <cell r="G720" t="str">
            <v>Wipes</v>
          </cell>
          <cell r="H720" t="str">
            <v>Wipes</v>
          </cell>
          <cell r="I720" t="str">
            <v>BW One &amp; Done</v>
          </cell>
          <cell r="J720" t="str">
            <v>BW One &amp; Done x48</v>
          </cell>
          <cell r="K720">
            <v>40173143</v>
          </cell>
          <cell r="L720" t="str">
            <v>INVERSIONES ZISCO SAC.</v>
          </cell>
          <cell r="M720" t="str">
            <v>JOSE HOYOS</v>
          </cell>
          <cell r="N720">
            <v>97</v>
          </cell>
          <cell r="O720">
            <v>12490.0005668256</v>
          </cell>
          <cell r="P720" t="str">
            <v>CAS PC DTT1 LIMA NORTE - 0043318450</v>
          </cell>
          <cell r="Q720" t="str">
            <v>UD</v>
          </cell>
        </row>
        <row r="721">
          <cell r="A721" t="str">
            <v>INVERSIONES ZISCO SAC.JOSE HOYOS30228566</v>
          </cell>
          <cell r="B721" t="str">
            <v>INVERSIONES ZISCO SAC.</v>
          </cell>
          <cell r="C721" t="str">
            <v>Lima Norte</v>
          </cell>
          <cell r="D721" t="str">
            <v>LIMA</v>
          </cell>
          <cell r="E721">
            <v>30228566</v>
          </cell>
          <cell r="F721" t="str">
            <v>DIA HUG L 2X64 PACHA</v>
          </cell>
          <cell r="G721" t="str">
            <v>Infant + Child</v>
          </cell>
          <cell r="H721" t="str">
            <v>Infant + Child</v>
          </cell>
          <cell r="I721" t="str">
            <v>HTP</v>
          </cell>
          <cell r="J721" t="str">
            <v>Triple Protección</v>
          </cell>
          <cell r="K721">
            <v>40173143</v>
          </cell>
          <cell r="L721" t="str">
            <v>INVERSIONES ZISCO SAC.</v>
          </cell>
          <cell r="M721" t="str">
            <v>JOSE HOYOS</v>
          </cell>
          <cell r="N721">
            <v>186</v>
          </cell>
          <cell r="O721">
            <v>9718.0875616711273</v>
          </cell>
          <cell r="P721" t="str">
            <v>CAS PC DTT1 LIMA NORTE - 0043318450</v>
          </cell>
          <cell r="Q721" t="str">
            <v>UD</v>
          </cell>
        </row>
        <row r="722">
          <cell r="A722" t="str">
            <v>INVERSIONES ZISCO SAC.JOSE HOYOS30228573</v>
          </cell>
          <cell r="B722" t="str">
            <v>INVERSIONES ZISCO SAC.</v>
          </cell>
          <cell r="C722" t="str">
            <v>Lima Norte</v>
          </cell>
          <cell r="D722" t="str">
            <v>LIMA</v>
          </cell>
          <cell r="E722">
            <v>30228573</v>
          </cell>
          <cell r="F722" t="str">
            <v>DIA HUG M 2X72 PACHA</v>
          </cell>
          <cell r="G722" t="str">
            <v>Infant + Child</v>
          </cell>
          <cell r="H722" t="str">
            <v>Infant + Child</v>
          </cell>
          <cell r="I722" t="str">
            <v>HTP</v>
          </cell>
          <cell r="J722" t="str">
            <v>Triple Protección</v>
          </cell>
          <cell r="K722">
            <v>40173143</v>
          </cell>
          <cell r="L722" t="str">
            <v>INVERSIONES ZISCO SAC.</v>
          </cell>
          <cell r="M722" t="str">
            <v>JOSE HOYOS</v>
          </cell>
          <cell r="N722">
            <v>166</v>
          </cell>
          <cell r="O722">
            <v>8666.3917514155928</v>
          </cell>
          <cell r="P722" t="str">
            <v>CAS PC DTT1 LIMA NORTE - 0043318450</v>
          </cell>
          <cell r="Q722" t="str">
            <v>UD</v>
          </cell>
        </row>
        <row r="723">
          <cell r="A723" t="str">
            <v>INVERSIONES ZISCO SAC.JOSE HOYOS30228591</v>
          </cell>
          <cell r="B723" t="str">
            <v>INVERSIONES ZISCO SAC.</v>
          </cell>
          <cell r="C723" t="str">
            <v>Lima Norte</v>
          </cell>
          <cell r="D723" t="str">
            <v>LIMA</v>
          </cell>
          <cell r="E723">
            <v>30228591</v>
          </cell>
          <cell r="F723" t="str">
            <v>DIA HUG XL 2X52 PACHA</v>
          </cell>
          <cell r="G723" t="str">
            <v>Infant + Child</v>
          </cell>
          <cell r="H723" t="str">
            <v>Infant + Child</v>
          </cell>
          <cell r="I723" t="str">
            <v>HTP</v>
          </cell>
          <cell r="J723" t="str">
            <v>Triple Protección</v>
          </cell>
          <cell r="K723">
            <v>40173143</v>
          </cell>
          <cell r="L723" t="str">
            <v>INVERSIONES ZISCO SAC.</v>
          </cell>
          <cell r="M723" t="str">
            <v>JOSE HOYOS</v>
          </cell>
          <cell r="N723">
            <v>167</v>
          </cell>
          <cell r="O723">
            <v>8722.7665209519837</v>
          </cell>
          <cell r="P723" t="str">
            <v>CAS PC DTT1 LIMA NORTE - 0043318450</v>
          </cell>
          <cell r="Q723" t="str">
            <v>UD</v>
          </cell>
        </row>
        <row r="724">
          <cell r="A724" t="str">
            <v>INVERSIONES ZISCO SAC.JOSE HOYOS30228601</v>
          </cell>
          <cell r="B724" t="str">
            <v>INVERSIONES ZISCO SAC.</v>
          </cell>
          <cell r="C724" t="str">
            <v>Lima Norte</v>
          </cell>
          <cell r="D724" t="str">
            <v>LIMA</v>
          </cell>
          <cell r="E724">
            <v>30228601</v>
          </cell>
          <cell r="F724" t="str">
            <v>DIA HUG XXL 2X48 PACHA</v>
          </cell>
          <cell r="G724" t="str">
            <v>Infant + Child</v>
          </cell>
          <cell r="H724" t="str">
            <v>Infant + Child</v>
          </cell>
          <cell r="I724" t="str">
            <v>HTP</v>
          </cell>
          <cell r="J724" t="str">
            <v>Triple Protección</v>
          </cell>
          <cell r="K724">
            <v>40173143</v>
          </cell>
          <cell r="L724" t="str">
            <v>INVERSIONES ZISCO SAC.</v>
          </cell>
          <cell r="M724" t="str">
            <v>JOSE HOYOS</v>
          </cell>
          <cell r="N724">
            <v>223</v>
          </cell>
          <cell r="O724">
            <v>11649.764660065915</v>
          </cell>
          <cell r="P724" t="str">
            <v>CAS PC DTT1 LIMA NORTE - 0043318450</v>
          </cell>
          <cell r="Q724" t="str">
            <v>UD</v>
          </cell>
        </row>
        <row r="725">
          <cell r="A725" t="str">
            <v>INVERSIONES ZISCO SAC.JOSE HOYOS30227409</v>
          </cell>
          <cell r="B725" t="str">
            <v>INVERSIONES ZISCO SAC.</v>
          </cell>
          <cell r="C725" t="str">
            <v>Lima Norte</v>
          </cell>
          <cell r="D725" t="str">
            <v>LIMA</v>
          </cell>
          <cell r="E725">
            <v>30227409</v>
          </cell>
          <cell r="F725" t="str">
            <v>BW HUG ONE&amp;DONE REFLL 1X720 (9X80)</v>
          </cell>
          <cell r="G725" t="str">
            <v>Wipes</v>
          </cell>
          <cell r="H725" t="str">
            <v>Wipes</v>
          </cell>
          <cell r="I725" t="str">
            <v>BW One &amp; Done</v>
          </cell>
          <cell r="J725" t="str">
            <v>BW One &amp; Done x720</v>
          </cell>
          <cell r="K725">
            <v>40173143</v>
          </cell>
          <cell r="L725" t="str">
            <v>INVERSIONES ZISCO SAC.</v>
          </cell>
          <cell r="M725" t="str">
            <v>JOSE HOYOS</v>
          </cell>
          <cell r="N725">
            <v>31</v>
          </cell>
          <cell r="O725">
            <v>1777.2223722276449</v>
          </cell>
          <cell r="P725" t="str">
            <v>CAS PC DTT1 LIMA NORTE - 0043318450</v>
          </cell>
          <cell r="Q725" t="str">
            <v>UD</v>
          </cell>
        </row>
        <row r="726">
          <cell r="A726" t="str">
            <v>INVERSIONES ZISCO SAC.JOSE HOYOS30227409</v>
          </cell>
          <cell r="B726" t="str">
            <v>INVERSIONES ZISCO SAC.</v>
          </cell>
          <cell r="C726" t="str">
            <v>Lima Norte</v>
          </cell>
          <cell r="D726" t="str">
            <v>LIMA</v>
          </cell>
          <cell r="E726">
            <v>30227409</v>
          </cell>
          <cell r="F726" t="str">
            <v>BW HUG ONE&amp;DONE REFLL 1X720 (9X80)</v>
          </cell>
          <cell r="G726" t="str">
            <v>Wipes</v>
          </cell>
          <cell r="H726" t="str">
            <v>Wipes</v>
          </cell>
          <cell r="I726" t="str">
            <v>BW One &amp; Done</v>
          </cell>
          <cell r="J726" t="str">
            <v>BW One &amp; Done x720</v>
          </cell>
          <cell r="K726">
            <v>40173143</v>
          </cell>
          <cell r="L726" t="str">
            <v>INVERSIONES ZISCO SAC.</v>
          </cell>
          <cell r="M726" t="str">
            <v>JOSE HOYOS</v>
          </cell>
          <cell r="N726">
            <v>40</v>
          </cell>
          <cell r="O726">
            <v>2293.1901577130898</v>
          </cell>
          <cell r="P726" t="str">
            <v>CAS PC DTT1 LIMA NORTE - 0043318450</v>
          </cell>
          <cell r="Q726" t="str">
            <v>UD</v>
          </cell>
        </row>
        <row r="727">
          <cell r="A727" t="str">
            <v>INVERSIONES ZISCO SAC.JOSE HOYOS30227410</v>
          </cell>
          <cell r="B727" t="str">
            <v>INVERSIONES ZISCO SAC.</v>
          </cell>
          <cell r="C727" t="str">
            <v>Lima Norte</v>
          </cell>
          <cell r="D727" t="str">
            <v>LIMA</v>
          </cell>
          <cell r="E727">
            <v>30227410</v>
          </cell>
          <cell r="F727" t="str">
            <v>BW HUG ONE&amp;DONE BOX 8X64</v>
          </cell>
          <cell r="G727" t="str">
            <v>Wipes</v>
          </cell>
          <cell r="H727" t="str">
            <v>Wipes</v>
          </cell>
          <cell r="I727" t="str">
            <v>BW One &amp; Done</v>
          </cell>
          <cell r="J727" t="str">
            <v>BW One &amp; Done x64</v>
          </cell>
          <cell r="K727">
            <v>40173143</v>
          </cell>
          <cell r="L727" t="str">
            <v>INVERSIONES ZISCO SAC.</v>
          </cell>
          <cell r="M727" t="str">
            <v>JOSE HOYOS</v>
          </cell>
          <cell r="N727">
            <v>12</v>
          </cell>
          <cell r="O727">
            <v>1067.1368541345312</v>
          </cell>
          <cell r="P727" t="str">
            <v>CAS PC DTT1 LIMA NORTE - 0043318450</v>
          </cell>
          <cell r="Q727" t="str">
            <v>UD</v>
          </cell>
        </row>
        <row r="728">
          <cell r="A728" t="str">
            <v>INVERSIONES ZISCO SAC.JOSE HOYOS30228074</v>
          </cell>
          <cell r="B728" t="str">
            <v>INVERSIONES ZISCO SAC.</v>
          </cell>
          <cell r="C728" t="str">
            <v>Lima Norte</v>
          </cell>
          <cell r="D728" t="str">
            <v>LIMA</v>
          </cell>
          <cell r="E728">
            <v>30228074</v>
          </cell>
          <cell r="F728" t="str">
            <v>BW HUG LIMP EFECT FTOP 6X192 (4X48)</v>
          </cell>
          <cell r="G728" t="str">
            <v>Wipes</v>
          </cell>
          <cell r="H728" t="str">
            <v>Wipes</v>
          </cell>
          <cell r="I728" t="str">
            <v>BW Active Fresh</v>
          </cell>
          <cell r="J728" t="str">
            <v>HAF x48 Fourpack</v>
          </cell>
          <cell r="K728">
            <v>40173143</v>
          </cell>
          <cell r="L728" t="str">
            <v>INVERSIONES ZISCO SAC.</v>
          </cell>
          <cell r="M728" t="str">
            <v>JOSE HOYOS</v>
          </cell>
          <cell r="N728">
            <v>49</v>
          </cell>
          <cell r="O728">
            <v>3831.516534690732</v>
          </cell>
          <cell r="P728" t="str">
            <v>CAS PC DTT1 LIMA NORTE - 0043318450</v>
          </cell>
          <cell r="Q728" t="str">
            <v>UD</v>
          </cell>
        </row>
        <row r="729">
          <cell r="A729" t="str">
            <v>JIMENEZ &amp; RUEDA S.A.-JIRUSASERGIO GOMEZ30228193</v>
          </cell>
          <cell r="B729" t="str">
            <v>JIMENEZ &amp; RUEDA S.A.-JIRUSA</v>
          </cell>
          <cell r="C729" t="str">
            <v>Lima Sur</v>
          </cell>
          <cell r="D729" t="str">
            <v>LIMA</v>
          </cell>
          <cell r="E729">
            <v>30228193</v>
          </cell>
          <cell r="F729" t="str">
            <v>BW HUG LIMP EFECT FTOP 24X48</v>
          </cell>
          <cell r="G729" t="str">
            <v>Wipes</v>
          </cell>
          <cell r="H729" t="str">
            <v>Wipes</v>
          </cell>
          <cell r="I729" t="str">
            <v>BW Active Fresh</v>
          </cell>
          <cell r="J729" t="str">
            <v>HAF x48 Regular</v>
          </cell>
          <cell r="K729">
            <v>40092349</v>
          </cell>
          <cell r="L729" t="str">
            <v>JIMENEZ &amp; RUEDA S.A.-JIRUSA</v>
          </cell>
          <cell r="M729" t="str">
            <v>SERGIO GOMEZ</v>
          </cell>
          <cell r="N729">
            <v>12</v>
          </cell>
          <cell r="O729">
            <v>1326.7216395124676</v>
          </cell>
          <cell r="P729" t="str">
            <v>CAS PC DTT1 LIMA SUR - 0043318452</v>
          </cell>
          <cell r="Q729" t="str">
            <v>UJ</v>
          </cell>
        </row>
        <row r="730">
          <cell r="A730" t="str">
            <v>JIMENEZ &amp; RUEDA S.A.-JIRUSASERGIO GOMEZ30221811</v>
          </cell>
          <cell r="B730" t="str">
            <v>JIMENEZ &amp; RUEDA S.A.-JIRUSA</v>
          </cell>
          <cell r="C730" t="str">
            <v>Lima Sur</v>
          </cell>
          <cell r="D730" t="str">
            <v>LIMA</v>
          </cell>
          <cell r="E730">
            <v>30221811</v>
          </cell>
          <cell r="F730" t="str">
            <v>BW HUG FF 10X24 HANDS &amp; FACE</v>
          </cell>
          <cell r="G730" t="str">
            <v>Wipes</v>
          </cell>
          <cell r="H730" t="str">
            <v>Wipes</v>
          </cell>
          <cell r="I730" t="str">
            <v>BW Hands&amp;Face</v>
          </cell>
          <cell r="J730" t="str">
            <v>BW Hands&amp;Face x24</v>
          </cell>
          <cell r="K730">
            <v>40092349</v>
          </cell>
          <cell r="L730" t="str">
            <v>JIMENEZ &amp; RUEDA S.A.-JIRUSA</v>
          </cell>
          <cell r="M730" t="str">
            <v>SERGIO GOMEZ</v>
          </cell>
          <cell r="N730">
            <v>36</v>
          </cell>
          <cell r="O730">
            <v>709.981317742638</v>
          </cell>
          <cell r="P730" t="str">
            <v>CAS PC DTT1 LIMA SUR - 0043318452</v>
          </cell>
          <cell r="Q730" t="str">
            <v>UJ</v>
          </cell>
        </row>
        <row r="731">
          <cell r="A731" t="str">
            <v>JIMENEZ &amp; RUEDA S.A.-JIRUSASERGIO GOMEZ30225008</v>
          </cell>
          <cell r="B731" t="str">
            <v>JIMENEZ &amp; RUEDA S.A.-JIRUSA</v>
          </cell>
          <cell r="C731" t="str">
            <v>Lima Sur</v>
          </cell>
          <cell r="D731" t="str">
            <v>LIMA</v>
          </cell>
          <cell r="E731">
            <v>30225008</v>
          </cell>
          <cell r="F731" t="str">
            <v>ADU SHIE PLE GEL 24X10 PRACTIPAÑAL</v>
          </cell>
          <cell r="G731" t="str">
            <v>Adult</v>
          </cell>
          <cell r="H731" t="str">
            <v>Senior Incont</v>
          </cell>
          <cell r="I731" t="str">
            <v>Apositos</v>
          </cell>
          <cell r="J731" t="str">
            <v>Practipañal</v>
          </cell>
          <cell r="K731">
            <v>40092349</v>
          </cell>
          <cell r="L731" t="str">
            <v>JIMENEZ &amp; RUEDA S.A.-JIRUSA</v>
          </cell>
          <cell r="M731" t="str">
            <v>SERGIO GOMEZ</v>
          </cell>
          <cell r="N731">
            <v>54</v>
          </cell>
          <cell r="O731">
            <v>3026.0978731468076</v>
          </cell>
          <cell r="P731" t="str">
            <v>CAS PC DTT1 LIMA SUR - 0043318452</v>
          </cell>
          <cell r="Q731" t="str">
            <v>UJ</v>
          </cell>
        </row>
        <row r="732">
          <cell r="A732" t="str">
            <v>JIMENEZ &amp; RUEDA S.A.-JIRUSASERGIO GOMEZ30225009</v>
          </cell>
          <cell r="B732" t="str">
            <v>JIMENEZ &amp; RUEDA S.A.-JIRUSA</v>
          </cell>
          <cell r="C732" t="str">
            <v>Lima Sur</v>
          </cell>
          <cell r="D732" t="str">
            <v>LIMA</v>
          </cell>
          <cell r="E732">
            <v>30225009</v>
          </cell>
          <cell r="F732" t="str">
            <v>ADU SHIE PLE GEL 12X20 PRACTIPAÑAL</v>
          </cell>
          <cell r="G732" t="str">
            <v>Adult</v>
          </cell>
          <cell r="H732" t="str">
            <v>Senior Incont</v>
          </cell>
          <cell r="I732" t="str">
            <v>Apositos</v>
          </cell>
          <cell r="J732" t="str">
            <v>Practipañal</v>
          </cell>
          <cell r="K732">
            <v>40092349</v>
          </cell>
          <cell r="L732" t="str">
            <v>JIMENEZ &amp; RUEDA S.A.-JIRUSA</v>
          </cell>
          <cell r="M732" t="str">
            <v>SERGIO GOMEZ</v>
          </cell>
          <cell r="N732">
            <v>15</v>
          </cell>
          <cell r="O732">
            <v>841.30942667443492</v>
          </cell>
          <cell r="P732" t="str">
            <v>CAS PC DTT1 LIMA SUR - 0043318452</v>
          </cell>
          <cell r="Q732" t="str">
            <v>UJ</v>
          </cell>
        </row>
        <row r="733">
          <cell r="A733" t="str">
            <v>JIMENEZ &amp; RUEDA S.A.-JIRUSASERGIO GOMEZ30225019</v>
          </cell>
          <cell r="B733" t="str">
            <v>JIMENEZ &amp; RUEDA S.A.-JIRUSA</v>
          </cell>
          <cell r="C733" t="str">
            <v>Lima Sur</v>
          </cell>
          <cell r="D733" t="str">
            <v>LIMA</v>
          </cell>
          <cell r="E733">
            <v>30225019</v>
          </cell>
          <cell r="F733" t="str">
            <v>ADU BRF PLE CLASSIC L 3X20</v>
          </cell>
          <cell r="G733" t="str">
            <v>Adult</v>
          </cell>
          <cell r="H733" t="str">
            <v>Senior Incont</v>
          </cell>
          <cell r="I733" t="str">
            <v>Briefs</v>
          </cell>
          <cell r="J733" t="str">
            <v>Brief Classic</v>
          </cell>
          <cell r="K733">
            <v>40092349</v>
          </cell>
          <cell r="L733" t="str">
            <v>JIMENEZ &amp; RUEDA S.A.-JIRUSA</v>
          </cell>
          <cell r="M733" t="str">
            <v>SERGIO GOMEZ</v>
          </cell>
          <cell r="N733">
            <v>13</v>
          </cell>
          <cell r="O733">
            <v>1199.1760537902549</v>
          </cell>
          <cell r="P733" t="str">
            <v>CAS PC DTT1 LIMA SUR - 0043318452</v>
          </cell>
          <cell r="Q733" t="str">
            <v>UJ</v>
          </cell>
        </row>
        <row r="734">
          <cell r="A734" t="str">
            <v>JIMENEZ &amp; RUEDA S.A.-JIRUSASERGIO GOMEZ30225020</v>
          </cell>
          <cell r="B734" t="str">
            <v>JIMENEZ &amp; RUEDA S.A.-JIRUSA</v>
          </cell>
          <cell r="C734" t="str">
            <v>Lima Sur</v>
          </cell>
          <cell r="D734" t="str">
            <v>LIMA</v>
          </cell>
          <cell r="E734">
            <v>30225020</v>
          </cell>
          <cell r="F734" t="str">
            <v>ADU BRF PLE CLASSIC M 3X20</v>
          </cell>
          <cell r="G734" t="str">
            <v>Adult</v>
          </cell>
          <cell r="H734" t="str">
            <v>Senior Incont</v>
          </cell>
          <cell r="I734" t="str">
            <v>Briefs</v>
          </cell>
          <cell r="J734" t="str">
            <v>Brief Classic</v>
          </cell>
          <cell r="K734">
            <v>40092349</v>
          </cell>
          <cell r="L734" t="str">
            <v>JIMENEZ &amp; RUEDA S.A.-JIRUSA</v>
          </cell>
          <cell r="M734" t="str">
            <v>SERGIO GOMEZ</v>
          </cell>
          <cell r="N734">
            <v>8</v>
          </cell>
          <cell r="O734">
            <v>585.24351397219436</v>
          </cell>
          <cell r="P734" t="str">
            <v>CAS PC DTT1 LIMA SUR - 0043318452</v>
          </cell>
          <cell r="Q734" t="str">
            <v>UJ</v>
          </cell>
        </row>
        <row r="735">
          <cell r="A735" t="str">
            <v>JIMENEZ &amp; RUEDA S.A.-JIRUSASERGIO GOMEZ30225118</v>
          </cell>
          <cell r="B735" t="str">
            <v>JIMENEZ &amp; RUEDA S.A.-JIRUSA</v>
          </cell>
          <cell r="C735" t="str">
            <v>Lima Sur</v>
          </cell>
          <cell r="D735" t="str">
            <v>LIMA</v>
          </cell>
          <cell r="E735">
            <v>30225118</v>
          </cell>
          <cell r="F735" t="str">
            <v>ADU BRF PLE PROTECT L/XL 2X10 X2</v>
          </cell>
          <cell r="G735" t="str">
            <v>Adult</v>
          </cell>
          <cell r="H735" t="str">
            <v>Senior Incont</v>
          </cell>
          <cell r="I735" t="str">
            <v>Briefs</v>
          </cell>
          <cell r="J735" t="str">
            <v>Brief Protect</v>
          </cell>
          <cell r="K735">
            <v>40092349</v>
          </cell>
          <cell r="L735" t="str">
            <v>JIMENEZ &amp; RUEDA S.A.-JIRUSA</v>
          </cell>
          <cell r="M735" t="str">
            <v>SERGIO GOMEZ</v>
          </cell>
          <cell r="N735">
            <v>5</v>
          </cell>
          <cell r="O735">
            <v>493.62871793097048</v>
          </cell>
          <cell r="P735" t="str">
            <v>CAS PC DTT1 LIMA SUR - 0043318452</v>
          </cell>
          <cell r="Q735" t="str">
            <v>UJ</v>
          </cell>
        </row>
        <row r="736">
          <cell r="A736" t="str">
            <v>JIMENEZ &amp; RUEDA S.A.-JIRUSASERGIO GOMEZ30225153</v>
          </cell>
          <cell r="B736" t="str">
            <v>JIMENEZ &amp; RUEDA S.A.-JIRUSA</v>
          </cell>
          <cell r="C736" t="str">
            <v>Lima Sur</v>
          </cell>
          <cell r="D736" t="str">
            <v>LIMA</v>
          </cell>
          <cell r="E736">
            <v>30225153</v>
          </cell>
          <cell r="F736" t="str">
            <v>ADU BRF PLE CLASSIC M 2X2X10</v>
          </cell>
          <cell r="G736" t="str">
            <v>Adult</v>
          </cell>
          <cell r="H736" t="str">
            <v>Senior Incont</v>
          </cell>
          <cell r="I736" t="str">
            <v>Briefs</v>
          </cell>
          <cell r="J736" t="str">
            <v>Brief Classic</v>
          </cell>
          <cell r="K736">
            <v>40092349</v>
          </cell>
          <cell r="L736" t="str">
            <v>JIMENEZ &amp; RUEDA S.A.-JIRUSA</v>
          </cell>
          <cell r="M736" t="str">
            <v>SERGIO GOMEZ</v>
          </cell>
          <cell r="N736">
            <v>12</v>
          </cell>
          <cell r="O736">
            <v>655.11646970085621</v>
          </cell>
          <cell r="P736" t="str">
            <v>CAS PC DTT1 LIMA SUR - 0043318452</v>
          </cell>
          <cell r="Q736" t="str">
            <v>UJ</v>
          </cell>
        </row>
        <row r="737">
          <cell r="A737" t="str">
            <v>JIMENEZ &amp; RUEDA S.A.-JIRUSASERGIO GOMEZ30225168</v>
          </cell>
          <cell r="B737" t="str">
            <v>JIMENEZ &amp; RUEDA S.A.-JIRUSA</v>
          </cell>
          <cell r="C737" t="str">
            <v>Lima Sur</v>
          </cell>
          <cell r="D737" t="str">
            <v>LIMA</v>
          </cell>
          <cell r="E737">
            <v>30225168</v>
          </cell>
          <cell r="F737" t="str">
            <v>ADU BRF PLE CLASSIC L 2X2X10</v>
          </cell>
          <cell r="G737" t="str">
            <v>Adult</v>
          </cell>
          <cell r="H737" t="str">
            <v>Senior Incont</v>
          </cell>
          <cell r="I737" t="str">
            <v>Briefs</v>
          </cell>
          <cell r="J737" t="str">
            <v>Brief Classic</v>
          </cell>
          <cell r="K737">
            <v>40092349</v>
          </cell>
          <cell r="L737" t="str">
            <v>JIMENEZ &amp; RUEDA S.A.-JIRUSA</v>
          </cell>
          <cell r="M737" t="str">
            <v>SERGIO GOMEZ</v>
          </cell>
          <cell r="N737">
            <v>14</v>
          </cell>
          <cell r="O737">
            <v>918.95098989961355</v>
          </cell>
          <cell r="P737" t="str">
            <v>CAS PC DTT1 LIMA SUR - 0043318452</v>
          </cell>
          <cell r="Q737" t="str">
            <v>UJ</v>
          </cell>
        </row>
        <row r="738">
          <cell r="A738" t="str">
            <v>JIMENEZ &amp; RUEDA S.A.-JIRUSASERGIO GOMEZ30225169</v>
          </cell>
          <cell r="B738" t="str">
            <v>JIMENEZ &amp; RUEDA S.A.-JIRUSA</v>
          </cell>
          <cell r="C738" t="str">
            <v>Lima Sur</v>
          </cell>
          <cell r="D738" t="str">
            <v>LIMA</v>
          </cell>
          <cell r="E738">
            <v>30225169</v>
          </cell>
          <cell r="F738" t="str">
            <v>ADU BRF PLE PROTECT M 2X10 X2</v>
          </cell>
          <cell r="G738" t="str">
            <v>Adult</v>
          </cell>
          <cell r="H738" t="str">
            <v>Senior Incont</v>
          </cell>
          <cell r="I738" t="str">
            <v>Briefs</v>
          </cell>
          <cell r="J738" t="str">
            <v>Brief Protect</v>
          </cell>
          <cell r="K738">
            <v>40092349</v>
          </cell>
          <cell r="L738" t="str">
            <v>JIMENEZ &amp; RUEDA S.A.-JIRUSA</v>
          </cell>
          <cell r="M738" t="str">
            <v>SERGIO GOMEZ</v>
          </cell>
          <cell r="N738">
            <v>13</v>
          </cell>
          <cell r="O738">
            <v>1094.9816701354853</v>
          </cell>
          <cell r="P738" t="str">
            <v>CAS PC DTT1 LIMA SUR - 0043318452</v>
          </cell>
          <cell r="Q738" t="str">
            <v>UJ</v>
          </cell>
        </row>
        <row r="739">
          <cell r="A739" t="str">
            <v>JIMENEZ &amp; RUEDA S.A.-JIRUSASERGIO GOMEZ30225690</v>
          </cell>
          <cell r="B739" t="str">
            <v>JIMENEZ &amp; RUEDA S.A.-JIRUSA</v>
          </cell>
          <cell r="C739" t="str">
            <v>Lima Sur</v>
          </cell>
          <cell r="D739" t="str">
            <v>LIMA</v>
          </cell>
          <cell r="E739">
            <v>30225690</v>
          </cell>
          <cell r="F739" t="str">
            <v>FEM LIN KOT NOR 12X120 TTX</v>
          </cell>
          <cell r="G739" t="str">
            <v>Feminine</v>
          </cell>
          <cell r="H739" t="str">
            <v>Liners</v>
          </cell>
          <cell r="I739" t="str">
            <v>Liners</v>
          </cell>
          <cell r="J739" t="str">
            <v>Lin. Normal x120</v>
          </cell>
          <cell r="K739">
            <v>40092349</v>
          </cell>
          <cell r="L739" t="str">
            <v>JIMENEZ &amp; RUEDA S.A.-JIRUSA</v>
          </cell>
          <cell r="M739" t="str">
            <v>SERGIO GOMEZ</v>
          </cell>
          <cell r="N739">
            <v>1</v>
          </cell>
          <cell r="O739">
            <v>122.56586767788147</v>
          </cell>
          <cell r="P739" t="str">
            <v>CAS PC DTT1 LIMA SUR - 0043318452</v>
          </cell>
          <cell r="Q739" t="str">
            <v>UJ</v>
          </cell>
        </row>
        <row r="740">
          <cell r="A740" t="str">
            <v>JIMENEZ &amp; RUEDA S.A.-JIRUSASERGIO GOMEZ30225723</v>
          </cell>
          <cell r="B740" t="str">
            <v>JIMENEZ &amp; RUEDA S.A.-JIRUSA</v>
          </cell>
          <cell r="C740" t="str">
            <v>Lima Sur</v>
          </cell>
          <cell r="D740" t="str">
            <v>LIMA</v>
          </cell>
          <cell r="E740">
            <v>30225723</v>
          </cell>
          <cell r="F740" t="str">
            <v>PN SCOTT DURAMAX 8X6X2H MULTIUSOS MAKE</v>
          </cell>
          <cell r="G740" t="str">
            <v>Family</v>
          </cell>
          <cell r="H740" t="str">
            <v>Duramax</v>
          </cell>
          <cell r="I740" t="str">
            <v>Duramax</v>
          </cell>
          <cell r="J740" t="str">
            <v>Duramax War x 02</v>
          </cell>
          <cell r="K740">
            <v>40092349</v>
          </cell>
          <cell r="L740" t="str">
            <v>JIMENEZ &amp; RUEDA S.A.-JIRUSA</v>
          </cell>
          <cell r="M740" t="str">
            <v>SERGIO GOMEZ</v>
          </cell>
          <cell r="N740">
            <v>10</v>
          </cell>
          <cell r="O740">
            <v>316.28960089131499</v>
          </cell>
          <cell r="P740" t="str">
            <v>CAS PC DTT1 LIMA SUR - 0043318452</v>
          </cell>
          <cell r="Q740" t="str">
            <v>UJ</v>
          </cell>
        </row>
        <row r="741">
          <cell r="A741" t="str">
            <v>JIMENEZ &amp; RUEDA S.A.-JIRUSASERGIO GOMEZ30225792</v>
          </cell>
          <cell r="B741" t="str">
            <v>JIMENEZ &amp; RUEDA S.A.-JIRUSA</v>
          </cell>
          <cell r="C741" t="str">
            <v>Lima Sur</v>
          </cell>
          <cell r="D741" t="str">
            <v>LIMA</v>
          </cell>
          <cell r="E741">
            <v>30225792</v>
          </cell>
          <cell r="F741" t="str">
            <v>KT SCOTT MULTIUS 12X1 X100H</v>
          </cell>
          <cell r="G741" t="str">
            <v>Family</v>
          </cell>
          <cell r="H741" t="str">
            <v>Papel Toalla</v>
          </cell>
          <cell r="I741" t="str">
            <v>Papel Toalla</v>
          </cell>
          <cell r="J741" t="str">
            <v>Multiusos</v>
          </cell>
          <cell r="K741">
            <v>40092349</v>
          </cell>
          <cell r="L741" t="str">
            <v>JIMENEZ &amp; RUEDA S.A.-JIRUSA</v>
          </cell>
          <cell r="M741" t="str">
            <v>SERGIO GOMEZ</v>
          </cell>
          <cell r="N741">
            <v>575</v>
          </cell>
          <cell r="O741">
            <v>9523.1236689415673</v>
          </cell>
          <cell r="P741" t="str">
            <v>CAS PC DTT1 LIMA SUR - 0043318452</v>
          </cell>
          <cell r="Q741" t="str">
            <v>UJ</v>
          </cell>
        </row>
        <row r="742">
          <cell r="A742" t="str">
            <v>JIMENEZ &amp; RUEDA S.A.-JIRUSASERGIO GOMEZ30226565</v>
          </cell>
          <cell r="B742" t="str">
            <v>JIMENEZ &amp; RUEDA S.A.-JIRUSA</v>
          </cell>
          <cell r="C742" t="str">
            <v>Lima Sur</v>
          </cell>
          <cell r="D742" t="str">
            <v>LIMA</v>
          </cell>
          <cell r="E742">
            <v>30226565</v>
          </cell>
          <cell r="F742" t="str">
            <v>BT SUAVE CUIDADO COMPLETO 2P 2X24</v>
          </cell>
          <cell r="G742" t="str">
            <v>Family</v>
          </cell>
          <cell r="H742" t="str">
            <v>Bath Tissue</v>
          </cell>
          <cell r="I742" t="str">
            <v>PH Jumbo</v>
          </cell>
          <cell r="J742" t="str">
            <v>Jumbo x24</v>
          </cell>
          <cell r="K742">
            <v>40092349</v>
          </cell>
          <cell r="L742" t="str">
            <v>JIMENEZ &amp; RUEDA S.A.-JIRUSA</v>
          </cell>
          <cell r="M742" t="str">
            <v>SERGIO GOMEZ</v>
          </cell>
          <cell r="N742">
            <v>3</v>
          </cell>
          <cell r="O742">
            <v>77.478616038751554</v>
          </cell>
          <cell r="P742" t="str">
            <v>CAS PC DTT1 LIMA SUR - 0043318452</v>
          </cell>
          <cell r="Q742" t="str">
            <v>UJ</v>
          </cell>
        </row>
        <row r="743">
          <cell r="A743" t="str">
            <v>JIMENEZ &amp; RUEDA S.A.-JIRUSASERGIO GOMEZ30226606</v>
          </cell>
          <cell r="B743" t="str">
            <v>JIMENEZ &amp; RUEDA S.A.-JIRUSA</v>
          </cell>
          <cell r="C743" t="str">
            <v>Lima Sur</v>
          </cell>
          <cell r="D743" t="str">
            <v>LIMA</v>
          </cell>
          <cell r="E743">
            <v>30226606</v>
          </cell>
          <cell r="F743" t="str">
            <v>BT SUAVE CUIDADO COMPLETO 2P 10X2</v>
          </cell>
          <cell r="G743" t="str">
            <v>Family</v>
          </cell>
          <cell r="H743" t="str">
            <v>Bath Tissue</v>
          </cell>
          <cell r="I743" t="str">
            <v>PH Jumbo</v>
          </cell>
          <cell r="J743" t="str">
            <v>Jumbo x02</v>
          </cell>
          <cell r="K743">
            <v>40092349</v>
          </cell>
          <cell r="L743" t="str">
            <v>JIMENEZ &amp; RUEDA S.A.-JIRUSA</v>
          </cell>
          <cell r="M743" t="str">
            <v>SERGIO GOMEZ</v>
          </cell>
          <cell r="N743">
            <v>2544</v>
          </cell>
          <cell r="O743">
            <v>32793.52603692298</v>
          </cell>
          <cell r="P743" t="str">
            <v>CAS PC DTT1 LIMA SUR - 0043318452</v>
          </cell>
          <cell r="Q743" t="str">
            <v>UJ</v>
          </cell>
        </row>
        <row r="744">
          <cell r="A744" t="str">
            <v>JIMENEZ &amp; RUEDA S.A.-JIRUSASERGIO GOMEZ30226607</v>
          </cell>
          <cell r="B744" t="str">
            <v>JIMENEZ &amp; RUEDA S.A.-JIRUSA</v>
          </cell>
          <cell r="C744" t="str">
            <v>Lima Sur</v>
          </cell>
          <cell r="D744" t="str">
            <v>LIMA</v>
          </cell>
          <cell r="E744">
            <v>30226607</v>
          </cell>
          <cell r="F744" t="str">
            <v>BT SUAVE CUIDADO COMPLETO 2P 12X4</v>
          </cell>
          <cell r="G744" t="str">
            <v>Family</v>
          </cell>
          <cell r="H744" t="str">
            <v>Bath Tissue</v>
          </cell>
          <cell r="I744" t="str">
            <v>PH Jumbo</v>
          </cell>
          <cell r="J744" t="str">
            <v>Jumbo x04</v>
          </cell>
          <cell r="K744">
            <v>40092349</v>
          </cell>
          <cell r="L744" t="str">
            <v>JIMENEZ &amp; RUEDA S.A.-JIRUSA</v>
          </cell>
          <cell r="M744" t="str">
            <v>SERGIO GOMEZ</v>
          </cell>
          <cell r="N744">
            <v>1082</v>
          </cell>
          <cell r="O744">
            <v>30173.492585363027</v>
          </cell>
          <cell r="P744" t="str">
            <v>CAS PC DTT1 LIMA SUR - 0043318452</v>
          </cell>
          <cell r="Q744" t="str">
            <v>UJ</v>
          </cell>
        </row>
        <row r="745">
          <cell r="A745" t="str">
            <v>JIMENEZ &amp; RUEDA S.A.-JIRUSASERGIO GOMEZ30225923</v>
          </cell>
          <cell r="B745" t="str">
            <v>JIMENEZ &amp; RUEDA S.A.-JIRUSA</v>
          </cell>
          <cell r="C745" t="str">
            <v>Lima Sur</v>
          </cell>
          <cell r="D745" t="str">
            <v>LIMA</v>
          </cell>
          <cell r="E745">
            <v>30225923</v>
          </cell>
          <cell r="F745" t="str">
            <v>FEM PAD KOT TEENS 24X10</v>
          </cell>
          <cell r="G745" t="str">
            <v>Feminine</v>
          </cell>
          <cell r="H745" t="str">
            <v>Pads</v>
          </cell>
          <cell r="I745" t="str">
            <v>Pads Value</v>
          </cell>
          <cell r="J745" t="str">
            <v>Pads Teens</v>
          </cell>
          <cell r="K745">
            <v>40092349</v>
          </cell>
          <cell r="L745" t="str">
            <v>JIMENEZ &amp; RUEDA S.A.-JIRUSA</v>
          </cell>
          <cell r="M745" t="str">
            <v>SERGIO GOMEZ</v>
          </cell>
          <cell r="N745">
            <v>19</v>
          </cell>
          <cell r="O745">
            <v>1021.3604759215915</v>
          </cell>
          <cell r="P745" t="str">
            <v>CAS PC DTT1 LIMA SUR - 0043318452</v>
          </cell>
          <cell r="Q745" t="str">
            <v>UJ</v>
          </cell>
        </row>
        <row r="746">
          <cell r="A746" t="str">
            <v>JIMENEZ &amp; RUEDA S.A.-JIRUSASERGIO GOMEZ30225932</v>
          </cell>
          <cell r="B746" t="str">
            <v>JIMENEZ &amp; RUEDA S.A.-JIRUSA</v>
          </cell>
          <cell r="C746" t="str">
            <v>Lima Sur</v>
          </cell>
          <cell r="D746" t="str">
            <v>LIMA</v>
          </cell>
          <cell r="E746">
            <v>30225932</v>
          </cell>
          <cell r="F746" t="str">
            <v>FEM PAD KOT NOR TELA 12X42 DISP TTX</v>
          </cell>
          <cell r="G746" t="str">
            <v>Feminine</v>
          </cell>
          <cell r="H746" t="str">
            <v>Pads</v>
          </cell>
          <cell r="I746" t="str">
            <v>Pads Value</v>
          </cell>
          <cell r="J746" t="str">
            <v>Pads Normal x42</v>
          </cell>
          <cell r="K746">
            <v>40092349</v>
          </cell>
          <cell r="L746" t="str">
            <v>JIMENEZ &amp; RUEDA S.A.-JIRUSA</v>
          </cell>
          <cell r="M746" t="str">
            <v>SERGIO GOMEZ</v>
          </cell>
          <cell r="N746">
            <v>95</v>
          </cell>
          <cell r="O746">
            <v>7997.4767025571246</v>
          </cell>
          <cell r="P746" t="str">
            <v>CAS PC DTT1 LIMA SUR - 0043318452</v>
          </cell>
          <cell r="Q746" t="str">
            <v>UJ</v>
          </cell>
        </row>
        <row r="747">
          <cell r="A747" t="str">
            <v>JIMENEZ &amp; RUEDA S.A.-JIRUSASERGIO GOMEZ30225952</v>
          </cell>
          <cell r="B747" t="str">
            <v>JIMENEZ &amp; RUEDA S.A.-JIRUSA</v>
          </cell>
          <cell r="C747" t="str">
            <v>Lima Sur</v>
          </cell>
          <cell r="D747" t="str">
            <v>LIMA</v>
          </cell>
          <cell r="E747">
            <v>30225952</v>
          </cell>
          <cell r="F747" t="str">
            <v>FEM PAD KOT NOR MALLA 24X10 TTX</v>
          </cell>
          <cell r="G747" t="str">
            <v>Feminine</v>
          </cell>
          <cell r="H747" t="str">
            <v>Pads</v>
          </cell>
          <cell r="I747" t="str">
            <v>Pads Value</v>
          </cell>
          <cell r="J747" t="str">
            <v>Pads Malla</v>
          </cell>
          <cell r="K747">
            <v>40092349</v>
          </cell>
          <cell r="L747" t="str">
            <v>JIMENEZ &amp; RUEDA S.A.-JIRUSA</v>
          </cell>
          <cell r="M747" t="str">
            <v>SERGIO GOMEZ</v>
          </cell>
          <cell r="N747">
            <v>8</v>
          </cell>
          <cell r="O747">
            <v>480.51410379813757</v>
          </cell>
          <cell r="P747" t="str">
            <v>CAS PC DTT1 LIMA SUR - 0043318452</v>
          </cell>
          <cell r="Q747" t="str">
            <v>UJ</v>
          </cell>
        </row>
        <row r="748">
          <cell r="A748" t="str">
            <v>JIMENEZ &amp; RUEDA S.A.-JIRUSASERGIO GOMEZ30226042</v>
          </cell>
          <cell r="B748" t="str">
            <v>JIMENEZ &amp; RUEDA S.A.-JIRUSA</v>
          </cell>
          <cell r="C748" t="str">
            <v>Lima Sur</v>
          </cell>
          <cell r="D748" t="str">
            <v>LIMA</v>
          </cell>
          <cell r="E748">
            <v>30226042</v>
          </cell>
          <cell r="F748" t="str">
            <v>FEM PAD KOT NOCT TELA W/W 12X8 TTX</v>
          </cell>
          <cell r="G748" t="str">
            <v>Feminine</v>
          </cell>
          <cell r="H748" t="str">
            <v>Pads</v>
          </cell>
          <cell r="I748" t="str">
            <v>Pads Value</v>
          </cell>
          <cell r="J748" t="str">
            <v>Pads Noct/Tela x08</v>
          </cell>
          <cell r="K748">
            <v>40092349</v>
          </cell>
          <cell r="L748" t="str">
            <v>JIMENEZ &amp; RUEDA S.A.-JIRUSA</v>
          </cell>
          <cell r="M748" t="str">
            <v>SERGIO GOMEZ</v>
          </cell>
          <cell r="N748">
            <v>175</v>
          </cell>
          <cell r="O748">
            <v>5545.8502191024281</v>
          </cell>
          <cell r="P748" t="str">
            <v>CAS PC DTT1 LIMA SUR - 0043318452</v>
          </cell>
          <cell r="Q748" t="str">
            <v>UJ</v>
          </cell>
        </row>
        <row r="749">
          <cell r="A749" t="str">
            <v>JIMENEZ &amp; RUEDA S.A.-JIRUSASERGIO GOMEZ30226068</v>
          </cell>
          <cell r="B749" t="str">
            <v>JIMENEZ &amp; RUEDA S.A.-JIRUSA</v>
          </cell>
          <cell r="C749" t="str">
            <v>Lima Sur</v>
          </cell>
          <cell r="D749" t="str">
            <v>LIMA</v>
          </cell>
          <cell r="E749">
            <v>30226068</v>
          </cell>
          <cell r="F749" t="str">
            <v>FEM PAD KOT NOR TELA 48X10 OT TTX</v>
          </cell>
          <cell r="G749" t="str">
            <v>Feminine</v>
          </cell>
          <cell r="H749" t="str">
            <v>Pads</v>
          </cell>
          <cell r="I749" t="str">
            <v>Pads Value</v>
          </cell>
          <cell r="J749" t="str">
            <v>Pads Normal x10</v>
          </cell>
          <cell r="K749">
            <v>40092349</v>
          </cell>
          <cell r="L749" t="str">
            <v>JIMENEZ &amp; RUEDA S.A.-JIRUSA</v>
          </cell>
          <cell r="M749" t="str">
            <v>SERGIO GOMEZ</v>
          </cell>
          <cell r="N749">
            <v>334</v>
          </cell>
          <cell r="O749">
            <v>35653.861925146324</v>
          </cell>
          <cell r="P749" t="str">
            <v>CAS PC DTT1 LIMA SUR - 0043318452</v>
          </cell>
          <cell r="Q749" t="str">
            <v>UJ</v>
          </cell>
        </row>
        <row r="750">
          <cell r="A750" t="str">
            <v>JIMENEZ &amp; RUEDA S.A.-JIRUSASERGIO GOMEZ30226109</v>
          </cell>
          <cell r="B750" t="str">
            <v>JIMENEZ &amp; RUEDA S.A.-JIRUSA</v>
          </cell>
          <cell r="C750" t="str">
            <v>Lima Sur</v>
          </cell>
          <cell r="D750" t="str">
            <v>LIMA</v>
          </cell>
          <cell r="E750">
            <v>30226109</v>
          </cell>
          <cell r="F750" t="str">
            <v>FEM PAD KOT FITNESS UF 12X10 TTX</v>
          </cell>
          <cell r="G750" t="str">
            <v>Feminine</v>
          </cell>
          <cell r="H750" t="str">
            <v>Pads</v>
          </cell>
          <cell r="I750" t="str">
            <v>Pads Premium</v>
          </cell>
          <cell r="J750" t="str">
            <v>Pads Sport x10</v>
          </cell>
          <cell r="K750">
            <v>40092349</v>
          </cell>
          <cell r="L750" t="str">
            <v>JIMENEZ &amp; RUEDA S.A.-JIRUSA</v>
          </cell>
          <cell r="M750" t="str">
            <v>SERGIO GOMEZ</v>
          </cell>
          <cell r="N750">
            <v>11</v>
          </cell>
          <cell r="O750">
            <v>317.5734480012012</v>
          </cell>
          <cell r="P750" t="str">
            <v>CAS PC DTT1 LIMA SUR - 0043318452</v>
          </cell>
          <cell r="Q750" t="str">
            <v>UJ</v>
          </cell>
        </row>
        <row r="751">
          <cell r="A751" t="str">
            <v>JIMENEZ &amp; RUEDA S.A.-JIRUSASERGIO GOMEZ30226124</v>
          </cell>
          <cell r="B751" t="str">
            <v>JIMENEZ &amp; RUEDA S.A.-JIRUSA</v>
          </cell>
          <cell r="C751" t="str">
            <v>Lima Sur</v>
          </cell>
          <cell r="D751" t="str">
            <v>LIMA</v>
          </cell>
          <cell r="E751">
            <v>30226124</v>
          </cell>
          <cell r="F751" t="str">
            <v>FEM PAD KOT NOCT 12X8 FZ TTX</v>
          </cell>
          <cell r="G751" t="str">
            <v>Feminine</v>
          </cell>
          <cell r="H751" t="str">
            <v>Pads</v>
          </cell>
          <cell r="I751" t="str">
            <v>Pads Premium</v>
          </cell>
          <cell r="J751" t="str">
            <v>Pads Nocturna x08</v>
          </cell>
          <cell r="K751">
            <v>40092349</v>
          </cell>
          <cell r="L751" t="str">
            <v>JIMENEZ &amp; RUEDA S.A.-JIRUSA</v>
          </cell>
          <cell r="M751" t="str">
            <v>SERGIO GOMEZ</v>
          </cell>
          <cell r="N751">
            <v>129</v>
          </cell>
          <cell r="O751">
            <v>5571.8713795962849</v>
          </cell>
          <cell r="P751" t="str">
            <v>CAS PC DTT1 LIMA SUR - 0043318452</v>
          </cell>
          <cell r="Q751" t="str">
            <v>UJ</v>
          </cell>
        </row>
        <row r="752">
          <cell r="A752" t="str">
            <v>JIMENEZ &amp; RUEDA S.A.-JIRUSASERGIO GOMEZ30226130</v>
          </cell>
          <cell r="B752" t="str">
            <v>JIMENEZ &amp; RUEDA S.A.-JIRUSA</v>
          </cell>
          <cell r="C752" t="str">
            <v>Lima Sur</v>
          </cell>
          <cell r="D752" t="str">
            <v>LIMA</v>
          </cell>
          <cell r="E752">
            <v>30226130</v>
          </cell>
          <cell r="F752" t="str">
            <v>FEM LIN KOT ULTRADEL FLEX 12X15 TTX</v>
          </cell>
          <cell r="G752" t="str">
            <v>Feminine</v>
          </cell>
          <cell r="H752" t="str">
            <v>Liners</v>
          </cell>
          <cell r="I752" t="str">
            <v>Liners</v>
          </cell>
          <cell r="J752" t="str">
            <v>Lin. Ultraflex x15</v>
          </cell>
          <cell r="K752">
            <v>40092349</v>
          </cell>
          <cell r="L752" t="str">
            <v>JIMENEZ &amp; RUEDA S.A.-JIRUSA</v>
          </cell>
          <cell r="M752" t="str">
            <v>SERGIO GOMEZ</v>
          </cell>
          <cell r="N752">
            <v>1</v>
          </cell>
          <cell r="O752">
            <v>20.674845992684734</v>
          </cell>
          <cell r="P752" t="str">
            <v>CAS PC DTT1 LIMA SUR - 0043318452</v>
          </cell>
          <cell r="Q752" t="str">
            <v>UJ</v>
          </cell>
        </row>
        <row r="753">
          <cell r="A753" t="str">
            <v>JIMENEZ &amp; RUEDA S.A.-JIRUSASERGIO GOMEZ30226171</v>
          </cell>
          <cell r="B753" t="str">
            <v>JIMENEZ &amp; RUEDA S.A.-JIRUSA</v>
          </cell>
          <cell r="C753" t="str">
            <v>Lima Sur</v>
          </cell>
          <cell r="D753" t="str">
            <v>LIMA</v>
          </cell>
          <cell r="E753">
            <v>30226171</v>
          </cell>
          <cell r="F753" t="str">
            <v>FEM LIN KOT NOR 24X15 TTX</v>
          </cell>
          <cell r="G753" t="str">
            <v>Feminine</v>
          </cell>
          <cell r="H753" t="str">
            <v>Liners</v>
          </cell>
          <cell r="I753" t="str">
            <v>Liners</v>
          </cell>
          <cell r="J753" t="str">
            <v>Lin. Normal x15</v>
          </cell>
          <cell r="K753">
            <v>40092349</v>
          </cell>
          <cell r="L753" t="str">
            <v>JIMENEZ &amp; RUEDA S.A.-JIRUSA</v>
          </cell>
          <cell r="M753" t="str">
            <v>SERGIO GOMEZ</v>
          </cell>
          <cell r="N753">
            <v>8</v>
          </cell>
          <cell r="O753">
            <v>342.2542782144065</v>
          </cell>
          <cell r="P753" t="str">
            <v>CAS PC DTT1 LIMA SUR - 0043318452</v>
          </cell>
          <cell r="Q753" t="str">
            <v>UJ</v>
          </cell>
        </row>
        <row r="754">
          <cell r="A754" t="str">
            <v>JIMENEZ &amp; RUEDA S.A.-JIRUSASERGIO GOMEZ30226613</v>
          </cell>
          <cell r="B754" t="str">
            <v>JIMENEZ &amp; RUEDA S.A.-JIRUSA</v>
          </cell>
          <cell r="C754" t="str">
            <v>Lima Sur</v>
          </cell>
          <cell r="D754" t="str">
            <v>LIMA</v>
          </cell>
          <cell r="E754">
            <v>30226613</v>
          </cell>
          <cell r="F754" t="str">
            <v>BT SUAVE CUIDADO COMPLETO 2P 8X6</v>
          </cell>
          <cell r="G754" t="str">
            <v>Family</v>
          </cell>
          <cell r="H754" t="str">
            <v>Bath Tissue</v>
          </cell>
          <cell r="I754" t="str">
            <v>PH Jumbo</v>
          </cell>
          <cell r="J754" t="str">
            <v>Jumbo x06</v>
          </cell>
          <cell r="K754">
            <v>40092349</v>
          </cell>
          <cell r="L754" t="str">
            <v>JIMENEZ &amp; RUEDA S.A.-JIRUSA</v>
          </cell>
          <cell r="M754" t="str">
            <v>SERGIO GOMEZ</v>
          </cell>
          <cell r="N754">
            <v>86</v>
          </cell>
          <cell r="O754">
            <v>2254.3761483358298</v>
          </cell>
          <cell r="P754" t="str">
            <v>CAS PC DTT1 LIMA SUR - 0043318452</v>
          </cell>
          <cell r="Q754" t="str">
            <v>UJ</v>
          </cell>
        </row>
        <row r="755">
          <cell r="A755" t="str">
            <v>JIMENEZ &amp; RUEDA S.A.-JIRUSASERGIO GOMEZ30226750</v>
          </cell>
          <cell r="B755" t="str">
            <v>JIMENEZ &amp; RUEDA S.A.-JIRUSA</v>
          </cell>
          <cell r="C755" t="str">
            <v>Lima Sur</v>
          </cell>
          <cell r="D755" t="str">
            <v>LIMA</v>
          </cell>
          <cell r="E755">
            <v>30226750</v>
          </cell>
          <cell r="F755" t="str">
            <v>NAPK SCOTT 6X100 DOB 4 SUPER ABSORB</v>
          </cell>
          <cell r="G755" t="str">
            <v>Family</v>
          </cell>
          <cell r="H755" t="str">
            <v>Servilletas</v>
          </cell>
          <cell r="I755" t="str">
            <v>Servilletas</v>
          </cell>
          <cell r="J755" t="str">
            <v>Total Servilletas</v>
          </cell>
          <cell r="K755">
            <v>40092349</v>
          </cell>
          <cell r="L755" t="str">
            <v>JIMENEZ &amp; RUEDA S.A.-JIRUSA</v>
          </cell>
          <cell r="M755" t="str">
            <v>SERGIO GOMEZ</v>
          </cell>
          <cell r="N755">
            <v>64</v>
          </cell>
          <cell r="O755">
            <v>728.53385190628433</v>
          </cell>
          <cell r="P755" t="str">
            <v>CAS PC DTT1 LIMA SUR - 0043318452</v>
          </cell>
          <cell r="Q755" t="str">
            <v>UJ</v>
          </cell>
        </row>
        <row r="756">
          <cell r="A756" t="str">
            <v>JIMENEZ &amp; RUEDA S.A.-JIRUSASERGIO GOMEZ30226215</v>
          </cell>
          <cell r="B756" t="str">
            <v>JIMENEZ &amp; RUEDA S.A.-JIRUSA</v>
          </cell>
          <cell r="C756" t="str">
            <v>Lima Sur</v>
          </cell>
          <cell r="D756" t="str">
            <v>LIMA</v>
          </cell>
          <cell r="E756">
            <v>30226215</v>
          </cell>
          <cell r="F756" t="str">
            <v>FEM LIN KOT ULTRADEL FLEX 24X6 X5 OT TTX</v>
          </cell>
          <cell r="G756" t="str">
            <v>Feminine</v>
          </cell>
          <cell r="H756" t="str">
            <v>Liners</v>
          </cell>
          <cell r="I756" t="str">
            <v>Liners</v>
          </cell>
          <cell r="J756" t="str">
            <v>Lin. UltraFlex x5</v>
          </cell>
          <cell r="K756">
            <v>40092349</v>
          </cell>
          <cell r="L756" t="str">
            <v>JIMENEZ &amp; RUEDA S.A.-JIRUSA</v>
          </cell>
          <cell r="M756" t="str">
            <v>SERGIO GOMEZ</v>
          </cell>
          <cell r="N756">
            <v>1</v>
          </cell>
          <cell r="O756">
            <v>84.622581264610204</v>
          </cell>
          <cell r="P756" t="str">
            <v>CAS PC DTT1 LIMA SUR - 0043318452</v>
          </cell>
          <cell r="Q756" t="str">
            <v>UJ</v>
          </cell>
        </row>
        <row r="757">
          <cell r="A757" t="str">
            <v>JIMENEZ &amp; RUEDA S.A.-JIRUSASERGIO GOMEZ30226773</v>
          </cell>
          <cell r="B757" t="str">
            <v>JIMENEZ &amp; RUEDA S.A.-JIRUSA</v>
          </cell>
          <cell r="C757" t="str">
            <v>Lima Sur</v>
          </cell>
          <cell r="D757" t="str">
            <v>LIMA</v>
          </cell>
          <cell r="E757">
            <v>30226773</v>
          </cell>
          <cell r="F757" t="str">
            <v>NAPK SCOTT PRACT 6X400 CORTADA</v>
          </cell>
          <cell r="G757" t="str">
            <v>Family</v>
          </cell>
          <cell r="H757" t="str">
            <v>Servilletas</v>
          </cell>
          <cell r="I757" t="str">
            <v>Servilletas</v>
          </cell>
          <cell r="J757" t="str">
            <v>Total Servilletas</v>
          </cell>
          <cell r="K757">
            <v>40092349</v>
          </cell>
          <cell r="L757" t="str">
            <v>JIMENEZ &amp; RUEDA S.A.-JIRUSA</v>
          </cell>
          <cell r="M757" t="str">
            <v>SERGIO GOMEZ</v>
          </cell>
          <cell r="N757">
            <v>3</v>
          </cell>
          <cell r="O757">
            <v>29.397925539068435</v>
          </cell>
          <cell r="P757" t="str">
            <v>CAS PC DTT1 LIMA SUR - 0043318452</v>
          </cell>
          <cell r="Q757" t="str">
            <v>UJ</v>
          </cell>
        </row>
        <row r="758">
          <cell r="A758" t="str">
            <v>JIMENEZ &amp; RUEDA S.A.-JIRUSASERGIO GOMEZ30227236</v>
          </cell>
          <cell r="B758" t="str">
            <v>JIMENEZ &amp; RUEDA S.A.-JIRUSA</v>
          </cell>
          <cell r="C758" t="str">
            <v>Lima Sur</v>
          </cell>
          <cell r="D758" t="str">
            <v>LIMA</v>
          </cell>
          <cell r="E758">
            <v>30227236</v>
          </cell>
          <cell r="F758" t="str">
            <v>BT SUAVE RINDEM 2P 12X4 S. CUT 2.0</v>
          </cell>
          <cell r="G758" t="str">
            <v>Family</v>
          </cell>
          <cell r="H758" t="str">
            <v>Bath Tissue</v>
          </cell>
          <cell r="I758" t="str">
            <v>PH Extra</v>
          </cell>
          <cell r="J758" t="str">
            <v>Extra x04</v>
          </cell>
          <cell r="K758">
            <v>40092349</v>
          </cell>
          <cell r="L758" t="str">
            <v>JIMENEZ &amp; RUEDA S.A.-JIRUSA</v>
          </cell>
          <cell r="M758" t="str">
            <v>SERGIO GOMEZ</v>
          </cell>
          <cell r="N758">
            <v>45</v>
          </cell>
          <cell r="O758">
            <v>1088.4078729016105</v>
          </cell>
          <cell r="P758" t="str">
            <v>CAS PC DTT1 LIMA SUR - 0043318452</v>
          </cell>
          <cell r="Q758" t="str">
            <v>UJ</v>
          </cell>
        </row>
        <row r="759">
          <cell r="A759" t="str">
            <v>JIMENEZ &amp; RUEDA S.A.-JIRUSASERGIO GOMEZ30227271</v>
          </cell>
          <cell r="B759" t="str">
            <v>JIMENEZ &amp; RUEDA S.A.-JIRUSA</v>
          </cell>
          <cell r="C759" t="str">
            <v>Lima Sur</v>
          </cell>
          <cell r="D759" t="str">
            <v>LIMA</v>
          </cell>
          <cell r="E759">
            <v>30227271</v>
          </cell>
          <cell r="F759" t="str">
            <v>BT SUAVE RINDEM 2P 10X2 S. CUT 2.0</v>
          </cell>
          <cell r="G759" t="str">
            <v>Family</v>
          </cell>
          <cell r="H759" t="str">
            <v>Bath Tissue</v>
          </cell>
          <cell r="I759" t="str">
            <v>PH Extra</v>
          </cell>
          <cell r="J759" t="str">
            <v>Extra x02</v>
          </cell>
          <cell r="K759">
            <v>40092349</v>
          </cell>
          <cell r="L759" t="str">
            <v>JIMENEZ &amp; RUEDA S.A.-JIRUSA</v>
          </cell>
          <cell r="M759" t="str">
            <v>SERGIO GOMEZ</v>
          </cell>
          <cell r="N759">
            <v>1825</v>
          </cell>
          <cell r="O759">
            <v>20680.936444270115</v>
          </cell>
          <cell r="P759" t="str">
            <v>CAS PC DTT1 LIMA SUR - 0043318452</v>
          </cell>
          <cell r="Q759" t="str">
            <v>UJ</v>
          </cell>
        </row>
        <row r="760">
          <cell r="A760" t="str">
            <v>JIMENEZ &amp; RUEDA S.A.-JIRUSASERGIO GOMEZ30227897</v>
          </cell>
          <cell r="B760" t="str">
            <v>JIMENEZ &amp; RUEDA S.A.-JIRUSA</v>
          </cell>
          <cell r="C760" t="str">
            <v>Lima Sur</v>
          </cell>
          <cell r="D760" t="str">
            <v>LIMA</v>
          </cell>
          <cell r="E760">
            <v>30227897</v>
          </cell>
          <cell r="F760" t="str">
            <v>BT SUAVE RINDEM 2P 10X2 AROMAS ARM</v>
          </cell>
          <cell r="G760" t="str">
            <v>Family</v>
          </cell>
          <cell r="H760" t="str">
            <v>Bath Tissue</v>
          </cell>
          <cell r="I760" t="str">
            <v>PH Extra</v>
          </cell>
          <cell r="J760" t="str">
            <v>Extra x02 Aromas</v>
          </cell>
          <cell r="K760">
            <v>40092349</v>
          </cell>
          <cell r="L760" t="str">
            <v>JIMENEZ &amp; RUEDA S.A.-JIRUSA</v>
          </cell>
          <cell r="M760" t="str">
            <v>SERGIO GOMEZ</v>
          </cell>
          <cell r="N760">
            <v>1341</v>
          </cell>
          <cell r="O760">
            <v>15199.064830619465</v>
          </cell>
          <cell r="P760" t="str">
            <v>CAS PC DTT1 LIMA SUR - 0043318452</v>
          </cell>
          <cell r="Q760" t="str">
            <v>UJ</v>
          </cell>
        </row>
        <row r="761">
          <cell r="A761" t="str">
            <v>JIMENEZ &amp; RUEDA S.A.-JIRUSASERGIO GOMEZ30228807</v>
          </cell>
          <cell r="B761" t="str">
            <v>JIMENEZ &amp; RUEDA S.A.-JIRUSA</v>
          </cell>
          <cell r="C761" t="str">
            <v>Lima Sur</v>
          </cell>
          <cell r="D761" t="str">
            <v>LIMA</v>
          </cell>
          <cell r="E761">
            <v>30228807</v>
          </cell>
          <cell r="F761" t="str">
            <v>BT SUAVE RINDEM 2P 8X2 MÁS PAPEL</v>
          </cell>
          <cell r="G761" t="str">
            <v>Family</v>
          </cell>
          <cell r="H761" t="str">
            <v>Bath Tissue</v>
          </cell>
          <cell r="I761" t="str">
            <v>PH Extra</v>
          </cell>
          <cell r="J761" t="str">
            <v>Rdmx x02 (Titan)</v>
          </cell>
          <cell r="K761">
            <v>40092349</v>
          </cell>
          <cell r="L761" t="str">
            <v>JIMENEZ &amp; RUEDA S.A.-JIRUSA</v>
          </cell>
          <cell r="M761" t="str">
            <v>SERGIO GOMEZ</v>
          </cell>
          <cell r="N761">
            <v>487</v>
          </cell>
          <cell r="O761">
            <v>6786.1273279282168</v>
          </cell>
          <cell r="P761" t="str">
            <v>CAS PC DTT1 LIMA SUR - 0043318452</v>
          </cell>
          <cell r="Q761" t="str">
            <v>UJ</v>
          </cell>
        </row>
        <row r="762">
          <cell r="A762" t="str">
            <v>JIMENEZ &amp; RUEDA S.A.-JIRUSASERGIO GOMEZ30228817</v>
          </cell>
          <cell r="B762" t="str">
            <v>JIMENEZ &amp; RUEDA S.A.-JIRUSA</v>
          </cell>
          <cell r="C762" t="str">
            <v>Lima Sur</v>
          </cell>
          <cell r="D762" t="str">
            <v>LIMA</v>
          </cell>
          <cell r="E762">
            <v>30228817</v>
          </cell>
          <cell r="F762" t="str">
            <v>BT SUAVE RINDEM 2P 6X4 MÁS PAPEL</v>
          </cell>
          <cell r="G762" t="str">
            <v>Family</v>
          </cell>
          <cell r="H762" t="str">
            <v>Bath Tissue</v>
          </cell>
          <cell r="I762" t="str">
            <v>PH Extra</v>
          </cell>
          <cell r="J762" t="str">
            <v>Rdmx x04 (Titan)</v>
          </cell>
          <cell r="K762">
            <v>40092349</v>
          </cell>
          <cell r="L762" t="str">
            <v>JIMENEZ &amp; RUEDA S.A.-JIRUSA</v>
          </cell>
          <cell r="M762" t="str">
            <v>SERGIO GOMEZ</v>
          </cell>
          <cell r="N762">
            <v>1283</v>
          </cell>
          <cell r="O762">
            <v>24358.025335340542</v>
          </cell>
          <cell r="P762" t="str">
            <v>CAS PC DTT1 LIMA SUR - 0043318452</v>
          </cell>
          <cell r="Q762" t="str">
            <v>UJ</v>
          </cell>
        </row>
        <row r="763">
          <cell r="A763" t="str">
            <v>JIMENEZ &amp; RUEDA S.A.-JIRUSASERGIO GOMEZ30229095</v>
          </cell>
          <cell r="B763" t="str">
            <v>JIMENEZ &amp; RUEDA S.A.-JIRUSA</v>
          </cell>
          <cell r="C763" t="str">
            <v>Lima Sur</v>
          </cell>
          <cell r="D763" t="str">
            <v>LIMA</v>
          </cell>
          <cell r="E763">
            <v>30229095</v>
          </cell>
          <cell r="F763" t="str">
            <v>PAÑ HUG ACTSEC XG SINGLEPK 2X44 X1 X-PAD</v>
          </cell>
          <cell r="G763" t="str">
            <v>Infant + Child</v>
          </cell>
          <cell r="H763" t="str">
            <v>Infant + Child</v>
          </cell>
          <cell r="I763" t="str">
            <v>HAS</v>
          </cell>
          <cell r="J763" t="str">
            <v>HAS XPAD Singlepack DTT</v>
          </cell>
          <cell r="K763">
            <v>40092349</v>
          </cell>
          <cell r="L763" t="str">
            <v>JIMENEZ &amp; RUEDA S.A.-JIRUSA</v>
          </cell>
          <cell r="M763" t="str">
            <v>SERGIO GOMEZ</v>
          </cell>
          <cell r="N763">
            <v>111</v>
          </cell>
          <cell r="O763">
            <v>6709.4176045769955</v>
          </cell>
          <cell r="P763" t="str">
            <v>CAS PC DTT1 LIMA SUR - 0043318452</v>
          </cell>
          <cell r="Q763" t="str">
            <v>UJ</v>
          </cell>
        </row>
        <row r="764">
          <cell r="A764" t="str">
            <v>JIMENEZ &amp; RUEDA S.A.-JIRUSASERGIO GOMEZ30229161</v>
          </cell>
          <cell r="B764" t="str">
            <v>JIMENEZ &amp; RUEDA S.A.-JIRUSA</v>
          </cell>
          <cell r="C764" t="str">
            <v>Lima Sur</v>
          </cell>
          <cell r="D764" t="str">
            <v>LIMA</v>
          </cell>
          <cell r="E764">
            <v>30229161</v>
          </cell>
          <cell r="F764" t="str">
            <v>PAÑ HUG ACTSEC XXG SINGLEPK 2X40 X1X-PAD</v>
          </cell>
          <cell r="G764" t="str">
            <v>Infant + Child</v>
          </cell>
          <cell r="H764" t="str">
            <v>Infant + Child</v>
          </cell>
          <cell r="I764" t="str">
            <v>HAS</v>
          </cell>
          <cell r="J764" t="str">
            <v>HAS XPAD Singlepack DTT</v>
          </cell>
          <cell r="K764">
            <v>40092349</v>
          </cell>
          <cell r="L764" t="str">
            <v>JIMENEZ &amp; RUEDA S.A.-JIRUSA</v>
          </cell>
          <cell r="M764" t="str">
            <v>SERGIO GOMEZ</v>
          </cell>
          <cell r="N764">
            <v>466</v>
          </cell>
          <cell r="O764">
            <v>28168.552487393539</v>
          </cell>
          <cell r="P764" t="str">
            <v>CAS PC DTT1 LIMA SUR - 0043318452</v>
          </cell>
          <cell r="Q764" t="str">
            <v>UJ</v>
          </cell>
        </row>
        <row r="765">
          <cell r="A765" t="str">
            <v>JIMENEZ &amp; RUEDA S.A.-JIRUSASERGIO GOMEZ30229118</v>
          </cell>
          <cell r="B765" t="str">
            <v>JIMENEZ &amp; RUEDA S.A.-JIRUSA</v>
          </cell>
          <cell r="C765" t="str">
            <v>Lima Sur</v>
          </cell>
          <cell r="D765" t="str">
            <v>LIMA</v>
          </cell>
          <cell r="E765">
            <v>30229118</v>
          </cell>
          <cell r="F765" t="str">
            <v>PAÑ HUG ACTSEC G 2X50 X1 X-PAD</v>
          </cell>
          <cell r="G765" t="str">
            <v>Infant + Child</v>
          </cell>
          <cell r="H765" t="str">
            <v>Infant + Child</v>
          </cell>
          <cell r="I765" t="str">
            <v>HAS</v>
          </cell>
          <cell r="J765" t="str">
            <v>HAS XPAD Singlepack DTT</v>
          </cell>
          <cell r="K765">
            <v>40092349</v>
          </cell>
          <cell r="L765" t="str">
            <v>JIMENEZ &amp; RUEDA S.A.-JIRUSA</v>
          </cell>
          <cell r="M765" t="str">
            <v>SERGIO GOMEZ</v>
          </cell>
          <cell r="N765">
            <v>74</v>
          </cell>
          <cell r="O765">
            <v>4473.8942357805372</v>
          </cell>
          <cell r="P765" t="str">
            <v>CAS PC DTT1 LIMA SUR - 0043318452</v>
          </cell>
          <cell r="Q765" t="str">
            <v>UJ</v>
          </cell>
        </row>
        <row r="766">
          <cell r="A766" t="str">
            <v>JIMENEZ &amp; RUEDA S.A.-JIRUSASERGIO GOMEZ30226976</v>
          </cell>
          <cell r="B766" t="str">
            <v>JIMENEZ &amp; RUEDA S.A.-JIRUSA</v>
          </cell>
          <cell r="C766" t="str">
            <v>Lima Sur</v>
          </cell>
          <cell r="D766" t="str">
            <v>LIMA</v>
          </cell>
          <cell r="E766">
            <v>30226976</v>
          </cell>
          <cell r="F766" t="str">
            <v>FEM PAD KOT UF TELA W/W 48X10 TUT</v>
          </cell>
          <cell r="G766" t="str">
            <v>Feminine</v>
          </cell>
          <cell r="H766" t="str">
            <v>Pads</v>
          </cell>
          <cell r="I766" t="str">
            <v>Pads Value</v>
          </cell>
          <cell r="J766" t="str">
            <v>Pads Ultrafina x 10</v>
          </cell>
          <cell r="K766">
            <v>40092349</v>
          </cell>
          <cell r="L766" t="str">
            <v>JIMENEZ &amp; RUEDA S.A.-JIRUSA</v>
          </cell>
          <cell r="M766" t="str">
            <v>SERGIO GOMEZ</v>
          </cell>
          <cell r="N766">
            <v>25</v>
          </cell>
          <cell r="O766">
            <v>1845.8271863883485</v>
          </cell>
          <cell r="P766" t="str">
            <v>CAS PC DTT1 LIMA SUR - 0043318452</v>
          </cell>
          <cell r="Q766" t="str">
            <v>UJ</v>
          </cell>
        </row>
        <row r="767">
          <cell r="A767" t="str">
            <v>JIMENEZ &amp; RUEDA S.A.-JIRUSASERGIO GOMEZ30227011</v>
          </cell>
          <cell r="B767" t="str">
            <v>JIMENEZ &amp; RUEDA S.A.-JIRUSA</v>
          </cell>
          <cell r="C767" t="str">
            <v>Lima Sur</v>
          </cell>
          <cell r="D767" t="str">
            <v>LIMA</v>
          </cell>
          <cell r="E767">
            <v>30227011</v>
          </cell>
          <cell r="F767" t="str">
            <v>DIA HUG ACTSEC S 4X42 X1 SRK</v>
          </cell>
          <cell r="G767" t="str">
            <v>Infant + Child</v>
          </cell>
          <cell r="H767" t="str">
            <v>Infant + Child</v>
          </cell>
          <cell r="I767" t="str">
            <v>POME HAS</v>
          </cell>
          <cell r="J767" t="str">
            <v>HAS Talla P</v>
          </cell>
          <cell r="K767">
            <v>40092349</v>
          </cell>
          <cell r="L767" t="str">
            <v>JIMENEZ &amp; RUEDA S.A.-JIRUSA</v>
          </cell>
          <cell r="M767" t="str">
            <v>SERGIO GOMEZ</v>
          </cell>
          <cell r="N767">
            <v>32</v>
          </cell>
          <cell r="O767">
            <v>2234.3547359812483</v>
          </cell>
          <cell r="P767" t="str">
            <v>CAS PC DTT1 LIMA SUR - 0043318452</v>
          </cell>
          <cell r="Q767" t="str">
            <v>UJ</v>
          </cell>
        </row>
        <row r="768">
          <cell r="A768" t="str">
            <v>JIMENEZ &amp; RUEDA S.A.-JIRUSASERGIO GOMEZ30227209</v>
          </cell>
          <cell r="B768" t="str">
            <v>JIMENEZ &amp; RUEDA S.A.-JIRUSA</v>
          </cell>
          <cell r="C768" t="str">
            <v>Lima Sur</v>
          </cell>
          <cell r="D768" t="str">
            <v>LIMA</v>
          </cell>
          <cell r="E768">
            <v>30227209</v>
          </cell>
          <cell r="F768" t="str">
            <v>DIA HUG NATCARE NB MAXI 10X20 COTTON DIS</v>
          </cell>
          <cell r="G768" t="str">
            <v>Infant + Child</v>
          </cell>
          <cell r="H768" t="str">
            <v>Infant + Child</v>
          </cell>
          <cell r="I768" t="str">
            <v>POME HNC</v>
          </cell>
          <cell r="J768" t="str">
            <v>Recién nacido</v>
          </cell>
          <cell r="K768">
            <v>40092349</v>
          </cell>
          <cell r="L768" t="str">
            <v>JIMENEZ &amp; RUEDA S.A.-JIRUSA</v>
          </cell>
          <cell r="M768" t="str">
            <v>SERGIO GOMEZ</v>
          </cell>
          <cell r="N768">
            <v>19</v>
          </cell>
          <cell r="O768">
            <v>1106.691426700909</v>
          </cell>
          <cell r="P768" t="str">
            <v>CAS PC DTT1 LIMA SUR - 0043318452</v>
          </cell>
          <cell r="Q768" t="str">
            <v>UJ</v>
          </cell>
        </row>
        <row r="769">
          <cell r="A769" t="str">
            <v>JIMENEZ &amp; RUEDA S.A.-JIRUSASERGIO GOMEZ30227288</v>
          </cell>
          <cell r="B769" t="str">
            <v>JIMENEZ &amp; RUEDA S.A.-JIRUSA</v>
          </cell>
          <cell r="C769" t="str">
            <v>Lima Sur</v>
          </cell>
          <cell r="D769" t="str">
            <v>LIMA</v>
          </cell>
          <cell r="E769">
            <v>30227288</v>
          </cell>
          <cell r="F769" t="str">
            <v>BW HUG P&amp;N FTOP 24X48</v>
          </cell>
          <cell r="G769" t="str">
            <v>Wipes</v>
          </cell>
          <cell r="H769" t="str">
            <v>Wipes</v>
          </cell>
          <cell r="I769" t="str">
            <v>BW P&amp;N</v>
          </cell>
          <cell r="J769" t="str">
            <v>BW RN x48</v>
          </cell>
          <cell r="K769">
            <v>40092349</v>
          </cell>
          <cell r="L769" t="str">
            <v>JIMENEZ &amp; RUEDA S.A.-JIRUSA</v>
          </cell>
          <cell r="M769" t="str">
            <v>SERGIO GOMEZ</v>
          </cell>
          <cell r="N769">
            <v>6</v>
          </cell>
          <cell r="O769">
            <v>792.21557682123625</v>
          </cell>
          <cell r="P769" t="str">
            <v>CAS PC DTT1 LIMA SUR - 0043318452</v>
          </cell>
          <cell r="Q769" t="str">
            <v>UJ</v>
          </cell>
        </row>
        <row r="770">
          <cell r="A770" t="str">
            <v>JIMENEZ &amp; RUEDA S.A.-JIRUSASERGIO GOMEZ30227312</v>
          </cell>
          <cell r="B770" t="str">
            <v>JIMENEZ &amp; RUEDA S.A.-JIRUSA</v>
          </cell>
          <cell r="C770" t="str">
            <v>Lima Sur</v>
          </cell>
          <cell r="D770" t="str">
            <v>LIMA</v>
          </cell>
          <cell r="E770">
            <v>30227312</v>
          </cell>
          <cell r="F770" t="str">
            <v>BW HUG P&amp;N FTOP 12X80</v>
          </cell>
          <cell r="G770" t="str">
            <v>Wipes</v>
          </cell>
          <cell r="H770" t="str">
            <v>Wipes</v>
          </cell>
          <cell r="I770" t="str">
            <v>BW P&amp;N</v>
          </cell>
          <cell r="J770" t="str">
            <v>BW RN x80</v>
          </cell>
          <cell r="K770">
            <v>40092349</v>
          </cell>
          <cell r="L770" t="str">
            <v>JIMENEZ &amp; RUEDA S.A.-JIRUSA</v>
          </cell>
          <cell r="M770" t="str">
            <v>SERGIO GOMEZ</v>
          </cell>
          <cell r="N770">
            <v>4</v>
          </cell>
          <cell r="O770">
            <v>397.9728664542622</v>
          </cell>
          <cell r="P770" t="str">
            <v>CAS PC DTT1 LIMA SUR - 0043318452</v>
          </cell>
          <cell r="Q770" t="str">
            <v>UJ</v>
          </cell>
        </row>
        <row r="771">
          <cell r="A771" t="str">
            <v>JIMENEZ &amp; RUEDA S.A.-JIRUSASERGIO GOMEZ30227313</v>
          </cell>
          <cell r="B771" t="str">
            <v>JIMENEZ &amp; RUEDA S.A.-JIRUSA</v>
          </cell>
          <cell r="C771" t="str">
            <v>Lima Sur</v>
          </cell>
          <cell r="D771" t="str">
            <v>LIMA</v>
          </cell>
          <cell r="E771">
            <v>30227313</v>
          </cell>
          <cell r="F771" t="str">
            <v>BW HUG LIMP EFECT TRAV 24X16</v>
          </cell>
          <cell r="G771" t="str">
            <v>Wipes</v>
          </cell>
          <cell r="H771" t="str">
            <v>Wipes</v>
          </cell>
          <cell r="I771" t="str">
            <v>BW Active Fresh</v>
          </cell>
          <cell r="J771" t="str">
            <v>HAF x16 Regular</v>
          </cell>
          <cell r="K771">
            <v>40092349</v>
          </cell>
          <cell r="L771" t="str">
            <v>JIMENEZ &amp; RUEDA S.A.-JIRUSA</v>
          </cell>
          <cell r="M771" t="str">
            <v>SERGIO GOMEZ</v>
          </cell>
          <cell r="N771">
            <v>59</v>
          </cell>
          <cell r="O771">
            <v>2379.3247703527663</v>
          </cell>
          <cell r="P771" t="str">
            <v>CAS PC DTT1 LIMA SUR - 0043318452</v>
          </cell>
          <cell r="Q771" t="str">
            <v>UJ</v>
          </cell>
        </row>
        <row r="772">
          <cell r="A772" t="str">
            <v>JIMENEZ &amp; RUEDA S.A.-JIRUSASERGIO GOMEZ30227315</v>
          </cell>
          <cell r="B772" t="str">
            <v>JIMENEZ &amp; RUEDA S.A.-JIRUSA</v>
          </cell>
          <cell r="C772" t="str">
            <v>Lima Sur</v>
          </cell>
          <cell r="D772" t="str">
            <v>LIMA</v>
          </cell>
          <cell r="E772">
            <v>30227315</v>
          </cell>
          <cell r="F772" t="str">
            <v>BW HUG LIMP EFECT FTOP 12X120</v>
          </cell>
          <cell r="G772" t="str">
            <v>Wipes</v>
          </cell>
          <cell r="H772" t="str">
            <v>Wipes</v>
          </cell>
          <cell r="I772" t="str">
            <v>BW Active Fresh</v>
          </cell>
          <cell r="J772" t="str">
            <v>HAF x120</v>
          </cell>
          <cell r="K772">
            <v>40092349</v>
          </cell>
          <cell r="L772" t="str">
            <v>JIMENEZ &amp; RUEDA S.A.-JIRUSA</v>
          </cell>
          <cell r="M772" t="str">
            <v>SERGIO GOMEZ</v>
          </cell>
          <cell r="N772">
            <v>156</v>
          </cell>
          <cell r="O772">
            <v>13927.653528461364</v>
          </cell>
          <cell r="P772" t="str">
            <v>CAS PC DTT1 LIMA SUR - 0043318452</v>
          </cell>
          <cell r="Q772" t="str">
            <v>UJ</v>
          </cell>
        </row>
        <row r="773">
          <cell r="A773" t="str">
            <v>JIMENEZ &amp; RUEDA S.A.-JIRUSASERGIO GOMEZ30228193</v>
          </cell>
          <cell r="B773" t="str">
            <v>JIMENEZ &amp; RUEDA S.A.-JIRUSA</v>
          </cell>
          <cell r="C773" t="str">
            <v>Lima Sur</v>
          </cell>
          <cell r="D773" t="str">
            <v>LIMA</v>
          </cell>
          <cell r="E773">
            <v>30228193</v>
          </cell>
          <cell r="F773" t="str">
            <v>BW HUG LIMP EFECT FTOP 24X48</v>
          </cell>
          <cell r="G773" t="str">
            <v>Wipes</v>
          </cell>
          <cell r="H773" t="str">
            <v>Wipes</v>
          </cell>
          <cell r="I773" t="str">
            <v>BW Active Fresh</v>
          </cell>
          <cell r="J773" t="str">
            <v>HAF x48 Regular</v>
          </cell>
          <cell r="K773">
            <v>40092349</v>
          </cell>
          <cell r="L773" t="str">
            <v>JIMENEZ &amp; RUEDA S.A.-JIRUSA</v>
          </cell>
          <cell r="M773" t="str">
            <v>SERGIO GOMEZ</v>
          </cell>
          <cell r="N773">
            <v>24</v>
          </cell>
          <cell r="O773">
            <v>2653.4432790249352</v>
          </cell>
          <cell r="P773" t="str">
            <v>CAS PC DTT1 LIMA SUR - 0043318452</v>
          </cell>
          <cell r="Q773" t="str">
            <v>UJ</v>
          </cell>
        </row>
        <row r="774">
          <cell r="A774" t="str">
            <v>JIMENEZ &amp; RUEDA S.A.-JIRUSASERGIO GOMEZ30227405</v>
          </cell>
          <cell r="B774" t="str">
            <v>JIMENEZ &amp; RUEDA S.A.-JIRUSA</v>
          </cell>
          <cell r="C774" t="str">
            <v>Lima Sur</v>
          </cell>
          <cell r="D774" t="str">
            <v>LIMA</v>
          </cell>
          <cell r="E774">
            <v>30227405</v>
          </cell>
          <cell r="F774" t="str">
            <v>BW HUG ONE&amp;DONE FTOP 12X80</v>
          </cell>
          <cell r="G774" t="str">
            <v>Wipes</v>
          </cell>
          <cell r="H774" t="str">
            <v>Wipes</v>
          </cell>
          <cell r="I774" t="str">
            <v>BW One &amp; Done</v>
          </cell>
          <cell r="J774" t="str">
            <v>BW One &amp; Done x80</v>
          </cell>
          <cell r="K774">
            <v>40092349</v>
          </cell>
          <cell r="L774" t="str">
            <v>JIMENEZ &amp; RUEDA S.A.-JIRUSA</v>
          </cell>
          <cell r="M774" t="str">
            <v>SERGIO GOMEZ</v>
          </cell>
          <cell r="N774">
            <v>5</v>
          </cell>
          <cell r="O774">
            <v>489.9479406356175</v>
          </cell>
          <cell r="P774" t="str">
            <v>CAS PC DTT1 LIMA SUR - 0043318452</v>
          </cell>
          <cell r="Q774" t="str">
            <v>UJ</v>
          </cell>
        </row>
        <row r="775">
          <cell r="A775" t="str">
            <v>JIMENEZ &amp; RUEDA S.A.-JIRUSASERGIO GOMEZ30227421</v>
          </cell>
          <cell r="B775" t="str">
            <v>JIMENEZ &amp; RUEDA S.A.-JIRUSA</v>
          </cell>
          <cell r="C775" t="str">
            <v>Lima Sur</v>
          </cell>
          <cell r="D775" t="str">
            <v>LIMA</v>
          </cell>
          <cell r="E775">
            <v>30227421</v>
          </cell>
          <cell r="F775" t="str">
            <v>BW HUG LIMP EFECT PAQ 6X4 X16 C/RISTRA</v>
          </cell>
          <cell r="G775" t="str">
            <v>Wipes</v>
          </cell>
          <cell r="H775" t="str">
            <v>Wipes</v>
          </cell>
          <cell r="I775" t="str">
            <v>BW Active Fresh</v>
          </cell>
          <cell r="J775" t="str">
            <v>HAF x16 con ristra</v>
          </cell>
          <cell r="K775">
            <v>40092349</v>
          </cell>
          <cell r="L775" t="str">
            <v>JIMENEZ &amp; RUEDA S.A.-JIRUSA</v>
          </cell>
          <cell r="M775" t="str">
            <v>SERGIO GOMEZ</v>
          </cell>
          <cell r="N775">
            <v>303</v>
          </cell>
          <cell r="O775">
            <v>12227.058856586144</v>
          </cell>
          <cell r="P775" t="str">
            <v>CAS PC DTT1 LIMA SUR - 0043318452</v>
          </cell>
          <cell r="Q775" t="str">
            <v>UJ</v>
          </cell>
        </row>
        <row r="776">
          <cell r="A776" t="str">
            <v>JIMENEZ &amp; RUEDA S.A.-JIRUSASERGIO GOMEZ30227466</v>
          </cell>
          <cell r="B776" t="str">
            <v>JIMENEZ &amp; RUEDA S.A.-JIRUSA</v>
          </cell>
          <cell r="C776" t="str">
            <v>Lima Sur</v>
          </cell>
          <cell r="D776" t="str">
            <v>LIMA</v>
          </cell>
          <cell r="E776">
            <v>30227466</v>
          </cell>
          <cell r="F776" t="str">
            <v>BW HUG LIMPIEZA COTIDIANA SOFTP 12X80</v>
          </cell>
          <cell r="G776" t="str">
            <v>Wipes</v>
          </cell>
          <cell r="H776" t="str">
            <v>Wipes</v>
          </cell>
          <cell r="I776" t="str">
            <v>BW Classic</v>
          </cell>
          <cell r="J776" t="str">
            <v>BW Classic x80</v>
          </cell>
          <cell r="K776">
            <v>40092349</v>
          </cell>
          <cell r="L776" t="str">
            <v>JIMENEZ &amp; RUEDA S.A.-JIRUSA</v>
          </cell>
          <cell r="M776" t="str">
            <v>SERGIO GOMEZ</v>
          </cell>
          <cell r="N776">
            <v>107</v>
          </cell>
          <cell r="O776">
            <v>4863.2971852889186</v>
          </cell>
          <cell r="P776" t="str">
            <v>CAS PC DTT1 LIMA SUR - 0043318452</v>
          </cell>
          <cell r="Q776" t="str">
            <v>UJ</v>
          </cell>
        </row>
        <row r="777">
          <cell r="A777" t="str">
            <v>JIMENEZ &amp; RUEDA S.A.-JIRUSASERGIO GOMEZ30227553</v>
          </cell>
          <cell r="B777" t="str">
            <v>JIMENEZ &amp; RUEDA S.A.-JIRUSA</v>
          </cell>
          <cell r="C777" t="str">
            <v>Lima Sur</v>
          </cell>
          <cell r="D777" t="str">
            <v>LIMA</v>
          </cell>
          <cell r="E777">
            <v>30227553</v>
          </cell>
          <cell r="F777" t="str">
            <v>DIA HUG NATCARE XL 2X44 X1 COT</v>
          </cell>
          <cell r="G777" t="str">
            <v>Infant + Child</v>
          </cell>
          <cell r="H777" t="str">
            <v>Infant + Child</v>
          </cell>
          <cell r="I777" t="str">
            <v>HNC</v>
          </cell>
          <cell r="J777" t="str">
            <v>HNC Singlepack</v>
          </cell>
          <cell r="K777">
            <v>40092349</v>
          </cell>
          <cell r="L777" t="str">
            <v>JIMENEZ &amp; RUEDA S.A.-JIRUSA</v>
          </cell>
          <cell r="M777" t="str">
            <v>SERGIO GOMEZ</v>
          </cell>
          <cell r="N777">
            <v>52</v>
          </cell>
          <cell r="O777">
            <v>3465.9807314495997</v>
          </cell>
          <cell r="P777" t="str">
            <v>CAS PC DTT1 LIMA SUR - 0043318452</v>
          </cell>
          <cell r="Q777" t="str">
            <v>UJ</v>
          </cell>
        </row>
        <row r="778">
          <cell r="A778" t="str">
            <v>JIMENEZ &amp; RUEDA S.A.-JIRUSASERGIO GOMEZ30227573</v>
          </cell>
          <cell r="B778" t="str">
            <v>JIMENEZ &amp; RUEDA S.A.-JIRUSA</v>
          </cell>
          <cell r="C778" t="str">
            <v>Lima Sur</v>
          </cell>
          <cell r="D778" t="str">
            <v>LIMA</v>
          </cell>
          <cell r="E778">
            <v>30227573</v>
          </cell>
          <cell r="F778" t="str">
            <v>DIA HUG NATCARE XXL 2X40 X1 COT</v>
          </cell>
          <cell r="G778" t="str">
            <v>Infant + Child</v>
          </cell>
          <cell r="H778" t="str">
            <v>Infant + Child</v>
          </cell>
          <cell r="I778" t="str">
            <v>HNC</v>
          </cell>
          <cell r="J778" t="str">
            <v>HNC Singlepack</v>
          </cell>
          <cell r="K778">
            <v>40092349</v>
          </cell>
          <cell r="L778" t="str">
            <v>JIMENEZ &amp; RUEDA S.A.-JIRUSA</v>
          </cell>
          <cell r="M778" t="str">
            <v>SERGIO GOMEZ</v>
          </cell>
          <cell r="N778">
            <v>52</v>
          </cell>
          <cell r="O778">
            <v>3466.6097660651076</v>
          </cell>
          <cell r="P778" t="str">
            <v>CAS PC DTT1 LIMA SUR - 0043318452</v>
          </cell>
          <cell r="Q778" t="str">
            <v>UJ</v>
          </cell>
        </row>
        <row r="779">
          <cell r="A779" t="str">
            <v>JIMENEZ &amp; RUEDA S.A.-JIRUSASERGIO GOMEZ30227575</v>
          </cell>
          <cell r="B779" t="str">
            <v>JIMENEZ &amp; RUEDA S.A.-JIRUSA</v>
          </cell>
          <cell r="C779" t="str">
            <v>Lima Sur</v>
          </cell>
          <cell r="D779" t="str">
            <v>LIMA</v>
          </cell>
          <cell r="E779">
            <v>30227575</v>
          </cell>
          <cell r="F779" t="str">
            <v>ROUP INT PLE FEMME G/XG FEMAL 4X8</v>
          </cell>
          <cell r="G779" t="str">
            <v>Adult</v>
          </cell>
          <cell r="H779" t="str">
            <v>Fem Wellness</v>
          </cell>
          <cell r="I779" t="str">
            <v>Plenitud Femme</v>
          </cell>
          <cell r="J779" t="str">
            <v>Pants P.Femme</v>
          </cell>
          <cell r="K779">
            <v>40092349</v>
          </cell>
          <cell r="L779" t="str">
            <v>JIMENEZ &amp; RUEDA S.A.-JIRUSA</v>
          </cell>
          <cell r="M779" t="str">
            <v>SERGIO GOMEZ</v>
          </cell>
          <cell r="N779">
            <v>73</v>
          </cell>
          <cell r="O779">
            <v>3454.4321702528</v>
          </cell>
          <cell r="P779" t="str">
            <v>CAS PC DTT1 LIMA SUR - 0043318452</v>
          </cell>
          <cell r="Q779" t="str">
            <v>UJ</v>
          </cell>
        </row>
        <row r="780">
          <cell r="A780" t="str">
            <v>JIMENEZ &amp; RUEDA S.A.-JIRUSASERGIO GOMEZ30227582</v>
          </cell>
          <cell r="B780" t="str">
            <v>JIMENEZ &amp; RUEDA S.A.-JIRUSA</v>
          </cell>
          <cell r="C780" t="str">
            <v>Lima Sur</v>
          </cell>
          <cell r="D780" t="str">
            <v>LIMA</v>
          </cell>
          <cell r="E780">
            <v>30227582</v>
          </cell>
          <cell r="F780" t="str">
            <v>DIA HUG NATCARE M 2X56 X1 COT</v>
          </cell>
          <cell r="G780" t="str">
            <v>Infant + Child</v>
          </cell>
          <cell r="H780" t="str">
            <v>Infant + Child</v>
          </cell>
          <cell r="I780" t="str">
            <v>HNC</v>
          </cell>
          <cell r="J780" t="str">
            <v>HNC Singlepack</v>
          </cell>
          <cell r="K780">
            <v>40092349</v>
          </cell>
          <cell r="L780" t="str">
            <v>JIMENEZ &amp; RUEDA S.A.-JIRUSA</v>
          </cell>
          <cell r="M780" t="str">
            <v>SERGIO GOMEZ</v>
          </cell>
          <cell r="N780">
            <v>5</v>
          </cell>
          <cell r="O780">
            <v>333.26737802399998</v>
          </cell>
          <cell r="P780" t="str">
            <v>CAS PC DTT1 LIMA SUR - 0043318452</v>
          </cell>
          <cell r="Q780" t="str">
            <v>UJ</v>
          </cell>
        </row>
        <row r="781">
          <cell r="A781" t="str">
            <v>JIMENEZ &amp; RUEDA S.A.-JIRUSASERGIO GOMEZ30227591</v>
          </cell>
          <cell r="B781" t="str">
            <v>JIMENEZ &amp; RUEDA S.A.-JIRUSA</v>
          </cell>
          <cell r="C781" t="str">
            <v>Lima Sur</v>
          </cell>
          <cell r="D781" t="str">
            <v>LIMA</v>
          </cell>
          <cell r="E781">
            <v>30227591</v>
          </cell>
          <cell r="F781" t="str">
            <v>DIA HUG NATCARE L 2X50 X1 COT</v>
          </cell>
          <cell r="G781" t="str">
            <v>Infant + Child</v>
          </cell>
          <cell r="H781" t="str">
            <v>Infant + Child</v>
          </cell>
          <cell r="I781" t="str">
            <v>HNC</v>
          </cell>
          <cell r="J781" t="str">
            <v>HNC Singlepack</v>
          </cell>
          <cell r="K781">
            <v>40092349</v>
          </cell>
          <cell r="L781" t="str">
            <v>JIMENEZ &amp; RUEDA S.A.-JIRUSA</v>
          </cell>
          <cell r="M781" t="str">
            <v>SERGIO GOMEZ</v>
          </cell>
          <cell r="N781">
            <v>11</v>
          </cell>
          <cell r="O781">
            <v>732.46373735274778</v>
          </cell>
          <cell r="P781" t="str">
            <v>CAS PC DTT1 LIMA SUR - 0043318452</v>
          </cell>
          <cell r="Q781" t="str">
            <v>UJ</v>
          </cell>
        </row>
        <row r="782">
          <cell r="A782" t="str">
            <v>JIMENEZ &amp; RUEDA S.A.-JIRUSASERGIO GOMEZ30228212</v>
          </cell>
          <cell r="B782" t="str">
            <v>JIMENEZ &amp; RUEDA S.A.-JIRUSA</v>
          </cell>
          <cell r="C782" t="str">
            <v>Lima Sur</v>
          </cell>
          <cell r="D782" t="str">
            <v>LIMA</v>
          </cell>
          <cell r="E782">
            <v>30228212</v>
          </cell>
          <cell r="F782" t="str">
            <v>BW HUG ONE&amp;DONE FTOP 24X48</v>
          </cell>
          <cell r="G782" t="str">
            <v>Wipes</v>
          </cell>
          <cell r="H782" t="str">
            <v>Wipes</v>
          </cell>
          <cell r="I782" t="str">
            <v>BW One &amp; Done</v>
          </cell>
          <cell r="J782" t="str">
            <v>BW One &amp; Done x48</v>
          </cell>
          <cell r="K782">
            <v>40092349</v>
          </cell>
          <cell r="L782" t="str">
            <v>JIMENEZ &amp; RUEDA S.A.-JIRUSA</v>
          </cell>
          <cell r="M782" t="str">
            <v>SERGIO GOMEZ</v>
          </cell>
          <cell r="N782">
            <v>8</v>
          </cell>
          <cell r="O782">
            <v>1040.8333805688001</v>
          </cell>
          <cell r="P782" t="str">
            <v>CAS PC DTT1 LIMA SUR - 0043318452</v>
          </cell>
          <cell r="Q782" t="str">
            <v>UJ</v>
          </cell>
        </row>
        <row r="783">
          <cell r="A783" t="str">
            <v>JIMENEZ &amp; RUEDA S.A.-JIRUSASERGIO GOMEZ30228566</v>
          </cell>
          <cell r="B783" t="str">
            <v>JIMENEZ &amp; RUEDA S.A.-JIRUSA</v>
          </cell>
          <cell r="C783" t="str">
            <v>Lima Sur</v>
          </cell>
          <cell r="D783" t="str">
            <v>LIMA</v>
          </cell>
          <cell r="E783">
            <v>30228566</v>
          </cell>
          <cell r="F783" t="str">
            <v>DIA HUG L 2X64 PACHA</v>
          </cell>
          <cell r="G783" t="str">
            <v>Infant + Child</v>
          </cell>
          <cell r="H783" t="str">
            <v>Infant + Child</v>
          </cell>
          <cell r="I783" t="str">
            <v>HTP</v>
          </cell>
          <cell r="J783" t="str">
            <v>Triple Protección</v>
          </cell>
          <cell r="K783">
            <v>40092349</v>
          </cell>
          <cell r="L783" t="str">
            <v>JIMENEZ &amp; RUEDA S.A.-JIRUSA</v>
          </cell>
          <cell r="M783" t="str">
            <v>SERGIO GOMEZ</v>
          </cell>
          <cell r="N783">
            <v>119</v>
          </cell>
          <cell r="O783">
            <v>6217.4861281659369</v>
          </cell>
          <cell r="P783" t="str">
            <v>CAS PC DTT1 LIMA SUR - 0043318452</v>
          </cell>
          <cell r="Q783" t="str">
            <v>UJ</v>
          </cell>
        </row>
        <row r="784">
          <cell r="A784" t="str">
            <v>JIMENEZ &amp; RUEDA S.A.-JIRUSASERGIO GOMEZ30228573</v>
          </cell>
          <cell r="B784" t="str">
            <v>JIMENEZ &amp; RUEDA S.A.-JIRUSA</v>
          </cell>
          <cell r="C784" t="str">
            <v>Lima Sur</v>
          </cell>
          <cell r="D784" t="str">
            <v>LIMA</v>
          </cell>
          <cell r="E784">
            <v>30228573</v>
          </cell>
          <cell r="F784" t="str">
            <v>DIA HUG M 2X72 PACHA</v>
          </cell>
          <cell r="G784" t="str">
            <v>Infant + Child</v>
          </cell>
          <cell r="H784" t="str">
            <v>Infant + Child</v>
          </cell>
          <cell r="I784" t="str">
            <v>HTP</v>
          </cell>
          <cell r="J784" t="str">
            <v>Triple Protección</v>
          </cell>
          <cell r="K784">
            <v>40092349</v>
          </cell>
          <cell r="L784" t="str">
            <v>JIMENEZ &amp; RUEDA S.A.-JIRUSA</v>
          </cell>
          <cell r="M784" t="str">
            <v>SERGIO GOMEZ</v>
          </cell>
          <cell r="N784">
            <v>126</v>
          </cell>
          <cell r="O784">
            <v>6578.1045823997865</v>
          </cell>
          <cell r="P784" t="str">
            <v>CAS PC DTT1 LIMA SUR - 0043318452</v>
          </cell>
          <cell r="Q784" t="str">
            <v>UJ</v>
          </cell>
        </row>
        <row r="785">
          <cell r="A785" t="str">
            <v>JIMENEZ &amp; RUEDA S.A.-JIRUSASERGIO GOMEZ30228591</v>
          </cell>
          <cell r="B785" t="str">
            <v>JIMENEZ &amp; RUEDA S.A.-JIRUSA</v>
          </cell>
          <cell r="C785" t="str">
            <v>Lima Sur</v>
          </cell>
          <cell r="D785" t="str">
            <v>LIMA</v>
          </cell>
          <cell r="E785">
            <v>30228591</v>
          </cell>
          <cell r="F785" t="str">
            <v>DIA HUG XL 2X52 PACHA</v>
          </cell>
          <cell r="G785" t="str">
            <v>Infant + Child</v>
          </cell>
          <cell r="H785" t="str">
            <v>Infant + Child</v>
          </cell>
          <cell r="I785" t="str">
            <v>HTP</v>
          </cell>
          <cell r="J785" t="str">
            <v>Triple Protección</v>
          </cell>
          <cell r="K785">
            <v>40092349</v>
          </cell>
          <cell r="L785" t="str">
            <v>JIMENEZ &amp; RUEDA S.A.-JIRUSA</v>
          </cell>
          <cell r="M785" t="str">
            <v>SERGIO GOMEZ</v>
          </cell>
          <cell r="N785">
            <v>204</v>
          </cell>
          <cell r="O785">
            <v>10655.35551062398</v>
          </cell>
          <cell r="P785" t="str">
            <v>CAS PC DTT1 LIMA SUR - 0043318452</v>
          </cell>
          <cell r="Q785" t="str">
            <v>UJ</v>
          </cell>
        </row>
        <row r="786">
          <cell r="A786" t="str">
            <v>JIMENEZ &amp; RUEDA S.A.-JIRUSASERGIO GOMEZ30228601</v>
          </cell>
          <cell r="B786" t="str">
            <v>JIMENEZ &amp; RUEDA S.A.-JIRUSA</v>
          </cell>
          <cell r="C786" t="str">
            <v>Lima Sur</v>
          </cell>
          <cell r="D786" t="str">
            <v>LIMA</v>
          </cell>
          <cell r="E786">
            <v>30228601</v>
          </cell>
          <cell r="F786" t="str">
            <v>DIA HUG XXL 2X48 PACHA</v>
          </cell>
          <cell r="G786" t="str">
            <v>Infant + Child</v>
          </cell>
          <cell r="H786" t="str">
            <v>Infant + Child</v>
          </cell>
          <cell r="I786" t="str">
            <v>HTP</v>
          </cell>
          <cell r="J786" t="str">
            <v>Triple Protección</v>
          </cell>
          <cell r="K786">
            <v>40092349</v>
          </cell>
          <cell r="L786" t="str">
            <v>JIMENEZ &amp; RUEDA S.A.-JIRUSA</v>
          </cell>
          <cell r="M786" t="str">
            <v>SERGIO GOMEZ</v>
          </cell>
          <cell r="N786">
            <v>369</v>
          </cell>
          <cell r="O786">
            <v>19276.964841095618</v>
          </cell>
          <cell r="P786" t="str">
            <v>CAS PC DTT1 LIMA SUR - 0043318452</v>
          </cell>
          <cell r="Q786" t="str">
            <v>UJ</v>
          </cell>
        </row>
        <row r="787">
          <cell r="A787" t="str">
            <v>JIMENEZ &amp; RUEDA S.A.-JIRUSASERGIO GOMEZ30227409</v>
          </cell>
          <cell r="B787" t="str">
            <v>JIMENEZ &amp; RUEDA S.A.-JIRUSA</v>
          </cell>
          <cell r="C787" t="str">
            <v>Lima Sur</v>
          </cell>
          <cell r="D787" t="str">
            <v>LIMA</v>
          </cell>
          <cell r="E787">
            <v>30227409</v>
          </cell>
          <cell r="F787" t="str">
            <v>BW HUG ONE&amp;DONE REFLL 1X720 (9X80)</v>
          </cell>
          <cell r="G787" t="str">
            <v>Wipes</v>
          </cell>
          <cell r="H787" t="str">
            <v>Wipes</v>
          </cell>
          <cell r="I787" t="str">
            <v>BW One &amp; Done</v>
          </cell>
          <cell r="J787" t="str">
            <v>BW One &amp; Done x720</v>
          </cell>
          <cell r="K787">
            <v>40092349</v>
          </cell>
          <cell r="L787" t="str">
            <v>JIMENEZ &amp; RUEDA S.A.-JIRUSA</v>
          </cell>
          <cell r="M787" t="str">
            <v>SERGIO GOMEZ</v>
          </cell>
          <cell r="N787">
            <v>7</v>
          </cell>
          <cell r="O787">
            <v>401.30827759979076</v>
          </cell>
          <cell r="P787" t="str">
            <v>CAS PC DTT1 LIMA SUR - 0043318452</v>
          </cell>
          <cell r="Q787" t="str">
            <v>UJ</v>
          </cell>
        </row>
        <row r="788">
          <cell r="A788" t="str">
            <v>JIMENEZ &amp; RUEDA S.A.-JIRUSASERGIO GOMEZ30227410</v>
          </cell>
          <cell r="B788" t="str">
            <v>JIMENEZ &amp; RUEDA S.A.-JIRUSA</v>
          </cell>
          <cell r="C788" t="str">
            <v>Lima Sur</v>
          </cell>
          <cell r="D788" t="str">
            <v>LIMA</v>
          </cell>
          <cell r="E788">
            <v>30227410</v>
          </cell>
          <cell r="F788" t="str">
            <v>BW HUG ONE&amp;DONE BOX 8X64</v>
          </cell>
          <cell r="G788" t="str">
            <v>Wipes</v>
          </cell>
          <cell r="H788" t="str">
            <v>Wipes</v>
          </cell>
          <cell r="I788" t="str">
            <v>BW One &amp; Done</v>
          </cell>
          <cell r="J788" t="str">
            <v>BW One &amp; Done x64</v>
          </cell>
          <cell r="K788">
            <v>40092349</v>
          </cell>
          <cell r="L788" t="str">
            <v>JIMENEZ &amp; RUEDA S.A.-JIRUSA</v>
          </cell>
          <cell r="M788" t="str">
            <v>SERGIO GOMEZ</v>
          </cell>
          <cell r="N788">
            <v>1</v>
          </cell>
          <cell r="O788">
            <v>88.928071177877598</v>
          </cell>
          <cell r="P788" t="str">
            <v>CAS PC DTT1 LIMA SUR - 0043318452</v>
          </cell>
          <cell r="Q788" t="str">
            <v>UJ</v>
          </cell>
        </row>
        <row r="789">
          <cell r="A789" t="str">
            <v>M &amp; S INVERSIONES TRADING S.A.C.JOSE HOYOS30225008</v>
          </cell>
          <cell r="B789" t="str">
            <v>M &amp; S INVERSIONES TRADING S.A.C.</v>
          </cell>
          <cell r="C789" t="str">
            <v>Lima Norte</v>
          </cell>
          <cell r="D789" t="str">
            <v>LIMA</v>
          </cell>
          <cell r="E789">
            <v>30225008</v>
          </cell>
          <cell r="F789" t="str">
            <v>ADU SHIE PLE GEL 24X10 PRACTIPAÑAL</v>
          </cell>
          <cell r="G789" t="str">
            <v>Adult</v>
          </cell>
          <cell r="H789" t="str">
            <v>Senior Incont</v>
          </cell>
          <cell r="I789" t="str">
            <v>Apositos</v>
          </cell>
          <cell r="J789" t="str">
            <v>Practipañal</v>
          </cell>
          <cell r="K789">
            <v>40166923</v>
          </cell>
          <cell r="L789" t="str">
            <v>M &amp; S INVERSIONES TRADING S.A.C.</v>
          </cell>
          <cell r="M789" t="str">
            <v>JOSE HOYOS</v>
          </cell>
          <cell r="N789">
            <v>15</v>
          </cell>
          <cell r="O789">
            <v>840.58274254077992</v>
          </cell>
          <cell r="P789" t="str">
            <v>CAS PC DTT1 LIMA NORTE - 0043318450</v>
          </cell>
          <cell r="Q789" t="str">
            <v>UD</v>
          </cell>
        </row>
        <row r="790">
          <cell r="A790" t="str">
            <v>M &amp; S INVERSIONES TRADING S.A.C.JOSE HOYOS30225009</v>
          </cell>
          <cell r="B790" t="str">
            <v>M &amp; S INVERSIONES TRADING S.A.C.</v>
          </cell>
          <cell r="C790" t="str">
            <v>Lima Norte</v>
          </cell>
          <cell r="D790" t="str">
            <v>LIMA</v>
          </cell>
          <cell r="E790">
            <v>30225009</v>
          </cell>
          <cell r="F790" t="str">
            <v>ADU SHIE PLE GEL 12X20 PRACTIPAÑAL</v>
          </cell>
          <cell r="G790" t="str">
            <v>Adult</v>
          </cell>
          <cell r="H790" t="str">
            <v>Senior Incont</v>
          </cell>
          <cell r="I790" t="str">
            <v>Apositos</v>
          </cell>
          <cell r="J790" t="str">
            <v>Practipañal</v>
          </cell>
          <cell r="K790">
            <v>40166923</v>
          </cell>
          <cell r="L790" t="str">
            <v>M &amp; S INVERSIONES TRADING S.A.C.</v>
          </cell>
          <cell r="M790" t="str">
            <v>JOSE HOYOS</v>
          </cell>
          <cell r="N790">
            <v>14</v>
          </cell>
          <cell r="O790">
            <v>785.222131562806</v>
          </cell>
          <cell r="P790" t="str">
            <v>CAS PC DTT1 LIMA NORTE - 0043318450</v>
          </cell>
          <cell r="Q790" t="str">
            <v>UD</v>
          </cell>
        </row>
        <row r="791">
          <cell r="A791" t="str">
            <v>M &amp; S INVERSIONES TRADING S.A.C.JOSE HOYOS30225118</v>
          </cell>
          <cell r="B791" t="str">
            <v>M &amp; S INVERSIONES TRADING S.A.C.</v>
          </cell>
          <cell r="C791" t="str">
            <v>Lima Norte</v>
          </cell>
          <cell r="D791" t="str">
            <v>LIMA</v>
          </cell>
          <cell r="E791">
            <v>30225118</v>
          </cell>
          <cell r="F791" t="str">
            <v>ADU BRF PLE PROTECT L/XL 2X10 X2</v>
          </cell>
          <cell r="G791" t="str">
            <v>Adult</v>
          </cell>
          <cell r="H791" t="str">
            <v>Senior Incont</v>
          </cell>
          <cell r="I791" t="str">
            <v>Briefs</v>
          </cell>
          <cell r="J791" t="str">
            <v>Brief Protect</v>
          </cell>
          <cell r="K791">
            <v>40166923</v>
          </cell>
          <cell r="L791" t="str">
            <v>M &amp; S INVERSIONES TRADING S.A.C.</v>
          </cell>
          <cell r="M791" t="str">
            <v>JOSE HOYOS</v>
          </cell>
          <cell r="N791">
            <v>4</v>
          </cell>
          <cell r="O791">
            <v>394.9029743447764</v>
          </cell>
          <cell r="P791" t="str">
            <v>CAS PC DTT1 LIMA NORTE - 0043318450</v>
          </cell>
          <cell r="Q791" t="str">
            <v>UD</v>
          </cell>
        </row>
        <row r="792">
          <cell r="A792" t="str">
            <v>M &amp; S INVERSIONES TRADING S.A.C.JOSE HOYOS30225168</v>
          </cell>
          <cell r="B792" t="str">
            <v>M &amp; S INVERSIONES TRADING S.A.C.</v>
          </cell>
          <cell r="C792" t="str">
            <v>Lima Norte</v>
          </cell>
          <cell r="D792" t="str">
            <v>LIMA</v>
          </cell>
          <cell r="E792">
            <v>30225168</v>
          </cell>
          <cell r="F792" t="str">
            <v>ADU BRF PLE CLASSIC L 2X2X10</v>
          </cell>
          <cell r="G792" t="str">
            <v>Adult</v>
          </cell>
          <cell r="H792" t="str">
            <v>Senior Incont</v>
          </cell>
          <cell r="I792" t="str">
            <v>Briefs</v>
          </cell>
          <cell r="J792" t="str">
            <v>Brief Classic</v>
          </cell>
          <cell r="K792">
            <v>40166923</v>
          </cell>
          <cell r="L792" t="str">
            <v>M &amp; S INVERSIONES TRADING S.A.C.</v>
          </cell>
          <cell r="M792" t="str">
            <v>JOSE HOYOS</v>
          </cell>
          <cell r="N792">
            <v>11</v>
          </cell>
          <cell r="O792">
            <v>722.03292063541073</v>
          </cell>
          <cell r="P792" t="str">
            <v>CAS PC DTT1 LIMA NORTE - 0043318450</v>
          </cell>
          <cell r="Q792" t="str">
            <v>UD</v>
          </cell>
        </row>
        <row r="793">
          <cell r="A793" t="str">
            <v>M &amp; S INVERSIONES TRADING S.A.C.JOSE HOYOS30225169</v>
          </cell>
          <cell r="B793" t="str">
            <v>M &amp; S INVERSIONES TRADING S.A.C.</v>
          </cell>
          <cell r="C793" t="str">
            <v>Lima Norte</v>
          </cell>
          <cell r="D793" t="str">
            <v>LIMA</v>
          </cell>
          <cell r="E793">
            <v>30225169</v>
          </cell>
          <cell r="F793" t="str">
            <v>ADU BRF PLE PROTECT M 2X10 X2</v>
          </cell>
          <cell r="G793" t="str">
            <v>Adult</v>
          </cell>
          <cell r="H793" t="str">
            <v>Senior Incont</v>
          </cell>
          <cell r="I793" t="str">
            <v>Briefs</v>
          </cell>
          <cell r="J793" t="str">
            <v>Brief Protect</v>
          </cell>
          <cell r="K793">
            <v>40166923</v>
          </cell>
          <cell r="L793" t="str">
            <v>M &amp; S INVERSIONES TRADING S.A.C.</v>
          </cell>
          <cell r="M793" t="str">
            <v>JOSE HOYOS</v>
          </cell>
          <cell r="N793">
            <v>8</v>
          </cell>
          <cell r="O793">
            <v>673.83487392952929</v>
          </cell>
          <cell r="P793" t="str">
            <v>CAS PC DTT1 LIMA NORTE - 0043318450</v>
          </cell>
          <cell r="Q793" t="str">
            <v>UD</v>
          </cell>
        </row>
        <row r="794">
          <cell r="A794" t="str">
            <v>M &amp; S INVERSIONES TRADING S.A.C.JOSE HOYOS30225690</v>
          </cell>
          <cell r="B794" t="str">
            <v>M &amp; S INVERSIONES TRADING S.A.C.</v>
          </cell>
          <cell r="C794" t="str">
            <v>Lima Norte</v>
          </cell>
          <cell r="D794" t="str">
            <v>LIMA</v>
          </cell>
          <cell r="E794">
            <v>30225690</v>
          </cell>
          <cell r="F794" t="str">
            <v>FEM LIN KOT NOR 12X120 TTX</v>
          </cell>
          <cell r="G794" t="str">
            <v>Feminine</v>
          </cell>
          <cell r="H794" t="str">
            <v>Liners</v>
          </cell>
          <cell r="I794" t="str">
            <v>Liners</v>
          </cell>
          <cell r="J794" t="str">
            <v>Lin. Normal x120</v>
          </cell>
          <cell r="K794">
            <v>40166923</v>
          </cell>
          <cell r="L794" t="str">
            <v>M &amp; S INVERSIONES TRADING S.A.C.</v>
          </cell>
          <cell r="M794" t="str">
            <v>JOSE HOYOS</v>
          </cell>
          <cell r="N794">
            <v>4</v>
          </cell>
          <cell r="O794">
            <v>490.26347071152588</v>
          </cell>
          <cell r="P794" t="str">
            <v>CAS PC DTT1 LIMA NORTE - 0043318450</v>
          </cell>
          <cell r="Q794" t="str">
            <v>UD</v>
          </cell>
        </row>
        <row r="795">
          <cell r="A795" t="str">
            <v>M &amp; S INVERSIONES TRADING S.A.C.JOSE HOYOS30226068</v>
          </cell>
          <cell r="B795" t="str">
            <v>M &amp; S INVERSIONES TRADING S.A.C.</v>
          </cell>
          <cell r="C795" t="str">
            <v>Lima Norte</v>
          </cell>
          <cell r="D795" t="str">
            <v>LIMA</v>
          </cell>
          <cell r="E795">
            <v>30226068</v>
          </cell>
          <cell r="F795" t="str">
            <v>FEM PAD KOT NOR TELA 48X10 OT TTX</v>
          </cell>
          <cell r="G795" t="str">
            <v>Feminine</v>
          </cell>
          <cell r="H795" t="str">
            <v>Pads</v>
          </cell>
          <cell r="I795" t="str">
            <v>Pads Value</v>
          </cell>
          <cell r="J795" t="str">
            <v>Pads Normal x10</v>
          </cell>
          <cell r="K795">
            <v>40166923</v>
          </cell>
          <cell r="L795" t="str">
            <v>M &amp; S INVERSIONES TRADING S.A.C.</v>
          </cell>
          <cell r="M795" t="str">
            <v>JOSE HOYOS</v>
          </cell>
          <cell r="N795">
            <v>73</v>
          </cell>
          <cell r="O795">
            <v>7732.162827140166</v>
          </cell>
          <cell r="P795" t="str">
            <v>CAS PC DTT1 LIMA NORTE - 0043318450</v>
          </cell>
          <cell r="Q795" t="str">
            <v>UD</v>
          </cell>
        </row>
        <row r="796">
          <cell r="A796" t="str">
            <v>M &amp; S INVERSIONES TRADING S.A.C.JOSE HOYOS30226124</v>
          </cell>
          <cell r="B796" t="str">
            <v>M &amp; S INVERSIONES TRADING S.A.C.</v>
          </cell>
          <cell r="C796" t="str">
            <v>Lima Norte</v>
          </cell>
          <cell r="D796" t="str">
            <v>LIMA</v>
          </cell>
          <cell r="E796">
            <v>30226124</v>
          </cell>
          <cell r="F796" t="str">
            <v>FEM PAD KOT NOCT 12X8 FZ TTX</v>
          </cell>
          <cell r="G796" t="str">
            <v>Feminine</v>
          </cell>
          <cell r="H796" t="str">
            <v>Pads</v>
          </cell>
          <cell r="I796" t="str">
            <v>Pads Premium</v>
          </cell>
          <cell r="J796" t="str">
            <v>Pads Nocturna x08</v>
          </cell>
          <cell r="K796">
            <v>40166923</v>
          </cell>
          <cell r="L796" t="str">
            <v>M &amp; S INVERSIONES TRADING S.A.C.</v>
          </cell>
          <cell r="M796" t="str">
            <v>JOSE HOYOS</v>
          </cell>
          <cell r="N796">
            <v>43</v>
          </cell>
          <cell r="O796">
            <v>1857.2904598654284</v>
          </cell>
          <cell r="P796" t="str">
            <v>CAS PC DTT1 LIMA NORTE - 0043318450</v>
          </cell>
          <cell r="Q796" t="str">
            <v>UD</v>
          </cell>
        </row>
        <row r="797">
          <cell r="A797" t="str">
            <v>M &amp; S INVERSIONES TRADING S.A.C.JOSE HOYOS30225792</v>
          </cell>
          <cell r="B797" t="str">
            <v>M &amp; S INVERSIONES TRADING S.A.C.</v>
          </cell>
          <cell r="C797" t="str">
            <v>Lima Norte</v>
          </cell>
          <cell r="D797" t="str">
            <v>LIMA</v>
          </cell>
          <cell r="E797">
            <v>30225792</v>
          </cell>
          <cell r="F797" t="str">
            <v>KT SCOTT MULTIUS 12X1 X100H</v>
          </cell>
          <cell r="G797" t="str">
            <v>Family</v>
          </cell>
          <cell r="H797" t="str">
            <v>Papel Toalla</v>
          </cell>
          <cell r="I797" t="str">
            <v>Papel Toalla</v>
          </cell>
          <cell r="J797" t="str">
            <v>Multiusos</v>
          </cell>
          <cell r="K797">
            <v>40166923</v>
          </cell>
          <cell r="L797" t="str">
            <v>M &amp; S INVERSIONES TRADING S.A.C.</v>
          </cell>
          <cell r="M797" t="str">
            <v>JOSE HOYOS</v>
          </cell>
          <cell r="N797">
            <v>3494</v>
          </cell>
          <cell r="O797">
            <v>57867.467998751017</v>
          </cell>
          <cell r="P797" t="str">
            <v>CAS PC DTT1 LIMA NORTE - 0043318450</v>
          </cell>
          <cell r="Q797" t="str">
            <v>UD</v>
          </cell>
        </row>
        <row r="798">
          <cell r="A798" t="str">
            <v>M &amp; S INVERSIONES TRADING S.A.C.JOSE HOYOS30226565</v>
          </cell>
          <cell r="B798" t="str">
            <v>M &amp; S INVERSIONES TRADING S.A.C.</v>
          </cell>
          <cell r="C798" t="str">
            <v>Lima Norte</v>
          </cell>
          <cell r="D798" t="str">
            <v>LIMA</v>
          </cell>
          <cell r="E798">
            <v>30226565</v>
          </cell>
          <cell r="F798" t="str">
            <v>BT SUAVE CUIDADO COMPLETO 2P 2X24</v>
          </cell>
          <cell r="G798" t="str">
            <v>Family</v>
          </cell>
          <cell r="H798" t="str">
            <v>Bath Tissue</v>
          </cell>
          <cell r="I798" t="str">
            <v>PH Jumbo</v>
          </cell>
          <cell r="J798" t="str">
            <v>Jumbo x24</v>
          </cell>
          <cell r="K798">
            <v>40166923</v>
          </cell>
          <cell r="L798" t="str">
            <v>M &amp; S INVERSIONES TRADING S.A.C.</v>
          </cell>
          <cell r="M798" t="str">
            <v>JOSE HOYOS</v>
          </cell>
          <cell r="N798">
            <v>80</v>
          </cell>
          <cell r="O798">
            <v>2066.0964277000412</v>
          </cell>
          <cell r="P798" t="str">
            <v>CAS PC DTT1 LIMA NORTE - 0043318450</v>
          </cell>
          <cell r="Q798" t="str">
            <v>UD</v>
          </cell>
        </row>
        <row r="799">
          <cell r="A799" t="str">
            <v>M &amp; S INVERSIONES TRADING S.A.C.JOSE HOYOS30226606</v>
          </cell>
          <cell r="B799" t="str">
            <v>M &amp; S INVERSIONES TRADING S.A.C.</v>
          </cell>
          <cell r="C799" t="str">
            <v>Lima Norte</v>
          </cell>
          <cell r="D799" t="str">
            <v>LIMA</v>
          </cell>
          <cell r="E799">
            <v>30226606</v>
          </cell>
          <cell r="F799" t="str">
            <v>BT SUAVE CUIDADO COMPLETO 2P 10X2</v>
          </cell>
          <cell r="G799" t="str">
            <v>Family</v>
          </cell>
          <cell r="H799" t="str">
            <v>Bath Tissue</v>
          </cell>
          <cell r="I799" t="str">
            <v>PH Jumbo</v>
          </cell>
          <cell r="J799" t="str">
            <v>Jumbo x02</v>
          </cell>
          <cell r="K799">
            <v>40166923</v>
          </cell>
          <cell r="L799" t="str">
            <v>M &amp; S INVERSIONES TRADING S.A.C.</v>
          </cell>
          <cell r="M799" t="str">
            <v>JOSE HOYOS</v>
          </cell>
          <cell r="N799">
            <v>5384</v>
          </cell>
          <cell r="O799">
            <v>69413.491545976372</v>
          </cell>
          <cell r="P799" t="str">
            <v>CAS PC DTT1 LIMA NORTE - 0043318450</v>
          </cell>
          <cell r="Q799" t="str">
            <v>UD</v>
          </cell>
        </row>
        <row r="800">
          <cell r="A800" t="str">
            <v>M &amp; S INVERSIONES TRADING S.A.C.JOSE HOYOS30226607</v>
          </cell>
          <cell r="B800" t="str">
            <v>M &amp; S INVERSIONES TRADING S.A.C.</v>
          </cell>
          <cell r="C800" t="str">
            <v>Lima Norte</v>
          </cell>
          <cell r="D800" t="str">
            <v>LIMA</v>
          </cell>
          <cell r="E800">
            <v>30226607</v>
          </cell>
          <cell r="F800" t="str">
            <v>BT SUAVE CUIDADO COMPLETO 2P 12X4</v>
          </cell>
          <cell r="G800" t="str">
            <v>Family</v>
          </cell>
          <cell r="H800" t="str">
            <v>Bath Tissue</v>
          </cell>
          <cell r="I800" t="str">
            <v>PH Jumbo</v>
          </cell>
          <cell r="J800" t="str">
            <v>Jumbo x04</v>
          </cell>
          <cell r="K800">
            <v>40166923</v>
          </cell>
          <cell r="L800" t="str">
            <v>M &amp; S INVERSIONES TRADING S.A.C.</v>
          </cell>
          <cell r="M800" t="str">
            <v>JOSE HOYOS</v>
          </cell>
          <cell r="N800">
            <v>518</v>
          </cell>
          <cell r="O800">
            <v>14445.350424415939</v>
          </cell>
          <cell r="P800" t="str">
            <v>CAS PC DTT1 LIMA NORTE - 0043318450</v>
          </cell>
          <cell r="Q800" t="str">
            <v>UD</v>
          </cell>
        </row>
        <row r="801">
          <cell r="A801" t="str">
            <v>M &amp; S INVERSIONES TRADING S.A.C.JOSE HOYOS30226613</v>
          </cell>
          <cell r="B801" t="str">
            <v>M &amp; S INVERSIONES TRADING S.A.C.</v>
          </cell>
          <cell r="C801" t="str">
            <v>Lima Norte</v>
          </cell>
          <cell r="D801" t="str">
            <v>LIMA</v>
          </cell>
          <cell r="E801">
            <v>30226613</v>
          </cell>
          <cell r="F801" t="str">
            <v>BT SUAVE CUIDADO COMPLETO 2P 8X6</v>
          </cell>
          <cell r="G801" t="str">
            <v>Family</v>
          </cell>
          <cell r="H801" t="str">
            <v>Bath Tissue</v>
          </cell>
          <cell r="I801" t="str">
            <v>PH Jumbo</v>
          </cell>
          <cell r="J801" t="str">
            <v>Jumbo x06</v>
          </cell>
          <cell r="K801">
            <v>40166923</v>
          </cell>
          <cell r="L801" t="str">
            <v>M &amp; S INVERSIONES TRADING S.A.C.</v>
          </cell>
          <cell r="M801" t="str">
            <v>JOSE HOYOS</v>
          </cell>
          <cell r="N801">
            <v>496</v>
          </cell>
          <cell r="O801">
            <v>13012.601565077703</v>
          </cell>
          <cell r="P801" t="str">
            <v>CAS PC DTT1 LIMA NORTE - 0043318450</v>
          </cell>
          <cell r="Q801" t="str">
            <v>UD</v>
          </cell>
        </row>
        <row r="802">
          <cell r="A802" t="str">
            <v>M &amp; S INVERSIONES TRADING S.A.C.JOSE HOYOS30226750</v>
          </cell>
          <cell r="B802" t="str">
            <v>M &amp; S INVERSIONES TRADING S.A.C.</v>
          </cell>
          <cell r="C802" t="str">
            <v>Lima Norte</v>
          </cell>
          <cell r="D802" t="str">
            <v>LIMA</v>
          </cell>
          <cell r="E802">
            <v>30226750</v>
          </cell>
          <cell r="F802" t="str">
            <v>NAPK SCOTT 6X100 DOB 4 SUPER ABSORB</v>
          </cell>
          <cell r="G802" t="str">
            <v>Family</v>
          </cell>
          <cell r="H802" t="str">
            <v>Servilletas</v>
          </cell>
          <cell r="I802" t="str">
            <v>Servilletas</v>
          </cell>
          <cell r="J802" t="str">
            <v>Total Servilletas</v>
          </cell>
          <cell r="K802">
            <v>40166923</v>
          </cell>
          <cell r="L802" t="str">
            <v>M &amp; S INVERSIONES TRADING S.A.C.</v>
          </cell>
          <cell r="M802" t="str">
            <v>JOSE HOYOS</v>
          </cell>
          <cell r="N802">
            <v>296</v>
          </cell>
          <cell r="O802">
            <v>3369.4690650665648</v>
          </cell>
          <cell r="P802" t="str">
            <v>CAS PC DTT1 LIMA NORTE - 0043318450</v>
          </cell>
          <cell r="Q802" t="str">
            <v>UD</v>
          </cell>
        </row>
        <row r="803">
          <cell r="A803" t="str">
            <v>M &amp; S INVERSIONES TRADING S.A.C.JOSE HOYOS30226773</v>
          </cell>
          <cell r="B803" t="str">
            <v>M &amp; S INVERSIONES TRADING S.A.C.</v>
          </cell>
          <cell r="C803" t="str">
            <v>Lima Norte</v>
          </cell>
          <cell r="D803" t="str">
            <v>LIMA</v>
          </cell>
          <cell r="E803">
            <v>30226773</v>
          </cell>
          <cell r="F803" t="str">
            <v>NAPK SCOTT PRACT 6X400 CORTADA</v>
          </cell>
          <cell r="G803" t="str">
            <v>Family</v>
          </cell>
          <cell r="H803" t="str">
            <v>Servilletas</v>
          </cell>
          <cell r="I803" t="str">
            <v>Servilletas</v>
          </cell>
          <cell r="J803" t="str">
            <v>Total Servilletas</v>
          </cell>
          <cell r="K803">
            <v>40166923</v>
          </cell>
          <cell r="L803" t="str">
            <v>M &amp; S INVERSIONES TRADING S.A.C.</v>
          </cell>
          <cell r="M803" t="str">
            <v>JOSE HOYOS</v>
          </cell>
          <cell r="N803">
            <v>207</v>
          </cell>
          <cell r="O803">
            <v>2028.4568621957221</v>
          </cell>
          <cell r="P803" t="str">
            <v>CAS PC DTT1 LIMA NORTE - 0043318450</v>
          </cell>
          <cell r="Q803" t="str">
            <v>UD</v>
          </cell>
        </row>
        <row r="804">
          <cell r="A804" t="str">
            <v>M &amp; S INVERSIONES TRADING S.A.C.JOSE HOYOS30227271</v>
          </cell>
          <cell r="B804" t="str">
            <v>M &amp; S INVERSIONES TRADING S.A.C.</v>
          </cell>
          <cell r="C804" t="str">
            <v>Lima Norte</v>
          </cell>
          <cell r="D804" t="str">
            <v>LIMA</v>
          </cell>
          <cell r="E804">
            <v>30227271</v>
          </cell>
          <cell r="F804" t="str">
            <v>BT SUAVE RINDEM 2P 10X2 S. CUT 2.0</v>
          </cell>
          <cell r="G804" t="str">
            <v>Family</v>
          </cell>
          <cell r="H804" t="str">
            <v>Bath Tissue</v>
          </cell>
          <cell r="I804" t="str">
            <v>PH Extra</v>
          </cell>
          <cell r="J804" t="str">
            <v>Extra x02</v>
          </cell>
          <cell r="K804">
            <v>40166923</v>
          </cell>
          <cell r="L804" t="str">
            <v>M &amp; S INVERSIONES TRADING S.A.C.</v>
          </cell>
          <cell r="M804" t="str">
            <v>JOSE HOYOS</v>
          </cell>
          <cell r="N804">
            <v>1624</v>
          </cell>
          <cell r="O804">
            <v>18409.494869556424</v>
          </cell>
          <cell r="P804" t="str">
            <v>CAS PC DTT1 LIMA NORTE - 0043318450</v>
          </cell>
          <cell r="Q804" t="str">
            <v>UD</v>
          </cell>
        </row>
        <row r="805">
          <cell r="A805" t="str">
            <v>M &amp; S INVERSIONES TRADING S.A.C.JOSE HOYOS30229155</v>
          </cell>
          <cell r="B805" t="str">
            <v>M &amp; S INVERSIONES TRADING S.A.C.</v>
          </cell>
          <cell r="C805" t="str">
            <v>Lima Norte</v>
          </cell>
          <cell r="D805" t="str">
            <v>LIMA</v>
          </cell>
          <cell r="E805">
            <v>30229155</v>
          </cell>
          <cell r="F805" t="str">
            <v>PAÑ HUG ACTSEC M 2X56 X-PAD</v>
          </cell>
          <cell r="G805" t="str">
            <v>Infant + Child</v>
          </cell>
          <cell r="H805" t="str">
            <v>Infant + Child</v>
          </cell>
          <cell r="I805" t="str">
            <v>HAS</v>
          </cell>
          <cell r="J805" t="str">
            <v>HAS XPAD Singlepack DTT</v>
          </cell>
          <cell r="K805">
            <v>40166923</v>
          </cell>
          <cell r="L805" t="str">
            <v>M &amp; S INVERSIONES TRADING S.A.C.</v>
          </cell>
          <cell r="M805" t="str">
            <v>JOSE HOYOS</v>
          </cell>
          <cell r="N805">
            <v>21</v>
          </cell>
          <cell r="O805">
            <v>1270.0448103917536</v>
          </cell>
          <cell r="P805" t="str">
            <v>CAS PC DTT1 LIMA NORTE - 0043318450</v>
          </cell>
          <cell r="Q805" t="str">
            <v>UD</v>
          </cell>
        </row>
        <row r="806">
          <cell r="A806" t="str">
            <v>M &amp; S INVERSIONES TRADING S.A.C.JOSE HOYOS30229161</v>
          </cell>
          <cell r="B806" t="str">
            <v>M &amp; S INVERSIONES TRADING S.A.C.</v>
          </cell>
          <cell r="C806" t="str">
            <v>Lima Norte</v>
          </cell>
          <cell r="D806" t="str">
            <v>LIMA</v>
          </cell>
          <cell r="E806">
            <v>30229161</v>
          </cell>
          <cell r="F806" t="str">
            <v>PAÑ HUG ACTSEC XXG SINGLEPK 2X40 X1X-PAD</v>
          </cell>
          <cell r="G806" t="str">
            <v>Infant + Child</v>
          </cell>
          <cell r="H806" t="str">
            <v>Infant + Child</v>
          </cell>
          <cell r="I806" t="str">
            <v>HAS</v>
          </cell>
          <cell r="J806" t="str">
            <v>HAS XPAD Singlepack DTT</v>
          </cell>
          <cell r="K806">
            <v>40166923</v>
          </cell>
          <cell r="L806" t="str">
            <v>M &amp; S INVERSIONES TRADING S.A.C.</v>
          </cell>
          <cell r="M806" t="str">
            <v>JOSE HOYOS</v>
          </cell>
          <cell r="N806">
            <v>176</v>
          </cell>
          <cell r="O806">
            <v>10638.766604680821</v>
          </cell>
          <cell r="P806" t="str">
            <v>CAS PC DTT1 LIMA NORTE - 0043318450</v>
          </cell>
          <cell r="Q806" t="str">
            <v>UD</v>
          </cell>
        </row>
        <row r="807">
          <cell r="A807" t="str">
            <v>M &amp; S INVERSIONES TRADING S.A.C.JOSE HOYOS30229118</v>
          </cell>
          <cell r="B807" t="str">
            <v>M &amp; S INVERSIONES TRADING S.A.C.</v>
          </cell>
          <cell r="C807" t="str">
            <v>Lima Norte</v>
          </cell>
          <cell r="D807" t="str">
            <v>LIMA</v>
          </cell>
          <cell r="E807">
            <v>30229118</v>
          </cell>
          <cell r="F807" t="str">
            <v>PAÑ HUG ACTSEC G 2X50 X1 X-PAD</v>
          </cell>
          <cell r="G807" t="str">
            <v>Infant + Child</v>
          </cell>
          <cell r="H807" t="str">
            <v>Infant + Child</v>
          </cell>
          <cell r="I807" t="str">
            <v>HAS</v>
          </cell>
          <cell r="J807" t="str">
            <v>HAS XPAD Singlepack DTT</v>
          </cell>
          <cell r="K807">
            <v>40166923</v>
          </cell>
          <cell r="L807" t="str">
            <v>M &amp; S INVERSIONES TRADING S.A.C.</v>
          </cell>
          <cell r="M807" t="str">
            <v>JOSE HOYOS</v>
          </cell>
          <cell r="N807">
            <v>56</v>
          </cell>
          <cell r="O807">
            <v>3385.6496919420283</v>
          </cell>
          <cell r="P807" t="str">
            <v>CAS PC DTT1 LIMA NORTE - 0043318450</v>
          </cell>
          <cell r="Q807" t="str">
            <v>UD</v>
          </cell>
        </row>
        <row r="808">
          <cell r="A808" t="str">
            <v>M &amp; S INVERSIONES TRADING S.A.C.JOSE HOYOS30227312</v>
          </cell>
          <cell r="B808" t="str">
            <v>M &amp; S INVERSIONES TRADING S.A.C.</v>
          </cell>
          <cell r="C808" t="str">
            <v>Lima Norte</v>
          </cell>
          <cell r="D808" t="str">
            <v>LIMA</v>
          </cell>
          <cell r="E808">
            <v>30227312</v>
          </cell>
          <cell r="F808" t="str">
            <v>BW HUG P&amp;N FTOP 12X80</v>
          </cell>
          <cell r="G808" t="str">
            <v>Wipes</v>
          </cell>
          <cell r="H808" t="str">
            <v>Wipes</v>
          </cell>
          <cell r="I808" t="str">
            <v>BW P&amp;N</v>
          </cell>
          <cell r="J808" t="str">
            <v>BW RN x80</v>
          </cell>
          <cell r="K808">
            <v>40166923</v>
          </cell>
          <cell r="L808" t="str">
            <v>M &amp; S INVERSIONES TRADING S.A.C.</v>
          </cell>
          <cell r="M808" t="str">
            <v>JOSE HOYOS</v>
          </cell>
          <cell r="N808">
            <v>2</v>
          </cell>
          <cell r="O808">
            <v>198.9864332271311</v>
          </cell>
          <cell r="P808" t="str">
            <v>CAS PC DTT1 LIMA NORTE - 0043318450</v>
          </cell>
          <cell r="Q808" t="str">
            <v>UD</v>
          </cell>
        </row>
        <row r="809">
          <cell r="A809" t="str">
            <v>M &amp; S INVERSIONES TRADING S.A.C.JOSE HOYOS30227315</v>
          </cell>
          <cell r="B809" t="str">
            <v>M &amp; S INVERSIONES TRADING S.A.C.</v>
          </cell>
          <cell r="C809" t="str">
            <v>Lima Norte</v>
          </cell>
          <cell r="D809" t="str">
            <v>LIMA</v>
          </cell>
          <cell r="E809">
            <v>30227315</v>
          </cell>
          <cell r="F809" t="str">
            <v>BW HUG LIMP EFECT FTOP 12X120</v>
          </cell>
          <cell r="G809" t="str">
            <v>Wipes</v>
          </cell>
          <cell r="H809" t="str">
            <v>Wipes</v>
          </cell>
          <cell r="I809" t="str">
            <v>BW Active Fresh</v>
          </cell>
          <cell r="J809" t="str">
            <v>HAF x120</v>
          </cell>
          <cell r="K809">
            <v>40166923</v>
          </cell>
          <cell r="L809" t="str">
            <v>M &amp; S INVERSIONES TRADING S.A.C.</v>
          </cell>
          <cell r="M809" t="str">
            <v>JOSE HOYOS</v>
          </cell>
          <cell r="N809">
            <v>54</v>
          </cell>
          <cell r="O809">
            <v>4821.1108367750876</v>
          </cell>
          <cell r="P809" t="str">
            <v>CAS PC DTT1 LIMA NORTE - 0043318450</v>
          </cell>
          <cell r="Q809" t="str">
            <v>UD</v>
          </cell>
        </row>
        <row r="810">
          <cell r="A810" t="str">
            <v>M &amp; S INVERSIONES TRADING S.A.C.JOSE HOYOS30227421</v>
          </cell>
          <cell r="B810" t="str">
            <v>M &amp; S INVERSIONES TRADING S.A.C.</v>
          </cell>
          <cell r="C810" t="str">
            <v>Lima Norte</v>
          </cell>
          <cell r="D810" t="str">
            <v>LIMA</v>
          </cell>
          <cell r="E810">
            <v>30227421</v>
          </cell>
          <cell r="F810" t="str">
            <v>BW HUG LIMP EFECT PAQ 6X4 X16 C/RISTRA</v>
          </cell>
          <cell r="G810" t="str">
            <v>Wipes</v>
          </cell>
          <cell r="H810" t="str">
            <v>Wipes</v>
          </cell>
          <cell r="I810" t="str">
            <v>BW Active Fresh</v>
          </cell>
          <cell r="J810" t="str">
            <v>HAF x16 con ristra</v>
          </cell>
          <cell r="K810">
            <v>40166923</v>
          </cell>
          <cell r="L810" t="str">
            <v>M &amp; S INVERSIONES TRADING S.A.C.</v>
          </cell>
          <cell r="M810" t="str">
            <v>JOSE HOYOS</v>
          </cell>
          <cell r="N810">
            <v>32</v>
          </cell>
          <cell r="O810">
            <v>1274.635479258015</v>
          </cell>
          <cell r="P810" t="str">
            <v>CAS PC DTT1 LIMA NORTE - 0043318450</v>
          </cell>
          <cell r="Q810" t="str">
            <v>UD</v>
          </cell>
        </row>
        <row r="811">
          <cell r="A811" t="str">
            <v>M &amp; S INVERSIONES TRADING S.A.C.JOSE HOYOS30228194</v>
          </cell>
          <cell r="B811" t="str">
            <v>M &amp; S INVERSIONES TRADING S.A.C.</v>
          </cell>
          <cell r="C811" t="str">
            <v>Lima Norte</v>
          </cell>
          <cell r="D811" t="str">
            <v>LIMA</v>
          </cell>
          <cell r="E811">
            <v>30228194</v>
          </cell>
          <cell r="F811" t="str">
            <v>BW HUG ONE&amp;DONE REFLL 6X184</v>
          </cell>
          <cell r="G811" t="str">
            <v>Wipes</v>
          </cell>
          <cell r="H811" t="str">
            <v>Wipes</v>
          </cell>
          <cell r="I811" t="str">
            <v>BW One &amp; Done</v>
          </cell>
          <cell r="J811" t="str">
            <v>BW One &amp; Done x184</v>
          </cell>
          <cell r="K811">
            <v>40166923</v>
          </cell>
          <cell r="L811" t="str">
            <v>M &amp; S INVERSIONES TRADING S.A.C.</v>
          </cell>
          <cell r="M811" t="str">
            <v>JOSE HOYOS</v>
          </cell>
          <cell r="N811">
            <v>47</v>
          </cell>
          <cell r="O811">
            <v>3948.2782237814722</v>
          </cell>
          <cell r="P811" t="str">
            <v>CAS PC DTT1 LIMA NORTE - 0043318450</v>
          </cell>
          <cell r="Q811" t="str">
            <v>UD</v>
          </cell>
        </row>
        <row r="812">
          <cell r="A812" t="str">
            <v>M &amp; S INVERSIONES TRADING S.A.C.JOSE HOYOS30228566</v>
          </cell>
          <cell r="B812" t="str">
            <v>M &amp; S INVERSIONES TRADING S.A.C.</v>
          </cell>
          <cell r="C812" t="str">
            <v>Lima Norte</v>
          </cell>
          <cell r="D812" t="str">
            <v>LIMA</v>
          </cell>
          <cell r="E812">
            <v>30228566</v>
          </cell>
          <cell r="F812" t="str">
            <v>DIA HUG L 2X64 PACHA</v>
          </cell>
          <cell r="G812" t="str">
            <v>Infant + Child</v>
          </cell>
          <cell r="H812" t="str">
            <v>Infant + Child</v>
          </cell>
          <cell r="I812" t="str">
            <v>HTP</v>
          </cell>
          <cell r="J812" t="str">
            <v>Triple Protección</v>
          </cell>
          <cell r="K812">
            <v>40166923</v>
          </cell>
          <cell r="L812" t="str">
            <v>M &amp; S INVERSIONES TRADING S.A.C.</v>
          </cell>
          <cell r="M812" t="str">
            <v>JOSE HOYOS</v>
          </cell>
          <cell r="N812">
            <v>38</v>
          </cell>
          <cell r="O812">
            <v>1985.4157384059295</v>
          </cell>
          <cell r="P812" t="str">
            <v>CAS PC DTT1 LIMA NORTE - 0043318450</v>
          </cell>
          <cell r="Q812" t="str">
            <v>UD</v>
          </cell>
        </row>
        <row r="813">
          <cell r="A813" t="str">
            <v>M &amp; S INVERSIONES TRADING S.A.C.JOSE HOYOS30228573</v>
          </cell>
          <cell r="B813" t="str">
            <v>M &amp; S INVERSIONES TRADING S.A.C.</v>
          </cell>
          <cell r="C813" t="str">
            <v>Lima Norte</v>
          </cell>
          <cell r="D813" t="str">
            <v>LIMA</v>
          </cell>
          <cell r="E813">
            <v>30228573</v>
          </cell>
          <cell r="F813" t="str">
            <v>DIA HUG M 2X72 PACHA</v>
          </cell>
          <cell r="G813" t="str">
            <v>Infant + Child</v>
          </cell>
          <cell r="H813" t="str">
            <v>Infant + Child</v>
          </cell>
          <cell r="I813" t="str">
            <v>HTP</v>
          </cell>
          <cell r="J813" t="str">
            <v>Triple Protección</v>
          </cell>
          <cell r="K813">
            <v>40166923</v>
          </cell>
          <cell r="L813" t="str">
            <v>M &amp; S INVERSIONES TRADING S.A.C.</v>
          </cell>
          <cell r="M813" t="str">
            <v>JOSE HOYOS</v>
          </cell>
          <cell r="N813">
            <v>16</v>
          </cell>
          <cell r="O813">
            <v>835.31486760632208</v>
          </cell>
          <cell r="P813" t="str">
            <v>CAS PC DTT1 LIMA NORTE - 0043318450</v>
          </cell>
          <cell r="Q813" t="str">
            <v>UD</v>
          </cell>
        </row>
        <row r="814">
          <cell r="A814" t="str">
            <v>M &amp; S INVERSIONES TRADING S.A.C.JOSE HOYOS30228591</v>
          </cell>
          <cell r="B814" t="str">
            <v>M &amp; S INVERSIONES TRADING S.A.C.</v>
          </cell>
          <cell r="C814" t="str">
            <v>Lima Norte</v>
          </cell>
          <cell r="D814" t="str">
            <v>LIMA</v>
          </cell>
          <cell r="E814">
            <v>30228591</v>
          </cell>
          <cell r="F814" t="str">
            <v>DIA HUG XL 2X52 PACHA</v>
          </cell>
          <cell r="G814" t="str">
            <v>Infant + Child</v>
          </cell>
          <cell r="H814" t="str">
            <v>Infant + Child</v>
          </cell>
          <cell r="I814" t="str">
            <v>HTP</v>
          </cell>
          <cell r="J814" t="str">
            <v>Triple Protección</v>
          </cell>
          <cell r="K814">
            <v>40166923</v>
          </cell>
          <cell r="L814" t="str">
            <v>M &amp; S INVERSIONES TRADING S.A.C.</v>
          </cell>
          <cell r="M814" t="str">
            <v>JOSE HOYOS</v>
          </cell>
          <cell r="N814">
            <v>41</v>
          </cell>
          <cell r="O814">
            <v>2141.517529095996</v>
          </cell>
          <cell r="P814" t="str">
            <v>CAS PC DTT1 LIMA NORTE - 0043318450</v>
          </cell>
          <cell r="Q814" t="str">
            <v>UD</v>
          </cell>
        </row>
        <row r="815">
          <cell r="A815" t="str">
            <v>M &amp; S INVERSIONES TRADING S.A.C.JOSE HOYOS30228601</v>
          </cell>
          <cell r="B815" t="str">
            <v>M &amp; S INVERSIONES TRADING S.A.C.</v>
          </cell>
          <cell r="C815" t="str">
            <v>Lima Norte</v>
          </cell>
          <cell r="D815" t="str">
            <v>LIMA</v>
          </cell>
          <cell r="E815">
            <v>30228601</v>
          </cell>
          <cell r="F815" t="str">
            <v>DIA HUG XXL 2X48 PACHA</v>
          </cell>
          <cell r="G815" t="str">
            <v>Infant + Child</v>
          </cell>
          <cell r="H815" t="str">
            <v>Infant + Child</v>
          </cell>
          <cell r="I815" t="str">
            <v>HTP</v>
          </cell>
          <cell r="J815" t="str">
            <v>Triple Protección</v>
          </cell>
          <cell r="K815">
            <v>40166923</v>
          </cell>
          <cell r="L815" t="str">
            <v>M &amp; S INVERSIONES TRADING S.A.C.</v>
          </cell>
          <cell r="M815" t="str">
            <v>JOSE HOYOS</v>
          </cell>
          <cell r="N815">
            <v>37</v>
          </cell>
          <cell r="O815">
            <v>1932.9205938225959</v>
          </cell>
          <cell r="P815" t="str">
            <v>CAS PC DTT1 LIMA NORTE - 0043318450</v>
          </cell>
          <cell r="Q815" t="str">
            <v>UD</v>
          </cell>
        </row>
        <row r="816">
          <cell r="A816" t="str">
            <v>M &amp; S INVERSIONES TRADING S.A.C.JOSE HOYOS30227409</v>
          </cell>
          <cell r="B816" t="str">
            <v>M &amp; S INVERSIONES TRADING S.A.C.</v>
          </cell>
          <cell r="C816" t="str">
            <v>Lima Norte</v>
          </cell>
          <cell r="D816" t="str">
            <v>LIMA</v>
          </cell>
          <cell r="E816">
            <v>30227409</v>
          </cell>
          <cell r="F816" t="str">
            <v>BW HUG ONE&amp;DONE REFLL 1X720 (9X80)</v>
          </cell>
          <cell r="G816" t="str">
            <v>Wipes</v>
          </cell>
          <cell r="H816" t="str">
            <v>Wipes</v>
          </cell>
          <cell r="I816" t="str">
            <v>BW One &amp; Done</v>
          </cell>
          <cell r="J816" t="str">
            <v>BW One &amp; Done x720</v>
          </cell>
          <cell r="K816">
            <v>40166923</v>
          </cell>
          <cell r="L816" t="str">
            <v>M &amp; S INVERSIONES TRADING S.A.C.</v>
          </cell>
          <cell r="M816" t="str">
            <v>JOSE HOYOS</v>
          </cell>
          <cell r="N816">
            <v>8</v>
          </cell>
          <cell r="O816">
            <v>458.63803154261802</v>
          </cell>
          <cell r="P816" t="str">
            <v>CAS PC DTT1 LIMA NORTE - 0043318450</v>
          </cell>
          <cell r="Q816" t="str">
            <v>UD</v>
          </cell>
        </row>
        <row r="817">
          <cell r="A817" t="str">
            <v>NEGOCIACIONES ESTRELLA E I R LTDAJOSE HOYOS30228193</v>
          </cell>
          <cell r="B817" t="str">
            <v>NEGOCIACIONES ESTRELLA E I R LTDA</v>
          </cell>
          <cell r="C817" t="str">
            <v>Lima Norte</v>
          </cell>
          <cell r="D817" t="str">
            <v>LIMA</v>
          </cell>
          <cell r="E817">
            <v>30228193</v>
          </cell>
          <cell r="F817" t="str">
            <v>BW HUG LIMP EFECT FTOP 24X48</v>
          </cell>
          <cell r="G817" t="str">
            <v>Wipes</v>
          </cell>
          <cell r="H817" t="str">
            <v>Wipes</v>
          </cell>
          <cell r="I817" t="str">
            <v>BW Active Fresh</v>
          </cell>
          <cell r="J817" t="str">
            <v>HAF x48 Regular</v>
          </cell>
          <cell r="K817">
            <v>40034016</v>
          </cell>
          <cell r="L817" t="str">
            <v>NEGOCIACIONES ESTRELLA E I R LTDA</v>
          </cell>
          <cell r="M817" t="str">
            <v>JOSE HOYOS</v>
          </cell>
          <cell r="N817">
            <v>3</v>
          </cell>
          <cell r="O817">
            <v>331.6804098781169</v>
          </cell>
          <cell r="P817" t="str">
            <v>CAS PC DTT1 LIMA NORTE - 0043318450</v>
          </cell>
          <cell r="Q817" t="str">
            <v>UD</v>
          </cell>
        </row>
        <row r="818">
          <cell r="A818" t="str">
            <v>NEGOCIACIONES ESTRELLA E I R LTDAJOSE HOYOS30223652</v>
          </cell>
          <cell r="B818" t="str">
            <v>NEGOCIACIONES ESTRELLA E I R LTDA</v>
          </cell>
          <cell r="C818" t="str">
            <v>Lima Norte</v>
          </cell>
          <cell r="D818" t="str">
            <v>LIMA</v>
          </cell>
          <cell r="E818">
            <v>30223652</v>
          </cell>
          <cell r="F818" t="str">
            <v>DIA HUG PRIMDIAS NB REG 8X50 POCAH JR-RN</v>
          </cell>
          <cell r="G818" t="str">
            <v>Infant + Child</v>
          </cell>
          <cell r="H818" t="str">
            <v>Infant + Child</v>
          </cell>
          <cell r="I818" t="str">
            <v>POME HAS</v>
          </cell>
          <cell r="J818" t="str">
            <v>HAS RN</v>
          </cell>
          <cell r="K818">
            <v>40034016</v>
          </cell>
          <cell r="L818" t="str">
            <v>NEGOCIACIONES ESTRELLA E I R LTDA</v>
          </cell>
          <cell r="M818" t="str">
            <v>JOSE HOYOS</v>
          </cell>
          <cell r="N818">
            <v>2</v>
          </cell>
          <cell r="O818">
            <v>245.39882833532559</v>
          </cell>
          <cell r="P818" t="str">
            <v>CAS PC DTT1 LIMA NORTE - 0043318450</v>
          </cell>
          <cell r="Q818" t="str">
            <v>UD</v>
          </cell>
        </row>
        <row r="819">
          <cell r="A819" t="str">
            <v>NEGOCIACIONES ESTRELLA E I R LTDAJOSE HOYOS30225690</v>
          </cell>
          <cell r="B819" t="str">
            <v>NEGOCIACIONES ESTRELLA E I R LTDA</v>
          </cell>
          <cell r="C819" t="str">
            <v>Lima Norte</v>
          </cell>
          <cell r="D819" t="str">
            <v>LIMA</v>
          </cell>
          <cell r="E819">
            <v>30225690</v>
          </cell>
          <cell r="F819" t="str">
            <v>FEM LIN KOT NOR 12X120 TTX</v>
          </cell>
          <cell r="G819" t="str">
            <v>Feminine</v>
          </cell>
          <cell r="H819" t="str">
            <v>Liners</v>
          </cell>
          <cell r="I819" t="str">
            <v>Liners</v>
          </cell>
          <cell r="J819" t="str">
            <v>Lin. Normal x120</v>
          </cell>
          <cell r="K819">
            <v>40034016</v>
          </cell>
          <cell r="L819" t="str">
            <v>NEGOCIACIONES ESTRELLA E I R LTDA</v>
          </cell>
          <cell r="M819" t="str">
            <v>JOSE HOYOS</v>
          </cell>
          <cell r="N819">
            <v>1</v>
          </cell>
          <cell r="O819">
            <v>122.56586767788147</v>
          </cell>
          <cell r="P819" t="str">
            <v>CAS PC DTT1 LIMA NORTE - 0043318450</v>
          </cell>
          <cell r="Q819" t="str">
            <v>UD</v>
          </cell>
        </row>
        <row r="820">
          <cell r="A820" t="str">
            <v>NEGOCIACIONES ESTRELLA E I R LTDAJOSE HOYOS30225932</v>
          </cell>
          <cell r="B820" t="str">
            <v>NEGOCIACIONES ESTRELLA E I R LTDA</v>
          </cell>
          <cell r="C820" t="str">
            <v>Lima Norte</v>
          </cell>
          <cell r="D820" t="str">
            <v>LIMA</v>
          </cell>
          <cell r="E820">
            <v>30225932</v>
          </cell>
          <cell r="F820" t="str">
            <v>FEM PAD KOT NOR TELA 12X42 DISP TTX</v>
          </cell>
          <cell r="G820" t="str">
            <v>Feminine</v>
          </cell>
          <cell r="H820" t="str">
            <v>Pads</v>
          </cell>
          <cell r="I820" t="str">
            <v>Pads Value</v>
          </cell>
          <cell r="J820" t="str">
            <v>Pads Normal x42</v>
          </cell>
          <cell r="K820">
            <v>40034016</v>
          </cell>
          <cell r="L820" t="str">
            <v>NEGOCIACIONES ESTRELLA E I R LTDA</v>
          </cell>
          <cell r="M820" t="str">
            <v>JOSE HOYOS</v>
          </cell>
          <cell r="N820">
            <v>4</v>
          </cell>
          <cell r="O820">
            <v>336.73586116029998</v>
          </cell>
          <cell r="P820" t="str">
            <v>CAS PC DTT1 LIMA NORTE - 0043318450</v>
          </cell>
          <cell r="Q820" t="str">
            <v>UD</v>
          </cell>
        </row>
        <row r="821">
          <cell r="A821" t="str">
            <v>NEGOCIACIONES ESTRELLA E I R LTDAJOSE HOYOS30226042</v>
          </cell>
          <cell r="B821" t="str">
            <v>NEGOCIACIONES ESTRELLA E I R LTDA</v>
          </cell>
          <cell r="C821" t="str">
            <v>Lima Norte</v>
          </cell>
          <cell r="D821" t="str">
            <v>LIMA</v>
          </cell>
          <cell r="E821">
            <v>30226042</v>
          </cell>
          <cell r="F821" t="str">
            <v>FEM PAD KOT NOCT TELA W/W 12X8 TTX</v>
          </cell>
          <cell r="G821" t="str">
            <v>Feminine</v>
          </cell>
          <cell r="H821" t="str">
            <v>Pads</v>
          </cell>
          <cell r="I821" t="str">
            <v>Pads Value</v>
          </cell>
          <cell r="J821" t="str">
            <v>Pads Noct/Tela x08</v>
          </cell>
          <cell r="K821">
            <v>40034016</v>
          </cell>
          <cell r="L821" t="str">
            <v>NEGOCIACIONES ESTRELLA E I R LTDA</v>
          </cell>
          <cell r="M821" t="str">
            <v>JOSE HOYOS</v>
          </cell>
          <cell r="N821">
            <v>2</v>
          </cell>
          <cell r="O821">
            <v>63.381145361170603</v>
          </cell>
          <cell r="P821" t="str">
            <v>CAS PC DTT1 LIMA NORTE - 0043318450</v>
          </cell>
          <cell r="Q821" t="str">
            <v>UD</v>
          </cell>
        </row>
        <row r="822">
          <cell r="A822" t="str">
            <v>NEGOCIACIONES ESTRELLA E I R LTDAJOSE HOYOS30226124</v>
          </cell>
          <cell r="B822" t="str">
            <v>NEGOCIACIONES ESTRELLA E I R LTDA</v>
          </cell>
          <cell r="C822" t="str">
            <v>Lima Norte</v>
          </cell>
          <cell r="D822" t="str">
            <v>LIMA</v>
          </cell>
          <cell r="E822">
            <v>30226124</v>
          </cell>
          <cell r="F822" t="str">
            <v>FEM PAD KOT NOCT 12X8 FZ TTX</v>
          </cell>
          <cell r="G822" t="str">
            <v>Feminine</v>
          </cell>
          <cell r="H822" t="str">
            <v>Pads</v>
          </cell>
          <cell r="I822" t="str">
            <v>Pads Premium</v>
          </cell>
          <cell r="J822" t="str">
            <v>Pads Nocturna x08</v>
          </cell>
          <cell r="K822">
            <v>40034016</v>
          </cell>
          <cell r="L822" t="str">
            <v>NEGOCIACIONES ESTRELLA E I R LTDA</v>
          </cell>
          <cell r="M822" t="str">
            <v>JOSE HOYOS</v>
          </cell>
          <cell r="N822">
            <v>1</v>
          </cell>
          <cell r="O822">
            <v>43.192801392219266</v>
          </cell>
          <cell r="P822" t="str">
            <v>CAS PC DTT1 LIMA NORTE - 0043318450</v>
          </cell>
          <cell r="Q822" t="str">
            <v>UD</v>
          </cell>
        </row>
        <row r="823">
          <cell r="A823" t="str">
            <v>NEGOCIACIONES ESTRELLA E I R LTDAJOSE HOYOS30224973</v>
          </cell>
          <cell r="B823" t="str">
            <v>NEGOCIACIONES ESTRELLA E I R LTDA</v>
          </cell>
          <cell r="C823" t="str">
            <v>Lima Norte</v>
          </cell>
          <cell r="D823" t="str">
            <v>LIMA</v>
          </cell>
          <cell r="E823">
            <v>30224973</v>
          </cell>
          <cell r="F823" t="str">
            <v>PN SCOTT DURAMAX 24X1X58H MAKE</v>
          </cell>
          <cell r="G823" t="str">
            <v>Family</v>
          </cell>
          <cell r="H823" t="str">
            <v>Duramax</v>
          </cell>
          <cell r="I823" t="str">
            <v>Duramax</v>
          </cell>
          <cell r="J823" t="str">
            <v>Duramax Rollo</v>
          </cell>
          <cell r="K823">
            <v>40034016</v>
          </cell>
          <cell r="L823" t="str">
            <v>NEGOCIACIONES ESTRELLA E I R LTDA</v>
          </cell>
          <cell r="M823" t="str">
            <v>JOSE HOYOS</v>
          </cell>
          <cell r="N823">
            <v>4</v>
          </cell>
          <cell r="O823">
            <v>430.79270068827202</v>
          </cell>
          <cell r="P823" t="str">
            <v>CAS PC DTT1 LIMA NORTE - 0043318450</v>
          </cell>
          <cell r="Q823" t="str">
            <v>UD</v>
          </cell>
        </row>
        <row r="824">
          <cell r="A824" t="str">
            <v>NEGOCIACIONES ESTRELLA E I R LTDAJOSE HOYOS30225792</v>
          </cell>
          <cell r="B824" t="str">
            <v>NEGOCIACIONES ESTRELLA E I R LTDA</v>
          </cell>
          <cell r="C824" t="str">
            <v>Lima Norte</v>
          </cell>
          <cell r="D824" t="str">
            <v>LIMA</v>
          </cell>
          <cell r="E824">
            <v>30225792</v>
          </cell>
          <cell r="F824" t="str">
            <v>KT SCOTT MULTIUS 12X1 X100H</v>
          </cell>
          <cell r="G824" t="str">
            <v>Family</v>
          </cell>
          <cell r="H824" t="str">
            <v>Papel Toalla</v>
          </cell>
          <cell r="I824" t="str">
            <v>Papel Toalla</v>
          </cell>
          <cell r="J824" t="str">
            <v>Multiusos</v>
          </cell>
          <cell r="K824">
            <v>40034016</v>
          </cell>
          <cell r="L824" t="str">
            <v>NEGOCIACIONES ESTRELLA E I R LTDA</v>
          </cell>
          <cell r="M824" t="str">
            <v>JOSE HOYOS</v>
          </cell>
          <cell r="N824">
            <v>58</v>
          </cell>
          <cell r="O824">
            <v>960.59334399758416</v>
          </cell>
          <cell r="P824" t="str">
            <v>CAS PC DTT1 LIMA NORTE - 0043318450</v>
          </cell>
          <cell r="Q824" t="str">
            <v>UD</v>
          </cell>
        </row>
        <row r="825">
          <cell r="A825" t="str">
            <v>NEGOCIACIONES ESTRELLA E I R LTDAJOSE HOYOS30226565</v>
          </cell>
          <cell r="B825" t="str">
            <v>NEGOCIACIONES ESTRELLA E I R LTDA</v>
          </cell>
          <cell r="C825" t="str">
            <v>Lima Norte</v>
          </cell>
          <cell r="D825" t="str">
            <v>LIMA</v>
          </cell>
          <cell r="E825">
            <v>30226565</v>
          </cell>
          <cell r="F825" t="str">
            <v>BT SUAVE CUIDADO COMPLETO 2P 2X24</v>
          </cell>
          <cell r="G825" t="str">
            <v>Family</v>
          </cell>
          <cell r="H825" t="str">
            <v>Bath Tissue</v>
          </cell>
          <cell r="I825" t="str">
            <v>PH Jumbo</v>
          </cell>
          <cell r="J825" t="str">
            <v>Jumbo x24</v>
          </cell>
          <cell r="K825">
            <v>40034016</v>
          </cell>
          <cell r="L825" t="str">
            <v>NEGOCIACIONES ESTRELLA E I R LTDA</v>
          </cell>
          <cell r="M825" t="str">
            <v>JOSE HOYOS</v>
          </cell>
          <cell r="N825">
            <v>88</v>
          </cell>
          <cell r="O825">
            <v>2272.7060704700452</v>
          </cell>
          <cell r="P825" t="str">
            <v>CAS PC DTT1 LIMA NORTE - 0043318450</v>
          </cell>
          <cell r="Q825" t="str">
            <v>UD</v>
          </cell>
        </row>
        <row r="826">
          <cell r="A826" t="str">
            <v>NEGOCIACIONES ESTRELLA E I R LTDAJOSE HOYOS30227011</v>
          </cell>
          <cell r="B826" t="str">
            <v>NEGOCIACIONES ESTRELLA E I R LTDA</v>
          </cell>
          <cell r="C826" t="str">
            <v>Lima Norte</v>
          </cell>
          <cell r="D826" t="str">
            <v>LIMA</v>
          </cell>
          <cell r="E826">
            <v>30227011</v>
          </cell>
          <cell r="F826" t="str">
            <v>DIA HUG ACTSEC S 4X42 X1 SRK</v>
          </cell>
          <cell r="G826" t="str">
            <v>Infant + Child</v>
          </cell>
          <cell r="H826" t="str">
            <v>Infant + Child</v>
          </cell>
          <cell r="I826" t="str">
            <v>POME HAS</v>
          </cell>
          <cell r="J826" t="str">
            <v>HAS Talla P</v>
          </cell>
          <cell r="K826">
            <v>40034016</v>
          </cell>
          <cell r="L826" t="str">
            <v>NEGOCIACIONES ESTRELLA E I R LTDA</v>
          </cell>
          <cell r="M826" t="str">
            <v>JOSE HOYOS</v>
          </cell>
          <cell r="N826">
            <v>2</v>
          </cell>
          <cell r="O826">
            <v>139.64717099882802</v>
          </cell>
          <cell r="P826" t="str">
            <v>CAS PC DTT1 LIMA NORTE - 0043318450</v>
          </cell>
          <cell r="Q826" t="str">
            <v>UD</v>
          </cell>
        </row>
        <row r="827">
          <cell r="A827" t="str">
            <v>NEGOCIACIONES ESTRELLA E I R LTDAJOSE HOYOS30226606</v>
          </cell>
          <cell r="B827" t="str">
            <v>NEGOCIACIONES ESTRELLA E I R LTDA</v>
          </cell>
          <cell r="C827" t="str">
            <v>Lima Norte</v>
          </cell>
          <cell r="D827" t="str">
            <v>LIMA</v>
          </cell>
          <cell r="E827">
            <v>30226606</v>
          </cell>
          <cell r="F827" t="str">
            <v>BT SUAVE CUIDADO COMPLETO 2P 10X2</v>
          </cell>
          <cell r="G827" t="str">
            <v>Family</v>
          </cell>
          <cell r="H827" t="str">
            <v>Bath Tissue</v>
          </cell>
          <cell r="I827" t="str">
            <v>PH Jumbo</v>
          </cell>
          <cell r="J827" t="str">
            <v>Jumbo x02</v>
          </cell>
          <cell r="K827">
            <v>40034016</v>
          </cell>
          <cell r="L827" t="str">
            <v>NEGOCIACIONES ESTRELLA E I R LTDA</v>
          </cell>
          <cell r="M827" t="str">
            <v>JOSE HOYOS</v>
          </cell>
          <cell r="N827">
            <v>227</v>
          </cell>
          <cell r="O827">
            <v>2928.7130995695247</v>
          </cell>
          <cell r="P827" t="str">
            <v>CAS PC DTT1 LIMA NORTE - 0043318450</v>
          </cell>
          <cell r="Q827" t="str">
            <v>UD</v>
          </cell>
        </row>
        <row r="828">
          <cell r="A828" t="str">
            <v>NEGOCIACIONES ESTRELLA E I R LTDAJOSE HOYOS30226607</v>
          </cell>
          <cell r="B828" t="str">
            <v>NEGOCIACIONES ESTRELLA E I R LTDA</v>
          </cell>
          <cell r="C828" t="str">
            <v>Lima Norte</v>
          </cell>
          <cell r="D828" t="str">
            <v>LIMA</v>
          </cell>
          <cell r="E828">
            <v>30226607</v>
          </cell>
          <cell r="F828" t="str">
            <v>BT SUAVE CUIDADO COMPLETO 2P 12X4</v>
          </cell>
          <cell r="G828" t="str">
            <v>Family</v>
          </cell>
          <cell r="H828" t="str">
            <v>Bath Tissue</v>
          </cell>
          <cell r="I828" t="str">
            <v>PH Jumbo</v>
          </cell>
          <cell r="J828" t="str">
            <v>Jumbo x04</v>
          </cell>
          <cell r="K828">
            <v>40034016</v>
          </cell>
          <cell r="L828" t="str">
            <v>NEGOCIACIONES ESTRELLA E I R LTDA</v>
          </cell>
          <cell r="M828" t="str">
            <v>JOSE HOYOS</v>
          </cell>
          <cell r="N828">
            <v>196</v>
          </cell>
          <cell r="O828">
            <v>5461.7496749089887</v>
          </cell>
          <cell r="P828" t="str">
            <v>CAS PC DTT1 LIMA NORTE - 0043318450</v>
          </cell>
          <cell r="Q828" t="str">
            <v>UD</v>
          </cell>
        </row>
        <row r="829">
          <cell r="A829" t="str">
            <v>NEGOCIACIONES ESTRELLA E I R LTDAJOSE HOYOS30226613</v>
          </cell>
          <cell r="B829" t="str">
            <v>NEGOCIACIONES ESTRELLA E I R LTDA</v>
          </cell>
          <cell r="C829" t="str">
            <v>Lima Norte</v>
          </cell>
          <cell r="D829" t="str">
            <v>LIMA</v>
          </cell>
          <cell r="E829">
            <v>30226613</v>
          </cell>
          <cell r="F829" t="str">
            <v>BT SUAVE CUIDADO COMPLETO 2P 8X6</v>
          </cell>
          <cell r="G829" t="str">
            <v>Family</v>
          </cell>
          <cell r="H829" t="str">
            <v>Bath Tissue</v>
          </cell>
          <cell r="I829" t="str">
            <v>PH Jumbo</v>
          </cell>
          <cell r="J829" t="str">
            <v>Jumbo x06</v>
          </cell>
          <cell r="K829">
            <v>40034016</v>
          </cell>
          <cell r="L829" t="str">
            <v>NEGOCIACIONES ESTRELLA E I R LTDA</v>
          </cell>
          <cell r="M829" t="str">
            <v>JOSE HOYOS</v>
          </cell>
          <cell r="N829">
            <v>158</v>
          </cell>
          <cell r="O829">
            <v>4137.779006439182</v>
          </cell>
          <cell r="P829" t="str">
            <v>CAS PC DTT1 LIMA NORTE - 0043318450</v>
          </cell>
          <cell r="Q829" t="str">
            <v>UD</v>
          </cell>
        </row>
        <row r="830">
          <cell r="A830" t="str">
            <v>NEGOCIACIONES ESTRELLA E I R LTDAJOSE HOYOS30227315</v>
          </cell>
          <cell r="B830" t="str">
            <v>NEGOCIACIONES ESTRELLA E I R LTDA</v>
          </cell>
          <cell r="C830" t="str">
            <v>Lima Norte</v>
          </cell>
          <cell r="D830" t="str">
            <v>LIMA</v>
          </cell>
          <cell r="E830">
            <v>30227315</v>
          </cell>
          <cell r="F830" t="str">
            <v>BW HUG LIMP EFECT FTOP 12X120</v>
          </cell>
          <cell r="G830" t="str">
            <v>Wipes</v>
          </cell>
          <cell r="H830" t="str">
            <v>Wipes</v>
          </cell>
          <cell r="I830" t="str">
            <v>BW Active Fresh</v>
          </cell>
          <cell r="J830" t="str">
            <v>HAF x120</v>
          </cell>
          <cell r="K830">
            <v>40034016</v>
          </cell>
          <cell r="L830" t="str">
            <v>NEGOCIACIONES ESTRELLA E I R LTDA</v>
          </cell>
          <cell r="M830" t="str">
            <v>JOSE HOYOS</v>
          </cell>
          <cell r="N830">
            <v>3</v>
          </cell>
          <cell r="O830">
            <v>267.83949093194934</v>
          </cell>
          <cell r="P830" t="str">
            <v>CAS PC DTT1 LIMA NORTE - 0043318450</v>
          </cell>
          <cell r="Q830" t="str">
            <v>UD</v>
          </cell>
        </row>
        <row r="831">
          <cell r="A831" t="str">
            <v>NEGOCIACIONES ESTRELLA E I R LTDAJOSE HOYOS30227405</v>
          </cell>
          <cell r="B831" t="str">
            <v>NEGOCIACIONES ESTRELLA E I R LTDA</v>
          </cell>
          <cell r="C831" t="str">
            <v>Lima Norte</v>
          </cell>
          <cell r="D831" t="str">
            <v>LIMA</v>
          </cell>
          <cell r="E831">
            <v>30227405</v>
          </cell>
          <cell r="F831" t="str">
            <v>BW HUG ONE&amp;DONE FTOP 12X80</v>
          </cell>
          <cell r="G831" t="str">
            <v>Wipes</v>
          </cell>
          <cell r="H831" t="str">
            <v>Wipes</v>
          </cell>
          <cell r="I831" t="str">
            <v>BW One &amp; Done</v>
          </cell>
          <cell r="J831" t="str">
            <v>BW One &amp; Done x80</v>
          </cell>
          <cell r="K831">
            <v>40034016</v>
          </cell>
          <cell r="L831" t="str">
            <v>NEGOCIACIONES ESTRELLA E I R LTDA</v>
          </cell>
          <cell r="M831" t="str">
            <v>JOSE HOYOS</v>
          </cell>
          <cell r="N831">
            <v>1</v>
          </cell>
          <cell r="O831">
            <v>97.989588127123497</v>
          </cell>
          <cell r="P831" t="str">
            <v>CAS PC DTT1 LIMA NORTE - 0043318450</v>
          </cell>
          <cell r="Q831" t="str">
            <v>UD</v>
          </cell>
        </row>
        <row r="832">
          <cell r="A832" t="str">
            <v>NEGOCIACIONES ESTRELLA E I R LTDAJOSE HOYOS30227421</v>
          </cell>
          <cell r="B832" t="str">
            <v>NEGOCIACIONES ESTRELLA E I R LTDA</v>
          </cell>
          <cell r="C832" t="str">
            <v>Lima Norte</v>
          </cell>
          <cell r="D832" t="str">
            <v>LIMA</v>
          </cell>
          <cell r="E832">
            <v>30227421</v>
          </cell>
          <cell r="F832" t="str">
            <v>BW HUG LIMP EFECT PAQ 6X4 X16 C/RISTRA</v>
          </cell>
          <cell r="G832" t="str">
            <v>Wipes</v>
          </cell>
          <cell r="H832" t="str">
            <v>Wipes</v>
          </cell>
          <cell r="I832" t="str">
            <v>BW Active Fresh</v>
          </cell>
          <cell r="J832" t="str">
            <v>HAF x16 con ristra</v>
          </cell>
          <cell r="K832">
            <v>40034016</v>
          </cell>
          <cell r="L832" t="str">
            <v>NEGOCIACIONES ESTRELLA E I R LTDA</v>
          </cell>
          <cell r="M832" t="str">
            <v>JOSE HOYOS</v>
          </cell>
          <cell r="N832">
            <v>6</v>
          </cell>
          <cell r="O832">
            <v>236.04360727000278</v>
          </cell>
          <cell r="P832" t="str">
            <v>CAS PC DTT1 LIMA NORTE - 0043318450</v>
          </cell>
          <cell r="Q832" t="str">
            <v>UD</v>
          </cell>
        </row>
        <row r="833">
          <cell r="A833" t="str">
            <v>NEGOCIACIONES ESTRELLA E I R LTDAJOSE HOYOS30227466</v>
          </cell>
          <cell r="B833" t="str">
            <v>NEGOCIACIONES ESTRELLA E I R LTDA</v>
          </cell>
          <cell r="C833" t="str">
            <v>Lima Norte</v>
          </cell>
          <cell r="D833" t="str">
            <v>LIMA</v>
          </cell>
          <cell r="E833">
            <v>30227466</v>
          </cell>
          <cell r="F833" t="str">
            <v>BW HUG LIMPIEZA COTIDIANA SOFTP 12X80</v>
          </cell>
          <cell r="G833" t="str">
            <v>Wipes</v>
          </cell>
          <cell r="H833" t="str">
            <v>Wipes</v>
          </cell>
          <cell r="I833" t="str">
            <v>BW Classic</v>
          </cell>
          <cell r="J833" t="str">
            <v>BW Classic x80</v>
          </cell>
          <cell r="K833">
            <v>40034016</v>
          </cell>
          <cell r="L833" t="str">
            <v>NEGOCIACIONES ESTRELLA E I R LTDA</v>
          </cell>
          <cell r="M833" t="str">
            <v>JOSE HOYOS</v>
          </cell>
          <cell r="N833">
            <v>2</v>
          </cell>
          <cell r="O833">
            <v>90.902751126895666</v>
          </cell>
          <cell r="P833" t="str">
            <v>CAS PC DTT1 LIMA NORTE - 0043318450</v>
          </cell>
          <cell r="Q833" t="str">
            <v>UD</v>
          </cell>
        </row>
        <row r="834">
          <cell r="A834" t="str">
            <v>NEGOCIACIONES ESTRELLA E I R LTDAJOSE HOYOS30226750</v>
          </cell>
          <cell r="B834" t="str">
            <v>NEGOCIACIONES ESTRELLA E I R LTDA</v>
          </cell>
          <cell r="C834" t="str">
            <v>Lima Norte</v>
          </cell>
          <cell r="D834" t="str">
            <v>LIMA</v>
          </cell>
          <cell r="E834">
            <v>30226750</v>
          </cell>
          <cell r="F834" t="str">
            <v>NAPK SCOTT 6X100 DOB 4 SUPER ABSORB</v>
          </cell>
          <cell r="G834" t="str">
            <v>Family</v>
          </cell>
          <cell r="H834" t="str">
            <v>Servilletas</v>
          </cell>
          <cell r="I834" t="str">
            <v>Servilletas</v>
          </cell>
          <cell r="J834" t="str">
            <v>Total Servilletas</v>
          </cell>
          <cell r="K834">
            <v>40034016</v>
          </cell>
          <cell r="L834" t="str">
            <v>NEGOCIACIONES ESTRELLA E I R LTDA</v>
          </cell>
          <cell r="M834" t="str">
            <v>JOSE HOYOS</v>
          </cell>
          <cell r="N834">
            <v>74</v>
          </cell>
          <cell r="O834">
            <v>842.3672662666412</v>
          </cell>
          <cell r="P834" t="str">
            <v>CAS PC DTT1 LIMA NORTE - 0043318450</v>
          </cell>
          <cell r="Q834" t="str">
            <v>UD</v>
          </cell>
        </row>
        <row r="835">
          <cell r="A835" t="str">
            <v>NEGOCIACIONES ESTRELLA E I R LTDAJOSE HOYOS30228566</v>
          </cell>
          <cell r="B835" t="str">
            <v>NEGOCIACIONES ESTRELLA E I R LTDA</v>
          </cell>
          <cell r="C835" t="str">
            <v>Lima Norte</v>
          </cell>
          <cell r="D835" t="str">
            <v>LIMA</v>
          </cell>
          <cell r="E835">
            <v>30228566</v>
          </cell>
          <cell r="F835" t="str">
            <v>DIA HUG L 2X64 PACHA</v>
          </cell>
          <cell r="G835" t="str">
            <v>Infant + Child</v>
          </cell>
          <cell r="H835" t="str">
            <v>Infant + Child</v>
          </cell>
          <cell r="I835" t="str">
            <v>HTP</v>
          </cell>
          <cell r="J835" t="str">
            <v>Triple Protección</v>
          </cell>
          <cell r="K835">
            <v>40034016</v>
          </cell>
          <cell r="L835" t="str">
            <v>NEGOCIACIONES ESTRELLA E I R LTDA</v>
          </cell>
          <cell r="M835" t="str">
            <v>JOSE HOYOS</v>
          </cell>
          <cell r="N835">
            <v>2</v>
          </cell>
          <cell r="O835">
            <v>104.49556517925944</v>
          </cell>
          <cell r="P835" t="str">
            <v>CAS PC DTT1 LIMA NORTE - 0043318450</v>
          </cell>
          <cell r="Q835" t="str">
            <v>UD</v>
          </cell>
        </row>
        <row r="836">
          <cell r="A836" t="str">
            <v>NEGOCIACIONES ESTRELLA E I R LTDAJOSE HOYOS30228573</v>
          </cell>
          <cell r="B836" t="str">
            <v>NEGOCIACIONES ESTRELLA E I R LTDA</v>
          </cell>
          <cell r="C836" t="str">
            <v>Lima Norte</v>
          </cell>
          <cell r="D836" t="str">
            <v>LIMA</v>
          </cell>
          <cell r="E836">
            <v>30228573</v>
          </cell>
          <cell r="F836" t="str">
            <v>DIA HUG M 2X72 PACHA</v>
          </cell>
          <cell r="G836" t="str">
            <v>Infant + Child</v>
          </cell>
          <cell r="H836" t="str">
            <v>Infant + Child</v>
          </cell>
          <cell r="I836" t="str">
            <v>HTP</v>
          </cell>
          <cell r="J836" t="str">
            <v>Triple Protección</v>
          </cell>
          <cell r="K836">
            <v>40034016</v>
          </cell>
          <cell r="L836" t="str">
            <v>NEGOCIACIONES ESTRELLA E I R LTDA</v>
          </cell>
          <cell r="M836" t="str">
            <v>JOSE HOYOS</v>
          </cell>
          <cell r="N836">
            <v>3</v>
          </cell>
          <cell r="O836">
            <v>156.6215376761854</v>
          </cell>
          <cell r="P836" t="str">
            <v>CAS PC DTT1 LIMA NORTE - 0043318450</v>
          </cell>
          <cell r="Q836" t="str">
            <v>UD</v>
          </cell>
        </row>
        <row r="837">
          <cell r="A837" t="str">
            <v>NEGOCIACIONES ESTRELLA E I R LTDAJOSE HOYOS30228591</v>
          </cell>
          <cell r="B837" t="str">
            <v>NEGOCIACIONES ESTRELLA E I R LTDA</v>
          </cell>
          <cell r="C837" t="str">
            <v>Lima Norte</v>
          </cell>
          <cell r="D837" t="str">
            <v>LIMA</v>
          </cell>
          <cell r="E837">
            <v>30228591</v>
          </cell>
          <cell r="F837" t="str">
            <v>DIA HUG XL 2X52 PACHA</v>
          </cell>
          <cell r="G837" t="str">
            <v>Infant + Child</v>
          </cell>
          <cell r="H837" t="str">
            <v>Infant + Child</v>
          </cell>
          <cell r="I837" t="str">
            <v>HTP</v>
          </cell>
          <cell r="J837" t="str">
            <v>Triple Protección</v>
          </cell>
          <cell r="K837">
            <v>40034016</v>
          </cell>
          <cell r="L837" t="str">
            <v>NEGOCIACIONES ESTRELLA E I R LTDA</v>
          </cell>
          <cell r="M837" t="str">
            <v>JOSE HOYOS</v>
          </cell>
          <cell r="N837">
            <v>3</v>
          </cell>
          <cell r="O837">
            <v>156.69640456799971</v>
          </cell>
          <cell r="P837" t="str">
            <v>CAS PC DTT1 LIMA NORTE - 0043318450</v>
          </cell>
          <cell r="Q837" t="str">
            <v>UD</v>
          </cell>
        </row>
        <row r="838">
          <cell r="A838" t="str">
            <v>NEGOCIACIONES ESTRELLA E I R LTDAJOSE HOYOS30228601</v>
          </cell>
          <cell r="B838" t="str">
            <v>NEGOCIACIONES ESTRELLA E I R LTDA</v>
          </cell>
          <cell r="C838" t="str">
            <v>Lima Norte</v>
          </cell>
          <cell r="D838" t="str">
            <v>LIMA</v>
          </cell>
          <cell r="E838">
            <v>30228601</v>
          </cell>
          <cell r="F838" t="str">
            <v>DIA HUG XXL 2X48 PACHA</v>
          </cell>
          <cell r="G838" t="str">
            <v>Infant + Child</v>
          </cell>
          <cell r="H838" t="str">
            <v>Infant + Child</v>
          </cell>
          <cell r="I838" t="str">
            <v>HTP</v>
          </cell>
          <cell r="J838" t="str">
            <v>Triple Protección</v>
          </cell>
          <cell r="K838">
            <v>40034016</v>
          </cell>
          <cell r="L838" t="str">
            <v>NEGOCIACIONES ESTRELLA E I R LTDA</v>
          </cell>
          <cell r="M838" t="str">
            <v>JOSE HOYOS</v>
          </cell>
          <cell r="N838">
            <v>5</v>
          </cell>
          <cell r="O838">
            <v>261.20548565170213</v>
          </cell>
          <cell r="P838" t="str">
            <v>CAS PC DTT1 LIMA NORTE - 0043318450</v>
          </cell>
          <cell r="Q838" t="str">
            <v>UD</v>
          </cell>
        </row>
        <row r="839">
          <cell r="A839" t="str">
            <v>NEGOCIACIONES ESTRELLA E I R LTDAJOSE HOYOS30226773</v>
          </cell>
          <cell r="B839" t="str">
            <v>NEGOCIACIONES ESTRELLA E I R LTDA</v>
          </cell>
          <cell r="C839" t="str">
            <v>Lima Norte</v>
          </cell>
          <cell r="D839" t="str">
            <v>LIMA</v>
          </cell>
          <cell r="E839">
            <v>30226773</v>
          </cell>
          <cell r="F839" t="str">
            <v>NAPK SCOTT PRACT 6X400 CORTADA</v>
          </cell>
          <cell r="G839" t="str">
            <v>Family</v>
          </cell>
          <cell r="H839" t="str">
            <v>Servilletas</v>
          </cell>
          <cell r="I839" t="str">
            <v>Servilletas</v>
          </cell>
          <cell r="J839" t="str">
            <v>Total Servilletas</v>
          </cell>
          <cell r="K839">
            <v>40034016</v>
          </cell>
          <cell r="L839" t="str">
            <v>NEGOCIACIONES ESTRELLA E I R LTDA</v>
          </cell>
          <cell r="M839" t="str">
            <v>JOSE HOYOS</v>
          </cell>
          <cell r="N839">
            <v>10</v>
          </cell>
          <cell r="O839">
            <v>97.993085130228124</v>
          </cell>
          <cell r="P839" t="str">
            <v>CAS PC DTT1 LIMA NORTE - 0043318450</v>
          </cell>
          <cell r="Q839" t="str">
            <v>UD</v>
          </cell>
        </row>
        <row r="840">
          <cell r="A840" t="str">
            <v>NEGOCIACIONES ESTRELLA E I R LTDAJOSE HOYOS30227271</v>
          </cell>
          <cell r="B840" t="str">
            <v>NEGOCIACIONES ESTRELLA E I R LTDA</v>
          </cell>
          <cell r="C840" t="str">
            <v>Lima Norte</v>
          </cell>
          <cell r="D840" t="str">
            <v>LIMA</v>
          </cell>
          <cell r="E840">
            <v>30227271</v>
          </cell>
          <cell r="F840" t="str">
            <v>BT SUAVE RINDEM 2P 10X2 S. CUT 2.0</v>
          </cell>
          <cell r="G840" t="str">
            <v>Family</v>
          </cell>
          <cell r="H840" t="str">
            <v>Bath Tissue</v>
          </cell>
          <cell r="I840" t="str">
            <v>PH Extra</v>
          </cell>
          <cell r="J840" t="str">
            <v>Extra x02</v>
          </cell>
          <cell r="K840">
            <v>40034016</v>
          </cell>
          <cell r="L840" t="str">
            <v>NEGOCIACIONES ESTRELLA E I R LTDA</v>
          </cell>
          <cell r="M840" t="str">
            <v>JOSE HOYOS</v>
          </cell>
          <cell r="N840">
            <v>183</v>
          </cell>
          <cell r="O840">
            <v>2068.5728884337518</v>
          </cell>
          <cell r="P840" t="str">
            <v>CAS PC DTT1 LIMA NORTE - 0043318450</v>
          </cell>
          <cell r="Q840" t="str">
            <v>UD</v>
          </cell>
        </row>
        <row r="841">
          <cell r="A841" t="str">
            <v>R &amp; G DISTRIBUIDORA S.A.C.ESTEFANY VOLTAIRE30225792</v>
          </cell>
          <cell r="B841" t="str">
            <v>R &amp; G DISTRIBUIDORA S.A.C.</v>
          </cell>
          <cell r="C841" t="str">
            <v>Lima Norte</v>
          </cell>
          <cell r="D841" t="str">
            <v>LIMA</v>
          </cell>
          <cell r="E841">
            <v>30225792</v>
          </cell>
          <cell r="F841" t="str">
            <v>KT SCOTT MULTIUS 12X1 X100H</v>
          </cell>
          <cell r="G841" t="str">
            <v>Family</v>
          </cell>
          <cell r="H841" t="str">
            <v>Papel Toalla</v>
          </cell>
          <cell r="I841" t="str">
            <v>Papel Toalla</v>
          </cell>
          <cell r="J841" t="str">
            <v>Multiusos</v>
          </cell>
          <cell r="K841">
            <v>40175756</v>
          </cell>
          <cell r="L841" t="str">
            <v>R &amp; G DISTRIBUIDORA S.A.C.</v>
          </cell>
          <cell r="M841" t="str">
            <v>ESTEFANY VOLTAIRE</v>
          </cell>
          <cell r="N841">
            <v>693</v>
          </cell>
          <cell r="O841">
            <v>11477.434265350445</v>
          </cell>
          <cell r="P841" t="str">
            <v>CAS PC DTT1 LIMA NORTE - 0043318450</v>
          </cell>
          <cell r="Q841" t="str">
            <v>U9</v>
          </cell>
        </row>
        <row r="842">
          <cell r="A842" t="str">
            <v>R &amp; G DISTRIBUIDORA S.A.C.ESTEFANY VOLTAIRE30228042</v>
          </cell>
          <cell r="B842" t="str">
            <v>R &amp; G DISTRIBUIDORA S.A.C.</v>
          </cell>
          <cell r="C842" t="str">
            <v>Lima Norte</v>
          </cell>
          <cell r="D842" t="str">
            <v>LIMA</v>
          </cell>
          <cell r="E842">
            <v>30228042</v>
          </cell>
          <cell r="F842" t="str">
            <v>PH SUAVE ESENCIAS 2X24 ELEGANCE</v>
          </cell>
          <cell r="G842" t="str">
            <v>Family</v>
          </cell>
          <cell r="H842" t="str">
            <v>Bath Tissue</v>
          </cell>
          <cell r="I842" t="str">
            <v>PH Gentle Care</v>
          </cell>
          <cell r="J842" t="str">
            <v>Gentle Care x24</v>
          </cell>
          <cell r="K842">
            <v>40175756</v>
          </cell>
          <cell r="L842" t="str">
            <v>R &amp; G DISTRIBUIDORA S.A.C.</v>
          </cell>
          <cell r="M842" t="str">
            <v>ESTEFANY VOLTAIRE</v>
          </cell>
          <cell r="N842">
            <v>394</v>
          </cell>
          <cell r="O842">
            <v>13218.858658307798</v>
          </cell>
          <cell r="P842" t="str">
            <v>CAS PC DTT1 LIMA NORTE - 0043318450</v>
          </cell>
          <cell r="Q842" t="str">
            <v>U9</v>
          </cell>
        </row>
        <row r="843">
          <cell r="A843" t="str">
            <v>R &amp; G DISTRIBUIDORA S.A.C.ESTEFANY VOLTAIRE30226565</v>
          </cell>
          <cell r="B843" t="str">
            <v>R &amp; G DISTRIBUIDORA S.A.C.</v>
          </cell>
          <cell r="C843" t="str">
            <v>Lima Norte</v>
          </cell>
          <cell r="D843" t="str">
            <v>LIMA</v>
          </cell>
          <cell r="E843">
            <v>30226565</v>
          </cell>
          <cell r="F843" t="str">
            <v>BT SUAVE CUIDADO COMPLETO 2P 2X24</v>
          </cell>
          <cell r="G843" t="str">
            <v>Family</v>
          </cell>
          <cell r="H843" t="str">
            <v>Bath Tissue</v>
          </cell>
          <cell r="I843" t="str">
            <v>PH Jumbo</v>
          </cell>
          <cell r="J843" t="str">
            <v>Jumbo x24</v>
          </cell>
          <cell r="K843">
            <v>40175756</v>
          </cell>
          <cell r="L843" t="str">
            <v>R &amp; G DISTRIBUIDORA S.A.C.</v>
          </cell>
          <cell r="M843" t="str">
            <v>ESTEFANY VOLTAIRE</v>
          </cell>
          <cell r="N843">
            <v>863</v>
          </cell>
          <cell r="O843">
            <v>22288.015213814193</v>
          </cell>
          <cell r="P843" t="str">
            <v>CAS PC DTT1 LIMA NORTE - 0043318450</v>
          </cell>
          <cell r="Q843" t="str">
            <v>U9</v>
          </cell>
        </row>
        <row r="844">
          <cell r="A844" t="str">
            <v>R &amp; G DISTRIBUIDORA S.A.C.ESTEFANY VOLTAIRE30226607</v>
          </cell>
          <cell r="B844" t="str">
            <v>R &amp; G DISTRIBUIDORA S.A.C.</v>
          </cell>
          <cell r="C844" t="str">
            <v>Lima Norte</v>
          </cell>
          <cell r="D844" t="str">
            <v>LIMA</v>
          </cell>
          <cell r="E844">
            <v>30226607</v>
          </cell>
          <cell r="F844" t="str">
            <v>BT SUAVE CUIDADO COMPLETO 2P 12X4</v>
          </cell>
          <cell r="G844" t="str">
            <v>Family</v>
          </cell>
          <cell r="H844" t="str">
            <v>Bath Tissue</v>
          </cell>
          <cell r="I844" t="str">
            <v>PH Jumbo</v>
          </cell>
          <cell r="J844" t="str">
            <v>Jumbo x04</v>
          </cell>
          <cell r="K844">
            <v>40175756</v>
          </cell>
          <cell r="L844" t="str">
            <v>R &amp; G DISTRIBUIDORA S.A.C.</v>
          </cell>
          <cell r="M844" t="str">
            <v>ESTEFANY VOLTAIRE</v>
          </cell>
          <cell r="N844">
            <v>768</v>
          </cell>
          <cell r="O844">
            <v>21417.044644693902</v>
          </cell>
          <cell r="P844" t="str">
            <v>CAS PC DTT1 LIMA NORTE - 0043318450</v>
          </cell>
          <cell r="Q844" t="str">
            <v>U9</v>
          </cell>
        </row>
        <row r="845">
          <cell r="A845" t="str">
            <v>R &amp; G DISTRIBUIDORA S.A.C.ESTEFANY VOLTAIRE30226606</v>
          </cell>
          <cell r="B845" t="str">
            <v>R &amp; G DISTRIBUIDORA S.A.C.</v>
          </cell>
          <cell r="C845" t="str">
            <v>Lima Norte</v>
          </cell>
          <cell r="D845" t="str">
            <v>LIMA</v>
          </cell>
          <cell r="E845">
            <v>30226606</v>
          </cell>
          <cell r="F845" t="str">
            <v>BT SUAVE CUIDADO COMPLETO 2P 10X2</v>
          </cell>
          <cell r="G845" t="str">
            <v>Family</v>
          </cell>
          <cell r="H845" t="str">
            <v>Bath Tissue</v>
          </cell>
          <cell r="I845" t="str">
            <v>PH Jumbo</v>
          </cell>
          <cell r="J845" t="str">
            <v>Jumbo x02</v>
          </cell>
          <cell r="K845">
            <v>40175756</v>
          </cell>
          <cell r="L845" t="str">
            <v>R &amp; G DISTRIBUIDORA S.A.C.</v>
          </cell>
          <cell r="M845" t="str">
            <v>ESTEFANY VOLTAIRE</v>
          </cell>
          <cell r="N845">
            <v>681</v>
          </cell>
          <cell r="O845">
            <v>8785.8482647929122</v>
          </cell>
          <cell r="P845" t="str">
            <v>CAS PC DTT1 LIMA NORTE - 0043318450</v>
          </cell>
          <cell r="Q845" t="str">
            <v>U9</v>
          </cell>
        </row>
        <row r="846">
          <cell r="A846" t="str">
            <v>R &amp; G DISTRIBUIDORA S.A.C.ESTEFANY VOLTAIRE30226606</v>
          </cell>
          <cell r="B846" t="str">
            <v>R &amp; G DISTRIBUIDORA S.A.C.</v>
          </cell>
          <cell r="C846" t="str">
            <v>Lima Norte</v>
          </cell>
          <cell r="D846" t="str">
            <v>LIMA</v>
          </cell>
          <cell r="E846">
            <v>30226606</v>
          </cell>
          <cell r="F846" t="str">
            <v>BT SUAVE CUIDADO COMPLETO 2P 10X2</v>
          </cell>
          <cell r="G846" t="str">
            <v>Family</v>
          </cell>
          <cell r="H846" t="str">
            <v>Bath Tissue</v>
          </cell>
          <cell r="I846" t="str">
            <v>PH Jumbo</v>
          </cell>
          <cell r="J846" t="str">
            <v>Jumbo x02</v>
          </cell>
          <cell r="K846">
            <v>40175756</v>
          </cell>
          <cell r="L846" t="str">
            <v>R &amp; G DISTRIBUIDORA S.A.C.</v>
          </cell>
          <cell r="M846" t="str">
            <v>ESTEFANY VOLTAIRE</v>
          </cell>
          <cell r="N846">
            <v>604</v>
          </cell>
          <cell r="O846">
            <v>7791.9889805060748</v>
          </cell>
          <cell r="P846" t="str">
            <v>CAS PC DTT1 LIMA NORTE - 0043318450</v>
          </cell>
          <cell r="Q846" t="str">
            <v>U9</v>
          </cell>
        </row>
        <row r="847">
          <cell r="A847" t="str">
            <v>R &amp; G DISTRIBUIDORA S.A.C.ESTEFANY VOLTAIRE30227897</v>
          </cell>
          <cell r="B847" t="str">
            <v>R &amp; G DISTRIBUIDORA S.A.C.</v>
          </cell>
          <cell r="C847" t="str">
            <v>Lima Norte</v>
          </cell>
          <cell r="D847" t="str">
            <v>LIMA</v>
          </cell>
          <cell r="E847">
            <v>30227897</v>
          </cell>
          <cell r="F847" t="str">
            <v>BT SUAVE RINDEM 2P 10X2 AROMAS ARM</v>
          </cell>
          <cell r="G847" t="str">
            <v>Family</v>
          </cell>
          <cell r="H847" t="str">
            <v>Bath Tissue</v>
          </cell>
          <cell r="I847" t="str">
            <v>PH Extra</v>
          </cell>
          <cell r="J847" t="str">
            <v>Extra x02 Aromas</v>
          </cell>
          <cell r="K847">
            <v>40175756</v>
          </cell>
          <cell r="L847" t="str">
            <v>R &amp; G DISTRIBUIDORA S.A.C.</v>
          </cell>
          <cell r="M847" t="str">
            <v>ESTEFANY VOLTAIRE</v>
          </cell>
          <cell r="N847">
            <v>685</v>
          </cell>
          <cell r="O847">
            <v>7763.8772624715384</v>
          </cell>
          <cell r="P847" t="str">
            <v>CAS PC DTT1 LIMA NORTE - 0043318450</v>
          </cell>
          <cell r="Q847" t="str">
            <v>U9</v>
          </cell>
        </row>
        <row r="848">
          <cell r="A848" t="str">
            <v>R &amp; G DISTRIBUIDORA S.A.C.ESTEFANY VOLTAIRE30227553</v>
          </cell>
          <cell r="B848" t="str">
            <v>R &amp; G DISTRIBUIDORA S.A.C.</v>
          </cell>
          <cell r="C848" t="str">
            <v>Lima Norte</v>
          </cell>
          <cell r="D848" t="str">
            <v>LIMA</v>
          </cell>
          <cell r="E848">
            <v>30227553</v>
          </cell>
          <cell r="F848" t="str">
            <v>DIA HUG NATCARE XL 2X44 X1 COT</v>
          </cell>
          <cell r="G848" t="str">
            <v>Infant + Child</v>
          </cell>
          <cell r="H848" t="str">
            <v>Infant + Child</v>
          </cell>
          <cell r="I848" t="str">
            <v>HNC</v>
          </cell>
          <cell r="J848" t="str">
            <v>HNC Singlepack</v>
          </cell>
          <cell r="K848">
            <v>40175756</v>
          </cell>
          <cell r="L848" t="str">
            <v>R &amp; G DISTRIBUIDORA S.A.C.</v>
          </cell>
          <cell r="M848" t="str">
            <v>ESTEFANY VOLTAIRE</v>
          </cell>
          <cell r="N848">
            <v>164</v>
          </cell>
          <cell r="O848">
            <v>10931.169999187199</v>
          </cell>
          <cell r="P848" t="str">
            <v>CAS PC DTT1 LIMA NORTE - 0043318450</v>
          </cell>
          <cell r="Q848" t="str">
            <v>U9</v>
          </cell>
        </row>
        <row r="849">
          <cell r="A849" t="str">
            <v>R &amp; G DISTRIBUIDORA S.A.C.ESTEFANY VOLTAIRE30227573</v>
          </cell>
          <cell r="B849" t="str">
            <v>R &amp; G DISTRIBUIDORA S.A.C.</v>
          </cell>
          <cell r="C849" t="str">
            <v>Lima Norte</v>
          </cell>
          <cell r="D849" t="str">
            <v>LIMA</v>
          </cell>
          <cell r="E849">
            <v>30227573</v>
          </cell>
          <cell r="F849" t="str">
            <v>DIA HUG NATCARE XXL 2X40 X1 COT</v>
          </cell>
          <cell r="G849" t="str">
            <v>Infant + Child</v>
          </cell>
          <cell r="H849" t="str">
            <v>Infant + Child</v>
          </cell>
          <cell r="I849" t="str">
            <v>HNC</v>
          </cell>
          <cell r="J849" t="str">
            <v>HNC Singlepack</v>
          </cell>
          <cell r="K849">
            <v>40175756</v>
          </cell>
          <cell r="L849" t="str">
            <v>R &amp; G DISTRIBUIDORA S.A.C.</v>
          </cell>
          <cell r="M849" t="str">
            <v>ESTEFANY VOLTAIRE</v>
          </cell>
          <cell r="N849">
            <v>164</v>
          </cell>
          <cell r="O849">
            <v>10933.153877589953</v>
          </cell>
          <cell r="P849" t="str">
            <v>CAS PC DTT1 LIMA NORTE - 0043318450</v>
          </cell>
          <cell r="Q849" t="str">
            <v>U9</v>
          </cell>
        </row>
        <row r="850">
          <cell r="A850" t="str">
            <v>R &amp; G DISTRIBUIDORA S.A.C.ESTEFANY VOLTAIRE30227591</v>
          </cell>
          <cell r="B850" t="str">
            <v>R &amp; G DISTRIBUIDORA S.A.C.</v>
          </cell>
          <cell r="C850" t="str">
            <v>Lima Norte</v>
          </cell>
          <cell r="D850" t="str">
            <v>LIMA</v>
          </cell>
          <cell r="E850">
            <v>30227591</v>
          </cell>
          <cell r="F850" t="str">
            <v>DIA HUG NATCARE L 2X50 X1 COT</v>
          </cell>
          <cell r="G850" t="str">
            <v>Infant + Child</v>
          </cell>
          <cell r="H850" t="str">
            <v>Infant + Child</v>
          </cell>
          <cell r="I850" t="str">
            <v>HNC</v>
          </cell>
          <cell r="J850" t="str">
            <v>HNC Singlepack</v>
          </cell>
          <cell r="K850">
            <v>40175756</v>
          </cell>
          <cell r="L850" t="str">
            <v>R &amp; G DISTRIBUIDORA S.A.C.</v>
          </cell>
          <cell r="M850" t="str">
            <v>ESTEFANY VOLTAIRE</v>
          </cell>
          <cell r="N850">
            <v>164</v>
          </cell>
          <cell r="O850">
            <v>10920.368447804603</v>
          </cell>
          <cell r="P850" t="str">
            <v>CAS PC DTT1 LIMA NORTE - 0043318450</v>
          </cell>
          <cell r="Q850" t="str">
            <v>U9</v>
          </cell>
        </row>
        <row r="851">
          <cell r="A851" t="str">
            <v>R &amp; G DISTRIBUIDORA S.A.C.ESTEFANY VOLTAIRE30229095</v>
          </cell>
          <cell r="B851" t="str">
            <v>R &amp; G DISTRIBUIDORA S.A.C.</v>
          </cell>
          <cell r="C851" t="str">
            <v>Lima Norte</v>
          </cell>
          <cell r="D851" t="str">
            <v>LIMA</v>
          </cell>
          <cell r="E851">
            <v>30229095</v>
          </cell>
          <cell r="F851" t="str">
            <v>PAÑ HUG ACTSEC XG SINGLEPK 2X44 X1 X-PAD</v>
          </cell>
          <cell r="G851" t="str">
            <v>Infant + Child</v>
          </cell>
          <cell r="H851" t="str">
            <v>Infant + Child</v>
          </cell>
          <cell r="I851" t="str">
            <v>HAS</v>
          </cell>
          <cell r="J851" t="str">
            <v>HAS XPAD Singlepack DTT</v>
          </cell>
          <cell r="K851">
            <v>40175756</v>
          </cell>
          <cell r="L851" t="str">
            <v>R &amp; G DISTRIBUIDORA S.A.C.</v>
          </cell>
          <cell r="M851" t="str">
            <v>ESTEFANY VOLTAIRE</v>
          </cell>
          <cell r="N851">
            <v>248</v>
          </cell>
          <cell r="O851">
            <v>15007.367408225387</v>
          </cell>
          <cell r="P851" t="str">
            <v>CAS PC DTT1 LIMA NORTE - 0043318450</v>
          </cell>
          <cell r="Q851" t="str">
            <v>U9</v>
          </cell>
        </row>
        <row r="852">
          <cell r="A852" t="str">
            <v>R &amp; G DISTRIBUIDORA S.A.C.ESTEFANY VOLTAIRE30229155</v>
          </cell>
          <cell r="B852" t="str">
            <v>R &amp; G DISTRIBUIDORA S.A.C.</v>
          </cell>
          <cell r="C852" t="str">
            <v>Lima Norte</v>
          </cell>
          <cell r="D852" t="str">
            <v>LIMA</v>
          </cell>
          <cell r="E852">
            <v>30229155</v>
          </cell>
          <cell r="F852" t="str">
            <v>PAÑ HUG ACTSEC M 2X56 X-PAD</v>
          </cell>
          <cell r="G852" t="str">
            <v>Infant + Child</v>
          </cell>
          <cell r="H852" t="str">
            <v>Infant + Child</v>
          </cell>
          <cell r="I852" t="str">
            <v>HAS</v>
          </cell>
          <cell r="J852" t="str">
            <v>HAS XPAD Singlepack DTT</v>
          </cell>
          <cell r="K852">
            <v>40175756</v>
          </cell>
          <cell r="L852" t="str">
            <v>R &amp; G DISTRIBUIDORA S.A.C.</v>
          </cell>
          <cell r="M852" t="str">
            <v>ESTEFANY VOLTAIRE</v>
          </cell>
          <cell r="N852">
            <v>163</v>
          </cell>
          <cell r="O852">
            <v>9880.3886352079062</v>
          </cell>
          <cell r="P852" t="str">
            <v>CAS PC DTT1 LIMA NORTE - 0043318450</v>
          </cell>
          <cell r="Q852" t="str">
            <v>U9</v>
          </cell>
        </row>
        <row r="853">
          <cell r="A853" t="str">
            <v>R &amp; G DISTRIBUIDORA S.A.C.ESTEFANY VOLTAIRE30229161</v>
          </cell>
          <cell r="B853" t="str">
            <v>R &amp; G DISTRIBUIDORA S.A.C.</v>
          </cell>
          <cell r="C853" t="str">
            <v>Lima Norte</v>
          </cell>
          <cell r="D853" t="str">
            <v>LIMA</v>
          </cell>
          <cell r="E853">
            <v>30229161</v>
          </cell>
          <cell r="F853" t="str">
            <v>PAÑ HUG ACTSEC XXG SINGLEPK 2X40 X1X-PAD</v>
          </cell>
          <cell r="G853" t="str">
            <v>Infant + Child</v>
          </cell>
          <cell r="H853" t="str">
            <v>Infant + Child</v>
          </cell>
          <cell r="I853" t="str">
            <v>HAS</v>
          </cell>
          <cell r="J853" t="str">
            <v>HAS XPAD Singlepack DTT</v>
          </cell>
          <cell r="K853">
            <v>40175756</v>
          </cell>
          <cell r="L853" t="str">
            <v>R &amp; G DISTRIBUIDORA S.A.C.</v>
          </cell>
          <cell r="M853" t="str">
            <v>ESTEFANY VOLTAIRE</v>
          </cell>
          <cell r="N853">
            <v>305</v>
          </cell>
          <cell r="O853">
            <v>18451.328614025388</v>
          </cell>
          <cell r="P853" t="str">
            <v>CAS PC DTT1 LIMA NORTE - 0043318450</v>
          </cell>
          <cell r="Q853" t="str">
            <v>U9</v>
          </cell>
        </row>
        <row r="854">
          <cell r="A854" t="str">
            <v>R &amp; G DISTRIBUIDORA S.A.C.ESTEFANY VOLTAIRE30229118</v>
          </cell>
          <cell r="B854" t="str">
            <v>R &amp; G DISTRIBUIDORA S.A.C.</v>
          </cell>
          <cell r="C854" t="str">
            <v>Lima Norte</v>
          </cell>
          <cell r="D854" t="str">
            <v>LIMA</v>
          </cell>
          <cell r="E854">
            <v>30229118</v>
          </cell>
          <cell r="F854" t="str">
            <v>PAÑ HUG ACTSEC G 2X50 X1 X-PAD</v>
          </cell>
          <cell r="G854" t="str">
            <v>Infant + Child</v>
          </cell>
          <cell r="H854" t="str">
            <v>Infant + Child</v>
          </cell>
          <cell r="I854" t="str">
            <v>HAS</v>
          </cell>
          <cell r="J854" t="str">
            <v>HAS XPAD Singlepack DTT</v>
          </cell>
          <cell r="K854">
            <v>40175756</v>
          </cell>
          <cell r="L854" t="str">
            <v>R &amp; G DISTRIBUIDORA S.A.C.</v>
          </cell>
          <cell r="M854" t="str">
            <v>ESTEFANY VOLTAIRE</v>
          </cell>
          <cell r="N854">
            <v>163</v>
          </cell>
          <cell r="O854">
            <v>9877.0731745109115</v>
          </cell>
          <cell r="P854" t="str">
            <v>CAS PC DTT1 LIMA NORTE - 0043318450</v>
          </cell>
          <cell r="Q854" t="str">
            <v>U9</v>
          </cell>
        </row>
        <row r="855">
          <cell r="A855" t="str">
            <v>R &amp; G DISTRIBUIDORA S.A.C.ESTEFANY VOLTAIRE30228566</v>
          </cell>
          <cell r="B855" t="str">
            <v>R &amp; G DISTRIBUIDORA S.A.C.</v>
          </cell>
          <cell r="C855" t="str">
            <v>Lima Norte</v>
          </cell>
          <cell r="D855" t="str">
            <v>LIMA</v>
          </cell>
          <cell r="E855">
            <v>30228566</v>
          </cell>
          <cell r="F855" t="str">
            <v>DIA HUG L 2X64 PACHA</v>
          </cell>
          <cell r="G855" t="str">
            <v>Infant + Child</v>
          </cell>
          <cell r="H855" t="str">
            <v>Infant + Child</v>
          </cell>
          <cell r="I855" t="str">
            <v>HTP</v>
          </cell>
          <cell r="J855" t="str">
            <v>Triple Protección</v>
          </cell>
          <cell r="K855">
            <v>40175756</v>
          </cell>
          <cell r="L855" t="str">
            <v>R &amp; G DISTRIBUIDORA S.A.C.</v>
          </cell>
          <cell r="M855" t="str">
            <v>ESTEFANY VOLTAIRE</v>
          </cell>
          <cell r="N855">
            <v>67</v>
          </cell>
          <cell r="O855">
            <v>3500.6014335051909</v>
          </cell>
          <cell r="P855" t="str">
            <v>CAS PC DTT1 LIMA NORTE - 0043318450</v>
          </cell>
          <cell r="Q855" t="str">
            <v>U9</v>
          </cell>
        </row>
        <row r="856">
          <cell r="A856" t="str">
            <v>R &amp; G DISTRIBUIDORA S.A.C.ESTEFANY VOLTAIRE30228573</v>
          </cell>
          <cell r="B856" t="str">
            <v>R &amp; G DISTRIBUIDORA S.A.C.</v>
          </cell>
          <cell r="C856" t="str">
            <v>Lima Norte</v>
          </cell>
          <cell r="D856" t="str">
            <v>LIMA</v>
          </cell>
          <cell r="E856">
            <v>30228573</v>
          </cell>
          <cell r="F856" t="str">
            <v>DIA HUG M 2X72 PACHA</v>
          </cell>
          <cell r="G856" t="str">
            <v>Infant + Child</v>
          </cell>
          <cell r="H856" t="str">
            <v>Infant + Child</v>
          </cell>
          <cell r="I856" t="str">
            <v>HTP</v>
          </cell>
          <cell r="J856" t="str">
            <v>Triple Protección</v>
          </cell>
          <cell r="K856">
            <v>40175756</v>
          </cell>
          <cell r="L856" t="str">
            <v>R &amp; G DISTRIBUIDORA S.A.C.</v>
          </cell>
          <cell r="M856" t="str">
            <v>ESTEFANY VOLTAIRE</v>
          </cell>
          <cell r="N856">
            <v>67</v>
          </cell>
          <cell r="O856">
            <v>3497.8810081014735</v>
          </cell>
          <cell r="P856" t="str">
            <v>CAS PC DTT1 LIMA NORTE - 0043318450</v>
          </cell>
          <cell r="Q856" t="str">
            <v>U9</v>
          </cell>
        </row>
        <row r="857">
          <cell r="A857" t="str">
            <v>R &amp; G DISTRIBUIDORA S.A.C.ESTEFANY VOLTAIRE30228591</v>
          </cell>
          <cell r="B857" t="str">
            <v>R &amp; G DISTRIBUIDORA S.A.C.</v>
          </cell>
          <cell r="C857" t="str">
            <v>Lima Norte</v>
          </cell>
          <cell r="D857" t="str">
            <v>LIMA</v>
          </cell>
          <cell r="E857">
            <v>30228591</v>
          </cell>
          <cell r="F857" t="str">
            <v>DIA HUG XL 2X52 PACHA</v>
          </cell>
          <cell r="G857" t="str">
            <v>Infant + Child</v>
          </cell>
          <cell r="H857" t="str">
            <v>Infant + Child</v>
          </cell>
          <cell r="I857" t="str">
            <v>HTP</v>
          </cell>
          <cell r="J857" t="str">
            <v>Triple Protección</v>
          </cell>
          <cell r="K857">
            <v>40175756</v>
          </cell>
          <cell r="L857" t="str">
            <v>R &amp; G DISTRIBUIDORA S.A.C.</v>
          </cell>
          <cell r="M857" t="str">
            <v>ESTEFANY VOLTAIRE</v>
          </cell>
          <cell r="N857">
            <v>67</v>
          </cell>
          <cell r="O857">
            <v>3499.5530353519935</v>
          </cell>
          <cell r="P857" t="str">
            <v>CAS PC DTT1 LIMA NORTE - 0043318450</v>
          </cell>
          <cell r="Q857" t="str">
            <v>U9</v>
          </cell>
        </row>
        <row r="858">
          <cell r="A858" t="str">
            <v>R &amp; G DISTRIBUIDORA S.A.C.ESTEFANY VOLTAIRE30228601</v>
          </cell>
          <cell r="B858" t="str">
            <v>R &amp; G DISTRIBUIDORA S.A.C.</v>
          </cell>
          <cell r="C858" t="str">
            <v>Lima Norte</v>
          </cell>
          <cell r="D858" t="str">
            <v>LIMA</v>
          </cell>
          <cell r="E858">
            <v>30228601</v>
          </cell>
          <cell r="F858" t="str">
            <v>DIA HUG XXL 2X48 PACHA</v>
          </cell>
          <cell r="G858" t="str">
            <v>Infant + Child</v>
          </cell>
          <cell r="H858" t="str">
            <v>Infant + Child</v>
          </cell>
          <cell r="I858" t="str">
            <v>HTP</v>
          </cell>
          <cell r="J858" t="str">
            <v>Triple Protección</v>
          </cell>
          <cell r="K858">
            <v>40175756</v>
          </cell>
          <cell r="L858" t="str">
            <v>R &amp; G DISTRIBUIDORA S.A.C.</v>
          </cell>
          <cell r="M858" t="str">
            <v>ESTEFANY VOLTAIRE</v>
          </cell>
          <cell r="N858">
            <v>67</v>
          </cell>
          <cell r="O858">
            <v>3500.153507732809</v>
          </cell>
          <cell r="P858" t="str">
            <v>CAS PC DTT1 LIMA NORTE - 0043318450</v>
          </cell>
          <cell r="Q858" t="str">
            <v>U9</v>
          </cell>
        </row>
        <row r="859">
          <cell r="A859" t="str">
            <v>R &amp; G DISTRIBUIDORA S.A.C.ESTEFANY VOLTAIRE30226124</v>
          </cell>
          <cell r="B859" t="str">
            <v>R &amp; G DISTRIBUIDORA S.A.C.</v>
          </cell>
          <cell r="C859" t="str">
            <v>Lima Norte</v>
          </cell>
          <cell r="D859" t="str">
            <v>LIMA</v>
          </cell>
          <cell r="E859">
            <v>30226124</v>
          </cell>
          <cell r="F859" t="str">
            <v>FEM PAD KOT NOCT 12X8 FZ TTX</v>
          </cell>
          <cell r="G859" t="str">
            <v>Feminine</v>
          </cell>
          <cell r="H859" t="str">
            <v>Pads</v>
          </cell>
          <cell r="I859" t="str">
            <v>Pads Premium</v>
          </cell>
          <cell r="J859" t="str">
            <v>Pads Nocturna x08</v>
          </cell>
          <cell r="K859">
            <v>40175756</v>
          </cell>
          <cell r="L859" t="str">
            <v>R &amp; G DISTRIBUIDORA S.A.C.</v>
          </cell>
          <cell r="M859" t="str">
            <v>ESTEFANY VOLTAIRE</v>
          </cell>
          <cell r="N859">
            <v>55</v>
          </cell>
          <cell r="O859">
            <v>2375.6040765720595</v>
          </cell>
          <cell r="P859" t="str">
            <v>CAS PC DTT1 LIMA NORTE - 0043318450</v>
          </cell>
          <cell r="Q859" t="str">
            <v>U9</v>
          </cell>
        </row>
        <row r="860">
          <cell r="A860" t="str">
            <v>R &amp; G DISTRIBUIDORA S.A.C.ESTEFANY VOLTAIRE30226068</v>
          </cell>
          <cell r="B860" t="str">
            <v>R &amp; G DISTRIBUIDORA S.A.C.</v>
          </cell>
          <cell r="C860" t="str">
            <v>Lima Norte</v>
          </cell>
          <cell r="D860" t="str">
            <v>LIMA</v>
          </cell>
          <cell r="E860">
            <v>30226068</v>
          </cell>
          <cell r="F860" t="str">
            <v>FEM PAD KOT NOR TELA 48X10 OT TTX</v>
          </cell>
          <cell r="G860" t="str">
            <v>Feminine</v>
          </cell>
          <cell r="H860" t="str">
            <v>Pads</v>
          </cell>
          <cell r="I860" t="str">
            <v>Pads Value</v>
          </cell>
          <cell r="J860" t="str">
            <v>Pads Normal x10</v>
          </cell>
          <cell r="K860">
            <v>40175756</v>
          </cell>
          <cell r="L860" t="str">
            <v>R &amp; G DISTRIBUIDORA S.A.C.</v>
          </cell>
          <cell r="M860" t="str">
            <v>ESTEFANY VOLTAIRE</v>
          </cell>
          <cell r="N860">
            <v>20</v>
          </cell>
          <cell r="O860">
            <v>2147.8230075389351</v>
          </cell>
          <cell r="P860" t="str">
            <v>CAS PC DTT1 LIMA NORTE - 0043318450</v>
          </cell>
          <cell r="Q860" t="str">
            <v>U9</v>
          </cell>
        </row>
        <row r="861">
          <cell r="A861" t="str">
            <v>R &amp; G DISTRIBUIDORA S.A.C.ESTEFANY VOLTAIRE30225932</v>
          </cell>
          <cell r="B861" t="str">
            <v>R &amp; G DISTRIBUIDORA S.A.C.</v>
          </cell>
          <cell r="C861" t="str">
            <v>Lima Norte</v>
          </cell>
          <cell r="D861" t="str">
            <v>LIMA</v>
          </cell>
          <cell r="E861">
            <v>30225932</v>
          </cell>
          <cell r="F861" t="str">
            <v>FEM PAD KOT NOR TELA 12X42 DISP TTX</v>
          </cell>
          <cell r="G861" t="str">
            <v>Feminine</v>
          </cell>
          <cell r="H861" t="str">
            <v>Pads</v>
          </cell>
          <cell r="I861" t="str">
            <v>Pads Value</v>
          </cell>
          <cell r="J861" t="str">
            <v>Pads Normal x42</v>
          </cell>
          <cell r="K861">
            <v>40175756</v>
          </cell>
          <cell r="L861" t="str">
            <v>R &amp; G DISTRIBUIDORA S.A.C.</v>
          </cell>
          <cell r="M861" t="str">
            <v>ESTEFANY VOLTAIRE</v>
          </cell>
          <cell r="N861">
            <v>21</v>
          </cell>
          <cell r="O861">
            <v>1767.8632710915749</v>
          </cell>
          <cell r="P861" t="str">
            <v>CAS PC DTT1 LIMA NORTE - 0043318450</v>
          </cell>
          <cell r="Q861" t="str">
            <v>U9</v>
          </cell>
        </row>
        <row r="862">
          <cell r="A862" t="str">
            <v>REDEXSA SACFRITZ QUEZADA30228193</v>
          </cell>
          <cell r="B862" t="str">
            <v>REDEXSA SAC</v>
          </cell>
          <cell r="C862" t="str">
            <v>Lima Norte</v>
          </cell>
          <cell r="D862" t="str">
            <v>LIMA</v>
          </cell>
          <cell r="E862">
            <v>30228193</v>
          </cell>
          <cell r="F862" t="str">
            <v>BW HUG LIMP EFECT FTOP 24X48</v>
          </cell>
          <cell r="G862" t="str">
            <v>Wipes</v>
          </cell>
          <cell r="H862" t="str">
            <v>Wipes</v>
          </cell>
          <cell r="I862" t="str">
            <v>BW Active Fresh</v>
          </cell>
          <cell r="J862" t="str">
            <v>HAF x48 Regular</v>
          </cell>
          <cell r="K862">
            <v>40072313</v>
          </cell>
          <cell r="L862" t="str">
            <v>REDEXSA SAC</v>
          </cell>
          <cell r="M862" t="str">
            <v>FRITZ QUEZADA</v>
          </cell>
          <cell r="N862">
            <v>43</v>
          </cell>
          <cell r="O862">
            <v>4754.085874919675</v>
          </cell>
          <cell r="P862" t="str">
            <v>CAS PC DTT1 LIMA NORTE - 0043318450</v>
          </cell>
          <cell r="Q862" t="str">
            <v>U9</v>
          </cell>
        </row>
        <row r="863">
          <cell r="A863" t="str">
            <v>REDEXSA SACFRITZ QUEZADA30221811</v>
          </cell>
          <cell r="B863" t="str">
            <v>REDEXSA SAC</v>
          </cell>
          <cell r="C863" t="str">
            <v>Lima Norte</v>
          </cell>
          <cell r="D863" t="str">
            <v>LIMA</v>
          </cell>
          <cell r="E863">
            <v>30221811</v>
          </cell>
          <cell r="F863" t="str">
            <v>BW HUG FF 10X24 HANDS &amp; FACE</v>
          </cell>
          <cell r="G863" t="str">
            <v>Wipes</v>
          </cell>
          <cell r="H863" t="str">
            <v>Wipes</v>
          </cell>
          <cell r="I863" t="str">
            <v>BW Hands&amp;Face</v>
          </cell>
          <cell r="J863" t="str">
            <v>BW Hands&amp;Face x24</v>
          </cell>
          <cell r="K863">
            <v>40072313</v>
          </cell>
          <cell r="L863" t="str">
            <v>REDEXSA SAC</v>
          </cell>
          <cell r="M863" t="str">
            <v>FRITZ QUEZADA</v>
          </cell>
          <cell r="N863">
            <v>81</v>
          </cell>
          <cell r="O863">
            <v>1597.4579649209354</v>
          </cell>
          <cell r="P863" t="str">
            <v>CAS PC DTT1 LIMA NORTE - 0043318450</v>
          </cell>
          <cell r="Q863" t="str">
            <v>U9</v>
          </cell>
        </row>
        <row r="864">
          <cell r="A864" t="str">
            <v>REDEXSA SACFRITZ QUEZADA30224878</v>
          </cell>
          <cell r="B864" t="str">
            <v>REDEXSA SAC</v>
          </cell>
          <cell r="C864" t="str">
            <v>Lima Norte</v>
          </cell>
          <cell r="D864" t="str">
            <v>LIMA</v>
          </cell>
          <cell r="E864">
            <v>30224878</v>
          </cell>
          <cell r="F864" t="str">
            <v>ADU BRF PLE PROTECT L/XL 3X20</v>
          </cell>
          <cell r="G864" t="str">
            <v>Adult</v>
          </cell>
          <cell r="H864" t="str">
            <v>Senior Incont</v>
          </cell>
          <cell r="I864" t="str">
            <v>Briefs</v>
          </cell>
          <cell r="J864" t="str">
            <v>Brief Protect</v>
          </cell>
          <cell r="K864">
            <v>40072313</v>
          </cell>
          <cell r="L864" t="str">
            <v>REDEXSA SAC</v>
          </cell>
          <cell r="M864" t="str">
            <v>FRITZ QUEZADA</v>
          </cell>
          <cell r="N864">
            <v>9</v>
          </cell>
          <cell r="O864">
            <v>1239.1343061708239</v>
          </cell>
          <cell r="P864" t="str">
            <v>CAS PC DTT1 LIMA NORTE - 0043318450</v>
          </cell>
          <cell r="Q864" t="str">
            <v>U9</v>
          </cell>
        </row>
        <row r="865">
          <cell r="A865" t="str">
            <v>REDEXSA SACFRITZ QUEZADA30225008</v>
          </cell>
          <cell r="B865" t="str">
            <v>REDEXSA SAC</v>
          </cell>
          <cell r="C865" t="str">
            <v>Lima Norte</v>
          </cell>
          <cell r="D865" t="str">
            <v>LIMA</v>
          </cell>
          <cell r="E865">
            <v>30225008</v>
          </cell>
          <cell r="F865" t="str">
            <v>ADU SHIE PLE GEL 24X10 PRACTIPAÑAL</v>
          </cell>
          <cell r="G865" t="str">
            <v>Adult</v>
          </cell>
          <cell r="H865" t="str">
            <v>Senior Incont</v>
          </cell>
          <cell r="I865" t="str">
            <v>Apositos</v>
          </cell>
          <cell r="J865" t="str">
            <v>Practipañal</v>
          </cell>
          <cell r="K865">
            <v>40072313</v>
          </cell>
          <cell r="L865" t="str">
            <v>REDEXSA SAC</v>
          </cell>
          <cell r="M865" t="str">
            <v>FRITZ QUEZADA</v>
          </cell>
          <cell r="N865">
            <v>12</v>
          </cell>
          <cell r="O865">
            <v>672.46619403262389</v>
          </cell>
          <cell r="P865" t="str">
            <v>CAS PC DTT1 LIMA NORTE - 0043318450</v>
          </cell>
          <cell r="Q865" t="str">
            <v>U9</v>
          </cell>
        </row>
        <row r="866">
          <cell r="A866" t="str">
            <v>REDEXSA SACFRITZ QUEZADA30225009</v>
          </cell>
          <cell r="B866" t="str">
            <v>REDEXSA SAC</v>
          </cell>
          <cell r="C866" t="str">
            <v>Lima Norte</v>
          </cell>
          <cell r="D866" t="str">
            <v>LIMA</v>
          </cell>
          <cell r="E866">
            <v>30225009</v>
          </cell>
          <cell r="F866" t="str">
            <v>ADU SHIE PLE GEL 12X20 PRACTIPAÑAL</v>
          </cell>
          <cell r="G866" t="str">
            <v>Adult</v>
          </cell>
          <cell r="H866" t="str">
            <v>Senior Incont</v>
          </cell>
          <cell r="I866" t="str">
            <v>Apositos</v>
          </cell>
          <cell r="J866" t="str">
            <v>Practipañal</v>
          </cell>
          <cell r="K866">
            <v>40072313</v>
          </cell>
          <cell r="L866" t="str">
            <v>REDEXSA SAC</v>
          </cell>
          <cell r="M866" t="str">
            <v>FRITZ QUEZADA</v>
          </cell>
          <cell r="N866">
            <v>11</v>
          </cell>
          <cell r="O866">
            <v>616.96024622791901</v>
          </cell>
          <cell r="P866" t="str">
            <v>CAS PC DTT1 LIMA NORTE - 0043318450</v>
          </cell>
          <cell r="Q866" t="str">
            <v>U9</v>
          </cell>
        </row>
        <row r="867">
          <cell r="A867" t="str">
            <v>REDEXSA SACFRITZ QUEZADA30225019</v>
          </cell>
          <cell r="B867" t="str">
            <v>REDEXSA SAC</v>
          </cell>
          <cell r="C867" t="str">
            <v>Lima Norte</v>
          </cell>
          <cell r="D867" t="str">
            <v>LIMA</v>
          </cell>
          <cell r="E867">
            <v>30225019</v>
          </cell>
          <cell r="F867" t="str">
            <v>ADU BRF PLE CLASSIC L 3X20</v>
          </cell>
          <cell r="G867" t="str">
            <v>Adult</v>
          </cell>
          <cell r="H867" t="str">
            <v>Senior Incont</v>
          </cell>
          <cell r="I867" t="str">
            <v>Briefs</v>
          </cell>
          <cell r="J867" t="str">
            <v>Brief Classic</v>
          </cell>
          <cell r="K867">
            <v>40072313</v>
          </cell>
          <cell r="L867" t="str">
            <v>REDEXSA SAC</v>
          </cell>
          <cell r="M867" t="str">
            <v>FRITZ QUEZADA</v>
          </cell>
          <cell r="N867">
            <v>36</v>
          </cell>
          <cell r="O867">
            <v>3320.7952258807054</v>
          </cell>
          <cell r="P867" t="str">
            <v>CAS PC DTT1 LIMA NORTE - 0043318450</v>
          </cell>
          <cell r="Q867" t="str">
            <v>U9</v>
          </cell>
        </row>
        <row r="868">
          <cell r="A868" t="str">
            <v>REDEXSA SACFRITZ QUEZADA30225020</v>
          </cell>
          <cell r="B868" t="str">
            <v>REDEXSA SAC</v>
          </cell>
          <cell r="C868" t="str">
            <v>Lima Norte</v>
          </cell>
          <cell r="D868" t="str">
            <v>LIMA</v>
          </cell>
          <cell r="E868">
            <v>30225020</v>
          </cell>
          <cell r="F868" t="str">
            <v>ADU BRF PLE CLASSIC M 3X20</v>
          </cell>
          <cell r="G868" t="str">
            <v>Adult</v>
          </cell>
          <cell r="H868" t="str">
            <v>Senior Incont</v>
          </cell>
          <cell r="I868" t="str">
            <v>Briefs</v>
          </cell>
          <cell r="J868" t="str">
            <v>Brief Classic</v>
          </cell>
          <cell r="K868">
            <v>40072313</v>
          </cell>
          <cell r="L868" t="str">
            <v>REDEXSA SAC</v>
          </cell>
          <cell r="M868" t="str">
            <v>FRITZ QUEZADA</v>
          </cell>
          <cell r="N868">
            <v>13</v>
          </cell>
          <cell r="O868">
            <v>951.02071020481583</v>
          </cell>
          <cell r="P868" t="str">
            <v>CAS PC DTT1 LIMA NORTE - 0043318450</v>
          </cell>
          <cell r="Q868" t="str">
            <v>U9</v>
          </cell>
        </row>
        <row r="869">
          <cell r="A869" t="str">
            <v>REDEXSA SACFRITZ QUEZADA30225052</v>
          </cell>
          <cell r="B869" t="str">
            <v>REDEXSA SAC</v>
          </cell>
          <cell r="C869" t="str">
            <v>Lima Norte</v>
          </cell>
          <cell r="D869" t="str">
            <v>LIMA</v>
          </cell>
          <cell r="E869">
            <v>30225052</v>
          </cell>
          <cell r="F869" t="str">
            <v>ADU BRF PLE PROTECT M 3X20</v>
          </cell>
          <cell r="G869" t="str">
            <v>Adult</v>
          </cell>
          <cell r="H869" t="str">
            <v>Senior Incont</v>
          </cell>
          <cell r="I869" t="str">
            <v>Briefs</v>
          </cell>
          <cell r="J869" t="str">
            <v>Brief Protect</v>
          </cell>
          <cell r="K869">
            <v>40072313</v>
          </cell>
          <cell r="L869" t="str">
            <v>REDEXSA SAC</v>
          </cell>
          <cell r="M869" t="str">
            <v>FRITZ QUEZADA</v>
          </cell>
          <cell r="N869">
            <v>5</v>
          </cell>
          <cell r="O869">
            <v>613.94950765478507</v>
          </cell>
          <cell r="P869" t="str">
            <v>CAS PC DTT1 LIMA NORTE - 0043318450</v>
          </cell>
          <cell r="Q869" t="str">
            <v>U9</v>
          </cell>
        </row>
        <row r="870">
          <cell r="A870" t="str">
            <v>REDEXSA SACFRITZ QUEZADA30225118</v>
          </cell>
          <cell r="B870" t="str">
            <v>REDEXSA SAC</v>
          </cell>
          <cell r="C870" t="str">
            <v>Lima Norte</v>
          </cell>
          <cell r="D870" t="str">
            <v>LIMA</v>
          </cell>
          <cell r="E870">
            <v>30225118</v>
          </cell>
          <cell r="F870" t="str">
            <v>ADU BRF PLE PROTECT L/XL 2X10 X2</v>
          </cell>
          <cell r="G870" t="str">
            <v>Adult</v>
          </cell>
          <cell r="H870" t="str">
            <v>Senior Incont</v>
          </cell>
          <cell r="I870" t="str">
            <v>Briefs</v>
          </cell>
          <cell r="J870" t="str">
            <v>Brief Protect</v>
          </cell>
          <cell r="K870">
            <v>40072313</v>
          </cell>
          <cell r="L870" t="str">
            <v>REDEXSA SAC</v>
          </cell>
          <cell r="M870" t="str">
            <v>FRITZ QUEZADA</v>
          </cell>
          <cell r="N870">
            <v>37</v>
          </cell>
          <cell r="O870">
            <v>3652.8525126891818</v>
          </cell>
          <cell r="P870" t="str">
            <v>CAS PC DTT1 LIMA NORTE - 0043318450</v>
          </cell>
          <cell r="Q870" t="str">
            <v>U9</v>
          </cell>
        </row>
        <row r="871">
          <cell r="A871" t="str">
            <v>REDEXSA SACFRITZ QUEZADA30225169</v>
          </cell>
          <cell r="B871" t="str">
            <v>REDEXSA SAC</v>
          </cell>
          <cell r="C871" t="str">
            <v>Lima Norte</v>
          </cell>
          <cell r="D871" t="str">
            <v>LIMA</v>
          </cell>
          <cell r="E871">
            <v>30225169</v>
          </cell>
          <cell r="F871" t="str">
            <v>ADU BRF PLE PROTECT M 2X10 X2</v>
          </cell>
          <cell r="G871" t="str">
            <v>Adult</v>
          </cell>
          <cell r="H871" t="str">
            <v>Senior Incont</v>
          </cell>
          <cell r="I871" t="str">
            <v>Briefs</v>
          </cell>
          <cell r="J871" t="str">
            <v>Brief Protect</v>
          </cell>
          <cell r="K871">
            <v>40072313</v>
          </cell>
          <cell r="L871" t="str">
            <v>REDEXSA SAC</v>
          </cell>
          <cell r="M871" t="str">
            <v>FRITZ QUEZADA</v>
          </cell>
          <cell r="N871">
            <v>43</v>
          </cell>
          <cell r="O871">
            <v>3621.8624473712198</v>
          </cell>
          <cell r="P871" t="str">
            <v>CAS PC DTT1 LIMA NORTE - 0043318450</v>
          </cell>
          <cell r="Q871" t="str">
            <v>U9</v>
          </cell>
        </row>
        <row r="872">
          <cell r="A872" t="str">
            <v>REDEXSA SACFRITZ QUEZADA30227271</v>
          </cell>
          <cell r="B872" t="str">
            <v>REDEXSA SAC</v>
          </cell>
          <cell r="C872" t="str">
            <v>Lima Norte</v>
          </cell>
          <cell r="D872" t="str">
            <v>LIMA</v>
          </cell>
          <cell r="E872">
            <v>30227271</v>
          </cell>
          <cell r="F872" t="str">
            <v>BT SUAVE RINDEM 2P 10X2 S. CUT 2.0</v>
          </cell>
          <cell r="G872" t="str">
            <v>Family</v>
          </cell>
          <cell r="H872" t="str">
            <v>Bath Tissue</v>
          </cell>
          <cell r="I872" t="str">
            <v>PH Extra</v>
          </cell>
          <cell r="J872" t="str">
            <v>Extra x02</v>
          </cell>
          <cell r="K872">
            <v>40072313</v>
          </cell>
          <cell r="L872" t="str">
            <v>REDEXSA SAC</v>
          </cell>
          <cell r="M872" t="str">
            <v>FRITZ QUEZADA</v>
          </cell>
          <cell r="N872">
            <v>1575</v>
          </cell>
          <cell r="O872">
            <v>17855.400838965859</v>
          </cell>
          <cell r="P872" t="str">
            <v>CAS PC DTT1 LIMA NORTE - 0043318450</v>
          </cell>
          <cell r="Q872" t="str">
            <v>U9</v>
          </cell>
        </row>
        <row r="873">
          <cell r="A873" t="str">
            <v>REDEXSA SACFRITZ QUEZADA30225923</v>
          </cell>
          <cell r="B873" t="str">
            <v>REDEXSA SAC</v>
          </cell>
          <cell r="C873" t="str">
            <v>Lima Norte</v>
          </cell>
          <cell r="D873" t="str">
            <v>LIMA</v>
          </cell>
          <cell r="E873">
            <v>30225923</v>
          </cell>
          <cell r="F873" t="str">
            <v>FEM PAD KOT TEENS 24X10</v>
          </cell>
          <cell r="G873" t="str">
            <v>Feminine</v>
          </cell>
          <cell r="H873" t="str">
            <v>Pads</v>
          </cell>
          <cell r="I873" t="str">
            <v>Pads Value</v>
          </cell>
          <cell r="J873" t="str">
            <v>Pads Teens</v>
          </cell>
          <cell r="K873">
            <v>40072313</v>
          </cell>
          <cell r="L873" t="str">
            <v>REDEXSA SAC</v>
          </cell>
          <cell r="M873" t="str">
            <v>FRITZ QUEZADA</v>
          </cell>
          <cell r="N873">
            <v>36</v>
          </cell>
          <cell r="O873">
            <v>1935.2093227988046</v>
          </cell>
          <cell r="P873" t="str">
            <v>CAS PC DTT1 LIMA NORTE - 0043318450</v>
          </cell>
          <cell r="Q873" t="str">
            <v>U9</v>
          </cell>
        </row>
        <row r="874">
          <cell r="A874" t="str">
            <v>REDEXSA SACFRITZ QUEZADA30225932</v>
          </cell>
          <cell r="B874" t="str">
            <v>REDEXSA SAC</v>
          </cell>
          <cell r="C874" t="str">
            <v>Lima Norte</v>
          </cell>
          <cell r="D874" t="str">
            <v>LIMA</v>
          </cell>
          <cell r="E874">
            <v>30225932</v>
          </cell>
          <cell r="F874" t="str">
            <v>FEM PAD KOT NOR TELA 12X42 DISP TTX</v>
          </cell>
          <cell r="G874" t="str">
            <v>Feminine</v>
          </cell>
          <cell r="H874" t="str">
            <v>Pads</v>
          </cell>
          <cell r="I874" t="str">
            <v>Pads Value</v>
          </cell>
          <cell r="J874" t="str">
            <v>Pads Normal x42</v>
          </cell>
          <cell r="K874">
            <v>40072313</v>
          </cell>
          <cell r="L874" t="str">
            <v>REDEXSA SAC</v>
          </cell>
          <cell r="M874" t="str">
            <v>FRITZ QUEZADA</v>
          </cell>
          <cell r="N874">
            <v>142</v>
          </cell>
          <cell r="O874">
            <v>11954.123071190648</v>
          </cell>
          <cell r="P874" t="str">
            <v>CAS PC DTT1 LIMA NORTE - 0043318450</v>
          </cell>
          <cell r="Q874" t="str">
            <v>U9</v>
          </cell>
        </row>
        <row r="875">
          <cell r="A875" t="str">
            <v>REDEXSA SACFRITZ QUEZADA30225952</v>
          </cell>
          <cell r="B875" t="str">
            <v>REDEXSA SAC</v>
          </cell>
          <cell r="C875" t="str">
            <v>Lima Norte</v>
          </cell>
          <cell r="D875" t="str">
            <v>LIMA</v>
          </cell>
          <cell r="E875">
            <v>30225952</v>
          </cell>
          <cell r="F875" t="str">
            <v>FEM PAD KOT NOR MALLA 24X10 TTX</v>
          </cell>
          <cell r="G875" t="str">
            <v>Feminine</v>
          </cell>
          <cell r="H875" t="str">
            <v>Pads</v>
          </cell>
          <cell r="I875" t="str">
            <v>Pads Value</v>
          </cell>
          <cell r="J875" t="str">
            <v>Pads Malla</v>
          </cell>
          <cell r="K875">
            <v>40072313</v>
          </cell>
          <cell r="L875" t="str">
            <v>REDEXSA SAC</v>
          </cell>
          <cell r="M875" t="str">
            <v>FRITZ QUEZADA</v>
          </cell>
          <cell r="N875">
            <v>21</v>
          </cell>
          <cell r="O875">
            <v>1261.349522470111</v>
          </cell>
          <cell r="P875" t="str">
            <v>CAS PC DTT1 LIMA NORTE - 0043318450</v>
          </cell>
          <cell r="Q875" t="str">
            <v>U9</v>
          </cell>
        </row>
        <row r="876">
          <cell r="A876" t="str">
            <v>REDEXSA SACFRITZ QUEZADA30227897</v>
          </cell>
          <cell r="B876" t="str">
            <v>REDEXSA SAC</v>
          </cell>
          <cell r="C876" t="str">
            <v>Lima Norte</v>
          </cell>
          <cell r="D876" t="str">
            <v>LIMA</v>
          </cell>
          <cell r="E876">
            <v>30227897</v>
          </cell>
          <cell r="F876" t="str">
            <v>BT SUAVE RINDEM 2P 10X2 AROMAS ARM</v>
          </cell>
          <cell r="G876" t="str">
            <v>Family</v>
          </cell>
          <cell r="H876" t="str">
            <v>Bath Tissue</v>
          </cell>
          <cell r="I876" t="str">
            <v>PH Extra</v>
          </cell>
          <cell r="J876" t="str">
            <v>Extra x02 Aromas</v>
          </cell>
          <cell r="K876">
            <v>40072313</v>
          </cell>
          <cell r="L876" t="str">
            <v>REDEXSA SAC</v>
          </cell>
          <cell r="M876" t="str">
            <v>FRITZ QUEZADA</v>
          </cell>
          <cell r="N876">
            <v>3592</v>
          </cell>
          <cell r="O876">
            <v>13451.425273740593</v>
          </cell>
          <cell r="P876" t="str">
            <v>CAS PC DTT1 LIMA NORTE - 0043318450</v>
          </cell>
          <cell r="Q876" t="str">
            <v>U9</v>
          </cell>
        </row>
        <row r="877">
          <cell r="A877" t="str">
            <v>REDEXSA SACFRITZ QUEZADA30226042</v>
          </cell>
          <cell r="B877" t="str">
            <v>REDEXSA SAC</v>
          </cell>
          <cell r="C877" t="str">
            <v>Lima Norte</v>
          </cell>
          <cell r="D877" t="str">
            <v>LIMA</v>
          </cell>
          <cell r="E877">
            <v>30226042</v>
          </cell>
          <cell r="F877" t="str">
            <v>FEM PAD KOT NOCT TELA W/W 12X8 TTX</v>
          </cell>
          <cell r="G877" t="str">
            <v>Feminine</v>
          </cell>
          <cell r="H877" t="str">
            <v>Pads</v>
          </cell>
          <cell r="I877" t="str">
            <v>Pads Value</v>
          </cell>
          <cell r="J877" t="str">
            <v>Pads Noct/Tela x08</v>
          </cell>
          <cell r="K877">
            <v>40072313</v>
          </cell>
          <cell r="L877" t="str">
            <v>REDEXSA SAC</v>
          </cell>
          <cell r="M877" t="str">
            <v>FRITZ QUEZADA</v>
          </cell>
          <cell r="N877">
            <v>81</v>
          </cell>
          <cell r="O877">
            <v>2566.9363871274095</v>
          </cell>
          <cell r="P877" t="str">
            <v>CAS PC DTT1 LIMA NORTE - 0043318450</v>
          </cell>
          <cell r="Q877" t="str">
            <v>U9</v>
          </cell>
        </row>
        <row r="878">
          <cell r="A878" t="str">
            <v>REDEXSA SACFRITZ QUEZADA30226068</v>
          </cell>
          <cell r="B878" t="str">
            <v>REDEXSA SAC</v>
          </cell>
          <cell r="C878" t="str">
            <v>Lima Norte</v>
          </cell>
          <cell r="D878" t="str">
            <v>LIMA</v>
          </cell>
          <cell r="E878">
            <v>30226068</v>
          </cell>
          <cell r="F878" t="str">
            <v>FEM PAD KOT NOR TELA 48X10 OT TTX</v>
          </cell>
          <cell r="G878" t="str">
            <v>Feminine</v>
          </cell>
          <cell r="H878" t="str">
            <v>Pads</v>
          </cell>
          <cell r="I878" t="str">
            <v>Pads Value</v>
          </cell>
          <cell r="J878" t="str">
            <v>Pads Normal x10</v>
          </cell>
          <cell r="K878">
            <v>40072313</v>
          </cell>
          <cell r="L878" t="str">
            <v>REDEXSA SAC</v>
          </cell>
          <cell r="M878" t="str">
            <v>FRITZ QUEZADA</v>
          </cell>
          <cell r="N878">
            <v>104</v>
          </cell>
          <cell r="O878">
            <v>11061.288488825516</v>
          </cell>
          <cell r="P878" t="str">
            <v>CAS PC DTT1 LIMA NORTE - 0043318450</v>
          </cell>
          <cell r="Q878" t="str">
            <v>U9</v>
          </cell>
        </row>
        <row r="879">
          <cell r="A879" t="str">
            <v>REDEXSA SACFRITZ QUEZADA30226124</v>
          </cell>
          <cell r="B879" t="str">
            <v>REDEXSA SAC</v>
          </cell>
          <cell r="C879" t="str">
            <v>Lima Norte</v>
          </cell>
          <cell r="D879" t="str">
            <v>LIMA</v>
          </cell>
          <cell r="E879">
            <v>30226124</v>
          </cell>
          <cell r="F879" t="str">
            <v>FEM PAD KOT NOCT 12X8 FZ TTX</v>
          </cell>
          <cell r="G879" t="str">
            <v>Feminine</v>
          </cell>
          <cell r="H879" t="str">
            <v>Pads</v>
          </cell>
          <cell r="I879" t="str">
            <v>Pads Premium</v>
          </cell>
          <cell r="J879" t="str">
            <v>Pads Nocturna x08</v>
          </cell>
          <cell r="K879">
            <v>40072313</v>
          </cell>
          <cell r="L879" t="str">
            <v>REDEXSA SAC</v>
          </cell>
          <cell r="M879" t="str">
            <v>FRITZ QUEZADA</v>
          </cell>
          <cell r="N879">
            <v>52</v>
          </cell>
          <cell r="O879">
            <v>2246.0256723954021</v>
          </cell>
          <cell r="P879" t="str">
            <v>CAS PC DTT1 LIMA NORTE - 0043318450</v>
          </cell>
          <cell r="Q879" t="str">
            <v>U9</v>
          </cell>
        </row>
        <row r="880">
          <cell r="A880" t="str">
            <v>REDEXSA SACFRITZ QUEZADA30226130</v>
          </cell>
          <cell r="B880" t="str">
            <v>REDEXSA SAC</v>
          </cell>
          <cell r="C880" t="str">
            <v>Lima Norte</v>
          </cell>
          <cell r="D880" t="str">
            <v>LIMA</v>
          </cell>
          <cell r="E880">
            <v>30226130</v>
          </cell>
          <cell r="F880" t="str">
            <v>FEM LIN KOT ULTRADEL FLEX 12X15 TTX</v>
          </cell>
          <cell r="G880" t="str">
            <v>Feminine</v>
          </cell>
          <cell r="H880" t="str">
            <v>Liners</v>
          </cell>
          <cell r="I880" t="str">
            <v>Liners</v>
          </cell>
          <cell r="J880" t="str">
            <v>Lin. Ultraflex x15</v>
          </cell>
          <cell r="K880">
            <v>40072313</v>
          </cell>
          <cell r="L880" t="str">
            <v>REDEXSA SAC</v>
          </cell>
          <cell r="M880" t="str">
            <v>FRITZ QUEZADA</v>
          </cell>
          <cell r="N880">
            <v>4</v>
          </cell>
          <cell r="O880">
            <v>82.699383970738936</v>
          </cell>
          <cell r="P880" t="str">
            <v>CAS PC DTT1 LIMA NORTE - 0043318450</v>
          </cell>
          <cell r="Q880" t="str">
            <v>U9</v>
          </cell>
        </row>
        <row r="881">
          <cell r="A881" t="str">
            <v>REDEXSA SACFRITZ QUEZADA30226131</v>
          </cell>
          <cell r="B881" t="str">
            <v>REDEXSA SAC</v>
          </cell>
          <cell r="C881" t="str">
            <v>Lima Norte</v>
          </cell>
          <cell r="D881" t="str">
            <v>LIMA</v>
          </cell>
          <cell r="E881">
            <v>30226131</v>
          </cell>
          <cell r="F881" t="str">
            <v>FEM PAD KOT NOCT TELA 12X30 DISP OT TTX</v>
          </cell>
          <cell r="G881" t="str">
            <v>Feminine</v>
          </cell>
          <cell r="H881" t="str">
            <v>Pads</v>
          </cell>
          <cell r="I881" t="str">
            <v>Pads Value</v>
          </cell>
          <cell r="J881" t="str">
            <v>Pads Noct/Tela x30</v>
          </cell>
          <cell r="K881">
            <v>40072313</v>
          </cell>
          <cell r="L881" t="str">
            <v>REDEXSA SAC</v>
          </cell>
          <cell r="M881" t="str">
            <v>FRITZ QUEZADA</v>
          </cell>
          <cell r="N881">
            <v>4</v>
          </cell>
          <cell r="O881">
            <v>494.43365911011853</v>
          </cell>
          <cell r="P881" t="str">
            <v>CAS PC DTT1 LIMA NORTE - 0043318450</v>
          </cell>
          <cell r="Q881" t="str">
            <v>U9</v>
          </cell>
        </row>
        <row r="882">
          <cell r="A882" t="str">
            <v>REDEXSA SACFRITZ QUEZADA30226171</v>
          </cell>
          <cell r="B882" t="str">
            <v>REDEXSA SAC</v>
          </cell>
          <cell r="C882" t="str">
            <v>Lima Norte</v>
          </cell>
          <cell r="D882" t="str">
            <v>LIMA</v>
          </cell>
          <cell r="E882">
            <v>30226171</v>
          </cell>
          <cell r="F882" t="str">
            <v>FEM LIN KOT NOR 24X15 TTX</v>
          </cell>
          <cell r="G882" t="str">
            <v>Feminine</v>
          </cell>
          <cell r="H882" t="str">
            <v>Liners</v>
          </cell>
          <cell r="I882" t="str">
            <v>Liners</v>
          </cell>
          <cell r="J882" t="str">
            <v>Lin. Normal x15</v>
          </cell>
          <cell r="K882">
            <v>40072313</v>
          </cell>
          <cell r="L882" t="str">
            <v>REDEXSA SAC</v>
          </cell>
          <cell r="M882" t="str">
            <v>FRITZ QUEZADA</v>
          </cell>
          <cell r="N882">
            <v>16</v>
          </cell>
          <cell r="O882">
            <v>684.50855642881299</v>
          </cell>
          <cell r="P882" t="str">
            <v>CAS PC DTT1 LIMA NORTE - 0043318450</v>
          </cell>
          <cell r="Q882" t="str">
            <v>U9</v>
          </cell>
        </row>
        <row r="883">
          <cell r="A883" t="str">
            <v>REDEXSA SACFRITZ QUEZADA30227236</v>
          </cell>
          <cell r="B883" t="str">
            <v>REDEXSA SAC</v>
          </cell>
          <cell r="C883" t="str">
            <v>Lima Norte</v>
          </cell>
          <cell r="D883" t="str">
            <v>LIMA</v>
          </cell>
          <cell r="E883">
            <v>30227236</v>
          </cell>
          <cell r="F883" t="str">
            <v>BT SUAVE RINDEM 2P 12X4 S. CUT 2.0</v>
          </cell>
          <cell r="G883" t="str">
            <v>Family</v>
          </cell>
          <cell r="H883" t="str">
            <v>Bath Tissue</v>
          </cell>
          <cell r="I883" t="str">
            <v>PH Extra</v>
          </cell>
          <cell r="J883" t="str">
            <v>Extra x04</v>
          </cell>
          <cell r="K883">
            <v>40072313</v>
          </cell>
          <cell r="L883" t="str">
            <v>REDEXSA SAC</v>
          </cell>
          <cell r="M883" t="str">
            <v>FRITZ QUEZADA</v>
          </cell>
          <cell r="N883">
            <v>12</v>
          </cell>
          <cell r="O883">
            <v>290.24209944042946</v>
          </cell>
          <cell r="P883" t="str">
            <v>CAS PC DTT1 LIMA NORTE - 0043318450</v>
          </cell>
          <cell r="Q883" t="str">
            <v>U9</v>
          </cell>
        </row>
        <row r="884">
          <cell r="A884" t="str">
            <v>REDEXSA SACFRITZ QUEZADA30227246</v>
          </cell>
          <cell r="B884" t="str">
            <v>REDEXSA SAC</v>
          </cell>
          <cell r="C884" t="str">
            <v>Lima Norte</v>
          </cell>
          <cell r="D884" t="str">
            <v>LIMA</v>
          </cell>
          <cell r="E884">
            <v>30227246</v>
          </cell>
          <cell r="F884" t="str">
            <v>BT SUAVE RINDEM 2P 2X24 S. CUT 2.0</v>
          </cell>
          <cell r="G884" t="str">
            <v>Family</v>
          </cell>
          <cell r="H884" t="str">
            <v>Bath Tissue</v>
          </cell>
          <cell r="I884" t="str">
            <v>PH Extra</v>
          </cell>
          <cell r="J884" t="str">
            <v>Extra x24</v>
          </cell>
          <cell r="K884">
            <v>40072313</v>
          </cell>
          <cell r="L884" t="str">
            <v>REDEXSA SAC</v>
          </cell>
          <cell r="M884" t="str">
            <v>FRITZ QUEZADA</v>
          </cell>
          <cell r="N884">
            <v>49</v>
          </cell>
          <cell r="O884">
            <v>1022.730983908103</v>
          </cell>
          <cell r="P884" t="str">
            <v>CAS PC DTT1 LIMA NORTE - 0043318450</v>
          </cell>
          <cell r="Q884" t="str">
            <v>U9</v>
          </cell>
        </row>
        <row r="885">
          <cell r="A885" t="str">
            <v>REDEXSA SACFRITZ QUEZADA30227204</v>
          </cell>
          <cell r="B885" t="str">
            <v>REDEXSA SAC</v>
          </cell>
          <cell r="C885" t="str">
            <v>Lima Norte</v>
          </cell>
          <cell r="D885" t="str">
            <v>LIMA</v>
          </cell>
          <cell r="E885">
            <v>30227204</v>
          </cell>
          <cell r="F885" t="str">
            <v>BT SUAVE RINDEM 2P 1X32 S. CUT 2.0</v>
          </cell>
          <cell r="G885" t="str">
            <v>Family</v>
          </cell>
          <cell r="H885" t="str">
            <v>Bath Tissue</v>
          </cell>
          <cell r="I885" t="str">
            <v>PH Extra</v>
          </cell>
          <cell r="J885" t="str">
            <v>Extra x32</v>
          </cell>
          <cell r="K885">
            <v>40072313</v>
          </cell>
          <cell r="L885" t="str">
            <v>REDEXSA SAC</v>
          </cell>
          <cell r="M885" t="str">
            <v>FRITZ QUEZADA</v>
          </cell>
          <cell r="N885">
            <v>87</v>
          </cell>
          <cell r="O885">
            <v>1152.529412336444</v>
          </cell>
          <cell r="P885" t="str">
            <v>CAS PC DTT1 LIMA NORTE - 0043318450</v>
          </cell>
          <cell r="Q885" t="str">
            <v>U9</v>
          </cell>
        </row>
        <row r="886">
          <cell r="A886" t="str">
            <v>REDEXSA SACFRITZ QUEZADA30220602</v>
          </cell>
          <cell r="B886" t="str">
            <v>REDEXSA SAC</v>
          </cell>
          <cell r="C886" t="str">
            <v>Lima Norte</v>
          </cell>
          <cell r="D886" t="str">
            <v>LIMA</v>
          </cell>
          <cell r="E886">
            <v>30220602</v>
          </cell>
          <cell r="F886" t="str">
            <v>FAC KLEENEX ORIG JUNIOR 36X1 X50 RUNWAY</v>
          </cell>
          <cell r="G886" t="str">
            <v>Family</v>
          </cell>
          <cell r="H886" t="str">
            <v>Faciales</v>
          </cell>
          <cell r="I886" t="str">
            <v>Faciales</v>
          </cell>
          <cell r="J886" t="str">
            <v>Facial Junior</v>
          </cell>
          <cell r="K886">
            <v>40072313</v>
          </cell>
          <cell r="L886" t="str">
            <v>REDEXSA SAC</v>
          </cell>
          <cell r="M886" t="str">
            <v>FRITZ QUEZADA</v>
          </cell>
          <cell r="N886">
            <v>1</v>
          </cell>
          <cell r="O886">
            <v>87.987575378605897</v>
          </cell>
          <cell r="P886" t="str">
            <v>CAS PC DTT1 LIMA NORTE - 0043318450</v>
          </cell>
          <cell r="Q886" t="str">
            <v>U9</v>
          </cell>
        </row>
        <row r="887">
          <cell r="A887" t="str">
            <v>REDEXSA SACFRITZ QUEZADA30226606</v>
          </cell>
          <cell r="B887" t="str">
            <v>REDEXSA SAC</v>
          </cell>
          <cell r="C887" t="str">
            <v>Lima Norte</v>
          </cell>
          <cell r="D887" t="str">
            <v>LIMA</v>
          </cell>
          <cell r="E887">
            <v>30226606</v>
          </cell>
          <cell r="F887" t="str">
            <v>BT SUAVE CUIDADO COMPLETO 2P 10X2</v>
          </cell>
          <cell r="G887" t="str">
            <v>Family</v>
          </cell>
          <cell r="H887" t="str">
            <v>Bath Tissue</v>
          </cell>
          <cell r="I887" t="str">
            <v>PH Jumbo</v>
          </cell>
          <cell r="J887" t="str">
            <v>Jumbo x02</v>
          </cell>
          <cell r="K887">
            <v>40072313</v>
          </cell>
          <cell r="L887" t="str">
            <v>REDEXSA SAC</v>
          </cell>
          <cell r="M887" t="str">
            <v>FRITZ QUEZADA</v>
          </cell>
          <cell r="N887">
            <v>0</v>
          </cell>
          <cell r="O887">
            <v>0</v>
          </cell>
          <cell r="P887" t="str">
            <v>CAS PC DTT1 LIMA NORTE - 0043318450</v>
          </cell>
          <cell r="Q887" t="str">
            <v>U9</v>
          </cell>
        </row>
        <row r="888">
          <cell r="A888" t="str">
            <v>REDEXSA SACFRITZ QUEZADA30226607</v>
          </cell>
          <cell r="B888" t="str">
            <v>REDEXSA SAC</v>
          </cell>
          <cell r="C888" t="str">
            <v>Lima Norte</v>
          </cell>
          <cell r="D888" t="str">
            <v>LIMA</v>
          </cell>
          <cell r="E888">
            <v>30226607</v>
          </cell>
          <cell r="F888" t="str">
            <v>BT SUAVE CUIDADO COMPLETO 2P 12X4</v>
          </cell>
          <cell r="G888" t="str">
            <v>Family</v>
          </cell>
          <cell r="H888" t="str">
            <v>Bath Tissue</v>
          </cell>
          <cell r="I888" t="str">
            <v>PH Jumbo</v>
          </cell>
          <cell r="J888" t="str">
            <v>Jumbo x04</v>
          </cell>
          <cell r="K888">
            <v>40072313</v>
          </cell>
          <cell r="L888" t="str">
            <v>REDEXSA SAC</v>
          </cell>
          <cell r="M888" t="str">
            <v>FRITZ QUEZADA</v>
          </cell>
          <cell r="N888">
            <v>3102</v>
          </cell>
          <cell r="O888">
            <v>26504.781885208962</v>
          </cell>
          <cell r="P888" t="str">
            <v>CAS PC DTT1 LIMA NORTE - 0043318450</v>
          </cell>
          <cell r="Q888" t="str">
            <v>U9</v>
          </cell>
        </row>
        <row r="889">
          <cell r="A889" t="str">
            <v>REDEXSA SACFRITZ QUEZADA30226613</v>
          </cell>
          <cell r="B889" t="str">
            <v>REDEXSA SAC</v>
          </cell>
          <cell r="C889" t="str">
            <v>Lima Norte</v>
          </cell>
          <cell r="D889" t="str">
            <v>LIMA</v>
          </cell>
          <cell r="E889">
            <v>30226613</v>
          </cell>
          <cell r="F889" t="str">
            <v>BT SUAVE CUIDADO COMPLETO 2P 8X6</v>
          </cell>
          <cell r="G889" t="str">
            <v>Family</v>
          </cell>
          <cell r="H889" t="str">
            <v>Bath Tissue</v>
          </cell>
          <cell r="I889" t="str">
            <v>PH Jumbo</v>
          </cell>
          <cell r="J889" t="str">
            <v>Jumbo x06</v>
          </cell>
          <cell r="K889">
            <v>40072313</v>
          </cell>
          <cell r="L889" t="str">
            <v>REDEXSA SAC</v>
          </cell>
          <cell r="M889" t="str">
            <v>FRITZ QUEZADA</v>
          </cell>
          <cell r="N889">
            <v>141</v>
          </cell>
          <cell r="O889">
            <v>3709.7329023247835</v>
          </cell>
          <cell r="P889" t="str">
            <v>CAS PC DTT1 LIMA NORTE - 0043318450</v>
          </cell>
          <cell r="Q889" t="str">
            <v>U9</v>
          </cell>
        </row>
        <row r="890">
          <cell r="A890" t="str">
            <v>REDEXSA SACFRITZ QUEZADA30226565</v>
          </cell>
          <cell r="B890" t="str">
            <v>REDEXSA SAC</v>
          </cell>
          <cell r="C890" t="str">
            <v>Lima Norte</v>
          </cell>
          <cell r="D890" t="str">
            <v>LIMA</v>
          </cell>
          <cell r="E890">
            <v>30226565</v>
          </cell>
          <cell r="F890" t="str">
            <v>BT SUAVE CUIDADO COMPLETO 2P 2X24</v>
          </cell>
          <cell r="G890" t="str">
            <v>Family</v>
          </cell>
          <cell r="H890" t="str">
            <v>Bath Tissue</v>
          </cell>
          <cell r="I890" t="str">
            <v>PH Jumbo</v>
          </cell>
          <cell r="J890" t="str">
            <v>Jumbo x24</v>
          </cell>
          <cell r="K890">
            <v>40072313</v>
          </cell>
          <cell r="L890" t="str">
            <v>REDEXSA SAC</v>
          </cell>
          <cell r="M890" t="str">
            <v>FRITZ QUEZADA</v>
          </cell>
          <cell r="N890">
            <v>34</v>
          </cell>
          <cell r="O890">
            <v>878.09098177251758</v>
          </cell>
          <cell r="P890" t="str">
            <v>CAS PC DTT1 LIMA NORTE - 0043318450</v>
          </cell>
          <cell r="Q890" t="str">
            <v>U9</v>
          </cell>
        </row>
        <row r="891">
          <cell r="A891" t="str">
            <v>REDEXSA SACFRITZ QUEZADA30226777</v>
          </cell>
          <cell r="B891" t="str">
            <v>REDEXSA SAC</v>
          </cell>
          <cell r="C891" t="str">
            <v>Lima Norte</v>
          </cell>
          <cell r="D891" t="str">
            <v>LIMA</v>
          </cell>
          <cell r="E891">
            <v>30226777</v>
          </cell>
          <cell r="F891" t="str">
            <v>ADU UWEAR PLE PROT PLUS L/XL 2X5 X2</v>
          </cell>
          <cell r="G891" t="str">
            <v>Adult</v>
          </cell>
          <cell r="H891" t="str">
            <v>Senior Incont</v>
          </cell>
          <cell r="I891" t="str">
            <v>Pants</v>
          </cell>
          <cell r="J891" t="str">
            <v>Pants Protect Plus</v>
          </cell>
          <cell r="K891">
            <v>40072313</v>
          </cell>
          <cell r="L891" t="str">
            <v>REDEXSA SAC</v>
          </cell>
          <cell r="M891" t="str">
            <v>FRITZ QUEZADA</v>
          </cell>
          <cell r="N891">
            <v>3</v>
          </cell>
          <cell r="O891">
            <v>161.2004062171749</v>
          </cell>
          <cell r="P891" t="str">
            <v>CAS PC DTT1 LIMA NORTE - 0043318450</v>
          </cell>
          <cell r="Q891" t="str">
            <v>U9</v>
          </cell>
        </row>
        <row r="892">
          <cell r="A892" t="str">
            <v>REDEXSA SACFRITZ QUEZADA30229095</v>
          </cell>
          <cell r="B892" t="str">
            <v>REDEXSA SAC</v>
          </cell>
          <cell r="C892" t="str">
            <v>Lima Norte</v>
          </cell>
          <cell r="D892" t="str">
            <v>LIMA</v>
          </cell>
          <cell r="E892">
            <v>30229095</v>
          </cell>
          <cell r="F892" t="str">
            <v>PAÑ HUG ACTSEC XG SINGLEPK 2X44 X1 X-PAD</v>
          </cell>
          <cell r="G892" t="str">
            <v>Infant + Child</v>
          </cell>
          <cell r="H892" t="str">
            <v>Infant + Child</v>
          </cell>
          <cell r="I892" t="str">
            <v>HAS</v>
          </cell>
          <cell r="J892" t="str">
            <v>HAS XPAD Singlepack DTT</v>
          </cell>
          <cell r="K892">
            <v>40072313</v>
          </cell>
          <cell r="L892" t="str">
            <v>REDEXSA SAC</v>
          </cell>
          <cell r="M892" t="str">
            <v>FRITZ QUEZADA</v>
          </cell>
          <cell r="N892">
            <v>260</v>
          </cell>
          <cell r="O892">
            <v>15715.752947657827</v>
          </cell>
          <cell r="P892" t="str">
            <v>CAS PC DTT1 LIMA NORTE - 0043318450</v>
          </cell>
          <cell r="Q892" t="str">
            <v>U9</v>
          </cell>
        </row>
        <row r="893">
          <cell r="A893" t="str">
            <v>REDEXSA SACFRITZ QUEZADA30229155</v>
          </cell>
          <cell r="B893" t="str">
            <v>REDEXSA SAC</v>
          </cell>
          <cell r="C893" t="str">
            <v>Lima Norte</v>
          </cell>
          <cell r="D893" t="str">
            <v>LIMA</v>
          </cell>
          <cell r="E893">
            <v>30229155</v>
          </cell>
          <cell r="F893" t="str">
            <v>PAÑ HUG ACTSEC M 2X56 X-PAD</v>
          </cell>
          <cell r="G893" t="str">
            <v>Infant + Child</v>
          </cell>
          <cell r="H893" t="str">
            <v>Infant + Child</v>
          </cell>
          <cell r="I893" t="str">
            <v>HAS</v>
          </cell>
          <cell r="J893" t="str">
            <v>HAS XPAD Singlepack DTT</v>
          </cell>
          <cell r="K893">
            <v>40072313</v>
          </cell>
          <cell r="L893" t="str">
            <v>REDEXSA SAC</v>
          </cell>
          <cell r="M893" t="str">
            <v>FRITZ QUEZADA</v>
          </cell>
          <cell r="N893">
            <v>105</v>
          </cell>
          <cell r="O893">
            <v>6350.2240519587676</v>
          </cell>
          <cell r="P893" t="str">
            <v>CAS PC DTT1 LIMA NORTE - 0043318450</v>
          </cell>
          <cell r="Q893" t="str">
            <v>U9</v>
          </cell>
        </row>
        <row r="894">
          <cell r="A894" t="str">
            <v>REDEXSA SACFRITZ QUEZADA30229161</v>
          </cell>
          <cell r="B894" t="str">
            <v>REDEXSA SAC</v>
          </cell>
          <cell r="C894" t="str">
            <v>Lima Norte</v>
          </cell>
          <cell r="D894" t="str">
            <v>LIMA</v>
          </cell>
          <cell r="E894">
            <v>30229161</v>
          </cell>
          <cell r="F894" t="str">
            <v>PAÑ HUG ACTSEC XXG SINGLEPK 2X40 X1X-PAD</v>
          </cell>
          <cell r="G894" t="str">
            <v>Infant + Child</v>
          </cell>
          <cell r="H894" t="str">
            <v>Infant + Child</v>
          </cell>
          <cell r="I894" t="str">
            <v>HAS</v>
          </cell>
          <cell r="J894" t="str">
            <v>HAS XPAD Singlepack DTT</v>
          </cell>
          <cell r="K894">
            <v>40072313</v>
          </cell>
          <cell r="L894" t="str">
            <v>REDEXSA SAC</v>
          </cell>
          <cell r="M894" t="str">
            <v>FRITZ QUEZADA</v>
          </cell>
          <cell r="N894">
            <v>1555</v>
          </cell>
          <cell r="O894">
            <v>93995.920853856122</v>
          </cell>
          <cell r="P894" t="str">
            <v>CAS PC DTT1 LIMA NORTE - 0043318450</v>
          </cell>
          <cell r="Q894" t="str">
            <v>U9</v>
          </cell>
        </row>
        <row r="895">
          <cell r="A895" t="str">
            <v>REDEXSA SACFRITZ QUEZADA30229118</v>
          </cell>
          <cell r="B895" t="str">
            <v>REDEXSA SAC</v>
          </cell>
          <cell r="C895" t="str">
            <v>Lima Norte</v>
          </cell>
          <cell r="D895" t="str">
            <v>LIMA</v>
          </cell>
          <cell r="E895">
            <v>30229118</v>
          </cell>
          <cell r="F895" t="str">
            <v>PAÑ HUG ACTSEC G 2X50 X1 X-PAD</v>
          </cell>
          <cell r="G895" t="str">
            <v>Infant + Child</v>
          </cell>
          <cell r="H895" t="str">
            <v>Infant + Child</v>
          </cell>
          <cell r="I895" t="str">
            <v>HAS</v>
          </cell>
          <cell r="J895" t="str">
            <v>HAS XPAD Singlepack DTT</v>
          </cell>
          <cell r="K895">
            <v>40072313</v>
          </cell>
          <cell r="L895" t="str">
            <v>REDEXSA SAC</v>
          </cell>
          <cell r="M895" t="str">
            <v>FRITZ QUEZADA</v>
          </cell>
          <cell r="N895">
            <v>79</v>
          </cell>
          <cell r="O895">
            <v>4776.1843868467895</v>
          </cell>
          <cell r="P895" t="str">
            <v>CAS PC DTT1 LIMA NORTE - 0043318450</v>
          </cell>
          <cell r="Q895" t="str">
            <v>U9</v>
          </cell>
        </row>
        <row r="896">
          <cell r="A896" t="str">
            <v>REDEXSA SACFRITZ QUEZADA30226976</v>
          </cell>
          <cell r="B896" t="str">
            <v>REDEXSA SAC</v>
          </cell>
          <cell r="C896" t="str">
            <v>Lima Norte</v>
          </cell>
          <cell r="D896" t="str">
            <v>LIMA</v>
          </cell>
          <cell r="E896">
            <v>30226976</v>
          </cell>
          <cell r="F896" t="str">
            <v>FEM PAD KOT UF TELA W/W 48X10 TUT</v>
          </cell>
          <cell r="G896" t="str">
            <v>Feminine</v>
          </cell>
          <cell r="H896" t="str">
            <v>Pads</v>
          </cell>
          <cell r="I896" t="str">
            <v>Pads Value</v>
          </cell>
          <cell r="J896" t="str">
            <v>Pads Ultrafina x 10</v>
          </cell>
          <cell r="K896">
            <v>40072313</v>
          </cell>
          <cell r="L896" t="str">
            <v>REDEXSA SAC</v>
          </cell>
          <cell r="M896" t="str">
            <v>FRITZ QUEZADA</v>
          </cell>
          <cell r="N896">
            <v>13</v>
          </cell>
          <cell r="O896">
            <v>959.83013692194118</v>
          </cell>
          <cell r="P896" t="str">
            <v>CAS PC DTT1 LIMA NORTE - 0043318450</v>
          </cell>
          <cell r="Q896" t="str">
            <v>U9</v>
          </cell>
        </row>
        <row r="897">
          <cell r="A897" t="str">
            <v>REDEXSA SACFRITZ QUEZADA30227011</v>
          </cell>
          <cell r="B897" t="str">
            <v>REDEXSA SAC</v>
          </cell>
          <cell r="C897" t="str">
            <v>Lima Norte</v>
          </cell>
          <cell r="D897" t="str">
            <v>LIMA</v>
          </cell>
          <cell r="E897">
            <v>30227011</v>
          </cell>
          <cell r="F897" t="str">
            <v>DIA HUG ACTSEC S 4X42 X1 SRK</v>
          </cell>
          <cell r="G897" t="str">
            <v>Infant + Child</v>
          </cell>
          <cell r="H897" t="str">
            <v>Infant + Child</v>
          </cell>
          <cell r="I897" t="str">
            <v>POME HAS</v>
          </cell>
          <cell r="J897" t="str">
            <v>HAS Talla P</v>
          </cell>
          <cell r="K897">
            <v>40072313</v>
          </cell>
          <cell r="L897" t="str">
            <v>REDEXSA SAC</v>
          </cell>
          <cell r="M897" t="str">
            <v>FRITZ QUEZADA</v>
          </cell>
          <cell r="N897">
            <v>31</v>
          </cell>
          <cell r="O897">
            <v>2164.5311504818342</v>
          </cell>
          <cell r="P897" t="str">
            <v>CAS PC DTT1 LIMA NORTE - 0043318450</v>
          </cell>
          <cell r="Q897" t="str">
            <v>U9</v>
          </cell>
        </row>
        <row r="898">
          <cell r="A898" t="str">
            <v>REDEXSA SACFRITZ QUEZADA30227185</v>
          </cell>
          <cell r="B898" t="str">
            <v>REDEXSA SAC</v>
          </cell>
          <cell r="C898" t="str">
            <v>Lima Norte</v>
          </cell>
          <cell r="D898" t="str">
            <v>LIMA</v>
          </cell>
          <cell r="E898">
            <v>30227185</v>
          </cell>
          <cell r="F898" t="str">
            <v>ADU PAD PLE FEMME N/W 24X10 PRACTIPAÑAL</v>
          </cell>
          <cell r="G898" t="str">
            <v>Adult</v>
          </cell>
          <cell r="H898" t="str">
            <v>Fem Wellness</v>
          </cell>
          <cell r="I898" t="str">
            <v>Plenitud Femme</v>
          </cell>
          <cell r="J898" t="str">
            <v>Practipañal Fem</v>
          </cell>
          <cell r="K898">
            <v>40072313</v>
          </cell>
          <cell r="L898" t="str">
            <v>REDEXSA SAC</v>
          </cell>
          <cell r="M898" t="str">
            <v>FRITZ QUEZADA</v>
          </cell>
          <cell r="N898">
            <v>27</v>
          </cell>
          <cell r="O898">
            <v>1533.5912900119602</v>
          </cell>
          <cell r="P898" t="str">
            <v>CAS PC DTT1 LIMA NORTE - 0043318450</v>
          </cell>
          <cell r="Q898" t="str">
            <v>U9</v>
          </cell>
        </row>
        <row r="899">
          <cell r="A899" t="str">
            <v>REDEXSA SACFRITZ QUEZADA30225792</v>
          </cell>
          <cell r="B899" t="str">
            <v>REDEXSA SAC</v>
          </cell>
          <cell r="C899" t="str">
            <v>Lima Norte</v>
          </cell>
          <cell r="D899" t="str">
            <v>LIMA</v>
          </cell>
          <cell r="E899">
            <v>30225792</v>
          </cell>
          <cell r="F899" t="str">
            <v>KT SCOTT MULTIUS 12X1 X100H</v>
          </cell>
          <cell r="G899" t="str">
            <v>Family</v>
          </cell>
          <cell r="H899" t="str">
            <v>Papel Toalla</v>
          </cell>
          <cell r="I899" t="str">
            <v>Papel Toalla</v>
          </cell>
          <cell r="J899" t="str">
            <v>Multiusos</v>
          </cell>
          <cell r="K899">
            <v>40072313</v>
          </cell>
          <cell r="L899" t="str">
            <v>REDEXSA SAC</v>
          </cell>
          <cell r="M899" t="str">
            <v>FRITZ QUEZADA</v>
          </cell>
          <cell r="N899">
            <v>856</v>
          </cell>
          <cell r="O899">
            <v>14177.032801067793</v>
          </cell>
          <cell r="P899" t="str">
            <v>CAS PC DTT1 LIMA NORTE - 0043318450</v>
          </cell>
          <cell r="Q899" t="str">
            <v>U9</v>
          </cell>
        </row>
        <row r="900">
          <cell r="A900" t="str">
            <v>REDEXSA SACFRITZ QUEZADA30227209</v>
          </cell>
          <cell r="B900" t="str">
            <v>REDEXSA SAC</v>
          </cell>
          <cell r="C900" t="str">
            <v>Lima Norte</v>
          </cell>
          <cell r="D900" t="str">
            <v>LIMA</v>
          </cell>
          <cell r="E900">
            <v>30227209</v>
          </cell>
          <cell r="F900" t="str">
            <v>DIA HUG NATCARE NB MAXI 10X20 COTTON DIS</v>
          </cell>
          <cell r="G900" t="str">
            <v>Infant + Child</v>
          </cell>
          <cell r="H900" t="str">
            <v>Infant + Child</v>
          </cell>
          <cell r="I900" t="str">
            <v>POME HNC</v>
          </cell>
          <cell r="J900" t="str">
            <v>Recién nacido</v>
          </cell>
          <cell r="K900">
            <v>40072313</v>
          </cell>
          <cell r="L900" t="str">
            <v>REDEXSA SAC</v>
          </cell>
          <cell r="M900" t="str">
            <v>FRITZ QUEZADA</v>
          </cell>
          <cell r="N900">
            <v>16</v>
          </cell>
          <cell r="O900">
            <v>931.95067511655498</v>
          </cell>
          <cell r="P900" t="str">
            <v>CAS PC DTT1 LIMA NORTE - 0043318450</v>
          </cell>
          <cell r="Q900" t="str">
            <v>U9</v>
          </cell>
        </row>
        <row r="901">
          <cell r="A901" t="str">
            <v>REDEXSA SACFRITZ QUEZADA30226180</v>
          </cell>
          <cell r="B901" t="str">
            <v>REDEXSA SAC</v>
          </cell>
          <cell r="C901" t="str">
            <v>Lima Norte</v>
          </cell>
          <cell r="D901" t="str">
            <v>LIMA</v>
          </cell>
          <cell r="E901">
            <v>30226180</v>
          </cell>
          <cell r="F901" t="str">
            <v>KT SCOTT MULTIUS 24X1 X50H</v>
          </cell>
          <cell r="G901" t="str">
            <v>Family</v>
          </cell>
          <cell r="H901" t="str">
            <v>Papel Toalla</v>
          </cell>
          <cell r="I901" t="str">
            <v>Papel Toalla</v>
          </cell>
          <cell r="J901" t="str">
            <v>Multiusos</v>
          </cell>
          <cell r="K901">
            <v>40072313</v>
          </cell>
          <cell r="L901" t="str">
            <v>REDEXSA SAC</v>
          </cell>
          <cell r="M901" t="str">
            <v>FRITZ QUEZADA</v>
          </cell>
          <cell r="N901">
            <v>16</v>
          </cell>
          <cell r="O901">
            <v>420.17661136677918</v>
          </cell>
          <cell r="P901" t="str">
            <v>CAS PC DTT1 LIMA NORTE - 0043318450</v>
          </cell>
          <cell r="Q901" t="str">
            <v>U9</v>
          </cell>
        </row>
        <row r="902">
          <cell r="A902" t="str">
            <v>REDEXSA SACFRITZ QUEZADA30227288</v>
          </cell>
          <cell r="B902" t="str">
            <v>REDEXSA SAC</v>
          </cell>
          <cell r="C902" t="str">
            <v>Lima Norte</v>
          </cell>
          <cell r="D902" t="str">
            <v>LIMA</v>
          </cell>
          <cell r="E902">
            <v>30227288</v>
          </cell>
          <cell r="F902" t="str">
            <v>BW HUG P&amp;N FTOP 24X48</v>
          </cell>
          <cell r="G902" t="str">
            <v>Wipes</v>
          </cell>
          <cell r="H902" t="str">
            <v>Wipes</v>
          </cell>
          <cell r="I902" t="str">
            <v>BW P&amp;N</v>
          </cell>
          <cell r="J902" t="str">
            <v>BW RN x48</v>
          </cell>
          <cell r="K902">
            <v>40072313</v>
          </cell>
          <cell r="L902" t="str">
            <v>REDEXSA SAC</v>
          </cell>
          <cell r="M902" t="str">
            <v>FRITZ QUEZADA</v>
          </cell>
          <cell r="N902">
            <v>27</v>
          </cell>
          <cell r="O902">
            <v>3564.970095695563</v>
          </cell>
          <cell r="P902" t="str">
            <v>CAS PC DTT1 LIMA NORTE - 0043318450</v>
          </cell>
          <cell r="Q902" t="str">
            <v>U9</v>
          </cell>
        </row>
        <row r="903">
          <cell r="A903" t="str">
            <v>REDEXSA SACFRITZ QUEZADA30227312</v>
          </cell>
          <cell r="B903" t="str">
            <v>REDEXSA SAC</v>
          </cell>
          <cell r="C903" t="str">
            <v>Lima Norte</v>
          </cell>
          <cell r="D903" t="str">
            <v>LIMA</v>
          </cell>
          <cell r="E903">
            <v>30227312</v>
          </cell>
          <cell r="F903" t="str">
            <v>BW HUG P&amp;N FTOP 12X80</v>
          </cell>
          <cell r="G903" t="str">
            <v>Wipes</v>
          </cell>
          <cell r="H903" t="str">
            <v>Wipes</v>
          </cell>
          <cell r="I903" t="str">
            <v>BW P&amp;N</v>
          </cell>
          <cell r="J903" t="str">
            <v>BW RN x80</v>
          </cell>
          <cell r="K903">
            <v>40072313</v>
          </cell>
          <cell r="L903" t="str">
            <v>REDEXSA SAC</v>
          </cell>
          <cell r="M903" t="str">
            <v>FRITZ QUEZADA</v>
          </cell>
          <cell r="N903">
            <v>25</v>
          </cell>
          <cell r="O903">
            <v>2487.3304153391387</v>
          </cell>
          <cell r="P903" t="str">
            <v>CAS PC DTT1 LIMA NORTE - 0043318450</v>
          </cell>
          <cell r="Q903" t="str">
            <v>U9</v>
          </cell>
        </row>
        <row r="904">
          <cell r="A904" t="str">
            <v>REDEXSA SACFRITZ QUEZADA30227314</v>
          </cell>
          <cell r="B904" t="str">
            <v>REDEXSA SAC</v>
          </cell>
          <cell r="C904" t="str">
            <v>Lima Norte</v>
          </cell>
          <cell r="D904" t="str">
            <v>LIMA</v>
          </cell>
          <cell r="E904">
            <v>30227314</v>
          </cell>
          <cell r="F904" t="str">
            <v>BW HUG LIMP EFECT REFLL 6X184</v>
          </cell>
          <cell r="G904" t="str">
            <v>Wipes</v>
          </cell>
          <cell r="H904" t="str">
            <v>Wipes</v>
          </cell>
          <cell r="I904" t="str">
            <v>BW Active Fresh</v>
          </cell>
          <cell r="J904" t="str">
            <v>HAF x184</v>
          </cell>
          <cell r="K904">
            <v>40072313</v>
          </cell>
          <cell r="L904" t="str">
            <v>REDEXSA SAC</v>
          </cell>
          <cell r="M904" t="str">
            <v>FRITZ QUEZADA</v>
          </cell>
          <cell r="N904">
            <v>24</v>
          </cell>
          <cell r="O904">
            <v>1454.7816489281161</v>
          </cell>
          <cell r="P904" t="str">
            <v>CAS PC DTT1 LIMA NORTE - 0043318450</v>
          </cell>
          <cell r="Q904" t="str">
            <v>U9</v>
          </cell>
        </row>
        <row r="905">
          <cell r="A905" t="str">
            <v>REDEXSA SACFRITZ QUEZADA30227315</v>
          </cell>
          <cell r="B905" t="str">
            <v>REDEXSA SAC</v>
          </cell>
          <cell r="C905" t="str">
            <v>Lima Norte</v>
          </cell>
          <cell r="D905" t="str">
            <v>LIMA</v>
          </cell>
          <cell r="E905">
            <v>30227315</v>
          </cell>
          <cell r="F905" t="str">
            <v>BW HUG LIMP EFECT FTOP 12X120</v>
          </cell>
          <cell r="G905" t="str">
            <v>Wipes</v>
          </cell>
          <cell r="H905" t="str">
            <v>Wipes</v>
          </cell>
          <cell r="I905" t="str">
            <v>BW Active Fresh</v>
          </cell>
          <cell r="J905" t="str">
            <v>HAF x120</v>
          </cell>
          <cell r="K905">
            <v>40072313</v>
          </cell>
          <cell r="L905" t="str">
            <v>REDEXSA SAC</v>
          </cell>
          <cell r="M905" t="str">
            <v>FRITZ QUEZADA</v>
          </cell>
          <cell r="N905">
            <v>49</v>
          </cell>
          <cell r="O905">
            <v>4374.7116852218387</v>
          </cell>
          <cell r="P905" t="str">
            <v>CAS PC DTT1 LIMA NORTE - 0043318450</v>
          </cell>
          <cell r="Q905" t="str">
            <v>U9</v>
          </cell>
        </row>
        <row r="906">
          <cell r="A906" t="str">
            <v>REDEXSA SACFRITZ QUEZADA30228807</v>
          </cell>
          <cell r="B906" t="str">
            <v>REDEXSA SAC</v>
          </cell>
          <cell r="C906" t="str">
            <v>Lima Norte</v>
          </cell>
          <cell r="D906" t="str">
            <v>LIMA</v>
          </cell>
          <cell r="E906">
            <v>30228807</v>
          </cell>
          <cell r="F906" t="str">
            <v>BT SUAVE RINDEM 2P 8X2 MÁS PAPEL</v>
          </cell>
          <cell r="G906" t="str">
            <v>Family</v>
          </cell>
          <cell r="H906" t="str">
            <v>Bath Tissue</v>
          </cell>
          <cell r="I906" t="str">
            <v>PH Extra</v>
          </cell>
          <cell r="J906" t="str">
            <v>Rdmx x02 (Titan)</v>
          </cell>
          <cell r="K906">
            <v>40072313</v>
          </cell>
          <cell r="L906" t="str">
            <v>REDEXSA SAC</v>
          </cell>
          <cell r="M906" t="str">
            <v>FRITZ QUEZADA</v>
          </cell>
          <cell r="N906">
            <v>835</v>
          </cell>
          <cell r="O906">
            <v>11635.351784024766</v>
          </cell>
          <cell r="P906" t="str">
            <v>CAS PC DTT1 LIMA NORTE - 0043318450</v>
          </cell>
          <cell r="Q906" t="str">
            <v>U9</v>
          </cell>
        </row>
        <row r="907">
          <cell r="A907" t="str">
            <v>REDEXSA SACFRITZ QUEZADA30227405</v>
          </cell>
          <cell r="B907" t="str">
            <v>REDEXSA SAC</v>
          </cell>
          <cell r="C907" t="str">
            <v>Lima Norte</v>
          </cell>
          <cell r="D907" t="str">
            <v>LIMA</v>
          </cell>
          <cell r="E907">
            <v>30227405</v>
          </cell>
          <cell r="F907" t="str">
            <v>BW HUG ONE&amp;DONE FTOP 12X80</v>
          </cell>
          <cell r="G907" t="str">
            <v>Wipes</v>
          </cell>
          <cell r="H907" t="str">
            <v>Wipes</v>
          </cell>
          <cell r="I907" t="str">
            <v>BW One &amp; Done</v>
          </cell>
          <cell r="J907" t="str">
            <v>BW One &amp; Done x80</v>
          </cell>
          <cell r="K907">
            <v>40072313</v>
          </cell>
          <cell r="L907" t="str">
            <v>REDEXSA SAC</v>
          </cell>
          <cell r="M907" t="str">
            <v>FRITZ QUEZADA</v>
          </cell>
          <cell r="N907">
            <v>14</v>
          </cell>
          <cell r="O907">
            <v>1371.8542337797289</v>
          </cell>
          <cell r="P907" t="str">
            <v>CAS PC DTT1 LIMA NORTE - 0043318450</v>
          </cell>
          <cell r="Q907" t="str">
            <v>U9</v>
          </cell>
        </row>
        <row r="908">
          <cell r="A908" t="str">
            <v>REDEXSA SACFRITZ QUEZADA30227408</v>
          </cell>
          <cell r="B908" t="str">
            <v>REDEXSA SAC</v>
          </cell>
          <cell r="C908" t="str">
            <v>Lima Norte</v>
          </cell>
          <cell r="D908" t="str">
            <v>LIMA</v>
          </cell>
          <cell r="E908">
            <v>30227408</v>
          </cell>
          <cell r="F908" t="str">
            <v>DIA HUG NATCARE PREMAT MAXI 8X30 COTTON</v>
          </cell>
          <cell r="G908" t="str">
            <v>Infant + Child</v>
          </cell>
          <cell r="H908" t="str">
            <v>Infant + Child</v>
          </cell>
          <cell r="I908" t="str">
            <v>POME HNC</v>
          </cell>
          <cell r="J908" t="str">
            <v>Prematuro</v>
          </cell>
          <cell r="K908">
            <v>40072313</v>
          </cell>
          <cell r="L908" t="str">
            <v>REDEXSA SAC</v>
          </cell>
          <cell r="M908" t="str">
            <v>FRITZ QUEZADA</v>
          </cell>
          <cell r="N908">
            <v>4</v>
          </cell>
          <cell r="O908">
            <v>302.26295913724681</v>
          </cell>
          <cell r="P908" t="str">
            <v>CAS PC DTT1 LIMA NORTE - 0043318450</v>
          </cell>
          <cell r="Q908" t="str">
            <v>U9</v>
          </cell>
        </row>
        <row r="909">
          <cell r="A909" t="str">
            <v>REDEXSA SACFRITZ QUEZADA30227421</v>
          </cell>
          <cell r="B909" t="str">
            <v>REDEXSA SAC</v>
          </cell>
          <cell r="C909" t="str">
            <v>Lima Norte</v>
          </cell>
          <cell r="D909" t="str">
            <v>LIMA</v>
          </cell>
          <cell r="E909">
            <v>30227421</v>
          </cell>
          <cell r="F909" t="str">
            <v>BW HUG LIMP EFECT PAQ 6X4 X16 C/RISTRA</v>
          </cell>
          <cell r="G909" t="str">
            <v>Wipes</v>
          </cell>
          <cell r="H909" t="str">
            <v>Wipes</v>
          </cell>
          <cell r="I909" t="str">
            <v>BW Active Fresh</v>
          </cell>
          <cell r="J909" t="str">
            <v>HAF x16 con ristra</v>
          </cell>
          <cell r="K909">
            <v>40072313</v>
          </cell>
          <cell r="L909" t="str">
            <v>REDEXSA SAC</v>
          </cell>
          <cell r="M909" t="str">
            <v>FRITZ QUEZADA</v>
          </cell>
          <cell r="N909">
            <v>119</v>
          </cell>
          <cell r="O909">
            <v>4815.2895883080573</v>
          </cell>
          <cell r="P909" t="str">
            <v>CAS PC DTT1 LIMA NORTE - 0043318450</v>
          </cell>
          <cell r="Q909" t="str">
            <v>U9</v>
          </cell>
        </row>
        <row r="910">
          <cell r="A910" t="str">
            <v>REDEXSA SACFRITZ QUEZADA30227466</v>
          </cell>
          <cell r="B910" t="str">
            <v>REDEXSA SAC</v>
          </cell>
          <cell r="C910" t="str">
            <v>Lima Norte</v>
          </cell>
          <cell r="D910" t="str">
            <v>LIMA</v>
          </cell>
          <cell r="E910">
            <v>30227466</v>
          </cell>
          <cell r="F910" t="str">
            <v>BW HUG LIMPIEZA COTIDIANA SOFTP 12X80</v>
          </cell>
          <cell r="G910" t="str">
            <v>Wipes</v>
          </cell>
          <cell r="H910" t="str">
            <v>Wipes</v>
          </cell>
          <cell r="I910" t="str">
            <v>BW Classic</v>
          </cell>
          <cell r="J910" t="str">
            <v>BW Classic x80</v>
          </cell>
          <cell r="K910">
            <v>40072313</v>
          </cell>
          <cell r="L910" t="str">
            <v>REDEXSA SAC</v>
          </cell>
          <cell r="M910" t="str">
            <v>FRITZ QUEZADA</v>
          </cell>
          <cell r="N910">
            <v>58</v>
          </cell>
          <cell r="O910">
            <v>2636.1797826799743</v>
          </cell>
          <cell r="P910" t="str">
            <v>CAS PC DTT1 LIMA NORTE - 0043318450</v>
          </cell>
          <cell r="Q910" t="str">
            <v>U9</v>
          </cell>
        </row>
        <row r="911">
          <cell r="A911" t="str">
            <v>REDEXSA SACFRITZ QUEZADA30227553</v>
          </cell>
          <cell r="B911" t="str">
            <v>REDEXSA SAC</v>
          </cell>
          <cell r="C911" t="str">
            <v>Lima Norte</v>
          </cell>
          <cell r="D911" t="str">
            <v>LIMA</v>
          </cell>
          <cell r="E911">
            <v>30227553</v>
          </cell>
          <cell r="F911" t="str">
            <v>DIA HUG NATCARE XL 2X44 X1 COT</v>
          </cell>
          <cell r="G911" t="str">
            <v>Infant + Child</v>
          </cell>
          <cell r="H911" t="str">
            <v>Infant + Child</v>
          </cell>
          <cell r="I911" t="str">
            <v>HNC</v>
          </cell>
          <cell r="J911" t="str">
            <v>HNC Singlepack</v>
          </cell>
          <cell r="K911">
            <v>40072313</v>
          </cell>
          <cell r="L911" t="str">
            <v>REDEXSA SAC</v>
          </cell>
          <cell r="M911" t="str">
            <v>FRITZ QUEZADA</v>
          </cell>
          <cell r="N911">
            <v>49</v>
          </cell>
          <cell r="O911">
            <v>3266.0203046351999</v>
          </cell>
          <cell r="P911" t="str">
            <v>CAS PC DTT1 LIMA NORTE - 0043318450</v>
          </cell>
          <cell r="Q911" t="str">
            <v>U9</v>
          </cell>
        </row>
        <row r="912">
          <cell r="A912" t="str">
            <v>REDEXSA SACFRITZ QUEZADA30227573</v>
          </cell>
          <cell r="B912" t="str">
            <v>REDEXSA SAC</v>
          </cell>
          <cell r="C912" t="str">
            <v>Lima Norte</v>
          </cell>
          <cell r="D912" t="str">
            <v>LIMA</v>
          </cell>
          <cell r="E912">
            <v>30227573</v>
          </cell>
          <cell r="F912" t="str">
            <v>DIA HUG NATCARE XXL 2X40 X1 COT</v>
          </cell>
          <cell r="G912" t="str">
            <v>Infant + Child</v>
          </cell>
          <cell r="H912" t="str">
            <v>Infant + Child</v>
          </cell>
          <cell r="I912" t="str">
            <v>HNC</v>
          </cell>
          <cell r="J912" t="str">
            <v>HNC Singlepack</v>
          </cell>
          <cell r="K912">
            <v>40072313</v>
          </cell>
          <cell r="L912" t="str">
            <v>REDEXSA SAC</v>
          </cell>
          <cell r="M912" t="str">
            <v>FRITZ QUEZADA</v>
          </cell>
          <cell r="N912">
            <v>107</v>
          </cell>
          <cell r="O912">
            <v>7133.2162494032018</v>
          </cell>
          <cell r="P912" t="str">
            <v>CAS PC DTT1 LIMA NORTE - 0043318450</v>
          </cell>
          <cell r="Q912" t="str">
            <v>U9</v>
          </cell>
        </row>
        <row r="913">
          <cell r="A913" t="str">
            <v>REDEXSA SACFRITZ QUEZADA30227582</v>
          </cell>
          <cell r="B913" t="str">
            <v>REDEXSA SAC</v>
          </cell>
          <cell r="C913" t="str">
            <v>Lima Norte</v>
          </cell>
          <cell r="D913" t="str">
            <v>LIMA</v>
          </cell>
          <cell r="E913">
            <v>30227582</v>
          </cell>
          <cell r="F913" t="str">
            <v>DIA HUG NATCARE M 2X56 X1 COT</v>
          </cell>
          <cell r="G913" t="str">
            <v>Infant + Child</v>
          </cell>
          <cell r="H913" t="str">
            <v>Infant + Child</v>
          </cell>
          <cell r="I913" t="str">
            <v>HNC</v>
          </cell>
          <cell r="J913" t="str">
            <v>HNC Singlepack</v>
          </cell>
          <cell r="K913">
            <v>40072313</v>
          </cell>
          <cell r="L913" t="str">
            <v>REDEXSA SAC</v>
          </cell>
          <cell r="M913" t="str">
            <v>FRITZ QUEZADA</v>
          </cell>
          <cell r="N913">
            <v>21</v>
          </cell>
          <cell r="O913">
            <v>1399.7229877007999</v>
          </cell>
          <cell r="P913" t="str">
            <v>CAS PC DTT1 LIMA NORTE - 0043318450</v>
          </cell>
          <cell r="Q913" t="str">
            <v>U9</v>
          </cell>
        </row>
        <row r="914">
          <cell r="A914" t="str">
            <v>REDEXSA SACFRITZ QUEZADA30227591</v>
          </cell>
          <cell r="B914" t="str">
            <v>REDEXSA SAC</v>
          </cell>
          <cell r="C914" t="str">
            <v>Lima Norte</v>
          </cell>
          <cell r="D914" t="str">
            <v>LIMA</v>
          </cell>
          <cell r="E914">
            <v>30227591</v>
          </cell>
          <cell r="F914" t="str">
            <v>DIA HUG NATCARE L 2X50 X1 COT</v>
          </cell>
          <cell r="G914" t="str">
            <v>Infant + Child</v>
          </cell>
          <cell r="H914" t="str">
            <v>Infant + Child</v>
          </cell>
          <cell r="I914" t="str">
            <v>HNC</v>
          </cell>
          <cell r="J914" t="str">
            <v>HNC Singlepack</v>
          </cell>
          <cell r="K914">
            <v>40072313</v>
          </cell>
          <cell r="L914" t="str">
            <v>REDEXSA SAC</v>
          </cell>
          <cell r="M914" t="str">
            <v>FRITZ QUEZADA</v>
          </cell>
          <cell r="N914">
            <v>45</v>
          </cell>
          <cell r="O914">
            <v>2996.4425618976043</v>
          </cell>
          <cell r="P914" t="str">
            <v>CAS PC DTT1 LIMA NORTE - 0043318450</v>
          </cell>
          <cell r="Q914" t="str">
            <v>U9</v>
          </cell>
        </row>
        <row r="915">
          <cell r="A915" t="str">
            <v>REDEXSA SACFRITZ QUEZADA30228817</v>
          </cell>
          <cell r="B915" t="str">
            <v>REDEXSA SAC</v>
          </cell>
          <cell r="C915" t="str">
            <v>Lima Norte</v>
          </cell>
          <cell r="D915" t="str">
            <v>LIMA</v>
          </cell>
          <cell r="E915">
            <v>30228817</v>
          </cell>
          <cell r="F915" t="str">
            <v>BT SUAVE RINDEM 2P 6X4 MÁS PAPEL</v>
          </cell>
          <cell r="G915" t="str">
            <v>Family</v>
          </cell>
          <cell r="H915" t="str">
            <v>Bath Tissue</v>
          </cell>
          <cell r="I915" t="str">
            <v>PH Extra</v>
          </cell>
          <cell r="J915" t="str">
            <v>Rdmx x04 (Titan)</v>
          </cell>
          <cell r="K915">
            <v>40072313</v>
          </cell>
          <cell r="L915" t="str">
            <v>REDEXSA SAC</v>
          </cell>
          <cell r="M915" t="str">
            <v>FRITZ QUEZADA</v>
          </cell>
          <cell r="N915">
            <v>833</v>
          </cell>
          <cell r="O915">
            <v>15819.886559675089</v>
          </cell>
          <cell r="P915" t="str">
            <v>CAS PC DTT1 LIMA NORTE - 0043318450</v>
          </cell>
          <cell r="Q915" t="str">
            <v>U9</v>
          </cell>
        </row>
        <row r="916">
          <cell r="A916" t="str">
            <v>REDEXSA SACFRITZ QUEZADA30228194</v>
          </cell>
          <cell r="B916" t="str">
            <v>REDEXSA SAC</v>
          </cell>
          <cell r="C916" t="str">
            <v>Lima Norte</v>
          </cell>
          <cell r="D916" t="str">
            <v>LIMA</v>
          </cell>
          <cell r="E916">
            <v>30228194</v>
          </cell>
          <cell r="F916" t="str">
            <v>BW HUG ONE&amp;DONE REFLL 6X184</v>
          </cell>
          <cell r="G916" t="str">
            <v>Wipes</v>
          </cell>
          <cell r="H916" t="str">
            <v>Wipes</v>
          </cell>
          <cell r="I916" t="str">
            <v>BW One &amp; Done</v>
          </cell>
          <cell r="J916" t="str">
            <v>BW One &amp; Done x184</v>
          </cell>
          <cell r="K916">
            <v>40072313</v>
          </cell>
          <cell r="L916" t="str">
            <v>REDEXSA SAC</v>
          </cell>
          <cell r="M916" t="str">
            <v>FRITZ QUEZADA</v>
          </cell>
          <cell r="N916">
            <v>39</v>
          </cell>
          <cell r="O916">
            <v>3276.2308665420728</v>
          </cell>
          <cell r="P916" t="str">
            <v>CAS PC DTT1 LIMA NORTE - 0043318450</v>
          </cell>
          <cell r="Q916" t="str">
            <v>U9</v>
          </cell>
        </row>
        <row r="917">
          <cell r="A917" t="str">
            <v>REDEXSA SACFRITZ QUEZADA30225725</v>
          </cell>
          <cell r="B917" t="str">
            <v>REDEXSA SAC</v>
          </cell>
          <cell r="C917" t="str">
            <v>Lima Norte</v>
          </cell>
          <cell r="D917" t="str">
            <v>LIMA</v>
          </cell>
          <cell r="E917">
            <v>30225725</v>
          </cell>
          <cell r="F917" t="str">
            <v>BT TOP CLASICO RR 2P REG 10X2 CLASIC</v>
          </cell>
          <cell r="G917" t="str">
            <v>Family</v>
          </cell>
          <cell r="H917" t="str">
            <v>Bath Tissue</v>
          </cell>
          <cell r="I917" t="str">
            <v>PH TOP</v>
          </cell>
          <cell r="J917" t="str">
            <v>Top x02</v>
          </cell>
          <cell r="K917">
            <v>40072313</v>
          </cell>
          <cell r="L917" t="str">
            <v>REDEXSA SAC</v>
          </cell>
          <cell r="M917" t="str">
            <v>FRITZ QUEZADA</v>
          </cell>
          <cell r="N917">
            <v>73</v>
          </cell>
          <cell r="O917">
            <v>712.18421874599926</v>
          </cell>
          <cell r="P917" t="str">
            <v>CAS PC DTT1 LIMA NORTE - 0043318450</v>
          </cell>
          <cell r="Q917" t="str">
            <v>U9</v>
          </cell>
        </row>
        <row r="918">
          <cell r="A918" t="str">
            <v>REDEXSA SACFRITZ QUEZADA30228566</v>
          </cell>
          <cell r="B918" t="str">
            <v>REDEXSA SAC</v>
          </cell>
          <cell r="C918" t="str">
            <v>Lima Norte</v>
          </cell>
          <cell r="D918" t="str">
            <v>LIMA</v>
          </cell>
          <cell r="E918">
            <v>30228566</v>
          </cell>
          <cell r="F918" t="str">
            <v>DIA HUG L 2X64 PACHA</v>
          </cell>
          <cell r="G918" t="str">
            <v>Infant + Child</v>
          </cell>
          <cell r="H918" t="str">
            <v>Infant + Child</v>
          </cell>
          <cell r="I918" t="str">
            <v>HTP</v>
          </cell>
          <cell r="J918" t="str">
            <v>Triple Protección</v>
          </cell>
          <cell r="K918">
            <v>40072313</v>
          </cell>
          <cell r="L918" t="str">
            <v>REDEXSA SAC</v>
          </cell>
          <cell r="M918" t="str">
            <v>FRITZ QUEZADA</v>
          </cell>
          <cell r="N918">
            <v>257</v>
          </cell>
          <cell r="O918">
            <v>13427.680125534838</v>
          </cell>
          <cell r="P918" t="str">
            <v>CAS PC DTT1 LIMA NORTE - 0043318450</v>
          </cell>
          <cell r="Q918" t="str">
            <v>U9</v>
          </cell>
        </row>
        <row r="919">
          <cell r="A919" t="str">
            <v>REDEXSA SACFRITZ QUEZADA30228573</v>
          </cell>
          <cell r="B919" t="str">
            <v>REDEXSA SAC</v>
          </cell>
          <cell r="C919" t="str">
            <v>Lima Norte</v>
          </cell>
          <cell r="D919" t="str">
            <v>LIMA</v>
          </cell>
          <cell r="E919">
            <v>30228573</v>
          </cell>
          <cell r="F919" t="str">
            <v>DIA HUG M 2X72 PACHA</v>
          </cell>
          <cell r="G919" t="str">
            <v>Infant + Child</v>
          </cell>
          <cell r="H919" t="str">
            <v>Infant + Child</v>
          </cell>
          <cell r="I919" t="str">
            <v>HTP</v>
          </cell>
          <cell r="J919" t="str">
            <v>Triple Protección</v>
          </cell>
          <cell r="K919">
            <v>40072313</v>
          </cell>
          <cell r="L919" t="str">
            <v>REDEXSA SAC</v>
          </cell>
          <cell r="M919" t="str">
            <v>FRITZ QUEZADA</v>
          </cell>
          <cell r="N919">
            <v>185</v>
          </cell>
          <cell r="O919">
            <v>9658.3281566980986</v>
          </cell>
          <cell r="P919" t="str">
            <v>CAS PC DTT1 LIMA NORTE - 0043318450</v>
          </cell>
          <cell r="Q919" t="str">
            <v>U9</v>
          </cell>
        </row>
        <row r="920">
          <cell r="A920" t="str">
            <v>REDEXSA SACFRITZ QUEZADA30228591</v>
          </cell>
          <cell r="B920" t="str">
            <v>REDEXSA SAC</v>
          </cell>
          <cell r="C920" t="str">
            <v>Lima Norte</v>
          </cell>
          <cell r="D920" t="str">
            <v>LIMA</v>
          </cell>
          <cell r="E920">
            <v>30228591</v>
          </cell>
          <cell r="F920" t="str">
            <v>DIA HUG XL 2X52 PACHA</v>
          </cell>
          <cell r="G920" t="str">
            <v>Infant + Child</v>
          </cell>
          <cell r="H920" t="str">
            <v>Infant + Child</v>
          </cell>
          <cell r="I920" t="str">
            <v>HTP</v>
          </cell>
          <cell r="J920" t="str">
            <v>Triple Protección</v>
          </cell>
          <cell r="K920">
            <v>40072313</v>
          </cell>
          <cell r="L920" t="str">
            <v>REDEXSA SAC</v>
          </cell>
          <cell r="M920" t="str">
            <v>FRITZ QUEZADA</v>
          </cell>
          <cell r="N920">
            <v>422</v>
          </cell>
          <cell r="O920">
            <v>22041.960909231959</v>
          </cell>
          <cell r="P920" t="str">
            <v>CAS PC DTT1 LIMA NORTE - 0043318450</v>
          </cell>
          <cell r="Q920" t="str">
            <v>U9</v>
          </cell>
        </row>
        <row r="921">
          <cell r="A921" t="str">
            <v>REDEXSA SACFRITZ QUEZADA30228601</v>
          </cell>
          <cell r="B921" t="str">
            <v>REDEXSA SAC</v>
          </cell>
          <cell r="C921" t="str">
            <v>Lima Norte</v>
          </cell>
          <cell r="D921" t="str">
            <v>LIMA</v>
          </cell>
          <cell r="E921">
            <v>30228601</v>
          </cell>
          <cell r="F921" t="str">
            <v>DIA HUG XXL 2X48 PACHA</v>
          </cell>
          <cell r="G921" t="str">
            <v>Infant + Child</v>
          </cell>
          <cell r="H921" t="str">
            <v>Infant + Child</v>
          </cell>
          <cell r="I921" t="str">
            <v>HTP</v>
          </cell>
          <cell r="J921" t="str">
            <v>Triple Protección</v>
          </cell>
          <cell r="K921">
            <v>40072313</v>
          </cell>
          <cell r="L921" t="str">
            <v>REDEXSA SAC</v>
          </cell>
          <cell r="M921" t="str">
            <v>FRITZ QUEZADA</v>
          </cell>
          <cell r="N921">
            <v>750</v>
          </cell>
          <cell r="O921">
            <v>39180.82284775532</v>
          </cell>
          <cell r="P921" t="str">
            <v>CAS PC DTT1 LIMA NORTE - 0043318450</v>
          </cell>
          <cell r="Q921" t="str">
            <v>U9</v>
          </cell>
        </row>
        <row r="922">
          <cell r="A922" t="str">
            <v>REDEXSA SACFRITZ QUEZADA30226750</v>
          </cell>
          <cell r="B922" t="str">
            <v>REDEXSA SAC</v>
          </cell>
          <cell r="C922" t="str">
            <v>Lima Norte</v>
          </cell>
          <cell r="D922" t="str">
            <v>LIMA</v>
          </cell>
          <cell r="E922">
            <v>30226750</v>
          </cell>
          <cell r="F922" t="str">
            <v>NAPK SCOTT 6X100 DOB 4 SUPER ABSORB</v>
          </cell>
          <cell r="G922" t="str">
            <v>Family</v>
          </cell>
          <cell r="H922" t="str">
            <v>Servilletas</v>
          </cell>
          <cell r="I922" t="str">
            <v>Servilletas</v>
          </cell>
          <cell r="J922" t="str">
            <v>Total Servilletas</v>
          </cell>
          <cell r="K922">
            <v>40072313</v>
          </cell>
          <cell r="L922" t="str">
            <v>REDEXSA SAC</v>
          </cell>
          <cell r="M922" t="str">
            <v>FRITZ QUEZADA</v>
          </cell>
          <cell r="N922">
            <v>61</v>
          </cell>
          <cell r="O922">
            <v>694.38382759817728</v>
          </cell>
          <cell r="P922" t="str">
            <v>CAS PC DTT1 LIMA NORTE - 0043318450</v>
          </cell>
          <cell r="Q922" t="str">
            <v>U9</v>
          </cell>
        </row>
        <row r="923">
          <cell r="A923" t="str">
            <v>REDEXSA SACFRITZ QUEZADA30226773</v>
          </cell>
          <cell r="B923" t="str">
            <v>REDEXSA SAC</v>
          </cell>
          <cell r="C923" t="str">
            <v>Lima Norte</v>
          </cell>
          <cell r="D923" t="str">
            <v>LIMA</v>
          </cell>
          <cell r="E923">
            <v>30226773</v>
          </cell>
          <cell r="F923" t="str">
            <v>NAPK SCOTT PRACT 6X400 CORTADA</v>
          </cell>
          <cell r="G923" t="str">
            <v>Family</v>
          </cell>
          <cell r="H923" t="str">
            <v>Servilletas</v>
          </cell>
          <cell r="I923" t="str">
            <v>Servilletas</v>
          </cell>
          <cell r="J923" t="str">
            <v>Total Servilletas</v>
          </cell>
          <cell r="K923">
            <v>40072313</v>
          </cell>
          <cell r="L923" t="str">
            <v>REDEXSA SAC</v>
          </cell>
          <cell r="M923" t="str">
            <v>FRITZ QUEZADA</v>
          </cell>
          <cell r="N923">
            <v>9</v>
          </cell>
          <cell r="O923">
            <v>88.193776617205316</v>
          </cell>
          <cell r="P923" t="str">
            <v>CAS PC DTT1 LIMA NORTE - 0043318450</v>
          </cell>
          <cell r="Q923" t="str">
            <v>U9</v>
          </cell>
        </row>
        <row r="924">
          <cell r="A924" t="str">
            <v>REDEXSA SACFRITZ QUEZADA30227409</v>
          </cell>
          <cell r="B924" t="str">
            <v>REDEXSA SAC</v>
          </cell>
          <cell r="C924" t="str">
            <v>Lima Norte</v>
          </cell>
          <cell r="D924" t="str">
            <v>LIMA</v>
          </cell>
          <cell r="E924">
            <v>30227409</v>
          </cell>
          <cell r="F924" t="str">
            <v>BW HUG ONE&amp;DONE REFLL 1X720 (9X80)</v>
          </cell>
          <cell r="G924" t="str">
            <v>Wipes</v>
          </cell>
          <cell r="H924" t="str">
            <v>Wipes</v>
          </cell>
          <cell r="I924" t="str">
            <v>BW One &amp; Done</v>
          </cell>
          <cell r="J924" t="str">
            <v>BW One &amp; Done x720</v>
          </cell>
          <cell r="K924">
            <v>40072313</v>
          </cell>
          <cell r="L924" t="str">
            <v>REDEXSA SAC</v>
          </cell>
          <cell r="M924" t="str">
            <v>FRITZ QUEZADA</v>
          </cell>
          <cell r="N924">
            <v>6</v>
          </cell>
          <cell r="O924">
            <v>343.97852365696355</v>
          </cell>
          <cell r="P924" t="str">
            <v>CAS PC DTT1 LIMA NORTE - 0043318450</v>
          </cell>
          <cell r="Q924" t="str">
            <v>U9</v>
          </cell>
        </row>
        <row r="925">
          <cell r="A925" t="str">
            <v>REDEXSA SACFRITZ QUEZADA30227409</v>
          </cell>
          <cell r="B925" t="str">
            <v>REDEXSA SAC</v>
          </cell>
          <cell r="C925" t="str">
            <v>Lima Norte</v>
          </cell>
          <cell r="D925" t="str">
            <v>LIMA</v>
          </cell>
          <cell r="E925">
            <v>30227409</v>
          </cell>
          <cell r="F925" t="str">
            <v>BW HUG ONE&amp;DONE REFLL 1X720 (9X80)</v>
          </cell>
          <cell r="G925" t="str">
            <v>Wipes</v>
          </cell>
          <cell r="H925" t="str">
            <v>Wipes</v>
          </cell>
          <cell r="I925" t="str">
            <v>BW One &amp; Done</v>
          </cell>
          <cell r="J925" t="str">
            <v>BW One &amp; Done x720</v>
          </cell>
          <cell r="K925">
            <v>40072313</v>
          </cell>
          <cell r="L925" t="str">
            <v>REDEXSA SAC</v>
          </cell>
          <cell r="M925" t="str">
            <v>FRITZ QUEZADA</v>
          </cell>
          <cell r="N925">
            <v>7</v>
          </cell>
          <cell r="O925">
            <v>401.30827759979076</v>
          </cell>
          <cell r="P925" t="str">
            <v>CAS PC DTT1 LIMA NORTE - 0043318450</v>
          </cell>
          <cell r="Q925" t="str">
            <v>U9</v>
          </cell>
        </row>
        <row r="926">
          <cell r="A926" t="str">
            <v>REDEXSA SACFRITZ QUEZADA30227410</v>
          </cell>
          <cell r="B926" t="str">
            <v>REDEXSA SAC</v>
          </cell>
          <cell r="C926" t="str">
            <v>Lima Norte</v>
          </cell>
          <cell r="D926" t="str">
            <v>LIMA</v>
          </cell>
          <cell r="E926">
            <v>30227410</v>
          </cell>
          <cell r="F926" t="str">
            <v>BW HUG ONE&amp;DONE BOX 8X64</v>
          </cell>
          <cell r="G926" t="str">
            <v>Wipes</v>
          </cell>
          <cell r="H926" t="str">
            <v>Wipes</v>
          </cell>
          <cell r="I926" t="str">
            <v>BW One &amp; Done</v>
          </cell>
          <cell r="J926" t="str">
            <v>BW One &amp; Done x64</v>
          </cell>
          <cell r="K926">
            <v>40072313</v>
          </cell>
          <cell r="L926" t="str">
            <v>REDEXSA SAC</v>
          </cell>
          <cell r="M926" t="str">
            <v>FRITZ QUEZADA</v>
          </cell>
          <cell r="N926">
            <v>4</v>
          </cell>
          <cell r="O926">
            <v>355.71228471151039</v>
          </cell>
          <cell r="P926" t="str">
            <v>CAS PC DTT1 LIMA NORTE - 0043318450</v>
          </cell>
          <cell r="Q926" t="str">
            <v>U9</v>
          </cell>
        </row>
        <row r="927">
          <cell r="A927" t="str">
            <v>REDEXSA SACFRITZ QUEZADA30228074</v>
          </cell>
          <cell r="B927" t="str">
            <v>REDEXSA SAC</v>
          </cell>
          <cell r="C927" t="str">
            <v>Lima Norte</v>
          </cell>
          <cell r="D927" t="str">
            <v>LIMA</v>
          </cell>
          <cell r="E927">
            <v>30228074</v>
          </cell>
          <cell r="F927" t="str">
            <v>BW HUG LIMP EFECT FTOP 6X192 (4X48)</v>
          </cell>
          <cell r="G927" t="str">
            <v>Wipes</v>
          </cell>
          <cell r="H927" t="str">
            <v>Wipes</v>
          </cell>
          <cell r="I927" t="str">
            <v>BW Active Fresh</v>
          </cell>
          <cell r="J927" t="str">
            <v>HAF x48 Fourpack</v>
          </cell>
          <cell r="K927">
            <v>40072313</v>
          </cell>
          <cell r="L927" t="str">
            <v>REDEXSA SAC</v>
          </cell>
          <cell r="M927" t="str">
            <v>FRITZ QUEZADA</v>
          </cell>
          <cell r="N927">
            <v>14</v>
          </cell>
          <cell r="O927">
            <v>1094.7190099116376</v>
          </cell>
          <cell r="P927" t="str">
            <v>CAS PC DTT1 LIMA NORTE - 0043318450</v>
          </cell>
          <cell r="Q927" t="str">
            <v>U9</v>
          </cell>
        </row>
        <row r="928">
          <cell r="A928" t="str">
            <v>REPRESENTACIONES JHOSEP SACJOSE HOYOS30228193</v>
          </cell>
          <cell r="B928" t="str">
            <v>REPRESENTACIONES JHOSEP SAC</v>
          </cell>
          <cell r="C928" t="str">
            <v>Lima Norte</v>
          </cell>
          <cell r="D928" t="str">
            <v>LIMA</v>
          </cell>
          <cell r="E928">
            <v>30228193</v>
          </cell>
          <cell r="F928" t="str">
            <v>BW HUG LIMP EFECT FTOP 24X48</v>
          </cell>
          <cell r="G928" t="str">
            <v>Wipes</v>
          </cell>
          <cell r="H928" t="str">
            <v>Wipes</v>
          </cell>
          <cell r="I928" t="str">
            <v>BW Active Fresh</v>
          </cell>
          <cell r="J928" t="str">
            <v>HAF x48 Regular</v>
          </cell>
          <cell r="K928">
            <v>40166530</v>
          </cell>
          <cell r="L928" t="str">
            <v>REPRESENTACIONES JHOSEP SAC</v>
          </cell>
          <cell r="M928" t="str">
            <v>JOSE HOYOS</v>
          </cell>
          <cell r="N928">
            <v>55</v>
          </cell>
          <cell r="O928">
            <v>6080.8075144321429</v>
          </cell>
          <cell r="P928" t="str">
            <v>CAS PC DTT1 LIMA NORTE - 0043318450</v>
          </cell>
          <cell r="Q928" t="str">
            <v>UD</v>
          </cell>
        </row>
        <row r="929">
          <cell r="A929" t="str">
            <v>REPRESENTACIONES JHOSEP SACJOSE HOYOS30221811</v>
          </cell>
          <cell r="B929" t="str">
            <v>REPRESENTACIONES JHOSEP SAC</v>
          </cell>
          <cell r="C929" t="str">
            <v>Lima Norte</v>
          </cell>
          <cell r="D929" t="str">
            <v>LIMA</v>
          </cell>
          <cell r="E929">
            <v>30221811</v>
          </cell>
          <cell r="F929" t="str">
            <v>BW HUG FF 10X24 HANDS &amp; FACE</v>
          </cell>
          <cell r="G929" t="str">
            <v>Wipes</v>
          </cell>
          <cell r="H929" t="str">
            <v>Wipes</v>
          </cell>
          <cell r="I929" t="str">
            <v>BW Hands&amp;Face</v>
          </cell>
          <cell r="J929" t="str">
            <v>BW Hands&amp;Face x24</v>
          </cell>
          <cell r="K929">
            <v>40166530</v>
          </cell>
          <cell r="L929" t="str">
            <v>REPRESENTACIONES JHOSEP SAC</v>
          </cell>
          <cell r="M929" t="str">
            <v>JOSE HOYOS</v>
          </cell>
          <cell r="N929">
            <v>131</v>
          </cell>
          <cell r="O929">
            <v>2583.543128452377</v>
          </cell>
          <cell r="P929" t="str">
            <v>CAS PC DTT1 LIMA NORTE - 0043318450</v>
          </cell>
          <cell r="Q929" t="str">
            <v>UD</v>
          </cell>
        </row>
        <row r="930">
          <cell r="A930" t="str">
            <v>REPRESENTACIONES JHOSEP SACJOSE HOYOS30224452</v>
          </cell>
          <cell r="B930" t="str">
            <v>REPRESENTACIONES JHOSEP SAC</v>
          </cell>
          <cell r="C930" t="str">
            <v>Lima Norte</v>
          </cell>
          <cell r="D930" t="str">
            <v>LIMA</v>
          </cell>
          <cell r="E930">
            <v>30224452</v>
          </cell>
          <cell r="F930" t="str">
            <v>ADU UWEAR PLE ACT PLUS L/XL 4X8 NUEVO</v>
          </cell>
          <cell r="G930" t="str">
            <v>Adult</v>
          </cell>
          <cell r="H930" t="str">
            <v>Senior Incont</v>
          </cell>
          <cell r="I930" t="str">
            <v>Pants</v>
          </cell>
          <cell r="J930" t="str">
            <v>Pants Protect Plus</v>
          </cell>
          <cell r="K930">
            <v>40166530</v>
          </cell>
          <cell r="L930" t="str">
            <v>REPRESENTACIONES JHOSEP SAC</v>
          </cell>
          <cell r="M930" t="str">
            <v>JOSE HOYOS</v>
          </cell>
          <cell r="N930">
            <v>10</v>
          </cell>
          <cell r="O930">
            <v>630.04222128357299</v>
          </cell>
          <cell r="P930" t="str">
            <v>CAS PC DTT1 LIMA NORTE - 0043318450</v>
          </cell>
          <cell r="Q930" t="str">
            <v>UD</v>
          </cell>
        </row>
        <row r="931">
          <cell r="A931" t="str">
            <v>REPRESENTACIONES JHOSEP SACJOSE HOYOS30224891</v>
          </cell>
          <cell r="B931" t="str">
            <v>REPRESENTACIONES JHOSEP SAC</v>
          </cell>
          <cell r="C931" t="str">
            <v>Lima Norte</v>
          </cell>
          <cell r="D931" t="str">
            <v>LIMA</v>
          </cell>
          <cell r="E931">
            <v>30224891</v>
          </cell>
          <cell r="F931" t="str">
            <v>ADU UWEAR PLE ACT PLUS S/M 4X8 NUEVO</v>
          </cell>
          <cell r="G931" t="str">
            <v>Adult</v>
          </cell>
          <cell r="H931" t="str">
            <v>Senior Incont</v>
          </cell>
          <cell r="I931" t="str">
            <v>Pants</v>
          </cell>
          <cell r="J931" t="str">
            <v>Pants Protect Plus</v>
          </cell>
          <cell r="K931">
            <v>40166530</v>
          </cell>
          <cell r="L931" t="str">
            <v>REPRESENTACIONES JHOSEP SAC</v>
          </cell>
          <cell r="M931" t="str">
            <v>JOSE HOYOS</v>
          </cell>
          <cell r="N931">
            <v>33</v>
          </cell>
          <cell r="O931">
            <v>1774.5497866976384</v>
          </cell>
          <cell r="P931" t="str">
            <v>CAS PC DTT1 LIMA NORTE - 0043318450</v>
          </cell>
          <cell r="Q931" t="str">
            <v>UD</v>
          </cell>
        </row>
        <row r="932">
          <cell r="A932" t="str">
            <v>REPRESENTACIONES JHOSEP SACJOSE HOYOS30225008</v>
          </cell>
          <cell r="B932" t="str">
            <v>REPRESENTACIONES JHOSEP SAC</v>
          </cell>
          <cell r="C932" t="str">
            <v>Lima Norte</v>
          </cell>
          <cell r="D932" t="str">
            <v>LIMA</v>
          </cell>
          <cell r="E932">
            <v>30225008</v>
          </cell>
          <cell r="F932" t="str">
            <v>ADU SHIE PLE GEL 24X10 PRACTIPAÑAL</v>
          </cell>
          <cell r="G932" t="str">
            <v>Adult</v>
          </cell>
          <cell r="H932" t="str">
            <v>Senior Incont</v>
          </cell>
          <cell r="I932" t="str">
            <v>Apositos</v>
          </cell>
          <cell r="J932" t="str">
            <v>Practipañal</v>
          </cell>
          <cell r="K932">
            <v>40166530</v>
          </cell>
          <cell r="L932" t="str">
            <v>REPRESENTACIONES JHOSEP SAC</v>
          </cell>
          <cell r="M932" t="str">
            <v>JOSE HOYOS</v>
          </cell>
          <cell r="N932">
            <v>271</v>
          </cell>
          <cell r="O932">
            <v>15186.528215236756</v>
          </cell>
          <cell r="P932" t="str">
            <v>CAS PC DTT1 LIMA NORTE - 0043318450</v>
          </cell>
          <cell r="Q932" t="str">
            <v>UD</v>
          </cell>
        </row>
        <row r="933">
          <cell r="A933" t="str">
            <v>REPRESENTACIONES JHOSEP SACJOSE HOYOS30225009</v>
          </cell>
          <cell r="B933" t="str">
            <v>REPRESENTACIONES JHOSEP SAC</v>
          </cell>
          <cell r="C933" t="str">
            <v>Lima Norte</v>
          </cell>
          <cell r="D933" t="str">
            <v>LIMA</v>
          </cell>
          <cell r="E933">
            <v>30225009</v>
          </cell>
          <cell r="F933" t="str">
            <v>ADU SHIE PLE GEL 12X20 PRACTIPAÑAL</v>
          </cell>
          <cell r="G933" t="str">
            <v>Adult</v>
          </cell>
          <cell r="H933" t="str">
            <v>Senior Incont</v>
          </cell>
          <cell r="I933" t="str">
            <v>Apositos</v>
          </cell>
          <cell r="J933" t="str">
            <v>Practipañal</v>
          </cell>
          <cell r="K933">
            <v>40166530</v>
          </cell>
          <cell r="L933" t="str">
            <v>REPRESENTACIONES JHOSEP SAC</v>
          </cell>
          <cell r="M933" t="str">
            <v>JOSE HOYOS</v>
          </cell>
          <cell r="N933">
            <v>131</v>
          </cell>
          <cell r="O933">
            <v>7347.4356596233984</v>
          </cell>
          <cell r="P933" t="str">
            <v>CAS PC DTT1 LIMA NORTE - 0043318450</v>
          </cell>
          <cell r="Q933" t="str">
            <v>UD</v>
          </cell>
        </row>
        <row r="934">
          <cell r="A934" t="str">
            <v>REPRESENTACIONES JHOSEP SACJOSE HOYOS30225019</v>
          </cell>
          <cell r="B934" t="str">
            <v>REPRESENTACIONES JHOSEP SAC</v>
          </cell>
          <cell r="C934" t="str">
            <v>Lima Norte</v>
          </cell>
          <cell r="D934" t="str">
            <v>LIMA</v>
          </cell>
          <cell r="E934">
            <v>30225019</v>
          </cell>
          <cell r="F934" t="str">
            <v>ADU BRF PLE CLASSIC L 3X20</v>
          </cell>
          <cell r="G934" t="str">
            <v>Adult</v>
          </cell>
          <cell r="H934" t="str">
            <v>Senior Incont</v>
          </cell>
          <cell r="I934" t="str">
            <v>Briefs</v>
          </cell>
          <cell r="J934" t="str">
            <v>Brief Classic</v>
          </cell>
          <cell r="K934">
            <v>40166530</v>
          </cell>
          <cell r="L934" t="str">
            <v>REPRESENTACIONES JHOSEP SAC</v>
          </cell>
          <cell r="M934" t="str">
            <v>JOSE HOYOS</v>
          </cell>
          <cell r="N934">
            <v>208</v>
          </cell>
          <cell r="O934">
            <v>19186.816860644078</v>
          </cell>
          <cell r="P934" t="str">
            <v>CAS PC DTT1 LIMA NORTE - 0043318450</v>
          </cell>
          <cell r="Q934" t="str">
            <v>UD</v>
          </cell>
        </row>
        <row r="935">
          <cell r="A935" t="str">
            <v>REPRESENTACIONES JHOSEP SACJOSE HOYOS30225020</v>
          </cell>
          <cell r="B935" t="str">
            <v>REPRESENTACIONES JHOSEP SAC</v>
          </cell>
          <cell r="C935" t="str">
            <v>Lima Norte</v>
          </cell>
          <cell r="D935" t="str">
            <v>LIMA</v>
          </cell>
          <cell r="E935">
            <v>30225020</v>
          </cell>
          <cell r="F935" t="str">
            <v>ADU BRF PLE CLASSIC M 3X20</v>
          </cell>
          <cell r="G935" t="str">
            <v>Adult</v>
          </cell>
          <cell r="H935" t="str">
            <v>Senior Incont</v>
          </cell>
          <cell r="I935" t="str">
            <v>Briefs</v>
          </cell>
          <cell r="J935" t="str">
            <v>Brief Classic</v>
          </cell>
          <cell r="K935">
            <v>40166530</v>
          </cell>
          <cell r="L935" t="str">
            <v>REPRESENTACIONES JHOSEP SAC</v>
          </cell>
          <cell r="M935" t="str">
            <v>JOSE HOYOS</v>
          </cell>
          <cell r="N935">
            <v>114</v>
          </cell>
          <cell r="O935">
            <v>8339.7200741037705</v>
          </cell>
          <cell r="P935" t="str">
            <v>CAS PC DTT1 LIMA NORTE - 0043318450</v>
          </cell>
          <cell r="Q935" t="str">
            <v>UD</v>
          </cell>
        </row>
        <row r="936">
          <cell r="A936" t="str">
            <v>REPRESENTACIONES JHOSEP SACJOSE HOYOS30225118</v>
          </cell>
          <cell r="B936" t="str">
            <v>REPRESENTACIONES JHOSEP SAC</v>
          </cell>
          <cell r="C936" t="str">
            <v>Lima Norte</v>
          </cell>
          <cell r="D936" t="str">
            <v>LIMA</v>
          </cell>
          <cell r="E936">
            <v>30225118</v>
          </cell>
          <cell r="F936" t="str">
            <v>ADU BRF PLE PROTECT L/XL 2X10 X2</v>
          </cell>
          <cell r="G936" t="str">
            <v>Adult</v>
          </cell>
          <cell r="H936" t="str">
            <v>Senior Incont</v>
          </cell>
          <cell r="I936" t="str">
            <v>Briefs</v>
          </cell>
          <cell r="J936" t="str">
            <v>Brief Protect</v>
          </cell>
          <cell r="K936">
            <v>40166530</v>
          </cell>
          <cell r="L936" t="str">
            <v>REPRESENTACIONES JHOSEP SAC</v>
          </cell>
          <cell r="M936" t="str">
            <v>JOSE HOYOS</v>
          </cell>
          <cell r="N936">
            <v>315</v>
          </cell>
          <cell r="O936">
            <v>31098.609229651142</v>
          </cell>
          <cell r="P936" t="str">
            <v>CAS PC DTT1 LIMA NORTE - 0043318450</v>
          </cell>
          <cell r="Q936" t="str">
            <v>UD</v>
          </cell>
        </row>
        <row r="937">
          <cell r="A937" t="str">
            <v>REPRESENTACIONES JHOSEP SACJOSE HOYOS30225153</v>
          </cell>
          <cell r="B937" t="str">
            <v>REPRESENTACIONES JHOSEP SAC</v>
          </cell>
          <cell r="C937" t="str">
            <v>Lima Norte</v>
          </cell>
          <cell r="D937" t="str">
            <v>LIMA</v>
          </cell>
          <cell r="E937">
            <v>30225153</v>
          </cell>
          <cell r="F937" t="str">
            <v>ADU BRF PLE CLASSIC M 2X2X10</v>
          </cell>
          <cell r="G937" t="str">
            <v>Adult</v>
          </cell>
          <cell r="H937" t="str">
            <v>Senior Incont</v>
          </cell>
          <cell r="I937" t="str">
            <v>Briefs</v>
          </cell>
          <cell r="J937" t="str">
            <v>Brief Classic</v>
          </cell>
          <cell r="K937">
            <v>40166530</v>
          </cell>
          <cell r="L937" t="str">
            <v>REPRESENTACIONES JHOSEP SAC</v>
          </cell>
          <cell r="M937" t="str">
            <v>JOSE HOYOS</v>
          </cell>
          <cell r="N937">
            <v>126</v>
          </cell>
          <cell r="O937">
            <v>6878.7229318589898</v>
          </cell>
          <cell r="P937" t="str">
            <v>CAS PC DTT1 LIMA NORTE - 0043318450</v>
          </cell>
          <cell r="Q937" t="str">
            <v>UD</v>
          </cell>
        </row>
        <row r="938">
          <cell r="A938" t="str">
            <v>REPRESENTACIONES JHOSEP SACJOSE HOYOS30225168</v>
          </cell>
          <cell r="B938" t="str">
            <v>REPRESENTACIONES JHOSEP SAC</v>
          </cell>
          <cell r="C938" t="str">
            <v>Lima Norte</v>
          </cell>
          <cell r="D938" t="str">
            <v>LIMA</v>
          </cell>
          <cell r="E938">
            <v>30225168</v>
          </cell>
          <cell r="F938" t="str">
            <v>ADU BRF PLE CLASSIC L 2X2X10</v>
          </cell>
          <cell r="G938" t="str">
            <v>Adult</v>
          </cell>
          <cell r="H938" t="str">
            <v>Senior Incont</v>
          </cell>
          <cell r="I938" t="str">
            <v>Briefs</v>
          </cell>
          <cell r="J938" t="str">
            <v>Brief Classic</v>
          </cell>
          <cell r="K938">
            <v>40166530</v>
          </cell>
          <cell r="L938" t="str">
            <v>REPRESENTACIONES JHOSEP SAC</v>
          </cell>
          <cell r="M938" t="str">
            <v>JOSE HOYOS</v>
          </cell>
          <cell r="N938">
            <v>130</v>
          </cell>
          <cell r="O938">
            <v>8467.4769783607262</v>
          </cell>
          <cell r="P938" t="str">
            <v>CAS PC DTT1 LIMA NORTE - 0043318450</v>
          </cell>
          <cell r="Q938" t="str">
            <v>UD</v>
          </cell>
        </row>
        <row r="939">
          <cell r="A939" t="str">
            <v>REPRESENTACIONES JHOSEP SACJOSE HOYOS30225169</v>
          </cell>
          <cell r="B939" t="str">
            <v>REPRESENTACIONES JHOSEP SAC</v>
          </cell>
          <cell r="C939" t="str">
            <v>Lima Norte</v>
          </cell>
          <cell r="D939" t="str">
            <v>LIMA</v>
          </cell>
          <cell r="E939">
            <v>30225169</v>
          </cell>
          <cell r="F939" t="str">
            <v>ADU BRF PLE PROTECT M 2X10 X2</v>
          </cell>
          <cell r="G939" t="str">
            <v>Adult</v>
          </cell>
          <cell r="H939" t="str">
            <v>Senior Incont</v>
          </cell>
          <cell r="I939" t="str">
            <v>Briefs</v>
          </cell>
          <cell r="J939" t="str">
            <v>Brief Protect</v>
          </cell>
          <cell r="K939">
            <v>40166530</v>
          </cell>
          <cell r="L939" t="str">
            <v>REPRESENTACIONES JHOSEP SAC</v>
          </cell>
          <cell r="M939" t="str">
            <v>JOSE HOYOS</v>
          </cell>
          <cell r="N939">
            <v>425</v>
          </cell>
          <cell r="O939">
            <v>35713.248318265054</v>
          </cell>
          <cell r="P939" t="str">
            <v>CAS PC DTT1 LIMA NORTE - 0043318450</v>
          </cell>
          <cell r="Q939" t="str">
            <v>UD</v>
          </cell>
        </row>
        <row r="940">
          <cell r="A940" t="str">
            <v>REPRESENTACIONES JHOSEP SACJOSE HOYOS30225690</v>
          </cell>
          <cell r="B940" t="str">
            <v>REPRESENTACIONES JHOSEP SAC</v>
          </cell>
          <cell r="C940" t="str">
            <v>Lima Norte</v>
          </cell>
          <cell r="D940" t="str">
            <v>LIMA</v>
          </cell>
          <cell r="E940">
            <v>30225690</v>
          </cell>
          <cell r="F940" t="str">
            <v>FEM LIN KOT NOR 12X120 TTX</v>
          </cell>
          <cell r="G940" t="str">
            <v>Feminine</v>
          </cell>
          <cell r="H940" t="str">
            <v>Liners</v>
          </cell>
          <cell r="I940" t="str">
            <v>Liners</v>
          </cell>
          <cell r="J940" t="str">
            <v>Lin. Normal x120</v>
          </cell>
          <cell r="K940">
            <v>40166530</v>
          </cell>
          <cell r="L940" t="str">
            <v>REPRESENTACIONES JHOSEP SAC</v>
          </cell>
          <cell r="M940" t="str">
            <v>JOSE HOYOS</v>
          </cell>
          <cell r="N940">
            <v>17</v>
          </cell>
          <cell r="O940">
            <v>2083.6197505239847</v>
          </cell>
          <cell r="P940" t="str">
            <v>CAS PC DTT1 LIMA NORTE - 0043318450</v>
          </cell>
          <cell r="Q940" t="str">
            <v>UD</v>
          </cell>
        </row>
        <row r="941">
          <cell r="A941" t="str">
            <v>REPRESENTACIONES JHOSEP SACJOSE HOYOS30225792</v>
          </cell>
          <cell r="B941" t="str">
            <v>REPRESENTACIONES JHOSEP SAC</v>
          </cell>
          <cell r="C941" t="str">
            <v>Lima Norte</v>
          </cell>
          <cell r="D941" t="str">
            <v>LIMA</v>
          </cell>
          <cell r="E941">
            <v>30225792</v>
          </cell>
          <cell r="F941" t="str">
            <v>KT SCOTT MULTIUS 12X1 X100H</v>
          </cell>
          <cell r="G941" t="str">
            <v>Family</v>
          </cell>
          <cell r="H941" t="str">
            <v>Papel Toalla</v>
          </cell>
          <cell r="I941" t="str">
            <v>Papel Toalla</v>
          </cell>
          <cell r="J941" t="str">
            <v>Multiusos</v>
          </cell>
          <cell r="K941">
            <v>40166530</v>
          </cell>
          <cell r="L941" t="str">
            <v>REPRESENTACIONES JHOSEP SAC</v>
          </cell>
          <cell r="M941" t="str">
            <v>JOSE HOYOS</v>
          </cell>
          <cell r="N941">
            <v>921</v>
          </cell>
          <cell r="O941">
            <v>15253.559824513362</v>
          </cell>
          <cell r="P941" t="str">
            <v>CAS PC DTT1 LIMA NORTE - 0043318450</v>
          </cell>
          <cell r="Q941" t="str">
            <v>UD</v>
          </cell>
        </row>
        <row r="942">
          <cell r="A942" t="str">
            <v>REPRESENTACIONES JHOSEP SACJOSE HOYOS30225923</v>
          </cell>
          <cell r="B942" t="str">
            <v>REPRESENTACIONES JHOSEP SAC</v>
          </cell>
          <cell r="C942" t="str">
            <v>Lima Norte</v>
          </cell>
          <cell r="D942" t="str">
            <v>LIMA</v>
          </cell>
          <cell r="E942">
            <v>30225923</v>
          </cell>
          <cell r="F942" t="str">
            <v>FEM PAD KOT TEENS 24X10</v>
          </cell>
          <cell r="G942" t="str">
            <v>Feminine</v>
          </cell>
          <cell r="H942" t="str">
            <v>Pads</v>
          </cell>
          <cell r="I942" t="str">
            <v>Pads Value</v>
          </cell>
          <cell r="J942" t="str">
            <v>Pads Teens</v>
          </cell>
          <cell r="K942">
            <v>40166530</v>
          </cell>
          <cell r="L942" t="str">
            <v>REPRESENTACIONES JHOSEP SAC</v>
          </cell>
          <cell r="M942" t="str">
            <v>JOSE HOYOS</v>
          </cell>
          <cell r="N942">
            <v>107</v>
          </cell>
          <cell r="O942">
            <v>5751.8721538742257</v>
          </cell>
          <cell r="P942" t="str">
            <v>CAS PC DTT1 LIMA NORTE - 0043318450</v>
          </cell>
          <cell r="Q942" t="str">
            <v>UD</v>
          </cell>
        </row>
        <row r="943">
          <cell r="A943" t="str">
            <v>REPRESENTACIONES JHOSEP SACJOSE HOYOS30225952</v>
          </cell>
          <cell r="B943" t="str">
            <v>REPRESENTACIONES JHOSEP SAC</v>
          </cell>
          <cell r="C943" t="str">
            <v>Lima Norte</v>
          </cell>
          <cell r="D943" t="str">
            <v>LIMA</v>
          </cell>
          <cell r="E943">
            <v>30225952</v>
          </cell>
          <cell r="F943" t="str">
            <v>FEM PAD KOT NOR MALLA 24X10 TTX</v>
          </cell>
          <cell r="G943" t="str">
            <v>Feminine</v>
          </cell>
          <cell r="H943" t="str">
            <v>Pads</v>
          </cell>
          <cell r="I943" t="str">
            <v>Pads Value</v>
          </cell>
          <cell r="J943" t="str">
            <v>Pads Malla</v>
          </cell>
          <cell r="K943">
            <v>40166530</v>
          </cell>
          <cell r="L943" t="str">
            <v>REPRESENTACIONES JHOSEP SAC</v>
          </cell>
          <cell r="M943" t="str">
            <v>JOSE HOYOS</v>
          </cell>
          <cell r="N943">
            <v>32</v>
          </cell>
          <cell r="O943">
            <v>1922.0564151925503</v>
          </cell>
          <cell r="P943" t="str">
            <v>CAS PC DTT1 LIMA NORTE - 0043318450</v>
          </cell>
          <cell r="Q943" t="str">
            <v>UD</v>
          </cell>
        </row>
        <row r="944">
          <cell r="A944" t="str">
            <v>REPRESENTACIONES JHOSEP SACJOSE HOYOS30226042</v>
          </cell>
          <cell r="B944" t="str">
            <v>REPRESENTACIONES JHOSEP SAC</v>
          </cell>
          <cell r="C944" t="str">
            <v>Lima Norte</v>
          </cell>
          <cell r="D944" t="str">
            <v>LIMA</v>
          </cell>
          <cell r="E944">
            <v>30226042</v>
          </cell>
          <cell r="F944" t="str">
            <v>FEM PAD KOT NOCT TELA W/W 12X8 TTX</v>
          </cell>
          <cell r="G944" t="str">
            <v>Feminine</v>
          </cell>
          <cell r="H944" t="str">
            <v>Pads</v>
          </cell>
          <cell r="I944" t="str">
            <v>Pads Value</v>
          </cell>
          <cell r="J944" t="str">
            <v>Pads Noct/Tela x08</v>
          </cell>
          <cell r="K944">
            <v>40166530</v>
          </cell>
          <cell r="L944" t="str">
            <v>REPRESENTACIONES JHOSEP SAC</v>
          </cell>
          <cell r="M944" t="str">
            <v>JOSE HOYOS</v>
          </cell>
          <cell r="N944">
            <v>25</v>
          </cell>
          <cell r="O944">
            <v>792.26431701463252</v>
          </cell>
          <cell r="P944" t="str">
            <v>CAS PC DTT1 LIMA NORTE - 0043318450</v>
          </cell>
          <cell r="Q944" t="str">
            <v>UD</v>
          </cell>
        </row>
        <row r="945">
          <cell r="A945" t="str">
            <v>REPRESENTACIONES JHOSEP SACJOSE HOYOS30226054</v>
          </cell>
          <cell r="B945" t="str">
            <v>REPRESENTACIONES JHOSEP SAC</v>
          </cell>
          <cell r="C945" t="str">
            <v>Lima Norte</v>
          </cell>
          <cell r="D945" t="str">
            <v>LIMA</v>
          </cell>
          <cell r="E945">
            <v>30226054</v>
          </cell>
          <cell r="F945" t="str">
            <v>BED PROT PLE 6X10 EXTREME</v>
          </cell>
          <cell r="G945" t="str">
            <v>Adult</v>
          </cell>
          <cell r="H945" t="str">
            <v>Senior Incont</v>
          </cell>
          <cell r="I945" t="str">
            <v>Apositos</v>
          </cell>
          <cell r="J945" t="str">
            <v>Protector de cama</v>
          </cell>
          <cell r="K945">
            <v>40166530</v>
          </cell>
          <cell r="L945" t="str">
            <v>REPRESENTACIONES JHOSEP SAC</v>
          </cell>
          <cell r="M945" t="str">
            <v>JOSE HOYOS</v>
          </cell>
          <cell r="N945">
            <v>32</v>
          </cell>
          <cell r="O945">
            <v>2587.3678852468365</v>
          </cell>
          <cell r="P945" t="str">
            <v>CAS PC DTT1 LIMA NORTE - 0043318450</v>
          </cell>
          <cell r="Q945" t="str">
            <v>UD</v>
          </cell>
        </row>
        <row r="946">
          <cell r="A946" t="str">
            <v>REPRESENTACIONES JHOSEP SACJOSE HOYOS30226124</v>
          </cell>
          <cell r="B946" t="str">
            <v>REPRESENTACIONES JHOSEP SAC</v>
          </cell>
          <cell r="C946" t="str">
            <v>Lima Norte</v>
          </cell>
          <cell r="D946" t="str">
            <v>LIMA</v>
          </cell>
          <cell r="E946">
            <v>30226124</v>
          </cell>
          <cell r="F946" t="str">
            <v>FEM PAD KOT NOCT 12X8 FZ TTX</v>
          </cell>
          <cell r="G946" t="str">
            <v>Feminine</v>
          </cell>
          <cell r="H946" t="str">
            <v>Pads</v>
          </cell>
          <cell r="I946" t="str">
            <v>Pads Premium</v>
          </cell>
          <cell r="J946" t="str">
            <v>Pads Nocturna x08</v>
          </cell>
          <cell r="K946">
            <v>40166530</v>
          </cell>
          <cell r="L946" t="str">
            <v>REPRESENTACIONES JHOSEP SAC</v>
          </cell>
          <cell r="M946" t="str">
            <v>JOSE HOYOS</v>
          </cell>
          <cell r="N946">
            <v>246</v>
          </cell>
          <cell r="O946">
            <v>10625.42914248594</v>
          </cell>
          <cell r="P946" t="str">
            <v>CAS PC DTT1 LIMA NORTE - 0043318450</v>
          </cell>
          <cell r="Q946" t="str">
            <v>UD</v>
          </cell>
        </row>
        <row r="947">
          <cell r="A947" t="str">
            <v>REPRESENTACIONES JHOSEP SACJOSE HOYOS30226171</v>
          </cell>
          <cell r="B947" t="str">
            <v>REPRESENTACIONES JHOSEP SAC</v>
          </cell>
          <cell r="C947" t="str">
            <v>Lima Norte</v>
          </cell>
          <cell r="D947" t="str">
            <v>LIMA</v>
          </cell>
          <cell r="E947">
            <v>30226171</v>
          </cell>
          <cell r="F947" t="str">
            <v>FEM LIN KOT NOR 24X15 TTX</v>
          </cell>
          <cell r="G947" t="str">
            <v>Feminine</v>
          </cell>
          <cell r="H947" t="str">
            <v>Liners</v>
          </cell>
          <cell r="I947" t="str">
            <v>Liners</v>
          </cell>
          <cell r="J947" t="str">
            <v>Lin. Normal x15</v>
          </cell>
          <cell r="K947">
            <v>40166530</v>
          </cell>
          <cell r="L947" t="str">
            <v>REPRESENTACIONES JHOSEP SAC</v>
          </cell>
          <cell r="M947" t="str">
            <v>JOSE HOYOS</v>
          </cell>
          <cell r="N947">
            <v>60</v>
          </cell>
          <cell r="O947">
            <v>2566.9070866080483</v>
          </cell>
          <cell r="P947" t="str">
            <v>CAS PC DTT1 LIMA NORTE - 0043318450</v>
          </cell>
          <cell r="Q947" t="str">
            <v>UD</v>
          </cell>
        </row>
        <row r="948">
          <cell r="A948" t="str">
            <v>REPRESENTACIONES JHOSEP SACJOSE HOYOS30226565</v>
          </cell>
          <cell r="B948" t="str">
            <v>REPRESENTACIONES JHOSEP SAC</v>
          </cell>
          <cell r="C948" t="str">
            <v>Lima Norte</v>
          </cell>
          <cell r="D948" t="str">
            <v>LIMA</v>
          </cell>
          <cell r="E948">
            <v>30226565</v>
          </cell>
          <cell r="F948" t="str">
            <v>BT SUAVE CUIDADO COMPLETO 2P 2X24</v>
          </cell>
          <cell r="G948" t="str">
            <v>Family</v>
          </cell>
          <cell r="H948" t="str">
            <v>Bath Tissue</v>
          </cell>
          <cell r="I948" t="str">
            <v>PH Jumbo</v>
          </cell>
          <cell r="J948" t="str">
            <v>Jumbo x24</v>
          </cell>
          <cell r="K948">
            <v>40166530</v>
          </cell>
          <cell r="L948" t="str">
            <v>REPRESENTACIONES JHOSEP SAC</v>
          </cell>
          <cell r="M948" t="str">
            <v>JOSE HOYOS</v>
          </cell>
          <cell r="N948">
            <v>896</v>
          </cell>
          <cell r="O948">
            <v>23140.279990240462</v>
          </cell>
          <cell r="P948" t="str">
            <v>CAS PC DTT1 LIMA NORTE - 0043318450</v>
          </cell>
          <cell r="Q948" t="str">
            <v>UD</v>
          </cell>
        </row>
        <row r="949">
          <cell r="A949" t="str">
            <v>REPRESENTACIONES JHOSEP SACJOSE HOYOS30226606</v>
          </cell>
          <cell r="B949" t="str">
            <v>REPRESENTACIONES JHOSEP SAC</v>
          </cell>
          <cell r="C949" t="str">
            <v>Lima Norte</v>
          </cell>
          <cell r="D949" t="str">
            <v>LIMA</v>
          </cell>
          <cell r="E949">
            <v>30226606</v>
          </cell>
          <cell r="F949" t="str">
            <v>BT SUAVE CUIDADO COMPLETO 2P 10X2</v>
          </cell>
          <cell r="G949" t="str">
            <v>Family</v>
          </cell>
          <cell r="H949" t="str">
            <v>Bath Tissue</v>
          </cell>
          <cell r="I949" t="str">
            <v>PH Jumbo</v>
          </cell>
          <cell r="J949" t="str">
            <v>Jumbo x02</v>
          </cell>
          <cell r="K949">
            <v>40166530</v>
          </cell>
          <cell r="L949" t="str">
            <v>REPRESENTACIONES JHOSEP SAC</v>
          </cell>
          <cell r="M949" t="str">
            <v>JOSE HOYOS</v>
          </cell>
          <cell r="N949">
            <v>393</v>
          </cell>
          <cell r="O949">
            <v>5062.2222267866891</v>
          </cell>
          <cell r="P949" t="str">
            <v>CAS PC DTT1 LIMA NORTE - 0043318450</v>
          </cell>
          <cell r="Q949" t="str">
            <v>UD</v>
          </cell>
        </row>
        <row r="950">
          <cell r="A950" t="str">
            <v>REPRESENTACIONES JHOSEP SACJOSE HOYOS30226607</v>
          </cell>
          <cell r="B950" t="str">
            <v>REPRESENTACIONES JHOSEP SAC</v>
          </cell>
          <cell r="C950" t="str">
            <v>Lima Norte</v>
          </cell>
          <cell r="D950" t="str">
            <v>LIMA</v>
          </cell>
          <cell r="E950">
            <v>30226607</v>
          </cell>
          <cell r="F950" t="str">
            <v>BT SUAVE CUIDADO COMPLETO 2P 12X4</v>
          </cell>
          <cell r="G950" t="str">
            <v>Family</v>
          </cell>
          <cell r="H950" t="str">
            <v>Bath Tissue</v>
          </cell>
          <cell r="I950" t="str">
            <v>PH Jumbo</v>
          </cell>
          <cell r="J950" t="str">
            <v>Jumbo x04</v>
          </cell>
          <cell r="K950">
            <v>40166530</v>
          </cell>
          <cell r="L950" t="str">
            <v>REPRESENTACIONES JHOSEP SAC</v>
          </cell>
          <cell r="M950" t="str">
            <v>JOSE HOYOS</v>
          </cell>
          <cell r="N950">
            <v>1464</v>
          </cell>
          <cell r="O950">
            <v>40826.241353947749</v>
          </cell>
          <cell r="P950" t="str">
            <v>CAS PC DTT1 LIMA NORTE - 0043318450</v>
          </cell>
          <cell r="Q950" t="str">
            <v>UD</v>
          </cell>
        </row>
        <row r="951">
          <cell r="A951" t="str">
            <v>REPRESENTACIONES JHOSEP SACJOSE HOYOS30226613</v>
          </cell>
          <cell r="B951" t="str">
            <v>REPRESENTACIONES JHOSEP SAC</v>
          </cell>
          <cell r="C951" t="str">
            <v>Lima Norte</v>
          </cell>
          <cell r="D951" t="str">
            <v>LIMA</v>
          </cell>
          <cell r="E951">
            <v>30226613</v>
          </cell>
          <cell r="F951" t="str">
            <v>BT SUAVE CUIDADO COMPLETO 2P 8X6</v>
          </cell>
          <cell r="G951" t="str">
            <v>Family</v>
          </cell>
          <cell r="H951" t="str">
            <v>Bath Tissue</v>
          </cell>
          <cell r="I951" t="str">
            <v>PH Jumbo</v>
          </cell>
          <cell r="J951" t="str">
            <v>Jumbo x06</v>
          </cell>
          <cell r="K951">
            <v>40166530</v>
          </cell>
          <cell r="L951" t="str">
            <v>REPRESENTACIONES JHOSEP SAC</v>
          </cell>
          <cell r="M951" t="str">
            <v>JOSE HOYOS</v>
          </cell>
          <cell r="N951">
            <v>1007</v>
          </cell>
          <cell r="O951">
            <v>26424.712827328844</v>
          </cell>
          <cell r="P951" t="str">
            <v>CAS PC DTT1 LIMA NORTE - 0043318450</v>
          </cell>
          <cell r="Q951" t="str">
            <v>UD</v>
          </cell>
        </row>
        <row r="952">
          <cell r="A952" t="str">
            <v>REPRESENTACIONES JHOSEP SACJOSE HOYOS30226750</v>
          </cell>
          <cell r="B952" t="str">
            <v>REPRESENTACIONES JHOSEP SAC</v>
          </cell>
          <cell r="C952" t="str">
            <v>Lima Norte</v>
          </cell>
          <cell r="D952" t="str">
            <v>LIMA</v>
          </cell>
          <cell r="E952">
            <v>30226750</v>
          </cell>
          <cell r="F952" t="str">
            <v>NAPK SCOTT 6X100 DOB 4 SUPER ABSORB</v>
          </cell>
          <cell r="G952" t="str">
            <v>Family</v>
          </cell>
          <cell r="H952" t="str">
            <v>Servilletas</v>
          </cell>
          <cell r="I952" t="str">
            <v>Servilletas</v>
          </cell>
          <cell r="J952" t="str">
            <v>Total Servilletas</v>
          </cell>
          <cell r="K952">
            <v>40166530</v>
          </cell>
          <cell r="L952" t="str">
            <v>REPRESENTACIONES JHOSEP SAC</v>
          </cell>
          <cell r="M952" t="str">
            <v>JOSE HOYOS</v>
          </cell>
          <cell r="N952">
            <v>325</v>
          </cell>
          <cell r="O952">
            <v>3699.5859667116001</v>
          </cell>
          <cell r="P952" t="str">
            <v>CAS PC DTT1 LIMA NORTE - 0043318450</v>
          </cell>
          <cell r="Q952" t="str">
            <v>UD</v>
          </cell>
        </row>
        <row r="953">
          <cell r="A953" t="str">
            <v>REPRESENTACIONES JHOSEP SACJOSE HOYOS30229095</v>
          </cell>
          <cell r="B953" t="str">
            <v>REPRESENTACIONES JHOSEP SAC</v>
          </cell>
          <cell r="C953" t="str">
            <v>Lima Norte</v>
          </cell>
          <cell r="D953" t="str">
            <v>LIMA</v>
          </cell>
          <cell r="E953">
            <v>30229095</v>
          </cell>
          <cell r="F953" t="str">
            <v>PAÑ HUG ACTSEC XG SINGLEPK 2X44 X1 X-PAD</v>
          </cell>
          <cell r="G953" t="str">
            <v>Infant + Child</v>
          </cell>
          <cell r="H953" t="str">
            <v>Infant + Child</v>
          </cell>
          <cell r="I953" t="str">
            <v>HAS</v>
          </cell>
          <cell r="J953" t="str">
            <v>HAS XPAD Singlepack DTT</v>
          </cell>
          <cell r="K953">
            <v>40166530</v>
          </cell>
          <cell r="L953" t="str">
            <v>REPRESENTACIONES JHOSEP SAC</v>
          </cell>
          <cell r="M953" t="str">
            <v>JOSE HOYOS</v>
          </cell>
          <cell r="N953">
            <v>1051</v>
          </cell>
          <cell r="O953">
            <v>63527.909030724528</v>
          </cell>
          <cell r="P953" t="str">
            <v>CAS PC DTT1 LIMA NORTE - 0043318450</v>
          </cell>
          <cell r="Q953" t="str">
            <v>UD</v>
          </cell>
        </row>
        <row r="954">
          <cell r="A954" t="str">
            <v>REPRESENTACIONES JHOSEP SACJOSE HOYOS30229155</v>
          </cell>
          <cell r="B954" t="str">
            <v>REPRESENTACIONES JHOSEP SAC</v>
          </cell>
          <cell r="C954" t="str">
            <v>Lima Norte</v>
          </cell>
          <cell r="D954" t="str">
            <v>LIMA</v>
          </cell>
          <cell r="E954">
            <v>30229155</v>
          </cell>
          <cell r="F954" t="str">
            <v>PAÑ HUG ACTSEC M 2X56 X-PAD</v>
          </cell>
          <cell r="G954" t="str">
            <v>Infant + Child</v>
          </cell>
          <cell r="H954" t="str">
            <v>Infant + Child</v>
          </cell>
          <cell r="I954" t="str">
            <v>HAS</v>
          </cell>
          <cell r="J954" t="str">
            <v>HAS XPAD Singlepack DTT</v>
          </cell>
          <cell r="K954">
            <v>40166530</v>
          </cell>
          <cell r="L954" t="str">
            <v>REPRESENTACIONES JHOSEP SAC</v>
          </cell>
          <cell r="M954" t="str">
            <v>JOSE HOYOS</v>
          </cell>
          <cell r="N954">
            <v>484</v>
          </cell>
          <cell r="O954">
            <v>29271.508963314704</v>
          </cell>
          <cell r="P954" t="str">
            <v>CAS PC DTT1 LIMA NORTE - 0043318450</v>
          </cell>
          <cell r="Q954" t="str">
            <v>UD</v>
          </cell>
        </row>
        <row r="955">
          <cell r="A955" t="str">
            <v>REPRESENTACIONES JHOSEP SACJOSE HOYOS30229161</v>
          </cell>
          <cell r="B955" t="str">
            <v>REPRESENTACIONES JHOSEP SAC</v>
          </cell>
          <cell r="C955" t="str">
            <v>Lima Norte</v>
          </cell>
          <cell r="D955" t="str">
            <v>LIMA</v>
          </cell>
          <cell r="E955">
            <v>30229161</v>
          </cell>
          <cell r="F955" t="str">
            <v>PAÑ HUG ACTSEC XXG SINGLEPK 2X40 X1X-PAD</v>
          </cell>
          <cell r="G955" t="str">
            <v>Infant + Child</v>
          </cell>
          <cell r="H955" t="str">
            <v>Infant + Child</v>
          </cell>
          <cell r="I955" t="str">
            <v>HAS</v>
          </cell>
          <cell r="J955" t="str">
            <v>HAS XPAD Singlepack DTT</v>
          </cell>
          <cell r="K955">
            <v>40166530</v>
          </cell>
          <cell r="L955" t="str">
            <v>REPRESENTACIONES JHOSEP SAC</v>
          </cell>
          <cell r="M955" t="str">
            <v>JOSE HOYOS</v>
          </cell>
          <cell r="N955">
            <v>1577</v>
          </cell>
          <cell r="O955">
            <v>95325.766679441222</v>
          </cell>
          <cell r="P955" t="str">
            <v>CAS PC DTT1 LIMA NORTE - 0043318450</v>
          </cell>
          <cell r="Q955" t="str">
            <v>UD</v>
          </cell>
        </row>
        <row r="956">
          <cell r="A956" t="str">
            <v>REPRESENTACIONES JHOSEP SACJOSE HOYOS30229118</v>
          </cell>
          <cell r="B956" t="str">
            <v>REPRESENTACIONES JHOSEP SAC</v>
          </cell>
          <cell r="C956" t="str">
            <v>Lima Norte</v>
          </cell>
          <cell r="D956" t="str">
            <v>LIMA</v>
          </cell>
          <cell r="E956">
            <v>30229118</v>
          </cell>
          <cell r="F956" t="str">
            <v>PAÑ HUG ACTSEC G 2X50 X1 X-PAD</v>
          </cell>
          <cell r="G956" t="str">
            <v>Infant + Child</v>
          </cell>
          <cell r="H956" t="str">
            <v>Infant + Child</v>
          </cell>
          <cell r="I956" t="str">
            <v>HAS</v>
          </cell>
          <cell r="J956" t="str">
            <v>HAS XPAD Singlepack DTT</v>
          </cell>
          <cell r="K956">
            <v>40166530</v>
          </cell>
          <cell r="L956" t="str">
            <v>REPRESENTACIONES JHOSEP SAC</v>
          </cell>
          <cell r="M956" t="str">
            <v>JOSE HOYOS</v>
          </cell>
          <cell r="N956">
            <v>962</v>
          </cell>
          <cell r="O956">
            <v>58160.625065146982</v>
          </cell>
          <cell r="P956" t="str">
            <v>CAS PC DTT1 LIMA NORTE - 0043318450</v>
          </cell>
          <cell r="Q956" t="str">
            <v>UD</v>
          </cell>
        </row>
        <row r="957">
          <cell r="A957" t="str">
            <v>REPRESENTACIONES JHOSEP SACJOSE HOYOS30227011</v>
          </cell>
          <cell r="B957" t="str">
            <v>REPRESENTACIONES JHOSEP SAC</v>
          </cell>
          <cell r="C957" t="str">
            <v>Lima Norte</v>
          </cell>
          <cell r="D957" t="str">
            <v>LIMA</v>
          </cell>
          <cell r="E957">
            <v>30227011</v>
          </cell>
          <cell r="F957" t="str">
            <v>DIA HUG ACTSEC S 4X42 X1 SRK</v>
          </cell>
          <cell r="G957" t="str">
            <v>Infant + Child</v>
          </cell>
          <cell r="H957" t="str">
            <v>Infant + Child</v>
          </cell>
          <cell r="I957" t="str">
            <v>POME HAS</v>
          </cell>
          <cell r="J957" t="str">
            <v>HAS Talla P</v>
          </cell>
          <cell r="K957">
            <v>40166530</v>
          </cell>
          <cell r="L957" t="str">
            <v>REPRESENTACIONES JHOSEP SAC</v>
          </cell>
          <cell r="M957" t="str">
            <v>JOSE HOYOS</v>
          </cell>
          <cell r="N957">
            <v>274</v>
          </cell>
          <cell r="O957">
            <v>19131.662426839441</v>
          </cell>
          <cell r="P957" t="str">
            <v>CAS PC DTT1 LIMA NORTE - 0043318450</v>
          </cell>
          <cell r="Q957" t="str">
            <v>UD</v>
          </cell>
        </row>
        <row r="958">
          <cell r="A958" t="str">
            <v>REPRESENTACIONES JHOSEP SACJOSE HOYOS30227204</v>
          </cell>
          <cell r="B958" t="str">
            <v>REPRESENTACIONES JHOSEP SAC</v>
          </cell>
          <cell r="C958" t="str">
            <v>Lima Norte</v>
          </cell>
          <cell r="D958" t="str">
            <v>LIMA</v>
          </cell>
          <cell r="E958">
            <v>30227204</v>
          </cell>
          <cell r="F958" t="str">
            <v>BT SUAVE RINDEM 2P 1X32 S. CUT 2.0</v>
          </cell>
          <cell r="G958" t="str">
            <v>Family</v>
          </cell>
          <cell r="H958" t="str">
            <v>Bath Tissue</v>
          </cell>
          <cell r="I958" t="str">
            <v>PH Extra</v>
          </cell>
          <cell r="J958" t="str">
            <v>Extra x32</v>
          </cell>
          <cell r="K958">
            <v>40166530</v>
          </cell>
          <cell r="L958" t="str">
            <v>REPRESENTACIONES JHOSEP SAC</v>
          </cell>
          <cell r="M958" t="str">
            <v>JOSE HOYOS</v>
          </cell>
          <cell r="N958">
            <v>60</v>
          </cell>
          <cell r="O958">
            <v>794.84787057685799</v>
          </cell>
          <cell r="P958" t="str">
            <v>CAS PC DTT1 LIMA NORTE - 0043318450</v>
          </cell>
          <cell r="Q958" t="str">
            <v>UD</v>
          </cell>
        </row>
        <row r="959">
          <cell r="A959" t="str">
            <v>REPRESENTACIONES JHOSEP SACJOSE HOYOS30227209</v>
          </cell>
          <cell r="B959" t="str">
            <v>REPRESENTACIONES JHOSEP SAC</v>
          </cell>
          <cell r="C959" t="str">
            <v>Lima Norte</v>
          </cell>
          <cell r="D959" t="str">
            <v>LIMA</v>
          </cell>
          <cell r="E959">
            <v>30227209</v>
          </cell>
          <cell r="F959" t="str">
            <v>DIA HUG NATCARE NB MAXI 10X20 COTTON DIS</v>
          </cell>
          <cell r="G959" t="str">
            <v>Infant + Child</v>
          </cell>
          <cell r="H959" t="str">
            <v>Infant + Child</v>
          </cell>
          <cell r="I959" t="str">
            <v>POME HNC</v>
          </cell>
          <cell r="J959" t="str">
            <v>Recién nacido</v>
          </cell>
          <cell r="K959">
            <v>40166530</v>
          </cell>
          <cell r="L959" t="str">
            <v>REPRESENTACIONES JHOSEP SAC</v>
          </cell>
          <cell r="M959" t="str">
            <v>JOSE HOYOS</v>
          </cell>
          <cell r="N959">
            <v>186</v>
          </cell>
          <cell r="O959">
            <v>10833.926598229951</v>
          </cell>
          <cell r="P959" t="str">
            <v>CAS PC DTT1 LIMA NORTE - 0043318450</v>
          </cell>
          <cell r="Q959" t="str">
            <v>UD</v>
          </cell>
        </row>
        <row r="960">
          <cell r="A960" t="str">
            <v>REPRESENTACIONES JHOSEP SACJOSE HOYOS30227210</v>
          </cell>
          <cell r="B960" t="str">
            <v>REPRESENTACIONES JHOSEP SAC</v>
          </cell>
          <cell r="C960" t="str">
            <v>Lima Norte</v>
          </cell>
          <cell r="D960" t="str">
            <v>LIMA</v>
          </cell>
          <cell r="E960">
            <v>30227210</v>
          </cell>
          <cell r="F960" t="str">
            <v>DIA HUG NATCARE S ULTRAP 8X30 COTTON DIS</v>
          </cell>
          <cell r="G960" t="str">
            <v>Infant + Child</v>
          </cell>
          <cell r="H960" t="str">
            <v>Infant + Child</v>
          </cell>
          <cell r="I960" t="str">
            <v>POME HNC</v>
          </cell>
          <cell r="J960" t="str">
            <v>Talla P</v>
          </cell>
          <cell r="K960">
            <v>40166530</v>
          </cell>
          <cell r="L960" t="str">
            <v>REPRESENTACIONES JHOSEP SAC</v>
          </cell>
          <cell r="M960" t="str">
            <v>JOSE HOYOS</v>
          </cell>
          <cell r="N960">
            <v>197</v>
          </cell>
          <cell r="O960">
            <v>18249.131157467153</v>
          </cell>
          <cell r="P960" t="str">
            <v>CAS PC DTT1 LIMA NORTE - 0043318450</v>
          </cell>
          <cell r="Q960" t="str">
            <v>UD</v>
          </cell>
        </row>
        <row r="961">
          <cell r="A961" t="str">
            <v>REPRESENTACIONES JHOSEP SACJOSE HOYOS30227271</v>
          </cell>
          <cell r="B961" t="str">
            <v>REPRESENTACIONES JHOSEP SAC</v>
          </cell>
          <cell r="C961" t="str">
            <v>Lima Norte</v>
          </cell>
          <cell r="D961" t="str">
            <v>LIMA</v>
          </cell>
          <cell r="E961">
            <v>30227271</v>
          </cell>
          <cell r="F961" t="str">
            <v>BT SUAVE RINDEM 2P 10X2 S. CUT 2.0</v>
          </cell>
          <cell r="G961" t="str">
            <v>Family</v>
          </cell>
          <cell r="H961" t="str">
            <v>Bath Tissue</v>
          </cell>
          <cell r="I961" t="str">
            <v>PH Extra</v>
          </cell>
          <cell r="J961" t="str">
            <v>Extra x02</v>
          </cell>
          <cell r="K961">
            <v>40166530</v>
          </cell>
          <cell r="L961" t="str">
            <v>REPRESENTACIONES JHOSEP SAC</v>
          </cell>
          <cell r="M961" t="str">
            <v>JOSE HOYOS</v>
          </cell>
          <cell r="N961">
            <v>2044</v>
          </cell>
          <cell r="O961">
            <v>23162.908763079173</v>
          </cell>
          <cell r="P961" t="str">
            <v>CAS PC DTT1 LIMA NORTE - 0043318450</v>
          </cell>
          <cell r="Q961" t="str">
            <v>UD</v>
          </cell>
        </row>
        <row r="962">
          <cell r="A962" t="str">
            <v>REPRESENTACIONES JHOSEP SACJOSE HOYOS30227288</v>
          </cell>
          <cell r="B962" t="str">
            <v>REPRESENTACIONES JHOSEP SAC</v>
          </cell>
          <cell r="C962" t="str">
            <v>Lima Norte</v>
          </cell>
          <cell r="D962" t="str">
            <v>LIMA</v>
          </cell>
          <cell r="E962">
            <v>30227288</v>
          </cell>
          <cell r="F962" t="str">
            <v>BW HUG P&amp;N FTOP 24X48</v>
          </cell>
          <cell r="G962" t="str">
            <v>Wipes</v>
          </cell>
          <cell r="H962" t="str">
            <v>Wipes</v>
          </cell>
          <cell r="I962" t="str">
            <v>BW P&amp;N</v>
          </cell>
          <cell r="J962" t="str">
            <v>BW RN x48</v>
          </cell>
          <cell r="K962">
            <v>40166530</v>
          </cell>
          <cell r="L962" t="str">
            <v>REPRESENTACIONES JHOSEP SAC</v>
          </cell>
          <cell r="M962" t="str">
            <v>JOSE HOYOS</v>
          </cell>
          <cell r="N962">
            <v>73</v>
          </cell>
          <cell r="O962">
            <v>9638.6228513250408</v>
          </cell>
          <cell r="P962" t="str">
            <v>CAS PC DTT1 LIMA NORTE - 0043318450</v>
          </cell>
          <cell r="Q962" t="str">
            <v>UD</v>
          </cell>
        </row>
        <row r="963">
          <cell r="A963" t="str">
            <v>REPRESENTACIONES JHOSEP SACJOSE HOYOS30227312</v>
          </cell>
          <cell r="B963" t="str">
            <v>REPRESENTACIONES JHOSEP SAC</v>
          </cell>
          <cell r="C963" t="str">
            <v>Lima Norte</v>
          </cell>
          <cell r="D963" t="str">
            <v>LIMA</v>
          </cell>
          <cell r="E963">
            <v>30227312</v>
          </cell>
          <cell r="F963" t="str">
            <v>BW HUG P&amp;N FTOP 12X80</v>
          </cell>
          <cell r="G963" t="str">
            <v>Wipes</v>
          </cell>
          <cell r="H963" t="str">
            <v>Wipes</v>
          </cell>
          <cell r="I963" t="str">
            <v>BW P&amp;N</v>
          </cell>
          <cell r="J963" t="str">
            <v>BW RN x80</v>
          </cell>
          <cell r="K963">
            <v>40166530</v>
          </cell>
          <cell r="L963" t="str">
            <v>REPRESENTACIONES JHOSEP SAC</v>
          </cell>
          <cell r="M963" t="str">
            <v>JOSE HOYOS</v>
          </cell>
          <cell r="N963">
            <v>164</v>
          </cell>
          <cell r="O963">
            <v>16316.887524624748</v>
          </cell>
          <cell r="P963" t="str">
            <v>CAS PC DTT1 LIMA NORTE - 0043318450</v>
          </cell>
          <cell r="Q963" t="str">
            <v>UD</v>
          </cell>
        </row>
        <row r="964">
          <cell r="A964" t="str">
            <v>REPRESENTACIONES JHOSEP SACJOSE HOYOS30227314</v>
          </cell>
          <cell r="B964" t="str">
            <v>REPRESENTACIONES JHOSEP SAC</v>
          </cell>
          <cell r="C964" t="str">
            <v>Lima Norte</v>
          </cell>
          <cell r="D964" t="str">
            <v>LIMA</v>
          </cell>
          <cell r="E964">
            <v>30227314</v>
          </cell>
          <cell r="F964" t="str">
            <v>BW HUG LIMP EFECT REFLL 6X184</v>
          </cell>
          <cell r="G964" t="str">
            <v>Wipes</v>
          </cell>
          <cell r="H964" t="str">
            <v>Wipes</v>
          </cell>
          <cell r="I964" t="str">
            <v>BW Active Fresh</v>
          </cell>
          <cell r="J964" t="str">
            <v>HAF x184</v>
          </cell>
          <cell r="K964">
            <v>40166530</v>
          </cell>
          <cell r="L964" t="str">
            <v>REPRESENTACIONES JHOSEP SAC</v>
          </cell>
          <cell r="M964" t="str">
            <v>JOSE HOYOS</v>
          </cell>
          <cell r="N964">
            <v>71</v>
          </cell>
          <cell r="O964">
            <v>4303.7290447456762</v>
          </cell>
          <cell r="P964" t="str">
            <v>CAS PC DTT1 LIMA NORTE - 0043318450</v>
          </cell>
          <cell r="Q964" t="str">
            <v>UD</v>
          </cell>
        </row>
        <row r="965">
          <cell r="A965" t="str">
            <v>REPRESENTACIONES JHOSEP SACJOSE HOYOS30227315</v>
          </cell>
          <cell r="B965" t="str">
            <v>REPRESENTACIONES JHOSEP SAC</v>
          </cell>
          <cell r="C965" t="str">
            <v>Lima Norte</v>
          </cell>
          <cell r="D965" t="str">
            <v>LIMA</v>
          </cell>
          <cell r="E965">
            <v>30227315</v>
          </cell>
          <cell r="F965" t="str">
            <v>BW HUG LIMP EFECT FTOP 12X120</v>
          </cell>
          <cell r="G965" t="str">
            <v>Wipes</v>
          </cell>
          <cell r="H965" t="str">
            <v>Wipes</v>
          </cell>
          <cell r="I965" t="str">
            <v>BW Active Fresh</v>
          </cell>
          <cell r="J965" t="str">
            <v>HAF x120</v>
          </cell>
          <cell r="K965">
            <v>40166530</v>
          </cell>
          <cell r="L965" t="str">
            <v>REPRESENTACIONES JHOSEP SAC</v>
          </cell>
          <cell r="M965" t="str">
            <v>JOSE HOYOS</v>
          </cell>
          <cell r="N965">
            <v>267</v>
          </cell>
          <cell r="O965">
            <v>23837.714692943489</v>
          </cell>
          <cell r="P965" t="str">
            <v>CAS PC DTT1 LIMA NORTE - 0043318450</v>
          </cell>
          <cell r="Q965" t="str">
            <v>UD</v>
          </cell>
        </row>
        <row r="966">
          <cell r="A966" t="str">
            <v>REPRESENTACIONES JHOSEP SACJOSE HOYOS30228193</v>
          </cell>
          <cell r="B966" t="str">
            <v>REPRESENTACIONES JHOSEP SAC</v>
          </cell>
          <cell r="C966" t="str">
            <v>Lima Norte</v>
          </cell>
          <cell r="D966" t="str">
            <v>LIMA</v>
          </cell>
          <cell r="E966">
            <v>30228193</v>
          </cell>
          <cell r="F966" t="str">
            <v>BW HUG LIMP EFECT FTOP 24X48</v>
          </cell>
          <cell r="G966" t="str">
            <v>Wipes</v>
          </cell>
          <cell r="H966" t="str">
            <v>Wipes</v>
          </cell>
          <cell r="I966" t="str">
            <v>BW Active Fresh</v>
          </cell>
          <cell r="J966" t="str">
            <v>HAF x48 Regular</v>
          </cell>
          <cell r="K966">
            <v>40166530</v>
          </cell>
          <cell r="L966" t="str">
            <v>REPRESENTACIONES JHOSEP SAC</v>
          </cell>
          <cell r="M966" t="str">
            <v>JOSE HOYOS</v>
          </cell>
          <cell r="N966">
            <v>30</v>
          </cell>
          <cell r="O966">
            <v>3316.8040987811692</v>
          </cell>
          <cell r="P966" t="str">
            <v>CAS PC DTT1 LIMA NORTE - 0043318450</v>
          </cell>
          <cell r="Q966" t="str">
            <v>UD</v>
          </cell>
        </row>
        <row r="967">
          <cell r="A967" t="str">
            <v>REPRESENTACIONES JHOSEP SACJOSE HOYOS30227405</v>
          </cell>
          <cell r="B967" t="str">
            <v>REPRESENTACIONES JHOSEP SAC</v>
          </cell>
          <cell r="C967" t="str">
            <v>Lima Norte</v>
          </cell>
          <cell r="D967" t="str">
            <v>LIMA</v>
          </cell>
          <cell r="E967">
            <v>30227405</v>
          </cell>
          <cell r="F967" t="str">
            <v>BW HUG ONE&amp;DONE FTOP 12X80</v>
          </cell>
          <cell r="G967" t="str">
            <v>Wipes</v>
          </cell>
          <cell r="H967" t="str">
            <v>Wipes</v>
          </cell>
          <cell r="I967" t="str">
            <v>BW One &amp; Done</v>
          </cell>
          <cell r="J967" t="str">
            <v>BW One &amp; Done x80</v>
          </cell>
          <cell r="K967">
            <v>40166530</v>
          </cell>
          <cell r="L967" t="str">
            <v>REPRESENTACIONES JHOSEP SAC</v>
          </cell>
          <cell r="M967" t="str">
            <v>JOSE HOYOS</v>
          </cell>
          <cell r="N967">
            <v>72</v>
          </cell>
          <cell r="O967">
            <v>7055.2503451528919</v>
          </cell>
          <cell r="P967" t="str">
            <v>CAS PC DTT1 LIMA NORTE - 0043318450</v>
          </cell>
          <cell r="Q967" t="str">
            <v>UD</v>
          </cell>
        </row>
        <row r="968">
          <cell r="A968" t="str">
            <v>REPRESENTACIONES JHOSEP SACJOSE HOYOS30227408</v>
          </cell>
          <cell r="B968" t="str">
            <v>REPRESENTACIONES JHOSEP SAC</v>
          </cell>
          <cell r="C968" t="str">
            <v>Lima Norte</v>
          </cell>
          <cell r="D968" t="str">
            <v>LIMA</v>
          </cell>
          <cell r="E968">
            <v>30227408</v>
          </cell>
          <cell r="F968" t="str">
            <v>DIA HUG NATCARE PREMAT MAXI 8X30 COTTON</v>
          </cell>
          <cell r="G968" t="str">
            <v>Infant + Child</v>
          </cell>
          <cell r="H968" t="str">
            <v>Infant + Child</v>
          </cell>
          <cell r="I968" t="str">
            <v>POME HNC</v>
          </cell>
          <cell r="J968" t="str">
            <v>Prematuro</v>
          </cell>
          <cell r="K968">
            <v>40166530</v>
          </cell>
          <cell r="L968" t="str">
            <v>REPRESENTACIONES JHOSEP SAC</v>
          </cell>
          <cell r="M968" t="str">
            <v>JOSE HOYOS</v>
          </cell>
          <cell r="N968">
            <v>30</v>
          </cell>
          <cell r="O968">
            <v>2266.972193529351</v>
          </cell>
          <cell r="P968" t="str">
            <v>CAS PC DTT1 LIMA NORTE - 0043318450</v>
          </cell>
          <cell r="Q968" t="str">
            <v>UD</v>
          </cell>
        </row>
        <row r="969">
          <cell r="A969" t="str">
            <v>REPRESENTACIONES JHOSEP SACJOSE HOYOS30227421</v>
          </cell>
          <cell r="B969" t="str">
            <v>REPRESENTACIONES JHOSEP SAC</v>
          </cell>
          <cell r="C969" t="str">
            <v>Lima Norte</v>
          </cell>
          <cell r="D969" t="str">
            <v>LIMA</v>
          </cell>
          <cell r="E969">
            <v>30227421</v>
          </cell>
          <cell r="F969" t="str">
            <v>BW HUG LIMP EFECT PAQ 6X4 X16 C/RISTRA</v>
          </cell>
          <cell r="G969" t="str">
            <v>Wipes</v>
          </cell>
          <cell r="H969" t="str">
            <v>Wipes</v>
          </cell>
          <cell r="I969" t="str">
            <v>BW Active Fresh</v>
          </cell>
          <cell r="J969" t="str">
            <v>HAF x16 con ristra</v>
          </cell>
          <cell r="K969">
            <v>40166530</v>
          </cell>
          <cell r="L969" t="str">
            <v>REPRESENTACIONES JHOSEP SAC</v>
          </cell>
          <cell r="M969" t="str">
            <v>JOSE HOYOS</v>
          </cell>
          <cell r="N969">
            <v>426</v>
          </cell>
          <cell r="O969">
            <v>17183.974609256205</v>
          </cell>
          <cell r="P969" t="str">
            <v>CAS PC DTT1 LIMA NORTE - 0043318450</v>
          </cell>
          <cell r="Q969" t="str">
            <v>UD</v>
          </cell>
        </row>
        <row r="970">
          <cell r="A970" t="str">
            <v>REPRESENTACIONES JHOSEP SACJOSE HOYOS30227466</v>
          </cell>
          <cell r="B970" t="str">
            <v>REPRESENTACIONES JHOSEP SAC</v>
          </cell>
          <cell r="C970" t="str">
            <v>Lima Norte</v>
          </cell>
          <cell r="D970" t="str">
            <v>LIMA</v>
          </cell>
          <cell r="E970">
            <v>30227466</v>
          </cell>
          <cell r="F970" t="str">
            <v>BW HUG LIMPIEZA COTIDIANA SOFTP 12X80</v>
          </cell>
          <cell r="G970" t="str">
            <v>Wipes</v>
          </cell>
          <cell r="H970" t="str">
            <v>Wipes</v>
          </cell>
          <cell r="I970" t="str">
            <v>BW Classic</v>
          </cell>
          <cell r="J970" t="str">
            <v>BW Classic x80</v>
          </cell>
          <cell r="K970">
            <v>40166530</v>
          </cell>
          <cell r="L970" t="str">
            <v>REPRESENTACIONES JHOSEP SAC</v>
          </cell>
          <cell r="M970" t="str">
            <v>JOSE HOYOS</v>
          </cell>
          <cell r="N970">
            <v>41</v>
          </cell>
          <cell r="O970">
            <v>1863.5063981013611</v>
          </cell>
          <cell r="P970" t="str">
            <v>CAS PC DTT1 LIMA NORTE - 0043318450</v>
          </cell>
          <cell r="Q970" t="str">
            <v>UD</v>
          </cell>
        </row>
        <row r="971">
          <cell r="A971" t="str">
            <v>REPRESENTACIONES JHOSEP SACJOSE HOYOS30227553</v>
          </cell>
          <cell r="B971" t="str">
            <v>REPRESENTACIONES JHOSEP SAC</v>
          </cell>
          <cell r="C971" t="str">
            <v>Lima Norte</v>
          </cell>
          <cell r="D971" t="str">
            <v>LIMA</v>
          </cell>
          <cell r="E971">
            <v>30227553</v>
          </cell>
          <cell r="F971" t="str">
            <v>DIA HUG NATCARE XL 2X44 X1 COT</v>
          </cell>
          <cell r="G971" t="str">
            <v>Infant + Child</v>
          </cell>
          <cell r="H971" t="str">
            <v>Infant + Child</v>
          </cell>
          <cell r="I971" t="str">
            <v>HNC</v>
          </cell>
          <cell r="J971" t="str">
            <v>HNC Singlepack</v>
          </cell>
          <cell r="K971">
            <v>40166530</v>
          </cell>
          <cell r="L971" t="str">
            <v>REPRESENTACIONES JHOSEP SAC</v>
          </cell>
          <cell r="M971" t="str">
            <v>JOSE HOYOS</v>
          </cell>
          <cell r="N971">
            <v>14</v>
          </cell>
          <cell r="O971">
            <v>933.14865846719988</v>
          </cell>
          <cell r="P971" t="str">
            <v>CAS PC DTT1 LIMA NORTE - 0043318450</v>
          </cell>
          <cell r="Q971" t="str">
            <v>UD</v>
          </cell>
        </row>
        <row r="972">
          <cell r="A972" t="str">
            <v>REPRESENTACIONES JHOSEP SACJOSE HOYOS30227573</v>
          </cell>
          <cell r="B972" t="str">
            <v>REPRESENTACIONES JHOSEP SAC</v>
          </cell>
          <cell r="C972" t="str">
            <v>Lima Norte</v>
          </cell>
          <cell r="D972" t="str">
            <v>LIMA</v>
          </cell>
          <cell r="E972">
            <v>30227573</v>
          </cell>
          <cell r="F972" t="str">
            <v>DIA HUG NATCARE XXL 2X40 X1 COT</v>
          </cell>
          <cell r="G972" t="str">
            <v>Infant + Child</v>
          </cell>
          <cell r="H972" t="str">
            <v>Infant + Child</v>
          </cell>
          <cell r="I972" t="str">
            <v>HNC</v>
          </cell>
          <cell r="J972" t="str">
            <v>HNC Singlepack</v>
          </cell>
          <cell r="K972">
            <v>40166530</v>
          </cell>
          <cell r="L972" t="str">
            <v>REPRESENTACIONES JHOSEP SAC</v>
          </cell>
          <cell r="M972" t="str">
            <v>JOSE HOYOS</v>
          </cell>
          <cell r="N972">
            <v>190</v>
          </cell>
          <cell r="O972">
            <v>12666.458760622509</v>
          </cell>
          <cell r="P972" t="str">
            <v>CAS PC DTT1 LIMA NORTE - 0043318450</v>
          </cell>
          <cell r="Q972" t="str">
            <v>UD</v>
          </cell>
        </row>
        <row r="973">
          <cell r="A973" t="str">
            <v>REPRESENTACIONES JHOSEP SACJOSE HOYOS30227582</v>
          </cell>
          <cell r="B973" t="str">
            <v>REPRESENTACIONES JHOSEP SAC</v>
          </cell>
          <cell r="C973" t="str">
            <v>Lima Norte</v>
          </cell>
          <cell r="D973" t="str">
            <v>LIMA</v>
          </cell>
          <cell r="E973">
            <v>30227582</v>
          </cell>
          <cell r="F973" t="str">
            <v>DIA HUG NATCARE M 2X56 X1 COT</v>
          </cell>
          <cell r="G973" t="str">
            <v>Infant + Child</v>
          </cell>
          <cell r="H973" t="str">
            <v>Infant + Child</v>
          </cell>
          <cell r="I973" t="str">
            <v>HNC</v>
          </cell>
          <cell r="J973" t="str">
            <v>HNC Singlepack</v>
          </cell>
          <cell r="K973">
            <v>40166530</v>
          </cell>
          <cell r="L973" t="str">
            <v>REPRESENTACIONES JHOSEP SAC</v>
          </cell>
          <cell r="M973" t="str">
            <v>JOSE HOYOS</v>
          </cell>
          <cell r="N973">
            <v>52</v>
          </cell>
          <cell r="O973">
            <v>3465.9807314495997</v>
          </cell>
          <cell r="P973" t="str">
            <v>CAS PC DTT1 LIMA NORTE - 0043318450</v>
          </cell>
          <cell r="Q973" t="str">
            <v>UD</v>
          </cell>
        </row>
        <row r="974">
          <cell r="A974" t="str">
            <v>REPRESENTACIONES JHOSEP SACJOSE HOYOS30227591</v>
          </cell>
          <cell r="B974" t="str">
            <v>REPRESENTACIONES JHOSEP SAC</v>
          </cell>
          <cell r="C974" t="str">
            <v>Lima Norte</v>
          </cell>
          <cell r="D974" t="str">
            <v>LIMA</v>
          </cell>
          <cell r="E974">
            <v>30227591</v>
          </cell>
          <cell r="F974" t="str">
            <v>DIA HUG NATCARE L 2X50 X1 COT</v>
          </cell>
          <cell r="G974" t="str">
            <v>Infant + Child</v>
          </cell>
          <cell r="H974" t="str">
            <v>Infant + Child</v>
          </cell>
          <cell r="I974" t="str">
            <v>HNC</v>
          </cell>
          <cell r="J974" t="str">
            <v>HNC Singlepack</v>
          </cell>
          <cell r="K974">
            <v>40166530</v>
          </cell>
          <cell r="L974" t="str">
            <v>REPRESENTACIONES JHOSEP SAC</v>
          </cell>
          <cell r="M974" t="str">
            <v>JOSE HOYOS</v>
          </cell>
          <cell r="N974">
            <v>84</v>
          </cell>
          <cell r="O974">
            <v>5593.359448875528</v>
          </cell>
          <cell r="P974" t="str">
            <v>CAS PC DTT1 LIMA NORTE - 0043318450</v>
          </cell>
          <cell r="Q974" t="str">
            <v>UD</v>
          </cell>
        </row>
        <row r="975">
          <cell r="A975" t="str">
            <v>REPRESENTACIONES JHOSEP SACJOSE HOYOS30227897</v>
          </cell>
          <cell r="B975" t="str">
            <v>REPRESENTACIONES JHOSEP SAC</v>
          </cell>
          <cell r="C975" t="str">
            <v>Lima Norte</v>
          </cell>
          <cell r="D975" t="str">
            <v>LIMA</v>
          </cell>
          <cell r="E975">
            <v>30227897</v>
          </cell>
          <cell r="F975" t="str">
            <v>BT SUAVE RINDEM 2P 10X2 AROMAS ARM</v>
          </cell>
          <cell r="G975" t="str">
            <v>Family</v>
          </cell>
          <cell r="H975" t="str">
            <v>Bath Tissue</v>
          </cell>
          <cell r="I975" t="str">
            <v>PH Extra</v>
          </cell>
          <cell r="J975" t="str">
            <v>Extra x02 Aromas</v>
          </cell>
          <cell r="K975">
            <v>40166530</v>
          </cell>
          <cell r="L975" t="str">
            <v>REPRESENTACIONES JHOSEP SAC</v>
          </cell>
          <cell r="M975" t="str">
            <v>JOSE HOYOS</v>
          </cell>
          <cell r="N975">
            <v>877</v>
          </cell>
          <cell r="O975">
            <v>9940.0297214416642</v>
          </cell>
          <cell r="P975" t="str">
            <v>CAS PC DTT1 LIMA NORTE - 0043318450</v>
          </cell>
          <cell r="Q975" t="str">
            <v>UD</v>
          </cell>
        </row>
        <row r="976">
          <cell r="A976" t="str">
            <v>REPRESENTACIONES JHOSEP SACJOSE HOYOS30228566</v>
          </cell>
          <cell r="B976" t="str">
            <v>REPRESENTACIONES JHOSEP SAC</v>
          </cell>
          <cell r="C976" t="str">
            <v>Lima Norte</v>
          </cell>
          <cell r="D976" t="str">
            <v>LIMA</v>
          </cell>
          <cell r="E976">
            <v>30228566</v>
          </cell>
          <cell r="F976" t="str">
            <v>DIA HUG L 2X64 PACHA</v>
          </cell>
          <cell r="G976" t="str">
            <v>Infant + Child</v>
          </cell>
          <cell r="H976" t="str">
            <v>Infant + Child</v>
          </cell>
          <cell r="I976" t="str">
            <v>HTP</v>
          </cell>
          <cell r="J976" t="str">
            <v>Triple Protección</v>
          </cell>
          <cell r="K976">
            <v>40166530</v>
          </cell>
          <cell r="L976" t="str">
            <v>REPRESENTACIONES JHOSEP SAC</v>
          </cell>
          <cell r="M976" t="str">
            <v>JOSE HOYOS</v>
          </cell>
          <cell r="N976">
            <v>182</v>
          </cell>
          <cell r="O976">
            <v>9509.0964313126078</v>
          </cell>
          <cell r="P976" t="str">
            <v>CAS PC DTT1 LIMA NORTE - 0043318450</v>
          </cell>
          <cell r="Q976" t="str">
            <v>UD</v>
          </cell>
        </row>
        <row r="977">
          <cell r="A977" t="str">
            <v>REPRESENTACIONES JHOSEP SACJOSE HOYOS30228573</v>
          </cell>
          <cell r="B977" t="str">
            <v>REPRESENTACIONES JHOSEP SAC</v>
          </cell>
          <cell r="C977" t="str">
            <v>Lima Norte</v>
          </cell>
          <cell r="D977" t="str">
            <v>LIMA</v>
          </cell>
          <cell r="E977">
            <v>30228573</v>
          </cell>
          <cell r="F977" t="str">
            <v>DIA HUG M 2X72 PACHA</v>
          </cell>
          <cell r="G977" t="str">
            <v>Infant + Child</v>
          </cell>
          <cell r="H977" t="str">
            <v>Infant + Child</v>
          </cell>
          <cell r="I977" t="str">
            <v>HTP</v>
          </cell>
          <cell r="J977" t="str">
            <v>Triple Protección</v>
          </cell>
          <cell r="K977">
            <v>40166530</v>
          </cell>
          <cell r="L977" t="str">
            <v>REPRESENTACIONES JHOSEP SAC</v>
          </cell>
          <cell r="M977" t="str">
            <v>JOSE HOYOS</v>
          </cell>
          <cell r="N977">
            <v>254</v>
          </cell>
          <cell r="O977">
            <v>13260.623523250362</v>
          </cell>
          <cell r="P977" t="str">
            <v>CAS PC DTT1 LIMA NORTE - 0043318450</v>
          </cell>
          <cell r="Q977" t="str">
            <v>UD</v>
          </cell>
        </row>
        <row r="978">
          <cell r="A978" t="str">
            <v>REPRESENTACIONES JHOSEP SACJOSE HOYOS30228591</v>
          </cell>
          <cell r="B978" t="str">
            <v>REPRESENTACIONES JHOSEP SAC</v>
          </cell>
          <cell r="C978" t="str">
            <v>Lima Norte</v>
          </cell>
          <cell r="D978" t="str">
            <v>LIMA</v>
          </cell>
          <cell r="E978">
            <v>30228591</v>
          </cell>
          <cell r="F978" t="str">
            <v>DIA HUG XL 2X52 PACHA</v>
          </cell>
          <cell r="G978" t="str">
            <v>Infant + Child</v>
          </cell>
          <cell r="H978" t="str">
            <v>Infant + Child</v>
          </cell>
          <cell r="I978" t="str">
            <v>HTP</v>
          </cell>
          <cell r="J978" t="str">
            <v>Triple Protección</v>
          </cell>
          <cell r="K978">
            <v>40166530</v>
          </cell>
          <cell r="L978" t="str">
            <v>REPRESENTACIONES JHOSEP SAC</v>
          </cell>
          <cell r="M978" t="str">
            <v>JOSE HOYOS</v>
          </cell>
          <cell r="N978">
            <v>308</v>
          </cell>
          <cell r="O978">
            <v>16087.49753564797</v>
          </cell>
          <cell r="P978" t="str">
            <v>CAS PC DTT1 LIMA NORTE - 0043318450</v>
          </cell>
          <cell r="Q978" t="str">
            <v>UD</v>
          </cell>
        </row>
        <row r="979">
          <cell r="A979" t="str">
            <v>REPRESENTACIONES JHOSEP SACJOSE HOYOS30228601</v>
          </cell>
          <cell r="B979" t="str">
            <v>REPRESENTACIONES JHOSEP SAC</v>
          </cell>
          <cell r="C979" t="str">
            <v>Lima Norte</v>
          </cell>
          <cell r="D979" t="str">
            <v>LIMA</v>
          </cell>
          <cell r="E979">
            <v>30228601</v>
          </cell>
          <cell r="F979" t="str">
            <v>DIA HUG XXL 2X48 PACHA</v>
          </cell>
          <cell r="G979" t="str">
            <v>Infant + Child</v>
          </cell>
          <cell r="H979" t="str">
            <v>Infant + Child</v>
          </cell>
          <cell r="I979" t="str">
            <v>HTP</v>
          </cell>
          <cell r="J979" t="str">
            <v>Triple Protección</v>
          </cell>
          <cell r="K979">
            <v>40166530</v>
          </cell>
          <cell r="L979" t="str">
            <v>REPRESENTACIONES JHOSEP SAC</v>
          </cell>
          <cell r="M979" t="str">
            <v>JOSE HOYOS</v>
          </cell>
          <cell r="N979">
            <v>176</v>
          </cell>
          <cell r="O979">
            <v>9194.4330949399155</v>
          </cell>
          <cell r="P979" t="str">
            <v>CAS PC DTT1 LIMA NORTE - 0043318450</v>
          </cell>
          <cell r="Q979" t="str">
            <v>UD</v>
          </cell>
        </row>
        <row r="980">
          <cell r="A980" t="str">
            <v>REPRESENTACIONES JHOSEP SACJOSE HOYOS30228807</v>
          </cell>
          <cell r="B980" t="str">
            <v>REPRESENTACIONES JHOSEP SAC</v>
          </cell>
          <cell r="C980" t="str">
            <v>Lima Norte</v>
          </cell>
          <cell r="D980" t="str">
            <v>LIMA</v>
          </cell>
          <cell r="E980">
            <v>30228807</v>
          </cell>
          <cell r="F980" t="str">
            <v>BT SUAVE RINDEM 2P 8X2 MÁS PAPEL</v>
          </cell>
          <cell r="G980" t="str">
            <v>Family</v>
          </cell>
          <cell r="H980" t="str">
            <v>Bath Tissue</v>
          </cell>
          <cell r="I980" t="str">
            <v>PH Extra</v>
          </cell>
          <cell r="J980" t="str">
            <v>Rdmx x02 (Titan)</v>
          </cell>
          <cell r="K980">
            <v>40166530</v>
          </cell>
          <cell r="L980" t="str">
            <v>REPRESENTACIONES JHOSEP SAC</v>
          </cell>
          <cell r="M980" t="str">
            <v>JOSE HOYOS</v>
          </cell>
          <cell r="N980">
            <v>115</v>
          </cell>
          <cell r="O980">
            <v>1602.4735989974229</v>
          </cell>
          <cell r="P980" t="str">
            <v>CAS PC DTT1 LIMA NORTE - 0043318450</v>
          </cell>
          <cell r="Q980" t="str">
            <v>UD</v>
          </cell>
        </row>
        <row r="981">
          <cell r="A981" t="str">
            <v>REPRESENTACIONES JHOSEP SACJOSE HOYOS30228817</v>
          </cell>
          <cell r="B981" t="str">
            <v>REPRESENTACIONES JHOSEP SAC</v>
          </cell>
          <cell r="C981" t="str">
            <v>Lima Norte</v>
          </cell>
          <cell r="D981" t="str">
            <v>LIMA</v>
          </cell>
          <cell r="E981">
            <v>30228817</v>
          </cell>
          <cell r="F981" t="str">
            <v>BT SUAVE RINDEM 2P 6X4 MÁS PAPEL</v>
          </cell>
          <cell r="G981" t="str">
            <v>Family</v>
          </cell>
          <cell r="H981" t="str">
            <v>Bath Tissue</v>
          </cell>
          <cell r="I981" t="str">
            <v>PH Extra</v>
          </cell>
          <cell r="J981" t="str">
            <v>Rdmx x04 (Titan)</v>
          </cell>
          <cell r="K981">
            <v>40166530</v>
          </cell>
          <cell r="L981" t="str">
            <v>REPRESENTACIONES JHOSEP SAC</v>
          </cell>
          <cell r="M981" t="str">
            <v>JOSE HOYOS</v>
          </cell>
          <cell r="N981">
            <v>188</v>
          </cell>
          <cell r="O981">
            <v>3569.2196126609679</v>
          </cell>
          <cell r="P981" t="str">
            <v>CAS PC DTT1 LIMA NORTE - 0043318450</v>
          </cell>
          <cell r="Q981" t="str">
            <v>UD</v>
          </cell>
        </row>
        <row r="982">
          <cell r="A982" t="str">
            <v>REPRESENTACIONES JHOSEP SACJOSE HOYOS30227409</v>
          </cell>
          <cell r="B982" t="str">
            <v>REPRESENTACIONES JHOSEP SAC</v>
          </cell>
          <cell r="C982" t="str">
            <v>Lima Norte</v>
          </cell>
          <cell r="D982" t="str">
            <v>LIMA</v>
          </cell>
          <cell r="E982">
            <v>30227409</v>
          </cell>
          <cell r="F982" t="str">
            <v>BW HUG ONE&amp;DONE REFLL 1X720 (9X80)</v>
          </cell>
          <cell r="G982" t="str">
            <v>Wipes</v>
          </cell>
          <cell r="H982" t="str">
            <v>Wipes</v>
          </cell>
          <cell r="I982" t="str">
            <v>BW One &amp; Done</v>
          </cell>
          <cell r="J982" t="str">
            <v>BW One &amp; Done x720</v>
          </cell>
          <cell r="K982">
            <v>40166530</v>
          </cell>
          <cell r="L982" t="str">
            <v>REPRESENTACIONES JHOSEP SAC</v>
          </cell>
          <cell r="M982" t="str">
            <v>JOSE HOYOS</v>
          </cell>
          <cell r="N982">
            <v>124</v>
          </cell>
          <cell r="O982">
            <v>7108.8894889105795</v>
          </cell>
          <cell r="P982" t="str">
            <v>CAS PC DTT1 LIMA NORTE - 0043318450</v>
          </cell>
          <cell r="Q982" t="str">
            <v>UD</v>
          </cell>
        </row>
        <row r="983">
          <cell r="A983" t="str">
            <v>REPRESENTACIONES JHOSEP SACJOSE HOYOS30227410</v>
          </cell>
          <cell r="B983" t="str">
            <v>REPRESENTACIONES JHOSEP SAC</v>
          </cell>
          <cell r="C983" t="str">
            <v>Lima Norte</v>
          </cell>
          <cell r="D983" t="str">
            <v>LIMA</v>
          </cell>
          <cell r="E983">
            <v>30227410</v>
          </cell>
          <cell r="F983" t="str">
            <v>BW HUG ONE&amp;DONE BOX 8X64</v>
          </cell>
          <cell r="G983" t="str">
            <v>Wipes</v>
          </cell>
          <cell r="H983" t="str">
            <v>Wipes</v>
          </cell>
          <cell r="I983" t="str">
            <v>BW One &amp; Done</v>
          </cell>
          <cell r="J983" t="str">
            <v>BW One &amp; Done x64</v>
          </cell>
          <cell r="K983">
            <v>40166530</v>
          </cell>
          <cell r="L983" t="str">
            <v>REPRESENTACIONES JHOSEP SAC</v>
          </cell>
          <cell r="M983" t="str">
            <v>JOSE HOYOS</v>
          </cell>
          <cell r="N983">
            <v>10</v>
          </cell>
          <cell r="O983">
            <v>889.28071177877609</v>
          </cell>
          <cell r="P983" t="str">
            <v>CAS PC DTT1 LIMA NORTE - 0043318450</v>
          </cell>
          <cell r="Q983" t="str">
            <v>UD</v>
          </cell>
        </row>
        <row r="984">
          <cell r="A984" t="str">
            <v>REPRESENTACIONES JHOSEP SACJOSE HOYOS30228074</v>
          </cell>
          <cell r="B984" t="str">
            <v>REPRESENTACIONES JHOSEP SAC</v>
          </cell>
          <cell r="C984" t="str">
            <v>Lima Norte</v>
          </cell>
          <cell r="D984" t="str">
            <v>LIMA</v>
          </cell>
          <cell r="E984">
            <v>30228074</v>
          </cell>
          <cell r="F984" t="str">
            <v>BW HUG LIMP EFECT FTOP 6X192 (4X48)</v>
          </cell>
          <cell r="G984" t="str">
            <v>Wipes</v>
          </cell>
          <cell r="H984" t="str">
            <v>Wipes</v>
          </cell>
          <cell r="I984" t="str">
            <v>BW Active Fresh</v>
          </cell>
          <cell r="J984" t="str">
            <v>HAF x48 Fourpack</v>
          </cell>
          <cell r="K984">
            <v>40166530</v>
          </cell>
          <cell r="L984" t="str">
            <v>REPRESENTACIONES JHOSEP SAC</v>
          </cell>
          <cell r="M984" t="str">
            <v>JOSE HOYOS</v>
          </cell>
          <cell r="N984">
            <v>53</v>
          </cell>
          <cell r="O984">
            <v>4144.2933946654857</v>
          </cell>
          <cell r="P984" t="str">
            <v>CAS PC DTT1 LIMA NORTE - 0043318450</v>
          </cell>
          <cell r="Q984" t="str">
            <v>UD</v>
          </cell>
        </row>
        <row r="985">
          <cell r="A985" t="str">
            <v>REPRESENTACIONES JHOSEP SACJOSE HOYOS30228074</v>
          </cell>
          <cell r="B985" t="str">
            <v>REPRESENTACIONES JHOSEP SAC</v>
          </cell>
          <cell r="C985" t="str">
            <v>Lima Norte</v>
          </cell>
          <cell r="D985" t="str">
            <v>LIMA</v>
          </cell>
          <cell r="E985">
            <v>30228074</v>
          </cell>
          <cell r="F985" t="str">
            <v>BW HUG LIMP EFECT FTOP 6X192 (4X48)</v>
          </cell>
          <cell r="G985" t="str">
            <v>Wipes</v>
          </cell>
          <cell r="H985" t="str">
            <v>Wipes</v>
          </cell>
          <cell r="I985" t="str">
            <v>BW Active Fresh</v>
          </cell>
          <cell r="J985" t="str">
            <v>HAF x48 Fourpack</v>
          </cell>
          <cell r="K985">
            <v>40166530</v>
          </cell>
          <cell r="L985" t="str">
            <v>REPRESENTACIONES JHOSEP SAC</v>
          </cell>
          <cell r="M985" t="str">
            <v>JOSE HOYOS</v>
          </cell>
          <cell r="N985">
            <v>61</v>
          </cell>
          <cell r="O985">
            <v>4769.8471146149923</v>
          </cell>
          <cell r="P985" t="str">
            <v>CAS PC DTT1 LIMA NORTE - 0043318450</v>
          </cell>
          <cell r="Q985" t="str">
            <v>UD</v>
          </cell>
        </row>
        <row r="986">
          <cell r="A986" t="str">
            <v>REPRESENTACIONES MA DI S.A.CJOSE HOYOS30225008</v>
          </cell>
          <cell r="B986" t="str">
            <v>REPRESENTACIONES MA DI S.A.C</v>
          </cell>
          <cell r="C986" t="str">
            <v>Lima Norte</v>
          </cell>
          <cell r="D986" t="str">
            <v>LIMA</v>
          </cell>
          <cell r="E986">
            <v>30225008</v>
          </cell>
          <cell r="F986" t="str">
            <v>ADU SHIE PLE GEL 24X10 PRACTIPAÑAL</v>
          </cell>
          <cell r="G986" t="str">
            <v>Adult</v>
          </cell>
          <cell r="H986" t="str">
            <v>Senior Incont</v>
          </cell>
          <cell r="I986" t="str">
            <v>Apositos</v>
          </cell>
          <cell r="J986" t="str">
            <v>Practipañal</v>
          </cell>
          <cell r="K986">
            <v>40166797</v>
          </cell>
          <cell r="L986" t="str">
            <v>REPRESENTACIONES MA DI S.A.C</v>
          </cell>
          <cell r="M986" t="str">
            <v>JOSE HOYOS</v>
          </cell>
          <cell r="N986">
            <v>26</v>
          </cell>
          <cell r="O986">
            <v>1457.0100870706851</v>
          </cell>
          <cell r="P986" t="str">
            <v>CAS PC DTT1 LIMA NORTE - 0043318450</v>
          </cell>
          <cell r="Q986" t="str">
            <v>UD</v>
          </cell>
        </row>
        <row r="987">
          <cell r="A987" t="str">
            <v>REPRESENTACIONES MA DI S.A.CJOSE HOYOS30225118</v>
          </cell>
          <cell r="B987" t="str">
            <v>REPRESENTACIONES MA DI S.A.C</v>
          </cell>
          <cell r="C987" t="str">
            <v>Lima Norte</v>
          </cell>
          <cell r="D987" t="str">
            <v>LIMA</v>
          </cell>
          <cell r="E987">
            <v>30225118</v>
          </cell>
          <cell r="F987" t="str">
            <v>ADU BRF PLE PROTECT L/XL 2X10 X2</v>
          </cell>
          <cell r="G987" t="str">
            <v>Adult</v>
          </cell>
          <cell r="H987" t="str">
            <v>Senior Incont</v>
          </cell>
          <cell r="I987" t="str">
            <v>Briefs</v>
          </cell>
          <cell r="J987" t="str">
            <v>Brief Protect</v>
          </cell>
          <cell r="K987">
            <v>40166797</v>
          </cell>
          <cell r="L987" t="str">
            <v>REPRESENTACIONES MA DI S.A.C</v>
          </cell>
          <cell r="M987" t="str">
            <v>JOSE HOYOS</v>
          </cell>
          <cell r="N987">
            <v>4</v>
          </cell>
          <cell r="O987">
            <v>394.9029743447764</v>
          </cell>
          <cell r="P987" t="str">
            <v>CAS PC DTT1 LIMA NORTE - 0043318450</v>
          </cell>
          <cell r="Q987" t="str">
            <v>UD</v>
          </cell>
        </row>
        <row r="988">
          <cell r="A988" t="str">
            <v>REPRESENTACIONES MA DI S.A.CJOSE HOYOS30225153</v>
          </cell>
          <cell r="B988" t="str">
            <v>REPRESENTACIONES MA DI S.A.C</v>
          </cell>
          <cell r="C988" t="str">
            <v>Lima Norte</v>
          </cell>
          <cell r="D988" t="str">
            <v>LIMA</v>
          </cell>
          <cell r="E988">
            <v>30225153</v>
          </cell>
          <cell r="F988" t="str">
            <v>ADU BRF PLE CLASSIC M 2X2X10</v>
          </cell>
          <cell r="G988" t="str">
            <v>Adult</v>
          </cell>
          <cell r="H988" t="str">
            <v>Senior Incont</v>
          </cell>
          <cell r="I988" t="str">
            <v>Briefs</v>
          </cell>
          <cell r="J988" t="str">
            <v>Brief Classic</v>
          </cell>
          <cell r="K988">
            <v>40166797</v>
          </cell>
          <cell r="L988" t="str">
            <v>REPRESENTACIONES MA DI S.A.C</v>
          </cell>
          <cell r="M988" t="str">
            <v>JOSE HOYOS</v>
          </cell>
          <cell r="N988">
            <v>4</v>
          </cell>
          <cell r="O988">
            <v>218.37215656695207</v>
          </cell>
          <cell r="P988" t="str">
            <v>CAS PC DTT1 LIMA NORTE - 0043318450</v>
          </cell>
          <cell r="Q988" t="str">
            <v>UD</v>
          </cell>
        </row>
        <row r="989">
          <cell r="A989" t="str">
            <v>REPRESENTACIONES MA DI S.A.CJOSE HOYOS30226042</v>
          </cell>
          <cell r="B989" t="str">
            <v>REPRESENTACIONES MA DI S.A.C</v>
          </cell>
          <cell r="C989" t="str">
            <v>Lima Norte</v>
          </cell>
          <cell r="D989" t="str">
            <v>LIMA</v>
          </cell>
          <cell r="E989">
            <v>30226042</v>
          </cell>
          <cell r="F989" t="str">
            <v>FEM PAD KOT NOCT TELA W/W 12X8 TTX</v>
          </cell>
          <cell r="G989" t="str">
            <v>Feminine</v>
          </cell>
          <cell r="H989" t="str">
            <v>Pads</v>
          </cell>
          <cell r="I989" t="str">
            <v>Pads Value</v>
          </cell>
          <cell r="J989" t="str">
            <v>Pads Noct/Tela x08</v>
          </cell>
          <cell r="K989">
            <v>40166797</v>
          </cell>
          <cell r="L989" t="str">
            <v>REPRESENTACIONES MA DI S.A.C</v>
          </cell>
          <cell r="M989" t="str">
            <v>JOSE HOYOS</v>
          </cell>
          <cell r="N989">
            <v>5</v>
          </cell>
          <cell r="O989">
            <v>158.45286340292651</v>
          </cell>
          <cell r="P989" t="str">
            <v>CAS PC DTT1 LIMA NORTE - 0043318450</v>
          </cell>
          <cell r="Q989" t="str">
            <v>UD</v>
          </cell>
        </row>
        <row r="990">
          <cell r="A990" t="str">
            <v>REPRESENTACIONES MA DI S.A.CJOSE HOYOS30226068</v>
          </cell>
          <cell r="B990" t="str">
            <v>REPRESENTACIONES MA DI S.A.C</v>
          </cell>
          <cell r="C990" t="str">
            <v>Lima Norte</v>
          </cell>
          <cell r="D990" t="str">
            <v>LIMA</v>
          </cell>
          <cell r="E990">
            <v>30226068</v>
          </cell>
          <cell r="F990" t="str">
            <v>FEM PAD KOT NOR TELA 48X10 OT TTX</v>
          </cell>
          <cell r="G990" t="str">
            <v>Feminine</v>
          </cell>
          <cell r="H990" t="str">
            <v>Pads</v>
          </cell>
          <cell r="I990" t="str">
            <v>Pads Value</v>
          </cell>
          <cell r="J990" t="str">
            <v>Pads Normal x10</v>
          </cell>
          <cell r="K990">
            <v>40166797</v>
          </cell>
          <cell r="L990" t="str">
            <v>REPRESENTACIONES MA DI S.A.C</v>
          </cell>
          <cell r="M990" t="str">
            <v>JOSE HOYOS</v>
          </cell>
          <cell r="N990">
            <v>6</v>
          </cell>
          <cell r="O990">
            <v>644.34690226168061</v>
          </cell>
          <cell r="P990" t="str">
            <v>CAS PC DTT1 LIMA NORTE - 0043318450</v>
          </cell>
          <cell r="Q990" t="str">
            <v>UD</v>
          </cell>
        </row>
        <row r="991">
          <cell r="A991" t="str">
            <v>REPRESENTACIONES MA DI S.A.CJOSE HOYOS30226124</v>
          </cell>
          <cell r="B991" t="str">
            <v>REPRESENTACIONES MA DI S.A.C</v>
          </cell>
          <cell r="C991" t="str">
            <v>Lima Norte</v>
          </cell>
          <cell r="D991" t="str">
            <v>LIMA</v>
          </cell>
          <cell r="E991">
            <v>30226124</v>
          </cell>
          <cell r="F991" t="str">
            <v>FEM PAD KOT NOCT 12X8 FZ TTX</v>
          </cell>
          <cell r="G991" t="str">
            <v>Feminine</v>
          </cell>
          <cell r="H991" t="str">
            <v>Pads</v>
          </cell>
          <cell r="I991" t="str">
            <v>Pads Premium</v>
          </cell>
          <cell r="J991" t="str">
            <v>Pads Nocturna x08</v>
          </cell>
          <cell r="K991">
            <v>40166797</v>
          </cell>
          <cell r="L991" t="str">
            <v>REPRESENTACIONES MA DI S.A.C</v>
          </cell>
          <cell r="M991" t="str">
            <v>JOSE HOYOS</v>
          </cell>
          <cell r="N991">
            <v>17</v>
          </cell>
          <cell r="O991">
            <v>734.27762366772765</v>
          </cell>
          <cell r="P991" t="str">
            <v>CAS PC DTT1 LIMA NORTE - 0043318450</v>
          </cell>
          <cell r="Q991" t="str">
            <v>UD</v>
          </cell>
        </row>
        <row r="992">
          <cell r="A992" t="str">
            <v>REPRESENTACIONES MA DI S.A.CJOSE HOYOS30225792</v>
          </cell>
          <cell r="B992" t="str">
            <v>REPRESENTACIONES MA DI S.A.C</v>
          </cell>
          <cell r="C992" t="str">
            <v>Lima Norte</v>
          </cell>
          <cell r="D992" t="str">
            <v>LIMA</v>
          </cell>
          <cell r="E992">
            <v>30225792</v>
          </cell>
          <cell r="F992" t="str">
            <v>KT SCOTT MULTIUS 12X1 X100H</v>
          </cell>
          <cell r="G992" t="str">
            <v>Family</v>
          </cell>
          <cell r="H992" t="str">
            <v>Papel Toalla</v>
          </cell>
          <cell r="I992" t="str">
            <v>Papel Toalla</v>
          </cell>
          <cell r="J992" t="str">
            <v>Multiusos</v>
          </cell>
          <cell r="K992">
            <v>40166797</v>
          </cell>
          <cell r="L992" t="str">
            <v>REPRESENTACIONES MA DI S.A.C</v>
          </cell>
          <cell r="M992" t="str">
            <v>JOSE HOYOS</v>
          </cell>
          <cell r="N992">
            <v>711</v>
          </cell>
          <cell r="O992">
            <v>11775.549441073834</v>
          </cell>
          <cell r="P992" t="str">
            <v>CAS PC DTT1 LIMA NORTE - 0043318450</v>
          </cell>
          <cell r="Q992" t="str">
            <v>UD</v>
          </cell>
        </row>
        <row r="993">
          <cell r="A993" t="str">
            <v>REPRESENTACIONES MA DI S.A.CJOSE HOYOS30226606</v>
          </cell>
          <cell r="B993" t="str">
            <v>REPRESENTACIONES MA DI S.A.C</v>
          </cell>
          <cell r="C993" t="str">
            <v>Lima Norte</v>
          </cell>
          <cell r="D993" t="str">
            <v>LIMA</v>
          </cell>
          <cell r="E993">
            <v>30226606</v>
          </cell>
          <cell r="F993" t="str">
            <v>BT SUAVE CUIDADO COMPLETO 2P 10X2</v>
          </cell>
          <cell r="G993" t="str">
            <v>Family</v>
          </cell>
          <cell r="H993" t="str">
            <v>Bath Tissue</v>
          </cell>
          <cell r="I993" t="str">
            <v>PH Jumbo</v>
          </cell>
          <cell r="J993" t="str">
            <v>Jumbo x02</v>
          </cell>
          <cell r="K993">
            <v>40166797</v>
          </cell>
          <cell r="L993" t="str">
            <v>REPRESENTACIONES MA DI S.A.C</v>
          </cell>
          <cell r="M993" t="str">
            <v>JOSE HOYOS</v>
          </cell>
          <cell r="N993">
            <v>7457</v>
          </cell>
          <cell r="O993">
            <v>96139.59056367616</v>
          </cell>
          <cell r="P993" t="str">
            <v>CAS PC DTT1 LIMA NORTE - 0043318450</v>
          </cell>
          <cell r="Q993" t="str">
            <v>UD</v>
          </cell>
        </row>
        <row r="994">
          <cell r="A994" t="str">
            <v>REPRESENTACIONES MA DI S.A.CJOSE HOYOS30226607</v>
          </cell>
          <cell r="B994" t="str">
            <v>REPRESENTACIONES MA DI S.A.C</v>
          </cell>
          <cell r="C994" t="str">
            <v>Lima Norte</v>
          </cell>
          <cell r="D994" t="str">
            <v>LIMA</v>
          </cell>
          <cell r="E994">
            <v>30226607</v>
          </cell>
          <cell r="F994" t="str">
            <v>BT SUAVE CUIDADO COMPLETO 2P 12X4</v>
          </cell>
          <cell r="G994" t="str">
            <v>Family</v>
          </cell>
          <cell r="H994" t="str">
            <v>Bath Tissue</v>
          </cell>
          <cell r="I994" t="str">
            <v>PH Jumbo</v>
          </cell>
          <cell r="J994" t="str">
            <v>Jumbo x04</v>
          </cell>
          <cell r="K994">
            <v>40166797</v>
          </cell>
          <cell r="L994" t="str">
            <v>REPRESENTACIONES MA DI S.A.C</v>
          </cell>
          <cell r="M994" t="str">
            <v>JOSE HOYOS</v>
          </cell>
          <cell r="N994">
            <v>3051</v>
          </cell>
          <cell r="O994">
            <v>85082.556264272265</v>
          </cell>
          <cell r="P994" t="str">
            <v>CAS PC DTT1 LIMA NORTE - 0043318450</v>
          </cell>
          <cell r="Q994" t="str">
            <v>UD</v>
          </cell>
        </row>
        <row r="995">
          <cell r="A995" t="str">
            <v>REPRESENTACIONES MA DI S.A.CJOSE HOYOS30226613</v>
          </cell>
          <cell r="B995" t="str">
            <v>REPRESENTACIONES MA DI S.A.C</v>
          </cell>
          <cell r="C995" t="str">
            <v>Lima Norte</v>
          </cell>
          <cell r="D995" t="str">
            <v>LIMA</v>
          </cell>
          <cell r="E995">
            <v>30226613</v>
          </cell>
          <cell r="F995" t="str">
            <v>BT SUAVE CUIDADO COMPLETO 2P 8X6</v>
          </cell>
          <cell r="G995" t="str">
            <v>Family</v>
          </cell>
          <cell r="H995" t="str">
            <v>Bath Tissue</v>
          </cell>
          <cell r="I995" t="str">
            <v>PH Jumbo</v>
          </cell>
          <cell r="J995" t="str">
            <v>Jumbo x06</v>
          </cell>
          <cell r="K995">
            <v>40166797</v>
          </cell>
          <cell r="L995" t="str">
            <v>REPRESENTACIONES MA DI S.A.C</v>
          </cell>
          <cell r="M995" t="str">
            <v>JOSE HOYOS</v>
          </cell>
          <cell r="N995">
            <v>591</v>
          </cell>
          <cell r="O995">
            <v>15523.805375882172</v>
          </cell>
          <cell r="P995" t="str">
            <v>CAS PC DTT1 LIMA NORTE - 0043318450</v>
          </cell>
          <cell r="Q995" t="str">
            <v>UD</v>
          </cell>
        </row>
        <row r="996">
          <cell r="A996" t="str">
            <v>REPRESENTACIONES MA DI S.A.CJOSE HOYOS30226750</v>
          </cell>
          <cell r="B996" t="str">
            <v>REPRESENTACIONES MA DI S.A.C</v>
          </cell>
          <cell r="C996" t="str">
            <v>Lima Norte</v>
          </cell>
          <cell r="D996" t="str">
            <v>LIMA</v>
          </cell>
          <cell r="E996">
            <v>30226750</v>
          </cell>
          <cell r="F996" t="str">
            <v>NAPK SCOTT 6X100 DOB 4 SUPER ABSORB</v>
          </cell>
          <cell r="G996" t="str">
            <v>Family</v>
          </cell>
          <cell r="H996" t="str">
            <v>Servilletas</v>
          </cell>
          <cell r="I996" t="str">
            <v>Servilletas</v>
          </cell>
          <cell r="J996" t="str">
            <v>Total Servilletas</v>
          </cell>
          <cell r="K996">
            <v>40166797</v>
          </cell>
          <cell r="L996" t="str">
            <v>REPRESENTACIONES MA DI S.A.C</v>
          </cell>
          <cell r="M996" t="str">
            <v>JOSE HOYOS</v>
          </cell>
          <cell r="N996">
            <v>238</v>
          </cell>
          <cell r="O996">
            <v>2709.235261776495</v>
          </cell>
          <cell r="P996" t="str">
            <v>CAS PC DTT1 LIMA NORTE - 0043318450</v>
          </cell>
          <cell r="Q996" t="str">
            <v>UD</v>
          </cell>
        </row>
        <row r="997">
          <cell r="A997" t="str">
            <v>REPRESENTACIONES MA DI S.A.CJOSE HOYOS30226773</v>
          </cell>
          <cell r="B997" t="str">
            <v>REPRESENTACIONES MA DI S.A.C</v>
          </cell>
          <cell r="C997" t="str">
            <v>Lima Norte</v>
          </cell>
          <cell r="D997" t="str">
            <v>LIMA</v>
          </cell>
          <cell r="E997">
            <v>30226773</v>
          </cell>
          <cell r="F997" t="str">
            <v>NAPK SCOTT PRACT 6X400 CORTADA</v>
          </cell>
          <cell r="G997" t="str">
            <v>Family</v>
          </cell>
          <cell r="H997" t="str">
            <v>Servilletas</v>
          </cell>
          <cell r="I997" t="str">
            <v>Servilletas</v>
          </cell>
          <cell r="J997" t="str">
            <v>Total Servilletas</v>
          </cell>
          <cell r="K997">
            <v>40166797</v>
          </cell>
          <cell r="L997" t="str">
            <v>REPRESENTACIONES MA DI S.A.C</v>
          </cell>
          <cell r="M997" t="str">
            <v>JOSE HOYOS</v>
          </cell>
          <cell r="N997">
            <v>229</v>
          </cell>
          <cell r="O997">
            <v>2244.0416494822239</v>
          </cell>
          <cell r="P997" t="str">
            <v>CAS PC DTT1 LIMA NORTE - 0043318450</v>
          </cell>
          <cell r="Q997" t="str">
            <v>UD</v>
          </cell>
        </row>
        <row r="998">
          <cell r="A998" t="str">
            <v>REPRESENTACIONES MA DI S.A.CJOSE HOYOS30227271</v>
          </cell>
          <cell r="B998" t="str">
            <v>REPRESENTACIONES MA DI S.A.C</v>
          </cell>
          <cell r="C998" t="str">
            <v>Lima Norte</v>
          </cell>
          <cell r="D998" t="str">
            <v>LIMA</v>
          </cell>
          <cell r="E998">
            <v>30227271</v>
          </cell>
          <cell r="F998" t="str">
            <v>BT SUAVE RINDEM 2P 10X2 S. CUT 2.0</v>
          </cell>
          <cell r="G998" t="str">
            <v>Family</v>
          </cell>
          <cell r="H998" t="str">
            <v>Bath Tissue</v>
          </cell>
          <cell r="I998" t="str">
            <v>PH Extra</v>
          </cell>
          <cell r="J998" t="str">
            <v>Extra x02</v>
          </cell>
          <cell r="K998">
            <v>40166797</v>
          </cell>
          <cell r="L998" t="str">
            <v>REPRESENTACIONES MA DI S.A.C</v>
          </cell>
          <cell r="M998" t="str">
            <v>JOSE HOYOS</v>
          </cell>
          <cell r="N998">
            <v>1681</v>
          </cell>
          <cell r="O998">
            <v>19056.056309316053</v>
          </cell>
          <cell r="P998" t="str">
            <v>CAS PC DTT1 LIMA NORTE - 0043318450</v>
          </cell>
          <cell r="Q998" t="str">
            <v>UD</v>
          </cell>
        </row>
        <row r="999">
          <cell r="A999" t="str">
            <v>REPRESENTACIONES MA DI S.A.CJOSE HOYOS30228807</v>
          </cell>
          <cell r="B999" t="str">
            <v>REPRESENTACIONES MA DI S.A.C</v>
          </cell>
          <cell r="C999" t="str">
            <v>Lima Norte</v>
          </cell>
          <cell r="D999" t="str">
            <v>LIMA</v>
          </cell>
          <cell r="E999">
            <v>30228807</v>
          </cell>
          <cell r="F999" t="str">
            <v>BT SUAVE RINDEM 2P 8X2 MÁS PAPEL</v>
          </cell>
          <cell r="G999" t="str">
            <v>Family</v>
          </cell>
          <cell r="H999" t="str">
            <v>Bath Tissue</v>
          </cell>
          <cell r="I999" t="str">
            <v>PH Extra</v>
          </cell>
          <cell r="J999" t="str">
            <v>Rdmx x02 (Titan)</v>
          </cell>
          <cell r="K999">
            <v>40166797</v>
          </cell>
          <cell r="L999" t="str">
            <v>REPRESENTACIONES MA DI S.A.C</v>
          </cell>
          <cell r="M999" t="str">
            <v>JOSE HOYOS</v>
          </cell>
          <cell r="N999">
            <v>53</v>
          </cell>
          <cell r="O999">
            <v>738.53131084229062</v>
          </cell>
          <cell r="P999" t="str">
            <v>CAS PC DTT1 LIMA NORTE - 0043318450</v>
          </cell>
          <cell r="Q999" t="str">
            <v>UD</v>
          </cell>
        </row>
        <row r="1000">
          <cell r="A1000" t="str">
            <v>REPRESENTACIONES MA DI S.A.CJOSE HOYOS30228817</v>
          </cell>
          <cell r="B1000" t="str">
            <v>REPRESENTACIONES MA DI S.A.C</v>
          </cell>
          <cell r="C1000" t="str">
            <v>Lima Norte</v>
          </cell>
          <cell r="D1000" t="str">
            <v>LIMA</v>
          </cell>
          <cell r="E1000">
            <v>30228817</v>
          </cell>
          <cell r="F1000" t="str">
            <v>BT SUAVE RINDEM 2P 6X4 MÁS PAPEL</v>
          </cell>
          <cell r="G1000" t="str">
            <v>Family</v>
          </cell>
          <cell r="H1000" t="str">
            <v>Bath Tissue</v>
          </cell>
          <cell r="I1000" t="str">
            <v>PH Extra</v>
          </cell>
          <cell r="J1000" t="str">
            <v>Rdmx x04 (Titan)</v>
          </cell>
          <cell r="K1000">
            <v>40166797</v>
          </cell>
          <cell r="L1000" t="str">
            <v>REPRESENTACIONES MA DI S.A.C</v>
          </cell>
          <cell r="M1000" t="str">
            <v>JOSE HOYOS</v>
          </cell>
          <cell r="N1000">
            <v>198</v>
          </cell>
          <cell r="O1000">
            <v>3759.0717197174026</v>
          </cell>
          <cell r="P1000" t="str">
            <v>CAS PC DTT1 LIMA NORTE - 0043318450</v>
          </cell>
          <cell r="Q1000" t="str">
            <v>UD</v>
          </cell>
        </row>
        <row r="1001">
          <cell r="A1001" t="str">
            <v>REPRESENTACIONES MA DI S.A.CJOSE HOYOS30229095</v>
          </cell>
          <cell r="B1001" t="str">
            <v>REPRESENTACIONES MA DI S.A.C</v>
          </cell>
          <cell r="C1001" t="str">
            <v>Lima Norte</v>
          </cell>
          <cell r="D1001" t="str">
            <v>LIMA</v>
          </cell>
          <cell r="E1001">
            <v>30229095</v>
          </cell>
          <cell r="F1001" t="str">
            <v>PAÑ HUG ACTSEC XG SINGLEPK 2X44 X1 X-PAD</v>
          </cell>
          <cell r="G1001" t="str">
            <v>Infant + Child</v>
          </cell>
          <cell r="H1001" t="str">
            <v>Infant + Child</v>
          </cell>
          <cell r="I1001" t="str">
            <v>HAS</v>
          </cell>
          <cell r="J1001" t="str">
            <v>HAS XPAD Singlepack DTT</v>
          </cell>
          <cell r="K1001">
            <v>40166797</v>
          </cell>
          <cell r="L1001" t="str">
            <v>REPRESENTACIONES MA DI S.A.C</v>
          </cell>
          <cell r="M1001" t="str">
            <v>JOSE HOYOS</v>
          </cell>
          <cell r="N1001">
            <v>184</v>
          </cell>
          <cell r="O1001">
            <v>11121.917470650154</v>
          </cell>
          <cell r="P1001" t="str">
            <v>CAS PC DTT1 LIMA NORTE - 0043318450</v>
          </cell>
          <cell r="Q1001" t="str">
            <v>UD</v>
          </cell>
        </row>
        <row r="1002">
          <cell r="A1002" t="str">
            <v>REPRESENTACIONES MA DI S.A.CJOSE HOYOS30229161</v>
          </cell>
          <cell r="B1002" t="str">
            <v>REPRESENTACIONES MA DI S.A.C</v>
          </cell>
          <cell r="C1002" t="str">
            <v>Lima Norte</v>
          </cell>
          <cell r="D1002" t="str">
            <v>LIMA</v>
          </cell>
          <cell r="E1002">
            <v>30229161</v>
          </cell>
          <cell r="F1002" t="str">
            <v>PAÑ HUG ACTSEC XXG SINGLEPK 2X40 X1X-PAD</v>
          </cell>
          <cell r="G1002" t="str">
            <v>Infant + Child</v>
          </cell>
          <cell r="H1002" t="str">
            <v>Infant + Child</v>
          </cell>
          <cell r="I1002" t="str">
            <v>HAS</v>
          </cell>
          <cell r="J1002" t="str">
            <v>HAS XPAD Singlepack DTT</v>
          </cell>
          <cell r="K1002">
            <v>40166797</v>
          </cell>
          <cell r="L1002" t="str">
            <v>REPRESENTACIONES MA DI S.A.C</v>
          </cell>
          <cell r="M1002" t="str">
            <v>JOSE HOYOS</v>
          </cell>
          <cell r="N1002">
            <v>323</v>
          </cell>
          <cell r="O1002">
            <v>19524.554621090374</v>
          </cell>
          <cell r="P1002" t="str">
            <v>CAS PC DTT1 LIMA NORTE - 0043318450</v>
          </cell>
          <cell r="Q1002" t="str">
            <v>UD</v>
          </cell>
        </row>
        <row r="1003">
          <cell r="A1003" t="str">
            <v>REPRESENTACIONES MA DI S.A.CJOSE HOYOS30229118</v>
          </cell>
          <cell r="B1003" t="str">
            <v>REPRESENTACIONES MA DI S.A.C</v>
          </cell>
          <cell r="C1003" t="str">
            <v>Lima Norte</v>
          </cell>
          <cell r="D1003" t="str">
            <v>LIMA</v>
          </cell>
          <cell r="E1003">
            <v>30229118</v>
          </cell>
          <cell r="F1003" t="str">
            <v>PAÑ HUG ACTSEC G 2X50 X1 X-PAD</v>
          </cell>
          <cell r="G1003" t="str">
            <v>Infant + Child</v>
          </cell>
          <cell r="H1003" t="str">
            <v>Infant + Child</v>
          </cell>
          <cell r="I1003" t="str">
            <v>HAS</v>
          </cell>
          <cell r="J1003" t="str">
            <v>HAS XPAD Singlepack DTT</v>
          </cell>
          <cell r="K1003">
            <v>40166797</v>
          </cell>
          <cell r="L1003" t="str">
            <v>REPRESENTACIONES MA DI S.A.C</v>
          </cell>
          <cell r="M1003" t="str">
            <v>JOSE HOYOS</v>
          </cell>
          <cell r="N1003">
            <v>35</v>
          </cell>
          <cell r="O1003">
            <v>2116.0310574637674</v>
          </cell>
          <cell r="P1003" t="str">
            <v>CAS PC DTT1 LIMA NORTE - 0043318450</v>
          </cell>
          <cell r="Q1003" t="str">
            <v>UD</v>
          </cell>
        </row>
        <row r="1004">
          <cell r="A1004" t="str">
            <v>REPRESENTACIONES MA DI S.A.CJOSE HOYOS30227011</v>
          </cell>
          <cell r="B1004" t="str">
            <v>REPRESENTACIONES MA DI S.A.C</v>
          </cell>
          <cell r="C1004" t="str">
            <v>Lima Norte</v>
          </cell>
          <cell r="D1004" t="str">
            <v>LIMA</v>
          </cell>
          <cell r="E1004">
            <v>30227011</v>
          </cell>
          <cell r="F1004" t="str">
            <v>DIA HUG ACTSEC S 4X42 X1 SRK</v>
          </cell>
          <cell r="G1004" t="str">
            <v>Infant + Child</v>
          </cell>
          <cell r="H1004" t="str">
            <v>Infant + Child</v>
          </cell>
          <cell r="I1004" t="str">
            <v>POME HAS</v>
          </cell>
          <cell r="J1004" t="str">
            <v>HAS Talla P</v>
          </cell>
          <cell r="K1004">
            <v>40166797</v>
          </cell>
          <cell r="L1004" t="str">
            <v>REPRESENTACIONES MA DI S.A.C</v>
          </cell>
          <cell r="M1004" t="str">
            <v>JOSE HOYOS</v>
          </cell>
          <cell r="N1004">
            <v>11</v>
          </cell>
          <cell r="O1004">
            <v>768.05944049355412</v>
          </cell>
          <cell r="P1004" t="str">
            <v>CAS PC DTT1 LIMA NORTE - 0043318450</v>
          </cell>
          <cell r="Q1004" t="str">
            <v>UD</v>
          </cell>
        </row>
        <row r="1005">
          <cell r="A1005" t="str">
            <v>REPRESENTACIONES MA DI S.A.CJOSE HOYOS30227209</v>
          </cell>
          <cell r="B1005" t="str">
            <v>REPRESENTACIONES MA DI S.A.C</v>
          </cell>
          <cell r="C1005" t="str">
            <v>Lima Norte</v>
          </cell>
          <cell r="D1005" t="str">
            <v>LIMA</v>
          </cell>
          <cell r="E1005">
            <v>30227209</v>
          </cell>
          <cell r="F1005" t="str">
            <v>DIA HUG NATCARE NB MAXI 10X20 COTTON DIS</v>
          </cell>
          <cell r="G1005" t="str">
            <v>Infant + Child</v>
          </cell>
          <cell r="H1005" t="str">
            <v>Infant + Child</v>
          </cell>
          <cell r="I1005" t="str">
            <v>POME HNC</v>
          </cell>
          <cell r="J1005" t="str">
            <v>Recién nacido</v>
          </cell>
          <cell r="K1005">
            <v>40166797</v>
          </cell>
          <cell r="L1005" t="str">
            <v>REPRESENTACIONES MA DI S.A.C</v>
          </cell>
          <cell r="M1005" t="str">
            <v>JOSE HOYOS</v>
          </cell>
          <cell r="N1005">
            <v>5</v>
          </cell>
          <cell r="O1005">
            <v>291.23458597392346</v>
          </cell>
          <cell r="P1005" t="str">
            <v>CAS PC DTT1 LIMA NORTE - 0043318450</v>
          </cell>
          <cell r="Q1005" t="str">
            <v>UD</v>
          </cell>
        </row>
        <row r="1006">
          <cell r="A1006" t="str">
            <v>REPRESENTACIONES MA DI S.A.CJOSE HOYOS30227315</v>
          </cell>
          <cell r="B1006" t="str">
            <v>REPRESENTACIONES MA DI S.A.C</v>
          </cell>
          <cell r="C1006" t="str">
            <v>Lima Norte</v>
          </cell>
          <cell r="D1006" t="str">
            <v>LIMA</v>
          </cell>
          <cell r="E1006">
            <v>30227315</v>
          </cell>
          <cell r="F1006" t="str">
            <v>BW HUG LIMP EFECT FTOP 12X120</v>
          </cell>
          <cell r="G1006" t="str">
            <v>Wipes</v>
          </cell>
          <cell r="H1006" t="str">
            <v>Wipes</v>
          </cell>
          <cell r="I1006" t="str">
            <v>BW Active Fresh</v>
          </cell>
          <cell r="J1006" t="str">
            <v>HAF x120</v>
          </cell>
          <cell r="K1006">
            <v>40166797</v>
          </cell>
          <cell r="L1006" t="str">
            <v>REPRESENTACIONES MA DI S.A.C</v>
          </cell>
          <cell r="M1006" t="str">
            <v>JOSE HOYOS</v>
          </cell>
          <cell r="N1006">
            <v>3</v>
          </cell>
          <cell r="O1006">
            <v>267.83949093194934</v>
          </cell>
          <cell r="P1006" t="str">
            <v>CAS PC DTT1 LIMA NORTE - 0043318450</v>
          </cell>
          <cell r="Q1006" t="str">
            <v>UD</v>
          </cell>
        </row>
        <row r="1007">
          <cell r="A1007" t="str">
            <v>REPRESENTACIONES MA DI S.A.CJOSE HOYOS30227421</v>
          </cell>
          <cell r="B1007" t="str">
            <v>REPRESENTACIONES MA DI S.A.C</v>
          </cell>
          <cell r="C1007" t="str">
            <v>Lima Norte</v>
          </cell>
          <cell r="D1007" t="str">
            <v>LIMA</v>
          </cell>
          <cell r="E1007">
            <v>30227421</v>
          </cell>
          <cell r="F1007" t="str">
            <v>BW HUG LIMP EFECT PAQ 6X4 X16 C/RISTRA</v>
          </cell>
          <cell r="G1007" t="str">
            <v>Wipes</v>
          </cell>
          <cell r="H1007" t="str">
            <v>Wipes</v>
          </cell>
          <cell r="I1007" t="str">
            <v>BW Active Fresh</v>
          </cell>
          <cell r="J1007" t="str">
            <v>HAF x16 con ristra</v>
          </cell>
          <cell r="K1007">
            <v>40166797</v>
          </cell>
          <cell r="L1007" t="str">
            <v>REPRESENTACIONES MA DI S.A.C</v>
          </cell>
          <cell r="M1007" t="str">
            <v>JOSE HOYOS</v>
          </cell>
          <cell r="N1007">
            <v>60</v>
          </cell>
          <cell r="O1007">
            <v>2407.6447941540287</v>
          </cell>
          <cell r="P1007" t="str">
            <v>CAS PC DTT1 LIMA NORTE - 0043318450</v>
          </cell>
          <cell r="Q1007" t="str">
            <v>UD</v>
          </cell>
        </row>
        <row r="1008">
          <cell r="A1008" t="str">
            <v>REPRESENTACIONES MA DI S.A.CJOSE HOYOS30227466</v>
          </cell>
          <cell r="B1008" t="str">
            <v>REPRESENTACIONES MA DI S.A.C</v>
          </cell>
          <cell r="C1008" t="str">
            <v>Lima Norte</v>
          </cell>
          <cell r="D1008" t="str">
            <v>LIMA</v>
          </cell>
          <cell r="E1008">
            <v>30227466</v>
          </cell>
          <cell r="F1008" t="str">
            <v>BW HUG LIMPIEZA COTIDIANA SOFTP 12X80</v>
          </cell>
          <cell r="G1008" t="str">
            <v>Wipes</v>
          </cell>
          <cell r="H1008" t="str">
            <v>Wipes</v>
          </cell>
          <cell r="I1008" t="str">
            <v>BW Classic</v>
          </cell>
          <cell r="J1008" t="str">
            <v>BW Classic x80</v>
          </cell>
          <cell r="K1008">
            <v>40166797</v>
          </cell>
          <cell r="L1008" t="str">
            <v>REPRESENTACIONES MA DI S.A.C</v>
          </cell>
          <cell r="M1008" t="str">
            <v>JOSE HOYOS</v>
          </cell>
          <cell r="N1008">
            <v>12</v>
          </cell>
          <cell r="O1008">
            <v>545.41650676137397</v>
          </cell>
          <cell r="P1008" t="str">
            <v>CAS PC DTT1 LIMA NORTE - 0043318450</v>
          </cell>
          <cell r="Q1008" t="str">
            <v>UD</v>
          </cell>
        </row>
        <row r="1009">
          <cell r="A1009" t="str">
            <v>REPRESENTACIONES MA DI S.A.CJOSE HOYOS30227553</v>
          </cell>
          <cell r="B1009" t="str">
            <v>REPRESENTACIONES MA DI S.A.C</v>
          </cell>
          <cell r="C1009" t="str">
            <v>Lima Norte</v>
          </cell>
          <cell r="D1009" t="str">
            <v>LIMA</v>
          </cell>
          <cell r="E1009">
            <v>30227553</v>
          </cell>
          <cell r="F1009" t="str">
            <v>DIA HUG NATCARE XL 2X44 X1 COT</v>
          </cell>
          <cell r="G1009" t="str">
            <v>Infant + Child</v>
          </cell>
          <cell r="H1009" t="str">
            <v>Infant + Child</v>
          </cell>
          <cell r="I1009" t="str">
            <v>HNC</v>
          </cell>
          <cell r="J1009" t="str">
            <v>HNC Singlepack</v>
          </cell>
          <cell r="K1009">
            <v>40166797</v>
          </cell>
          <cell r="L1009" t="str">
            <v>REPRESENTACIONES MA DI S.A.C</v>
          </cell>
          <cell r="M1009" t="str">
            <v>JOSE HOYOS</v>
          </cell>
          <cell r="N1009">
            <v>34</v>
          </cell>
          <cell r="O1009">
            <v>2266.2181705631997</v>
          </cell>
          <cell r="P1009" t="str">
            <v>CAS PC DTT1 LIMA NORTE - 0043318450</v>
          </cell>
          <cell r="Q1009" t="str">
            <v>UD</v>
          </cell>
        </row>
        <row r="1010">
          <cell r="A1010" t="str">
            <v>REPRESENTACIONES MA DI S.A.CJOSE HOYOS30227573</v>
          </cell>
          <cell r="B1010" t="str">
            <v>REPRESENTACIONES MA DI S.A.C</v>
          </cell>
          <cell r="C1010" t="str">
            <v>Lima Norte</v>
          </cell>
          <cell r="D1010" t="str">
            <v>LIMA</v>
          </cell>
          <cell r="E1010">
            <v>30227573</v>
          </cell>
          <cell r="F1010" t="str">
            <v>DIA HUG NATCARE XXL 2X40 X1 COT</v>
          </cell>
          <cell r="G1010" t="str">
            <v>Infant + Child</v>
          </cell>
          <cell r="H1010" t="str">
            <v>Infant + Child</v>
          </cell>
          <cell r="I1010" t="str">
            <v>HNC</v>
          </cell>
          <cell r="J1010" t="str">
            <v>HNC Singlepack</v>
          </cell>
          <cell r="K1010">
            <v>40166797</v>
          </cell>
          <cell r="L1010" t="str">
            <v>REPRESENTACIONES MA DI S.A.C</v>
          </cell>
          <cell r="M1010" t="str">
            <v>JOSE HOYOS</v>
          </cell>
          <cell r="N1010">
            <v>26</v>
          </cell>
          <cell r="O1010">
            <v>1733.3048830325538</v>
          </cell>
          <cell r="P1010" t="str">
            <v>CAS PC DTT1 LIMA NORTE - 0043318450</v>
          </cell>
          <cell r="Q1010" t="str">
            <v>UD</v>
          </cell>
        </row>
        <row r="1011">
          <cell r="A1011" t="str">
            <v>REPRESENTACIONES MA DI S.A.CJOSE HOYOS30227591</v>
          </cell>
          <cell r="B1011" t="str">
            <v>REPRESENTACIONES MA DI S.A.C</v>
          </cell>
          <cell r="C1011" t="str">
            <v>Lima Norte</v>
          </cell>
          <cell r="D1011" t="str">
            <v>LIMA</v>
          </cell>
          <cell r="E1011">
            <v>30227591</v>
          </cell>
          <cell r="F1011" t="str">
            <v>DIA HUG NATCARE L 2X50 X1 COT</v>
          </cell>
          <cell r="G1011" t="str">
            <v>Infant + Child</v>
          </cell>
          <cell r="H1011" t="str">
            <v>Infant + Child</v>
          </cell>
          <cell r="I1011" t="str">
            <v>HNC</v>
          </cell>
          <cell r="J1011" t="str">
            <v>HNC Singlepack</v>
          </cell>
          <cell r="K1011">
            <v>40166797</v>
          </cell>
          <cell r="L1011" t="str">
            <v>REPRESENTACIONES MA DI S.A.C</v>
          </cell>
          <cell r="M1011" t="str">
            <v>JOSE HOYOS</v>
          </cell>
          <cell r="N1011">
            <v>12</v>
          </cell>
          <cell r="O1011">
            <v>799.05134983936125</v>
          </cell>
          <cell r="P1011" t="str">
            <v>CAS PC DTT1 LIMA NORTE - 0043318450</v>
          </cell>
          <cell r="Q1011" t="str">
            <v>UD</v>
          </cell>
        </row>
        <row r="1012">
          <cell r="A1012" t="str">
            <v>REPRESENTACIONES MA DI S.A.CJOSE HOYOS30228212</v>
          </cell>
          <cell r="B1012" t="str">
            <v>REPRESENTACIONES MA DI S.A.C</v>
          </cell>
          <cell r="C1012" t="str">
            <v>Lima Norte</v>
          </cell>
          <cell r="D1012" t="str">
            <v>LIMA</v>
          </cell>
          <cell r="E1012">
            <v>30228212</v>
          </cell>
          <cell r="F1012" t="str">
            <v>BW HUG ONE&amp;DONE FTOP 24X48</v>
          </cell>
          <cell r="G1012" t="str">
            <v>Wipes</v>
          </cell>
          <cell r="H1012" t="str">
            <v>Wipes</v>
          </cell>
          <cell r="I1012" t="str">
            <v>BW One &amp; Done</v>
          </cell>
          <cell r="J1012" t="str">
            <v>BW One &amp; Done x48</v>
          </cell>
          <cell r="K1012">
            <v>40166797</v>
          </cell>
          <cell r="L1012" t="str">
            <v>REPRESENTACIONES MA DI S.A.C</v>
          </cell>
          <cell r="M1012" t="str">
            <v>JOSE HOYOS</v>
          </cell>
          <cell r="N1012">
            <v>3</v>
          </cell>
          <cell r="O1012">
            <v>390.3125177133</v>
          </cell>
          <cell r="P1012" t="str">
            <v>CAS PC DTT1 LIMA NORTE - 0043318450</v>
          </cell>
          <cell r="Q1012" t="str">
            <v>UD</v>
          </cell>
        </row>
        <row r="1013">
          <cell r="A1013" t="str">
            <v>REPRESENTACIONES MA DI S.A.CJOSE HOYOS30228566</v>
          </cell>
          <cell r="B1013" t="str">
            <v>REPRESENTACIONES MA DI S.A.C</v>
          </cell>
          <cell r="C1013" t="str">
            <v>Lima Norte</v>
          </cell>
          <cell r="D1013" t="str">
            <v>LIMA</v>
          </cell>
          <cell r="E1013">
            <v>30228566</v>
          </cell>
          <cell r="F1013" t="str">
            <v>DIA HUG L 2X64 PACHA</v>
          </cell>
          <cell r="G1013" t="str">
            <v>Infant + Child</v>
          </cell>
          <cell r="H1013" t="str">
            <v>Infant + Child</v>
          </cell>
          <cell r="I1013" t="str">
            <v>HTP</v>
          </cell>
          <cell r="J1013" t="str">
            <v>Triple Protección</v>
          </cell>
          <cell r="K1013">
            <v>40166797</v>
          </cell>
          <cell r="L1013" t="str">
            <v>REPRESENTACIONES MA DI S.A.C</v>
          </cell>
          <cell r="M1013" t="str">
            <v>JOSE HOYOS</v>
          </cell>
          <cell r="N1013">
            <v>70</v>
          </cell>
          <cell r="O1013">
            <v>3657.3447812740801</v>
          </cell>
          <cell r="P1013" t="str">
            <v>CAS PC DTT1 LIMA NORTE - 0043318450</v>
          </cell>
          <cell r="Q1013" t="str">
            <v>UD</v>
          </cell>
        </row>
        <row r="1014">
          <cell r="A1014" t="str">
            <v>REPRESENTACIONES MA DI S.A.CJOSE HOYOS30228573</v>
          </cell>
          <cell r="B1014" t="str">
            <v>REPRESENTACIONES MA DI S.A.C</v>
          </cell>
          <cell r="C1014" t="str">
            <v>Lima Norte</v>
          </cell>
          <cell r="D1014" t="str">
            <v>LIMA</v>
          </cell>
          <cell r="E1014">
            <v>30228573</v>
          </cell>
          <cell r="F1014" t="str">
            <v>DIA HUG M 2X72 PACHA</v>
          </cell>
          <cell r="G1014" t="str">
            <v>Infant + Child</v>
          </cell>
          <cell r="H1014" t="str">
            <v>Infant + Child</v>
          </cell>
          <cell r="I1014" t="str">
            <v>HTP</v>
          </cell>
          <cell r="J1014" t="str">
            <v>Triple Protección</v>
          </cell>
          <cell r="K1014">
            <v>40166797</v>
          </cell>
          <cell r="L1014" t="str">
            <v>REPRESENTACIONES MA DI S.A.C</v>
          </cell>
          <cell r="M1014" t="str">
            <v>JOSE HOYOS</v>
          </cell>
          <cell r="N1014">
            <v>59</v>
          </cell>
          <cell r="O1014">
            <v>3080.2235742983125</v>
          </cell>
          <cell r="P1014" t="str">
            <v>CAS PC DTT1 LIMA NORTE - 0043318450</v>
          </cell>
          <cell r="Q1014" t="str">
            <v>UD</v>
          </cell>
        </row>
        <row r="1015">
          <cell r="A1015" t="str">
            <v>REPRESENTACIONES MA DI S.A.CJOSE HOYOS30228591</v>
          </cell>
          <cell r="B1015" t="str">
            <v>REPRESENTACIONES MA DI S.A.C</v>
          </cell>
          <cell r="C1015" t="str">
            <v>Lima Norte</v>
          </cell>
          <cell r="D1015" t="str">
            <v>LIMA</v>
          </cell>
          <cell r="E1015">
            <v>30228591</v>
          </cell>
          <cell r="F1015" t="str">
            <v>DIA HUG XL 2X52 PACHA</v>
          </cell>
          <cell r="G1015" t="str">
            <v>Infant + Child</v>
          </cell>
          <cell r="H1015" t="str">
            <v>Infant + Child</v>
          </cell>
          <cell r="I1015" t="str">
            <v>HTP</v>
          </cell>
          <cell r="J1015" t="str">
            <v>Triple Protección</v>
          </cell>
          <cell r="K1015">
            <v>40166797</v>
          </cell>
          <cell r="L1015" t="str">
            <v>REPRESENTACIONES MA DI S.A.C</v>
          </cell>
          <cell r="M1015" t="str">
            <v>JOSE HOYOS</v>
          </cell>
          <cell r="N1015">
            <v>104</v>
          </cell>
          <cell r="O1015">
            <v>5432.1420250239898</v>
          </cell>
          <cell r="P1015" t="str">
            <v>CAS PC DTT1 LIMA NORTE - 0043318450</v>
          </cell>
          <cell r="Q1015" t="str">
            <v>UD</v>
          </cell>
        </row>
        <row r="1016">
          <cell r="A1016" t="str">
            <v>REPRESENTACIONES MA DI S.A.CJOSE HOYOS30228601</v>
          </cell>
          <cell r="B1016" t="str">
            <v>REPRESENTACIONES MA DI S.A.C</v>
          </cell>
          <cell r="C1016" t="str">
            <v>Lima Norte</v>
          </cell>
          <cell r="D1016" t="str">
            <v>LIMA</v>
          </cell>
          <cell r="E1016">
            <v>30228601</v>
          </cell>
          <cell r="F1016" t="str">
            <v>DIA HUG XXL 2X48 PACHA</v>
          </cell>
          <cell r="G1016" t="str">
            <v>Infant + Child</v>
          </cell>
          <cell r="H1016" t="str">
            <v>Infant + Child</v>
          </cell>
          <cell r="I1016" t="str">
            <v>HTP</v>
          </cell>
          <cell r="J1016" t="str">
            <v>Triple Protección</v>
          </cell>
          <cell r="K1016">
            <v>40166797</v>
          </cell>
          <cell r="L1016" t="str">
            <v>REPRESENTACIONES MA DI S.A.C</v>
          </cell>
          <cell r="M1016" t="str">
            <v>JOSE HOYOS</v>
          </cell>
          <cell r="N1016">
            <v>95</v>
          </cell>
          <cell r="O1016">
            <v>4962.9042273823407</v>
          </cell>
          <cell r="P1016" t="str">
            <v>CAS PC DTT1 LIMA NORTE - 0043318450</v>
          </cell>
          <cell r="Q1016" t="str">
            <v>UD</v>
          </cell>
        </row>
        <row r="1017">
          <cell r="A1017" t="str">
            <v>REPRESENTACIONES Y DISTRIBUC.JIMENESERGIO GOMEZ30228193</v>
          </cell>
          <cell r="B1017" t="str">
            <v>REPRESENTACIONES Y DISTRIBUC.JIMENE</v>
          </cell>
          <cell r="C1017" t="str">
            <v>Lima Sur</v>
          </cell>
          <cell r="D1017" t="str">
            <v>LIMA</v>
          </cell>
          <cell r="E1017">
            <v>30228193</v>
          </cell>
          <cell r="F1017" t="str">
            <v>BW HUG LIMP EFECT FTOP 24X48</v>
          </cell>
          <cell r="G1017" t="str">
            <v>Wipes</v>
          </cell>
          <cell r="H1017" t="str">
            <v>Wipes</v>
          </cell>
          <cell r="I1017" t="str">
            <v>BW Active Fresh</v>
          </cell>
          <cell r="J1017" t="str">
            <v>HAF x48 Regular</v>
          </cell>
          <cell r="K1017">
            <v>40034106</v>
          </cell>
          <cell r="L1017" t="str">
            <v>REPRESENTACIONES Y DISTRIBUC.JIMENE</v>
          </cell>
          <cell r="M1017" t="str">
            <v>SERGIO GOMEZ</v>
          </cell>
          <cell r="N1017">
            <v>24</v>
          </cell>
          <cell r="O1017">
            <v>2653.4432790249352</v>
          </cell>
          <cell r="P1017" t="str">
            <v>CAS PC DTT1 LIMA SUR - 0043318452</v>
          </cell>
          <cell r="Q1017" t="str">
            <v>UJ</v>
          </cell>
        </row>
        <row r="1018">
          <cell r="A1018" t="str">
            <v>REPRESENTACIONES Y DISTRIBUC.JIMENESERGIO GOMEZ30221811</v>
          </cell>
          <cell r="B1018" t="str">
            <v>REPRESENTACIONES Y DISTRIBUC.JIMENE</v>
          </cell>
          <cell r="C1018" t="str">
            <v>Lima Sur</v>
          </cell>
          <cell r="D1018" t="str">
            <v>LIMA</v>
          </cell>
          <cell r="E1018">
            <v>30221811</v>
          </cell>
          <cell r="F1018" t="str">
            <v>BW HUG FF 10X24 HANDS &amp; FACE</v>
          </cell>
          <cell r="G1018" t="str">
            <v>Wipes</v>
          </cell>
          <cell r="H1018" t="str">
            <v>Wipes</v>
          </cell>
          <cell r="I1018" t="str">
            <v>BW Hands&amp;Face</v>
          </cell>
          <cell r="J1018" t="str">
            <v>BW Hands&amp;Face x24</v>
          </cell>
          <cell r="K1018">
            <v>40034106</v>
          </cell>
          <cell r="L1018" t="str">
            <v>REPRESENTACIONES Y DISTRIBUC.JIMENE</v>
          </cell>
          <cell r="M1018" t="str">
            <v>SERGIO GOMEZ</v>
          </cell>
          <cell r="N1018">
            <v>301</v>
          </cell>
          <cell r="O1018">
            <v>5936.232684459279</v>
          </cell>
          <cell r="P1018" t="str">
            <v>CAS PC DTT1 LIMA SUR - 0043318452</v>
          </cell>
          <cell r="Q1018" t="str">
            <v>UJ</v>
          </cell>
        </row>
        <row r="1019">
          <cell r="A1019" t="str">
            <v>REPRESENTACIONES Y DISTRIBUC.JIMENESERGIO GOMEZ30225008</v>
          </cell>
          <cell r="B1019" t="str">
            <v>REPRESENTACIONES Y DISTRIBUC.JIMENE</v>
          </cell>
          <cell r="C1019" t="str">
            <v>Lima Sur</v>
          </cell>
          <cell r="D1019" t="str">
            <v>LIMA</v>
          </cell>
          <cell r="E1019">
            <v>30225008</v>
          </cell>
          <cell r="F1019" t="str">
            <v>ADU SHIE PLE GEL 24X10 PRACTIPAÑAL</v>
          </cell>
          <cell r="G1019" t="str">
            <v>Adult</v>
          </cell>
          <cell r="H1019" t="str">
            <v>Senior Incont</v>
          </cell>
          <cell r="I1019" t="str">
            <v>Apositos</v>
          </cell>
          <cell r="J1019" t="str">
            <v>Practipañal</v>
          </cell>
          <cell r="K1019">
            <v>40034106</v>
          </cell>
          <cell r="L1019" t="str">
            <v>REPRESENTACIONES Y DISTRIBUC.JIMENE</v>
          </cell>
          <cell r="M1019" t="str">
            <v>SERGIO GOMEZ</v>
          </cell>
          <cell r="N1019">
            <v>74</v>
          </cell>
          <cell r="O1019">
            <v>4146.8748632011802</v>
          </cell>
          <cell r="P1019" t="str">
            <v>CAS PC DTT1 LIMA SUR - 0043318452</v>
          </cell>
          <cell r="Q1019" t="str">
            <v>UJ</v>
          </cell>
        </row>
        <row r="1020">
          <cell r="A1020" t="str">
            <v>REPRESENTACIONES Y DISTRIBUC.JIMENESERGIO GOMEZ30225009</v>
          </cell>
          <cell r="B1020" t="str">
            <v>REPRESENTACIONES Y DISTRIBUC.JIMENE</v>
          </cell>
          <cell r="C1020" t="str">
            <v>Lima Sur</v>
          </cell>
          <cell r="D1020" t="str">
            <v>LIMA</v>
          </cell>
          <cell r="E1020">
            <v>30225009</v>
          </cell>
          <cell r="F1020" t="str">
            <v>ADU SHIE PLE GEL 12X20 PRACTIPAÑAL</v>
          </cell>
          <cell r="G1020" t="str">
            <v>Adult</v>
          </cell>
          <cell r="H1020" t="str">
            <v>Senior Incont</v>
          </cell>
          <cell r="I1020" t="str">
            <v>Apositos</v>
          </cell>
          <cell r="J1020" t="str">
            <v>Practipañal</v>
          </cell>
          <cell r="K1020">
            <v>40034106</v>
          </cell>
          <cell r="L1020" t="str">
            <v>REPRESENTACIONES Y DISTRIBUC.JIMENE</v>
          </cell>
          <cell r="M1020" t="str">
            <v>SERGIO GOMEZ</v>
          </cell>
          <cell r="N1020">
            <v>21</v>
          </cell>
          <cell r="O1020">
            <v>1177.8331973442089</v>
          </cell>
          <cell r="P1020" t="str">
            <v>CAS PC DTT1 LIMA SUR - 0043318452</v>
          </cell>
          <cell r="Q1020" t="str">
            <v>UJ</v>
          </cell>
        </row>
        <row r="1021">
          <cell r="A1021" t="str">
            <v>REPRESENTACIONES Y DISTRIBUC.JIMENESERGIO GOMEZ30225019</v>
          </cell>
          <cell r="B1021" t="str">
            <v>REPRESENTACIONES Y DISTRIBUC.JIMENE</v>
          </cell>
          <cell r="C1021" t="str">
            <v>Lima Sur</v>
          </cell>
          <cell r="D1021" t="str">
            <v>LIMA</v>
          </cell>
          <cell r="E1021">
            <v>30225019</v>
          </cell>
          <cell r="F1021" t="str">
            <v>ADU BRF PLE CLASSIC L 3X20</v>
          </cell>
          <cell r="G1021" t="str">
            <v>Adult</v>
          </cell>
          <cell r="H1021" t="str">
            <v>Senior Incont</v>
          </cell>
          <cell r="I1021" t="str">
            <v>Briefs</v>
          </cell>
          <cell r="J1021" t="str">
            <v>Brief Classic</v>
          </cell>
          <cell r="K1021">
            <v>40034106</v>
          </cell>
          <cell r="L1021" t="str">
            <v>REPRESENTACIONES Y DISTRIBUC.JIMENE</v>
          </cell>
          <cell r="M1021" t="str">
            <v>SERGIO GOMEZ</v>
          </cell>
          <cell r="N1021">
            <v>9</v>
          </cell>
          <cell r="O1021">
            <v>830.19880647017635</v>
          </cell>
          <cell r="P1021" t="str">
            <v>CAS PC DTT1 LIMA SUR - 0043318452</v>
          </cell>
          <cell r="Q1021" t="str">
            <v>UJ</v>
          </cell>
        </row>
        <row r="1022">
          <cell r="A1022" t="str">
            <v>REPRESENTACIONES Y DISTRIBUC.JIMENESERGIO GOMEZ30225020</v>
          </cell>
          <cell r="B1022" t="str">
            <v>REPRESENTACIONES Y DISTRIBUC.JIMENE</v>
          </cell>
          <cell r="C1022" t="str">
            <v>Lima Sur</v>
          </cell>
          <cell r="D1022" t="str">
            <v>LIMA</v>
          </cell>
          <cell r="E1022">
            <v>30225020</v>
          </cell>
          <cell r="F1022" t="str">
            <v>ADU BRF PLE CLASSIC M 3X20</v>
          </cell>
          <cell r="G1022" t="str">
            <v>Adult</v>
          </cell>
          <cell r="H1022" t="str">
            <v>Senior Incont</v>
          </cell>
          <cell r="I1022" t="str">
            <v>Briefs</v>
          </cell>
          <cell r="J1022" t="str">
            <v>Brief Classic</v>
          </cell>
          <cell r="K1022">
            <v>40034106</v>
          </cell>
          <cell r="L1022" t="str">
            <v>REPRESENTACIONES Y DISTRIBUC.JIMENE</v>
          </cell>
          <cell r="M1022" t="str">
            <v>SERGIO GOMEZ</v>
          </cell>
          <cell r="N1022">
            <v>11</v>
          </cell>
          <cell r="O1022">
            <v>804.70983171176738</v>
          </cell>
          <cell r="P1022" t="str">
            <v>CAS PC DTT1 LIMA SUR - 0043318452</v>
          </cell>
          <cell r="Q1022" t="str">
            <v>UJ</v>
          </cell>
        </row>
        <row r="1023">
          <cell r="A1023" t="str">
            <v>REPRESENTACIONES Y DISTRIBUC.JIMENESERGIO GOMEZ30225118</v>
          </cell>
          <cell r="B1023" t="str">
            <v>REPRESENTACIONES Y DISTRIBUC.JIMENE</v>
          </cell>
          <cell r="C1023" t="str">
            <v>Lima Sur</v>
          </cell>
          <cell r="D1023" t="str">
            <v>LIMA</v>
          </cell>
          <cell r="E1023">
            <v>30225118</v>
          </cell>
          <cell r="F1023" t="str">
            <v>ADU BRF PLE PROTECT L/XL 2X10 X2</v>
          </cell>
          <cell r="G1023" t="str">
            <v>Adult</v>
          </cell>
          <cell r="H1023" t="str">
            <v>Senior Incont</v>
          </cell>
          <cell r="I1023" t="str">
            <v>Briefs</v>
          </cell>
          <cell r="J1023" t="str">
            <v>Brief Protect</v>
          </cell>
          <cell r="K1023">
            <v>40034106</v>
          </cell>
          <cell r="L1023" t="str">
            <v>REPRESENTACIONES Y DISTRIBUC.JIMENE</v>
          </cell>
          <cell r="M1023" t="str">
            <v>SERGIO GOMEZ</v>
          </cell>
          <cell r="N1023">
            <v>5</v>
          </cell>
          <cell r="O1023">
            <v>493.62871793097048</v>
          </cell>
          <cell r="P1023" t="str">
            <v>CAS PC DTT1 LIMA SUR - 0043318452</v>
          </cell>
          <cell r="Q1023" t="str">
            <v>UJ</v>
          </cell>
        </row>
        <row r="1024">
          <cell r="A1024" t="str">
            <v>REPRESENTACIONES Y DISTRIBUC.JIMENESERGIO GOMEZ30225153</v>
          </cell>
          <cell r="B1024" t="str">
            <v>REPRESENTACIONES Y DISTRIBUC.JIMENE</v>
          </cell>
          <cell r="C1024" t="str">
            <v>Lima Sur</v>
          </cell>
          <cell r="D1024" t="str">
            <v>LIMA</v>
          </cell>
          <cell r="E1024">
            <v>30225153</v>
          </cell>
          <cell r="F1024" t="str">
            <v>ADU BRF PLE CLASSIC M 2X2X10</v>
          </cell>
          <cell r="G1024" t="str">
            <v>Adult</v>
          </cell>
          <cell r="H1024" t="str">
            <v>Senior Incont</v>
          </cell>
          <cell r="I1024" t="str">
            <v>Briefs</v>
          </cell>
          <cell r="J1024" t="str">
            <v>Brief Classic</v>
          </cell>
          <cell r="K1024">
            <v>40034106</v>
          </cell>
          <cell r="L1024" t="str">
            <v>REPRESENTACIONES Y DISTRIBUC.JIMENE</v>
          </cell>
          <cell r="M1024" t="str">
            <v>SERGIO GOMEZ</v>
          </cell>
          <cell r="N1024">
            <v>25</v>
          </cell>
          <cell r="O1024">
            <v>1364.8259785434504</v>
          </cell>
          <cell r="P1024" t="str">
            <v>CAS PC DTT1 LIMA SUR - 0043318452</v>
          </cell>
          <cell r="Q1024" t="str">
            <v>UJ</v>
          </cell>
        </row>
        <row r="1025">
          <cell r="A1025" t="str">
            <v>REPRESENTACIONES Y DISTRIBUC.JIMENESERGIO GOMEZ30225168</v>
          </cell>
          <cell r="B1025" t="str">
            <v>REPRESENTACIONES Y DISTRIBUC.JIMENE</v>
          </cell>
          <cell r="C1025" t="str">
            <v>Lima Sur</v>
          </cell>
          <cell r="D1025" t="str">
            <v>LIMA</v>
          </cell>
          <cell r="E1025">
            <v>30225168</v>
          </cell>
          <cell r="F1025" t="str">
            <v>ADU BRF PLE CLASSIC L 2X2X10</v>
          </cell>
          <cell r="G1025" t="str">
            <v>Adult</v>
          </cell>
          <cell r="H1025" t="str">
            <v>Senior Incont</v>
          </cell>
          <cell r="I1025" t="str">
            <v>Briefs</v>
          </cell>
          <cell r="J1025" t="str">
            <v>Brief Classic</v>
          </cell>
          <cell r="K1025">
            <v>40034106</v>
          </cell>
          <cell r="L1025" t="str">
            <v>REPRESENTACIONES Y DISTRIBUC.JIMENE</v>
          </cell>
          <cell r="M1025" t="str">
            <v>SERGIO GOMEZ</v>
          </cell>
          <cell r="N1025">
            <v>15</v>
          </cell>
          <cell r="O1025">
            <v>984.59034632101452</v>
          </cell>
          <cell r="P1025" t="str">
            <v>CAS PC DTT1 LIMA SUR - 0043318452</v>
          </cell>
          <cell r="Q1025" t="str">
            <v>UJ</v>
          </cell>
        </row>
        <row r="1026">
          <cell r="A1026" t="str">
            <v>REPRESENTACIONES Y DISTRIBUC.JIMENESERGIO GOMEZ30225169</v>
          </cell>
          <cell r="B1026" t="str">
            <v>REPRESENTACIONES Y DISTRIBUC.JIMENE</v>
          </cell>
          <cell r="C1026" t="str">
            <v>Lima Sur</v>
          </cell>
          <cell r="D1026" t="str">
            <v>LIMA</v>
          </cell>
          <cell r="E1026">
            <v>30225169</v>
          </cell>
          <cell r="F1026" t="str">
            <v>ADU BRF PLE PROTECT M 2X10 X2</v>
          </cell>
          <cell r="G1026" t="str">
            <v>Adult</v>
          </cell>
          <cell r="H1026" t="str">
            <v>Senior Incont</v>
          </cell>
          <cell r="I1026" t="str">
            <v>Briefs</v>
          </cell>
          <cell r="J1026" t="str">
            <v>Brief Protect</v>
          </cell>
          <cell r="K1026">
            <v>40034106</v>
          </cell>
          <cell r="L1026" t="str">
            <v>REPRESENTACIONES Y DISTRIBUC.JIMENE</v>
          </cell>
          <cell r="M1026" t="str">
            <v>SERGIO GOMEZ</v>
          </cell>
          <cell r="N1026">
            <v>3</v>
          </cell>
          <cell r="O1026">
            <v>252.68807772357349</v>
          </cell>
          <cell r="P1026" t="str">
            <v>CAS PC DTT1 LIMA SUR - 0043318452</v>
          </cell>
          <cell r="Q1026" t="str">
            <v>UJ</v>
          </cell>
        </row>
        <row r="1027">
          <cell r="A1027" t="str">
            <v>REPRESENTACIONES Y DISTRIBUC.JIMENESERGIO GOMEZ30225690</v>
          </cell>
          <cell r="B1027" t="str">
            <v>REPRESENTACIONES Y DISTRIBUC.JIMENE</v>
          </cell>
          <cell r="C1027" t="str">
            <v>Lima Sur</v>
          </cell>
          <cell r="D1027" t="str">
            <v>LIMA</v>
          </cell>
          <cell r="E1027">
            <v>30225690</v>
          </cell>
          <cell r="F1027" t="str">
            <v>FEM LIN KOT NOR 12X120 TTX</v>
          </cell>
          <cell r="G1027" t="str">
            <v>Feminine</v>
          </cell>
          <cell r="H1027" t="str">
            <v>Liners</v>
          </cell>
          <cell r="I1027" t="str">
            <v>Liners</v>
          </cell>
          <cell r="J1027" t="str">
            <v>Lin. Normal x120</v>
          </cell>
          <cell r="K1027">
            <v>40034106</v>
          </cell>
          <cell r="L1027" t="str">
            <v>REPRESENTACIONES Y DISTRIBUC.JIMENE</v>
          </cell>
          <cell r="M1027" t="str">
            <v>SERGIO GOMEZ</v>
          </cell>
          <cell r="N1027">
            <v>2</v>
          </cell>
          <cell r="O1027">
            <v>245.13173535576294</v>
          </cell>
          <cell r="P1027" t="str">
            <v>CAS PC DTT1 LIMA SUR - 0043318452</v>
          </cell>
          <cell r="Q1027" t="str">
            <v>UJ</v>
          </cell>
        </row>
        <row r="1028">
          <cell r="A1028" t="str">
            <v>REPRESENTACIONES Y DISTRIBUC.JIMENESERGIO GOMEZ30225792</v>
          </cell>
          <cell r="B1028" t="str">
            <v>REPRESENTACIONES Y DISTRIBUC.JIMENE</v>
          </cell>
          <cell r="C1028" t="str">
            <v>Lima Sur</v>
          </cell>
          <cell r="D1028" t="str">
            <v>LIMA</v>
          </cell>
          <cell r="E1028">
            <v>30225792</v>
          </cell>
          <cell r="F1028" t="str">
            <v>KT SCOTT MULTIUS 12X1 X100H</v>
          </cell>
          <cell r="G1028" t="str">
            <v>Family</v>
          </cell>
          <cell r="H1028" t="str">
            <v>Papel Toalla</v>
          </cell>
          <cell r="I1028" t="str">
            <v>Papel Toalla</v>
          </cell>
          <cell r="J1028" t="str">
            <v>Multiusos</v>
          </cell>
          <cell r="K1028">
            <v>40034106</v>
          </cell>
          <cell r="L1028" t="str">
            <v>REPRESENTACIONES Y DISTRIBUC.JIMENE</v>
          </cell>
          <cell r="M1028" t="str">
            <v>SERGIO GOMEZ</v>
          </cell>
          <cell r="N1028">
            <v>527</v>
          </cell>
          <cell r="O1028">
            <v>8728.1498670125329</v>
          </cell>
          <cell r="P1028" t="str">
            <v>CAS PC DTT1 LIMA SUR - 0043318452</v>
          </cell>
          <cell r="Q1028" t="str">
            <v>UJ</v>
          </cell>
        </row>
        <row r="1029">
          <cell r="A1029" t="str">
            <v>REPRESENTACIONES Y DISTRIBUC.JIMENESERGIO GOMEZ30225923</v>
          </cell>
          <cell r="B1029" t="str">
            <v>REPRESENTACIONES Y DISTRIBUC.JIMENE</v>
          </cell>
          <cell r="C1029" t="str">
            <v>Lima Sur</v>
          </cell>
          <cell r="D1029" t="str">
            <v>LIMA</v>
          </cell>
          <cell r="E1029">
            <v>30225923</v>
          </cell>
          <cell r="F1029" t="str">
            <v>FEM PAD KOT TEENS 24X10</v>
          </cell>
          <cell r="G1029" t="str">
            <v>Feminine</v>
          </cell>
          <cell r="H1029" t="str">
            <v>Pads</v>
          </cell>
          <cell r="I1029" t="str">
            <v>Pads Value</v>
          </cell>
          <cell r="J1029" t="str">
            <v>Pads Teens</v>
          </cell>
          <cell r="K1029">
            <v>40034106</v>
          </cell>
          <cell r="L1029" t="str">
            <v>REPRESENTACIONES Y DISTRIBUC.JIMENE</v>
          </cell>
          <cell r="M1029" t="str">
            <v>SERGIO GOMEZ</v>
          </cell>
          <cell r="N1029">
            <v>26</v>
          </cell>
          <cell r="O1029">
            <v>1397.6511775769145</v>
          </cell>
          <cell r="P1029" t="str">
            <v>CAS PC DTT1 LIMA SUR - 0043318452</v>
          </cell>
          <cell r="Q1029" t="str">
            <v>UJ</v>
          </cell>
        </row>
        <row r="1030">
          <cell r="A1030" t="str">
            <v>REPRESENTACIONES Y DISTRIBUC.JIMENESERGIO GOMEZ30225932</v>
          </cell>
          <cell r="B1030" t="str">
            <v>REPRESENTACIONES Y DISTRIBUC.JIMENE</v>
          </cell>
          <cell r="C1030" t="str">
            <v>Lima Sur</v>
          </cell>
          <cell r="D1030" t="str">
            <v>LIMA</v>
          </cell>
          <cell r="E1030">
            <v>30225932</v>
          </cell>
          <cell r="F1030" t="str">
            <v>FEM PAD KOT NOR TELA 12X42 DISP TTX</v>
          </cell>
          <cell r="G1030" t="str">
            <v>Feminine</v>
          </cell>
          <cell r="H1030" t="str">
            <v>Pads</v>
          </cell>
          <cell r="I1030" t="str">
            <v>Pads Value</v>
          </cell>
          <cell r="J1030" t="str">
            <v>Pads Normal x42</v>
          </cell>
          <cell r="K1030">
            <v>40034106</v>
          </cell>
          <cell r="L1030" t="str">
            <v>REPRESENTACIONES Y DISTRIBUC.JIMENE</v>
          </cell>
          <cell r="M1030" t="str">
            <v>SERGIO GOMEZ</v>
          </cell>
          <cell r="N1030">
            <v>111</v>
          </cell>
          <cell r="O1030">
            <v>9344.4201471983251</v>
          </cell>
          <cell r="P1030" t="str">
            <v>CAS PC DTT1 LIMA SUR - 0043318452</v>
          </cell>
          <cell r="Q1030" t="str">
            <v>UJ</v>
          </cell>
        </row>
        <row r="1031">
          <cell r="A1031" t="str">
            <v>REPRESENTACIONES Y DISTRIBUC.JIMENESERGIO GOMEZ30225952</v>
          </cell>
          <cell r="B1031" t="str">
            <v>REPRESENTACIONES Y DISTRIBUC.JIMENE</v>
          </cell>
          <cell r="C1031" t="str">
            <v>Lima Sur</v>
          </cell>
          <cell r="D1031" t="str">
            <v>LIMA</v>
          </cell>
          <cell r="E1031">
            <v>30225952</v>
          </cell>
          <cell r="F1031" t="str">
            <v>FEM PAD KOT NOR MALLA 24X10 TTX</v>
          </cell>
          <cell r="G1031" t="str">
            <v>Feminine</v>
          </cell>
          <cell r="H1031" t="str">
            <v>Pads</v>
          </cell>
          <cell r="I1031" t="str">
            <v>Pads Value</v>
          </cell>
          <cell r="J1031" t="str">
            <v>Pads Malla</v>
          </cell>
          <cell r="K1031">
            <v>40034106</v>
          </cell>
          <cell r="L1031" t="str">
            <v>REPRESENTACIONES Y DISTRIBUC.JIMENE</v>
          </cell>
          <cell r="M1031" t="str">
            <v>SERGIO GOMEZ</v>
          </cell>
          <cell r="N1031">
            <v>5</v>
          </cell>
          <cell r="O1031">
            <v>300.32131487383595</v>
          </cell>
          <cell r="P1031" t="str">
            <v>CAS PC DTT1 LIMA SUR - 0043318452</v>
          </cell>
          <cell r="Q1031" t="str">
            <v>UJ</v>
          </cell>
        </row>
        <row r="1032">
          <cell r="A1032" t="str">
            <v>REPRESENTACIONES Y DISTRIBUC.JIMENESERGIO GOMEZ30226042</v>
          </cell>
          <cell r="B1032" t="str">
            <v>REPRESENTACIONES Y DISTRIBUC.JIMENE</v>
          </cell>
          <cell r="C1032" t="str">
            <v>Lima Sur</v>
          </cell>
          <cell r="D1032" t="str">
            <v>LIMA</v>
          </cell>
          <cell r="E1032">
            <v>30226042</v>
          </cell>
          <cell r="F1032" t="str">
            <v>FEM PAD KOT NOCT TELA W/W 12X8 TTX</v>
          </cell>
          <cell r="G1032" t="str">
            <v>Feminine</v>
          </cell>
          <cell r="H1032" t="str">
            <v>Pads</v>
          </cell>
          <cell r="I1032" t="str">
            <v>Pads Value</v>
          </cell>
          <cell r="J1032" t="str">
            <v>Pads Noct/Tela x08</v>
          </cell>
          <cell r="K1032">
            <v>40034106</v>
          </cell>
          <cell r="L1032" t="str">
            <v>REPRESENTACIONES Y DISTRIBUC.JIMENE</v>
          </cell>
          <cell r="M1032" t="str">
            <v>SERGIO GOMEZ</v>
          </cell>
          <cell r="N1032">
            <v>128</v>
          </cell>
          <cell r="O1032">
            <v>4056.3933031149186</v>
          </cell>
          <cell r="P1032" t="str">
            <v>CAS PC DTT1 LIMA SUR - 0043318452</v>
          </cell>
          <cell r="Q1032" t="str">
            <v>UJ</v>
          </cell>
        </row>
        <row r="1033">
          <cell r="A1033" t="str">
            <v>REPRESENTACIONES Y DISTRIBUC.JIMENESERGIO GOMEZ30226068</v>
          </cell>
          <cell r="B1033" t="str">
            <v>REPRESENTACIONES Y DISTRIBUC.JIMENE</v>
          </cell>
          <cell r="C1033" t="str">
            <v>Lima Sur</v>
          </cell>
          <cell r="D1033" t="str">
            <v>LIMA</v>
          </cell>
          <cell r="E1033">
            <v>30226068</v>
          </cell>
          <cell r="F1033" t="str">
            <v>FEM PAD KOT NOR TELA 48X10 OT TTX</v>
          </cell>
          <cell r="G1033" t="str">
            <v>Feminine</v>
          </cell>
          <cell r="H1033" t="str">
            <v>Pads</v>
          </cell>
          <cell r="I1033" t="str">
            <v>Pads Value</v>
          </cell>
          <cell r="J1033" t="str">
            <v>Pads Normal x10</v>
          </cell>
          <cell r="K1033">
            <v>40034106</v>
          </cell>
          <cell r="L1033" t="str">
            <v>REPRESENTACIONES Y DISTRIBUC.JIMENE</v>
          </cell>
          <cell r="M1033" t="str">
            <v>SERGIO GOMEZ</v>
          </cell>
          <cell r="N1033">
            <v>261</v>
          </cell>
          <cell r="O1033">
            <v>27814.307947629208</v>
          </cell>
          <cell r="P1033" t="str">
            <v>CAS PC DTT1 LIMA SUR - 0043318452</v>
          </cell>
          <cell r="Q1033" t="str">
            <v>UJ</v>
          </cell>
        </row>
        <row r="1034">
          <cell r="A1034" t="str">
            <v>REPRESENTACIONES Y DISTRIBUC.JIMENESERGIO GOMEZ30226124</v>
          </cell>
          <cell r="B1034" t="str">
            <v>REPRESENTACIONES Y DISTRIBUC.JIMENE</v>
          </cell>
          <cell r="C1034" t="str">
            <v>Lima Sur</v>
          </cell>
          <cell r="D1034" t="str">
            <v>LIMA</v>
          </cell>
          <cell r="E1034">
            <v>30226124</v>
          </cell>
          <cell r="F1034" t="str">
            <v>FEM PAD KOT NOCT 12X8 FZ TTX</v>
          </cell>
          <cell r="G1034" t="str">
            <v>Feminine</v>
          </cell>
          <cell r="H1034" t="str">
            <v>Pads</v>
          </cell>
          <cell r="I1034" t="str">
            <v>Pads Premium</v>
          </cell>
          <cell r="J1034" t="str">
            <v>Pads Nocturna x08</v>
          </cell>
          <cell r="K1034">
            <v>40034106</v>
          </cell>
          <cell r="L1034" t="str">
            <v>REPRESENTACIONES Y DISTRIBUC.JIMENE</v>
          </cell>
          <cell r="M1034" t="str">
            <v>SERGIO GOMEZ</v>
          </cell>
          <cell r="N1034">
            <v>134</v>
          </cell>
          <cell r="O1034">
            <v>5787.8353865573818</v>
          </cell>
          <cell r="P1034" t="str">
            <v>CAS PC DTT1 LIMA SUR - 0043318452</v>
          </cell>
          <cell r="Q1034" t="str">
            <v>UJ</v>
          </cell>
        </row>
        <row r="1035">
          <cell r="A1035" t="str">
            <v>REPRESENTACIONES Y DISTRIBUC.JIMENESERGIO GOMEZ30226131</v>
          </cell>
          <cell r="B1035" t="str">
            <v>REPRESENTACIONES Y DISTRIBUC.JIMENE</v>
          </cell>
          <cell r="C1035" t="str">
            <v>Lima Sur</v>
          </cell>
          <cell r="D1035" t="str">
            <v>LIMA</v>
          </cell>
          <cell r="E1035">
            <v>30226131</v>
          </cell>
          <cell r="F1035" t="str">
            <v>FEM PAD KOT NOCT TELA 12X30 DISP OT TTX</v>
          </cell>
          <cell r="G1035" t="str">
            <v>Feminine</v>
          </cell>
          <cell r="H1035" t="str">
            <v>Pads</v>
          </cell>
          <cell r="I1035" t="str">
            <v>Pads Value</v>
          </cell>
          <cell r="J1035" t="str">
            <v>Pads Noct/Tela x30</v>
          </cell>
          <cell r="K1035">
            <v>40034106</v>
          </cell>
          <cell r="L1035" t="str">
            <v>REPRESENTACIONES Y DISTRIBUC.JIMENE</v>
          </cell>
          <cell r="M1035" t="str">
            <v>SERGIO GOMEZ</v>
          </cell>
          <cell r="N1035">
            <v>2</v>
          </cell>
          <cell r="O1035">
            <v>247.21682955505926</v>
          </cell>
          <cell r="P1035" t="str">
            <v>CAS PC DTT1 LIMA SUR - 0043318452</v>
          </cell>
          <cell r="Q1035" t="str">
            <v>UJ</v>
          </cell>
        </row>
        <row r="1036">
          <cell r="A1036" t="str">
            <v>REPRESENTACIONES Y DISTRIBUC.JIMENESERGIO GOMEZ30226171</v>
          </cell>
          <cell r="B1036" t="str">
            <v>REPRESENTACIONES Y DISTRIBUC.JIMENE</v>
          </cell>
          <cell r="C1036" t="str">
            <v>Lima Sur</v>
          </cell>
          <cell r="D1036" t="str">
            <v>LIMA</v>
          </cell>
          <cell r="E1036">
            <v>30226171</v>
          </cell>
          <cell r="F1036" t="str">
            <v>FEM LIN KOT NOR 24X15 TTX</v>
          </cell>
          <cell r="G1036" t="str">
            <v>Feminine</v>
          </cell>
          <cell r="H1036" t="str">
            <v>Liners</v>
          </cell>
          <cell r="I1036" t="str">
            <v>Liners</v>
          </cell>
          <cell r="J1036" t="str">
            <v>Lin. Normal x15</v>
          </cell>
          <cell r="K1036">
            <v>40034106</v>
          </cell>
          <cell r="L1036" t="str">
            <v>REPRESENTACIONES Y DISTRIBUC.JIMENE</v>
          </cell>
          <cell r="M1036" t="str">
            <v>SERGIO GOMEZ</v>
          </cell>
          <cell r="N1036">
            <v>6</v>
          </cell>
          <cell r="O1036">
            <v>256.69070866080489</v>
          </cell>
          <cell r="P1036" t="str">
            <v>CAS PC DTT1 LIMA SUR - 0043318452</v>
          </cell>
          <cell r="Q1036" t="str">
            <v>UJ</v>
          </cell>
        </row>
        <row r="1037">
          <cell r="A1037" t="str">
            <v>REPRESENTACIONES Y DISTRIBUC.JIMENESERGIO GOMEZ30226180</v>
          </cell>
          <cell r="B1037" t="str">
            <v>REPRESENTACIONES Y DISTRIBUC.JIMENE</v>
          </cell>
          <cell r="C1037" t="str">
            <v>Lima Sur</v>
          </cell>
          <cell r="D1037" t="str">
            <v>LIMA</v>
          </cell>
          <cell r="E1037">
            <v>30226180</v>
          </cell>
          <cell r="F1037" t="str">
            <v>KT SCOTT MULTIUS 24X1 X50H</v>
          </cell>
          <cell r="G1037" t="str">
            <v>Family</v>
          </cell>
          <cell r="H1037" t="str">
            <v>Papel Toalla</v>
          </cell>
          <cell r="I1037" t="str">
            <v>Papel Toalla</v>
          </cell>
          <cell r="J1037" t="str">
            <v>Multiusos</v>
          </cell>
          <cell r="K1037">
            <v>40034106</v>
          </cell>
          <cell r="L1037" t="str">
            <v>REPRESENTACIONES Y DISTRIBUC.JIMENE</v>
          </cell>
          <cell r="M1037" t="str">
            <v>SERGIO GOMEZ</v>
          </cell>
          <cell r="N1037">
            <v>4</v>
          </cell>
          <cell r="O1037">
            <v>105.0441528416948</v>
          </cell>
          <cell r="P1037" t="str">
            <v>CAS PC DTT1 LIMA SUR - 0043318452</v>
          </cell>
          <cell r="Q1037" t="str">
            <v>UJ</v>
          </cell>
        </row>
        <row r="1038">
          <cell r="A1038" t="str">
            <v>REPRESENTACIONES Y DISTRIBUC.JIMENESERGIO GOMEZ30226565</v>
          </cell>
          <cell r="B1038" t="str">
            <v>REPRESENTACIONES Y DISTRIBUC.JIMENE</v>
          </cell>
          <cell r="C1038" t="str">
            <v>Lima Sur</v>
          </cell>
          <cell r="D1038" t="str">
            <v>LIMA</v>
          </cell>
          <cell r="E1038">
            <v>30226565</v>
          </cell>
          <cell r="F1038" t="str">
            <v>BT SUAVE CUIDADO COMPLETO 2P 2X24</v>
          </cell>
          <cell r="G1038" t="str">
            <v>Family</v>
          </cell>
          <cell r="H1038" t="str">
            <v>Bath Tissue</v>
          </cell>
          <cell r="I1038" t="str">
            <v>PH Jumbo</v>
          </cell>
          <cell r="J1038" t="str">
            <v>Jumbo x24</v>
          </cell>
          <cell r="K1038">
            <v>40034106</v>
          </cell>
          <cell r="L1038" t="str">
            <v>REPRESENTACIONES Y DISTRIBUC.JIMENE</v>
          </cell>
          <cell r="M1038" t="str">
            <v>SERGIO GOMEZ</v>
          </cell>
          <cell r="N1038">
            <v>8</v>
          </cell>
          <cell r="O1038">
            <v>206.60964277000411</v>
          </cell>
          <cell r="P1038" t="str">
            <v>CAS PC DTT1 LIMA SUR - 0043318452</v>
          </cell>
          <cell r="Q1038" t="str">
            <v>UJ</v>
          </cell>
        </row>
        <row r="1039">
          <cell r="A1039" t="str">
            <v>REPRESENTACIONES Y DISTRIBUC.JIMENESERGIO GOMEZ30226606</v>
          </cell>
          <cell r="B1039" t="str">
            <v>REPRESENTACIONES Y DISTRIBUC.JIMENE</v>
          </cell>
          <cell r="C1039" t="str">
            <v>Lima Sur</v>
          </cell>
          <cell r="D1039" t="str">
            <v>LIMA</v>
          </cell>
          <cell r="E1039">
            <v>30226606</v>
          </cell>
          <cell r="F1039" t="str">
            <v>BT SUAVE CUIDADO COMPLETO 2P 10X2</v>
          </cell>
          <cell r="G1039" t="str">
            <v>Family</v>
          </cell>
          <cell r="H1039" t="str">
            <v>Bath Tissue</v>
          </cell>
          <cell r="I1039" t="str">
            <v>PH Jumbo</v>
          </cell>
          <cell r="J1039" t="str">
            <v>Jumbo x02</v>
          </cell>
          <cell r="K1039">
            <v>40034106</v>
          </cell>
          <cell r="L1039" t="str">
            <v>REPRESENTACIONES Y DISTRIBUC.JIMENE</v>
          </cell>
          <cell r="M1039" t="str">
            <v>SERGIO GOMEZ</v>
          </cell>
          <cell r="N1039">
            <v>2678</v>
          </cell>
          <cell r="O1039">
            <v>34526.798950973338</v>
          </cell>
          <cell r="P1039" t="str">
            <v>CAS PC DTT1 LIMA SUR - 0043318452</v>
          </cell>
          <cell r="Q1039" t="str">
            <v>UJ</v>
          </cell>
        </row>
        <row r="1040">
          <cell r="A1040" t="str">
            <v>REPRESENTACIONES Y DISTRIBUC.JIMENESERGIO GOMEZ30226607</v>
          </cell>
          <cell r="B1040" t="str">
            <v>REPRESENTACIONES Y DISTRIBUC.JIMENE</v>
          </cell>
          <cell r="C1040" t="str">
            <v>Lima Sur</v>
          </cell>
          <cell r="D1040" t="str">
            <v>LIMA</v>
          </cell>
          <cell r="E1040">
            <v>30226607</v>
          </cell>
          <cell r="F1040" t="str">
            <v>BT SUAVE CUIDADO COMPLETO 2P 12X4</v>
          </cell>
          <cell r="G1040" t="str">
            <v>Family</v>
          </cell>
          <cell r="H1040" t="str">
            <v>Bath Tissue</v>
          </cell>
          <cell r="I1040" t="str">
            <v>PH Jumbo</v>
          </cell>
          <cell r="J1040" t="str">
            <v>Jumbo x04</v>
          </cell>
          <cell r="K1040">
            <v>40034106</v>
          </cell>
          <cell r="L1040" t="str">
            <v>REPRESENTACIONES Y DISTRIBUC.JIMENE</v>
          </cell>
          <cell r="M1040" t="str">
            <v>SERGIO GOMEZ</v>
          </cell>
          <cell r="N1040">
            <v>1605</v>
          </cell>
          <cell r="O1040">
            <v>44758.276894184528</v>
          </cell>
          <cell r="P1040" t="str">
            <v>CAS PC DTT1 LIMA SUR - 0043318452</v>
          </cell>
          <cell r="Q1040" t="str">
            <v>UJ</v>
          </cell>
        </row>
        <row r="1041">
          <cell r="A1041" t="str">
            <v>REPRESENTACIONES Y DISTRIBUC.JIMENESERGIO GOMEZ30226613</v>
          </cell>
          <cell r="B1041" t="str">
            <v>REPRESENTACIONES Y DISTRIBUC.JIMENE</v>
          </cell>
          <cell r="C1041" t="str">
            <v>Lima Sur</v>
          </cell>
          <cell r="D1041" t="str">
            <v>LIMA</v>
          </cell>
          <cell r="E1041">
            <v>30226613</v>
          </cell>
          <cell r="F1041" t="str">
            <v>BT SUAVE CUIDADO COMPLETO 2P 8X6</v>
          </cell>
          <cell r="G1041" t="str">
            <v>Family</v>
          </cell>
          <cell r="H1041" t="str">
            <v>Bath Tissue</v>
          </cell>
          <cell r="I1041" t="str">
            <v>PH Jumbo</v>
          </cell>
          <cell r="J1041" t="str">
            <v>Jumbo x06</v>
          </cell>
          <cell r="K1041">
            <v>40034106</v>
          </cell>
          <cell r="L1041" t="str">
            <v>REPRESENTACIONES Y DISTRIBUC.JIMENE</v>
          </cell>
          <cell r="M1041" t="str">
            <v>SERGIO GOMEZ</v>
          </cell>
          <cell r="N1041">
            <v>126</v>
          </cell>
          <cell r="O1041">
            <v>3310.2232051513452</v>
          </cell>
          <cell r="P1041" t="str">
            <v>CAS PC DTT1 LIMA SUR - 0043318452</v>
          </cell>
          <cell r="Q1041" t="str">
            <v>UJ</v>
          </cell>
        </row>
        <row r="1042">
          <cell r="A1042" t="str">
            <v>REPRESENTACIONES Y DISTRIBUC.JIMENESERGIO GOMEZ30226750</v>
          </cell>
          <cell r="B1042" t="str">
            <v>REPRESENTACIONES Y DISTRIBUC.JIMENE</v>
          </cell>
          <cell r="C1042" t="str">
            <v>Lima Sur</v>
          </cell>
          <cell r="D1042" t="str">
            <v>LIMA</v>
          </cell>
          <cell r="E1042">
            <v>30226750</v>
          </cell>
          <cell r="F1042" t="str">
            <v>NAPK SCOTT 6X100 DOB 4 SUPER ABSORB</v>
          </cell>
          <cell r="G1042" t="str">
            <v>Family</v>
          </cell>
          <cell r="H1042" t="str">
            <v>Servilletas</v>
          </cell>
          <cell r="I1042" t="str">
            <v>Servilletas</v>
          </cell>
          <cell r="J1042" t="str">
            <v>Total Servilletas</v>
          </cell>
          <cell r="K1042">
            <v>40034106</v>
          </cell>
          <cell r="L1042" t="str">
            <v>REPRESENTACIONES Y DISTRIBUC.JIMENE</v>
          </cell>
          <cell r="M1042" t="str">
            <v>SERGIO GOMEZ</v>
          </cell>
          <cell r="N1042">
            <v>29</v>
          </cell>
          <cell r="O1042">
            <v>330.11690164503506</v>
          </cell>
          <cell r="P1042" t="str">
            <v>CAS PC DTT1 LIMA SUR - 0043318452</v>
          </cell>
          <cell r="Q1042" t="str">
            <v>UJ</v>
          </cell>
        </row>
        <row r="1043">
          <cell r="A1043" t="str">
            <v>REPRESENTACIONES Y DISTRIBUC.JIMENESERGIO GOMEZ30226773</v>
          </cell>
          <cell r="B1043" t="str">
            <v>REPRESENTACIONES Y DISTRIBUC.JIMENE</v>
          </cell>
          <cell r="C1043" t="str">
            <v>Lima Sur</v>
          </cell>
          <cell r="D1043" t="str">
            <v>LIMA</v>
          </cell>
          <cell r="E1043">
            <v>30226773</v>
          </cell>
          <cell r="F1043" t="str">
            <v>NAPK SCOTT PRACT 6X400 CORTADA</v>
          </cell>
          <cell r="G1043" t="str">
            <v>Family</v>
          </cell>
          <cell r="H1043" t="str">
            <v>Servilletas</v>
          </cell>
          <cell r="I1043" t="str">
            <v>Servilletas</v>
          </cell>
          <cell r="J1043" t="str">
            <v>Total Servilletas</v>
          </cell>
          <cell r="K1043">
            <v>40034106</v>
          </cell>
          <cell r="L1043" t="str">
            <v>REPRESENTACIONES Y DISTRIBUC.JIMENE</v>
          </cell>
          <cell r="M1043" t="str">
            <v>SERGIO GOMEZ</v>
          </cell>
          <cell r="N1043">
            <v>17</v>
          </cell>
          <cell r="O1043">
            <v>166.58824472138781</v>
          </cell>
          <cell r="P1043" t="str">
            <v>CAS PC DTT1 LIMA SUR - 0043318452</v>
          </cell>
          <cell r="Q1043" t="str">
            <v>UJ</v>
          </cell>
        </row>
        <row r="1044">
          <cell r="A1044" t="str">
            <v>REPRESENTACIONES Y DISTRIBUC.JIMENESERGIO GOMEZ30229095</v>
          </cell>
          <cell r="B1044" t="str">
            <v>REPRESENTACIONES Y DISTRIBUC.JIMENE</v>
          </cell>
          <cell r="C1044" t="str">
            <v>Lima Sur</v>
          </cell>
          <cell r="D1044" t="str">
            <v>LIMA</v>
          </cell>
          <cell r="E1044">
            <v>30229095</v>
          </cell>
          <cell r="F1044" t="str">
            <v>PAÑ HUG ACTSEC XG SINGLEPK 2X44 X1 X-PAD</v>
          </cell>
          <cell r="G1044" t="str">
            <v>Infant + Child</v>
          </cell>
          <cell r="H1044" t="str">
            <v>Infant + Child</v>
          </cell>
          <cell r="I1044" t="str">
            <v>HAS</v>
          </cell>
          <cell r="J1044" t="str">
            <v>HAS XPAD Singlepack DTT</v>
          </cell>
          <cell r="K1044">
            <v>40034106</v>
          </cell>
          <cell r="L1044" t="str">
            <v>REPRESENTACIONES Y DISTRIBUC.JIMENE</v>
          </cell>
          <cell r="M1044" t="str">
            <v>SERGIO GOMEZ</v>
          </cell>
          <cell r="N1044">
            <v>105</v>
          </cell>
          <cell r="O1044">
            <v>6346.7463827079682</v>
          </cell>
          <cell r="P1044" t="str">
            <v>CAS PC DTT1 LIMA SUR - 0043318452</v>
          </cell>
          <cell r="Q1044" t="str">
            <v>UJ</v>
          </cell>
        </row>
        <row r="1045">
          <cell r="A1045" t="str">
            <v>REPRESENTACIONES Y DISTRIBUC.JIMENESERGIO GOMEZ30229155</v>
          </cell>
          <cell r="B1045" t="str">
            <v>REPRESENTACIONES Y DISTRIBUC.JIMENE</v>
          </cell>
          <cell r="C1045" t="str">
            <v>Lima Sur</v>
          </cell>
          <cell r="D1045" t="str">
            <v>LIMA</v>
          </cell>
          <cell r="E1045">
            <v>30229155</v>
          </cell>
          <cell r="F1045" t="str">
            <v>PAÑ HUG ACTSEC M 2X56 X-PAD</v>
          </cell>
          <cell r="G1045" t="str">
            <v>Infant + Child</v>
          </cell>
          <cell r="H1045" t="str">
            <v>Infant + Child</v>
          </cell>
          <cell r="I1045" t="str">
            <v>HAS</v>
          </cell>
          <cell r="J1045" t="str">
            <v>HAS XPAD Singlepack DTT</v>
          </cell>
          <cell r="K1045">
            <v>40034106</v>
          </cell>
          <cell r="L1045" t="str">
            <v>REPRESENTACIONES Y DISTRIBUC.JIMENE</v>
          </cell>
          <cell r="M1045" t="str">
            <v>SERGIO GOMEZ</v>
          </cell>
          <cell r="N1045">
            <v>14</v>
          </cell>
          <cell r="O1045">
            <v>846.69654026116905</v>
          </cell>
          <cell r="P1045" t="str">
            <v>CAS PC DTT1 LIMA SUR - 0043318452</v>
          </cell>
          <cell r="Q1045" t="str">
            <v>UJ</v>
          </cell>
        </row>
        <row r="1046">
          <cell r="A1046" t="str">
            <v>REPRESENTACIONES Y DISTRIBUC.JIMENESERGIO GOMEZ30229161</v>
          </cell>
          <cell r="B1046" t="str">
            <v>REPRESENTACIONES Y DISTRIBUC.JIMENE</v>
          </cell>
          <cell r="C1046" t="str">
            <v>Lima Sur</v>
          </cell>
          <cell r="D1046" t="str">
            <v>LIMA</v>
          </cell>
          <cell r="E1046">
            <v>30229161</v>
          </cell>
          <cell r="F1046" t="str">
            <v>PAÑ HUG ACTSEC XXG SINGLEPK 2X40 X1X-PAD</v>
          </cell>
          <cell r="G1046" t="str">
            <v>Infant + Child</v>
          </cell>
          <cell r="H1046" t="str">
            <v>Infant + Child</v>
          </cell>
          <cell r="I1046" t="str">
            <v>HAS</v>
          </cell>
          <cell r="J1046" t="str">
            <v>HAS XPAD Singlepack DTT</v>
          </cell>
          <cell r="K1046">
            <v>40034106</v>
          </cell>
          <cell r="L1046" t="str">
            <v>REPRESENTACIONES Y DISTRIBUC.JIMENE</v>
          </cell>
          <cell r="M1046" t="str">
            <v>SERGIO GOMEZ</v>
          </cell>
          <cell r="N1046">
            <v>562</v>
          </cell>
          <cell r="O1046">
            <v>33971.516089946716</v>
          </cell>
          <cell r="P1046" t="str">
            <v>CAS PC DTT1 LIMA SUR - 0043318452</v>
          </cell>
          <cell r="Q1046" t="str">
            <v>UJ</v>
          </cell>
        </row>
        <row r="1047">
          <cell r="A1047" t="str">
            <v>REPRESENTACIONES Y DISTRIBUC.JIMENESERGIO GOMEZ30229118</v>
          </cell>
          <cell r="B1047" t="str">
            <v>REPRESENTACIONES Y DISTRIBUC.JIMENE</v>
          </cell>
          <cell r="C1047" t="str">
            <v>Lima Sur</v>
          </cell>
          <cell r="D1047" t="str">
            <v>LIMA</v>
          </cell>
          <cell r="E1047">
            <v>30229118</v>
          </cell>
          <cell r="F1047" t="str">
            <v>PAÑ HUG ACTSEC G 2X50 X1 X-PAD</v>
          </cell>
          <cell r="G1047" t="str">
            <v>Infant + Child</v>
          </cell>
          <cell r="H1047" t="str">
            <v>Infant + Child</v>
          </cell>
          <cell r="I1047" t="str">
            <v>HAS</v>
          </cell>
          <cell r="J1047" t="str">
            <v>HAS XPAD Singlepack DTT</v>
          </cell>
          <cell r="K1047">
            <v>40034106</v>
          </cell>
          <cell r="L1047" t="str">
            <v>REPRESENTACIONES Y DISTRIBUC.JIMENE</v>
          </cell>
          <cell r="M1047" t="str">
            <v>SERGIO GOMEZ</v>
          </cell>
          <cell r="N1047">
            <v>95</v>
          </cell>
          <cell r="O1047">
            <v>5743.5128702587972</v>
          </cell>
          <cell r="P1047" t="str">
            <v>CAS PC DTT1 LIMA SUR - 0043318452</v>
          </cell>
          <cell r="Q1047" t="str">
            <v>UJ</v>
          </cell>
        </row>
        <row r="1048">
          <cell r="A1048" t="str">
            <v>REPRESENTACIONES Y DISTRIBUC.JIMENESERGIO GOMEZ30226976</v>
          </cell>
          <cell r="B1048" t="str">
            <v>REPRESENTACIONES Y DISTRIBUC.JIMENE</v>
          </cell>
          <cell r="C1048" t="str">
            <v>Lima Sur</v>
          </cell>
          <cell r="D1048" t="str">
            <v>LIMA</v>
          </cell>
          <cell r="E1048">
            <v>30226976</v>
          </cell>
          <cell r="F1048" t="str">
            <v>FEM PAD KOT UF TELA W/W 48X10 TUT</v>
          </cell>
          <cell r="G1048" t="str">
            <v>Feminine</v>
          </cell>
          <cell r="H1048" t="str">
            <v>Pads</v>
          </cell>
          <cell r="I1048" t="str">
            <v>Pads Value</v>
          </cell>
          <cell r="J1048" t="str">
            <v>Pads Ultrafina x 10</v>
          </cell>
          <cell r="K1048">
            <v>40034106</v>
          </cell>
          <cell r="L1048" t="str">
            <v>REPRESENTACIONES Y DISTRIBUC.JIMENE</v>
          </cell>
          <cell r="M1048" t="str">
            <v>SERGIO GOMEZ</v>
          </cell>
          <cell r="N1048">
            <v>33</v>
          </cell>
          <cell r="O1048">
            <v>2436.4918860326197</v>
          </cell>
          <cell r="P1048" t="str">
            <v>CAS PC DTT1 LIMA SUR - 0043318452</v>
          </cell>
          <cell r="Q1048" t="str">
            <v>UJ</v>
          </cell>
        </row>
        <row r="1049">
          <cell r="A1049" t="str">
            <v>REPRESENTACIONES Y DISTRIBUC.JIMENESERGIO GOMEZ30227011</v>
          </cell>
          <cell r="B1049" t="str">
            <v>REPRESENTACIONES Y DISTRIBUC.JIMENE</v>
          </cell>
          <cell r="C1049" t="str">
            <v>Lima Sur</v>
          </cell>
          <cell r="D1049" t="str">
            <v>LIMA</v>
          </cell>
          <cell r="E1049">
            <v>30227011</v>
          </cell>
          <cell r="F1049" t="str">
            <v>DIA HUG ACTSEC S 4X42 X1 SRK</v>
          </cell>
          <cell r="G1049" t="str">
            <v>Infant + Child</v>
          </cell>
          <cell r="H1049" t="str">
            <v>Infant + Child</v>
          </cell>
          <cell r="I1049" t="str">
            <v>POME HAS</v>
          </cell>
          <cell r="J1049" t="str">
            <v>HAS Talla P</v>
          </cell>
          <cell r="K1049">
            <v>40034106</v>
          </cell>
          <cell r="L1049" t="str">
            <v>REPRESENTACIONES Y DISTRIBUC.JIMENE</v>
          </cell>
          <cell r="M1049" t="str">
            <v>SERGIO GOMEZ</v>
          </cell>
          <cell r="N1049">
            <v>30</v>
          </cell>
          <cell r="O1049">
            <v>2094.7075649824201</v>
          </cell>
          <cell r="P1049" t="str">
            <v>CAS PC DTT1 LIMA SUR - 0043318452</v>
          </cell>
          <cell r="Q1049" t="str">
            <v>UJ</v>
          </cell>
        </row>
        <row r="1050">
          <cell r="A1050" t="str">
            <v>REPRESENTACIONES Y DISTRIBUC.JIMENESERGIO GOMEZ30227209</v>
          </cell>
          <cell r="B1050" t="str">
            <v>REPRESENTACIONES Y DISTRIBUC.JIMENE</v>
          </cell>
          <cell r="C1050" t="str">
            <v>Lima Sur</v>
          </cell>
          <cell r="D1050" t="str">
            <v>LIMA</v>
          </cell>
          <cell r="E1050">
            <v>30227209</v>
          </cell>
          <cell r="F1050" t="str">
            <v>DIA HUG NATCARE NB MAXI 10X20 COTTON DIS</v>
          </cell>
          <cell r="G1050" t="str">
            <v>Infant + Child</v>
          </cell>
          <cell r="H1050" t="str">
            <v>Infant + Child</v>
          </cell>
          <cell r="I1050" t="str">
            <v>POME HNC</v>
          </cell>
          <cell r="J1050" t="str">
            <v>Recién nacido</v>
          </cell>
          <cell r="K1050">
            <v>40034106</v>
          </cell>
          <cell r="L1050" t="str">
            <v>REPRESENTACIONES Y DISTRIBUC.JIMENE</v>
          </cell>
          <cell r="M1050" t="str">
            <v>SERGIO GOMEZ</v>
          </cell>
          <cell r="N1050">
            <v>24</v>
          </cell>
          <cell r="O1050">
            <v>1397.9260126748325</v>
          </cell>
          <cell r="P1050" t="str">
            <v>CAS PC DTT1 LIMA SUR - 0043318452</v>
          </cell>
          <cell r="Q1050" t="str">
            <v>UJ</v>
          </cell>
        </row>
        <row r="1051">
          <cell r="A1051" t="str">
            <v>REPRESENTACIONES Y DISTRIBUC.JIMENESERGIO GOMEZ30227236</v>
          </cell>
          <cell r="B1051" t="str">
            <v>REPRESENTACIONES Y DISTRIBUC.JIMENE</v>
          </cell>
          <cell r="C1051" t="str">
            <v>Lima Sur</v>
          </cell>
          <cell r="D1051" t="str">
            <v>LIMA</v>
          </cell>
          <cell r="E1051">
            <v>30227236</v>
          </cell>
          <cell r="F1051" t="str">
            <v>BT SUAVE RINDEM 2P 12X4 S. CUT 2.0</v>
          </cell>
          <cell r="G1051" t="str">
            <v>Family</v>
          </cell>
          <cell r="H1051" t="str">
            <v>Bath Tissue</v>
          </cell>
          <cell r="I1051" t="str">
            <v>PH Extra</v>
          </cell>
          <cell r="J1051" t="str">
            <v>Extra x04</v>
          </cell>
          <cell r="K1051">
            <v>40034106</v>
          </cell>
          <cell r="L1051" t="str">
            <v>REPRESENTACIONES Y DISTRIBUC.JIMENE</v>
          </cell>
          <cell r="M1051" t="str">
            <v>SERGIO GOMEZ</v>
          </cell>
          <cell r="N1051">
            <v>48</v>
          </cell>
          <cell r="O1051">
            <v>1160.9683977617178</v>
          </cell>
          <cell r="P1051" t="str">
            <v>CAS PC DTT1 LIMA SUR - 0043318452</v>
          </cell>
          <cell r="Q1051" t="str">
            <v>UJ</v>
          </cell>
        </row>
        <row r="1052">
          <cell r="A1052" t="str">
            <v>REPRESENTACIONES Y DISTRIBUC.JIMENESERGIO GOMEZ30227246</v>
          </cell>
          <cell r="B1052" t="str">
            <v>REPRESENTACIONES Y DISTRIBUC.JIMENE</v>
          </cell>
          <cell r="C1052" t="str">
            <v>Lima Sur</v>
          </cell>
          <cell r="D1052" t="str">
            <v>LIMA</v>
          </cell>
          <cell r="E1052">
            <v>30227246</v>
          </cell>
          <cell r="F1052" t="str">
            <v>BT SUAVE RINDEM 2P 2X24 S. CUT 2.0</v>
          </cell>
          <cell r="G1052" t="str">
            <v>Family</v>
          </cell>
          <cell r="H1052" t="str">
            <v>Bath Tissue</v>
          </cell>
          <cell r="I1052" t="str">
            <v>PH Extra</v>
          </cell>
          <cell r="J1052" t="str">
            <v>Extra x24</v>
          </cell>
          <cell r="K1052">
            <v>40034106</v>
          </cell>
          <cell r="L1052" t="str">
            <v>REPRESENTACIONES Y DISTRIBUC.JIMENE</v>
          </cell>
          <cell r="M1052" t="str">
            <v>SERGIO GOMEZ</v>
          </cell>
          <cell r="N1052">
            <v>25</v>
          </cell>
          <cell r="O1052">
            <v>521.80152240209338</v>
          </cell>
          <cell r="P1052" t="str">
            <v>CAS PC DTT1 LIMA SUR - 0043318452</v>
          </cell>
          <cell r="Q1052" t="str">
            <v>UJ</v>
          </cell>
        </row>
        <row r="1053">
          <cell r="A1053" t="str">
            <v>REPRESENTACIONES Y DISTRIBUC.JIMENESERGIO GOMEZ30227271</v>
          </cell>
          <cell r="B1053" t="str">
            <v>REPRESENTACIONES Y DISTRIBUC.JIMENE</v>
          </cell>
          <cell r="C1053" t="str">
            <v>Lima Sur</v>
          </cell>
          <cell r="D1053" t="str">
            <v>LIMA</v>
          </cell>
          <cell r="E1053">
            <v>30227271</v>
          </cell>
          <cell r="F1053" t="str">
            <v>BT SUAVE RINDEM 2P 10X2 S. CUT 2.0</v>
          </cell>
          <cell r="G1053" t="str">
            <v>Family</v>
          </cell>
          <cell r="H1053" t="str">
            <v>Bath Tissue</v>
          </cell>
          <cell r="I1053" t="str">
            <v>PH Extra</v>
          </cell>
          <cell r="J1053" t="str">
            <v>Extra x02</v>
          </cell>
          <cell r="K1053">
            <v>40034106</v>
          </cell>
          <cell r="L1053" t="str">
            <v>REPRESENTACIONES Y DISTRIBUC.JIMENE</v>
          </cell>
          <cell r="M1053" t="str">
            <v>SERGIO GOMEZ</v>
          </cell>
          <cell r="N1053">
            <v>2018</v>
          </cell>
          <cell r="O1053">
            <v>22869.222488795367</v>
          </cell>
          <cell r="P1053" t="str">
            <v>CAS PC DTT1 LIMA SUR - 0043318452</v>
          </cell>
          <cell r="Q1053" t="str">
            <v>UJ</v>
          </cell>
        </row>
        <row r="1054">
          <cell r="A1054" t="str">
            <v>REPRESENTACIONES Y DISTRIBUC.JIMENESERGIO GOMEZ30227288</v>
          </cell>
          <cell r="B1054" t="str">
            <v>REPRESENTACIONES Y DISTRIBUC.JIMENE</v>
          </cell>
          <cell r="C1054" t="str">
            <v>Lima Sur</v>
          </cell>
          <cell r="D1054" t="str">
            <v>LIMA</v>
          </cell>
          <cell r="E1054">
            <v>30227288</v>
          </cell>
          <cell r="F1054" t="str">
            <v>BW HUG P&amp;N FTOP 24X48</v>
          </cell>
          <cell r="G1054" t="str">
            <v>Wipes</v>
          </cell>
          <cell r="H1054" t="str">
            <v>Wipes</v>
          </cell>
          <cell r="I1054" t="str">
            <v>BW P&amp;N</v>
          </cell>
          <cell r="J1054" t="str">
            <v>BW RN x48</v>
          </cell>
          <cell r="K1054">
            <v>40034106</v>
          </cell>
          <cell r="L1054" t="str">
            <v>REPRESENTACIONES Y DISTRIBUC.JIMENE</v>
          </cell>
          <cell r="M1054" t="str">
            <v>SERGIO GOMEZ</v>
          </cell>
          <cell r="N1054">
            <v>9</v>
          </cell>
          <cell r="O1054">
            <v>1188.3233652318543</v>
          </cell>
          <cell r="P1054" t="str">
            <v>CAS PC DTT1 LIMA SUR - 0043318452</v>
          </cell>
          <cell r="Q1054" t="str">
            <v>UJ</v>
          </cell>
        </row>
        <row r="1055">
          <cell r="A1055" t="str">
            <v>REPRESENTACIONES Y DISTRIBUC.JIMENESERGIO GOMEZ30227313</v>
          </cell>
          <cell r="B1055" t="str">
            <v>REPRESENTACIONES Y DISTRIBUC.JIMENE</v>
          </cell>
          <cell r="C1055" t="str">
            <v>Lima Sur</v>
          </cell>
          <cell r="D1055" t="str">
            <v>LIMA</v>
          </cell>
          <cell r="E1055">
            <v>30227313</v>
          </cell>
          <cell r="F1055" t="str">
            <v>BW HUG LIMP EFECT TRAV 24X16</v>
          </cell>
          <cell r="G1055" t="str">
            <v>Wipes</v>
          </cell>
          <cell r="H1055" t="str">
            <v>Wipes</v>
          </cell>
          <cell r="I1055" t="str">
            <v>BW Active Fresh</v>
          </cell>
          <cell r="J1055" t="str">
            <v>HAF x16 Regular</v>
          </cell>
          <cell r="K1055">
            <v>40034106</v>
          </cell>
          <cell r="L1055" t="str">
            <v>REPRESENTACIONES Y DISTRIBUC.JIMENE</v>
          </cell>
          <cell r="M1055" t="str">
            <v>SERGIO GOMEZ</v>
          </cell>
          <cell r="N1055">
            <v>73</v>
          </cell>
          <cell r="O1055">
            <v>2943.9103090805411</v>
          </cell>
          <cell r="P1055" t="str">
            <v>CAS PC DTT1 LIMA SUR - 0043318452</v>
          </cell>
          <cell r="Q1055" t="str">
            <v>UJ</v>
          </cell>
        </row>
        <row r="1056">
          <cell r="A1056" t="str">
            <v>REPRESENTACIONES Y DISTRIBUC.JIMENESERGIO GOMEZ30227314</v>
          </cell>
          <cell r="B1056" t="str">
            <v>REPRESENTACIONES Y DISTRIBUC.JIMENE</v>
          </cell>
          <cell r="C1056" t="str">
            <v>Lima Sur</v>
          </cell>
          <cell r="D1056" t="str">
            <v>LIMA</v>
          </cell>
          <cell r="E1056">
            <v>30227314</v>
          </cell>
          <cell r="F1056" t="str">
            <v>BW HUG LIMP EFECT REFLL 6X184</v>
          </cell>
          <cell r="G1056" t="str">
            <v>Wipes</v>
          </cell>
          <cell r="H1056" t="str">
            <v>Wipes</v>
          </cell>
          <cell r="I1056" t="str">
            <v>BW Active Fresh</v>
          </cell>
          <cell r="J1056" t="str">
            <v>HAF x184</v>
          </cell>
          <cell r="K1056">
            <v>40034106</v>
          </cell>
          <cell r="L1056" t="str">
            <v>REPRESENTACIONES Y DISTRIBUC.JIMENE</v>
          </cell>
          <cell r="M1056" t="str">
            <v>SERGIO GOMEZ</v>
          </cell>
          <cell r="N1056">
            <v>36</v>
          </cell>
          <cell r="O1056">
            <v>2182.1724733921742</v>
          </cell>
          <cell r="P1056" t="str">
            <v>CAS PC DTT1 LIMA SUR - 0043318452</v>
          </cell>
          <cell r="Q1056" t="str">
            <v>UJ</v>
          </cell>
        </row>
        <row r="1057">
          <cell r="A1057" t="str">
            <v>REPRESENTACIONES Y DISTRIBUC.JIMENESERGIO GOMEZ30227315</v>
          </cell>
          <cell r="B1057" t="str">
            <v>REPRESENTACIONES Y DISTRIBUC.JIMENE</v>
          </cell>
          <cell r="C1057" t="str">
            <v>Lima Sur</v>
          </cell>
          <cell r="D1057" t="str">
            <v>LIMA</v>
          </cell>
          <cell r="E1057">
            <v>30227315</v>
          </cell>
          <cell r="F1057" t="str">
            <v>BW HUG LIMP EFECT FTOP 12X120</v>
          </cell>
          <cell r="G1057" t="str">
            <v>Wipes</v>
          </cell>
          <cell r="H1057" t="str">
            <v>Wipes</v>
          </cell>
          <cell r="I1057" t="str">
            <v>BW Active Fresh</v>
          </cell>
          <cell r="J1057" t="str">
            <v>HAF x120</v>
          </cell>
          <cell r="K1057">
            <v>40034106</v>
          </cell>
          <cell r="L1057" t="str">
            <v>REPRESENTACIONES Y DISTRIBUC.JIMENE</v>
          </cell>
          <cell r="M1057" t="str">
            <v>SERGIO GOMEZ</v>
          </cell>
          <cell r="N1057">
            <v>136</v>
          </cell>
          <cell r="O1057">
            <v>12142.05692224837</v>
          </cell>
          <cell r="P1057" t="str">
            <v>CAS PC DTT1 LIMA SUR - 0043318452</v>
          </cell>
          <cell r="Q1057" t="str">
            <v>UJ</v>
          </cell>
        </row>
        <row r="1058">
          <cell r="A1058" t="str">
            <v>REPRESENTACIONES Y DISTRIBUC.JIMENESERGIO GOMEZ30227405</v>
          </cell>
          <cell r="B1058" t="str">
            <v>REPRESENTACIONES Y DISTRIBUC.JIMENE</v>
          </cell>
          <cell r="C1058" t="str">
            <v>Lima Sur</v>
          </cell>
          <cell r="D1058" t="str">
            <v>LIMA</v>
          </cell>
          <cell r="E1058">
            <v>30227405</v>
          </cell>
          <cell r="F1058" t="str">
            <v>BW HUG ONE&amp;DONE FTOP 12X80</v>
          </cell>
          <cell r="G1058" t="str">
            <v>Wipes</v>
          </cell>
          <cell r="H1058" t="str">
            <v>Wipes</v>
          </cell>
          <cell r="I1058" t="str">
            <v>BW One &amp; Done</v>
          </cell>
          <cell r="J1058" t="str">
            <v>BW One &amp; Done x80</v>
          </cell>
          <cell r="K1058">
            <v>40034106</v>
          </cell>
          <cell r="L1058" t="str">
            <v>REPRESENTACIONES Y DISTRIBUC.JIMENE</v>
          </cell>
          <cell r="M1058" t="str">
            <v>SERGIO GOMEZ</v>
          </cell>
          <cell r="N1058">
            <v>2</v>
          </cell>
          <cell r="O1058">
            <v>195.97917625424699</v>
          </cell>
          <cell r="P1058" t="str">
            <v>CAS PC DTT1 LIMA SUR - 0043318452</v>
          </cell>
          <cell r="Q1058" t="str">
            <v>UJ</v>
          </cell>
        </row>
        <row r="1059">
          <cell r="A1059" t="str">
            <v>REPRESENTACIONES Y DISTRIBUC.JIMENESERGIO GOMEZ30227421</v>
          </cell>
          <cell r="B1059" t="str">
            <v>REPRESENTACIONES Y DISTRIBUC.JIMENE</v>
          </cell>
          <cell r="C1059" t="str">
            <v>Lima Sur</v>
          </cell>
          <cell r="D1059" t="str">
            <v>LIMA</v>
          </cell>
          <cell r="E1059">
            <v>30227421</v>
          </cell>
          <cell r="F1059" t="str">
            <v>BW HUG LIMP EFECT PAQ 6X4 X16 C/RISTRA</v>
          </cell>
          <cell r="G1059" t="str">
            <v>Wipes</v>
          </cell>
          <cell r="H1059" t="str">
            <v>Wipes</v>
          </cell>
          <cell r="I1059" t="str">
            <v>BW Active Fresh</v>
          </cell>
          <cell r="J1059" t="str">
            <v>HAF x16 con ristra</v>
          </cell>
          <cell r="K1059">
            <v>40034106</v>
          </cell>
          <cell r="L1059" t="str">
            <v>REPRESENTACIONES Y DISTRIBUC.JIMENE</v>
          </cell>
          <cell r="M1059" t="str">
            <v>SERGIO GOMEZ</v>
          </cell>
          <cell r="N1059">
            <v>328</v>
          </cell>
          <cell r="O1059">
            <v>13265.650728574155</v>
          </cell>
          <cell r="P1059" t="str">
            <v>CAS PC DTT1 LIMA SUR - 0043318452</v>
          </cell>
          <cell r="Q1059" t="str">
            <v>UJ</v>
          </cell>
        </row>
        <row r="1060">
          <cell r="A1060" t="str">
            <v>REPRESENTACIONES Y DISTRIBUC.JIMENESERGIO GOMEZ30227466</v>
          </cell>
          <cell r="B1060" t="str">
            <v>REPRESENTACIONES Y DISTRIBUC.JIMENE</v>
          </cell>
          <cell r="C1060" t="str">
            <v>Lima Sur</v>
          </cell>
          <cell r="D1060" t="str">
            <v>LIMA</v>
          </cell>
          <cell r="E1060">
            <v>30227466</v>
          </cell>
          <cell r="F1060" t="str">
            <v>BW HUG LIMPIEZA COTIDIANA SOFTP 12X80</v>
          </cell>
          <cell r="G1060" t="str">
            <v>Wipes</v>
          </cell>
          <cell r="H1060" t="str">
            <v>Wipes</v>
          </cell>
          <cell r="I1060" t="str">
            <v>BW Classic</v>
          </cell>
          <cell r="J1060" t="str">
            <v>BW Classic x80</v>
          </cell>
          <cell r="K1060">
            <v>40034106</v>
          </cell>
          <cell r="L1060" t="str">
            <v>REPRESENTACIONES Y DISTRIBUC.JIMENE</v>
          </cell>
          <cell r="M1060" t="str">
            <v>SERGIO GOMEZ</v>
          </cell>
          <cell r="N1060">
            <v>72</v>
          </cell>
          <cell r="O1060">
            <v>3272.4990405682443</v>
          </cell>
          <cell r="P1060" t="str">
            <v>CAS PC DTT1 LIMA SUR - 0043318452</v>
          </cell>
          <cell r="Q1060" t="str">
            <v>UJ</v>
          </cell>
        </row>
        <row r="1061">
          <cell r="A1061" t="str">
            <v>REPRESENTACIONES Y DISTRIBUC.JIMENESERGIO GOMEZ30227553</v>
          </cell>
          <cell r="B1061" t="str">
            <v>REPRESENTACIONES Y DISTRIBUC.JIMENE</v>
          </cell>
          <cell r="C1061" t="str">
            <v>Lima Sur</v>
          </cell>
          <cell r="D1061" t="str">
            <v>LIMA</v>
          </cell>
          <cell r="E1061">
            <v>30227553</v>
          </cell>
          <cell r="F1061" t="str">
            <v>DIA HUG NATCARE XL 2X44 X1 COT</v>
          </cell>
          <cell r="G1061" t="str">
            <v>Infant + Child</v>
          </cell>
          <cell r="H1061" t="str">
            <v>Infant + Child</v>
          </cell>
          <cell r="I1061" t="str">
            <v>HNC</v>
          </cell>
          <cell r="J1061" t="str">
            <v>HNC Singlepack</v>
          </cell>
          <cell r="K1061">
            <v>40034106</v>
          </cell>
          <cell r="L1061" t="str">
            <v>REPRESENTACIONES Y DISTRIBUC.JIMENE</v>
          </cell>
          <cell r="M1061" t="str">
            <v>SERGIO GOMEZ</v>
          </cell>
          <cell r="N1061">
            <v>53</v>
          </cell>
          <cell r="O1061">
            <v>3532.6342070543997</v>
          </cell>
          <cell r="P1061" t="str">
            <v>CAS PC DTT1 LIMA SUR - 0043318452</v>
          </cell>
          <cell r="Q1061" t="str">
            <v>UJ</v>
          </cell>
        </row>
        <row r="1062">
          <cell r="A1062" t="str">
            <v>REPRESENTACIONES Y DISTRIBUC.JIMENESERGIO GOMEZ30227573</v>
          </cell>
          <cell r="B1062" t="str">
            <v>REPRESENTACIONES Y DISTRIBUC.JIMENE</v>
          </cell>
          <cell r="C1062" t="str">
            <v>Lima Sur</v>
          </cell>
          <cell r="D1062" t="str">
            <v>LIMA</v>
          </cell>
          <cell r="E1062">
            <v>30227573</v>
          </cell>
          <cell r="F1062" t="str">
            <v>DIA HUG NATCARE XXL 2X40 X1 COT</v>
          </cell>
          <cell r="G1062" t="str">
            <v>Infant + Child</v>
          </cell>
          <cell r="H1062" t="str">
            <v>Infant + Child</v>
          </cell>
          <cell r="I1062" t="str">
            <v>HNC</v>
          </cell>
          <cell r="J1062" t="str">
            <v>HNC Singlepack</v>
          </cell>
          <cell r="K1062">
            <v>40034106</v>
          </cell>
          <cell r="L1062" t="str">
            <v>REPRESENTACIONES Y DISTRIBUC.JIMENE</v>
          </cell>
          <cell r="M1062" t="str">
            <v>SERGIO GOMEZ</v>
          </cell>
          <cell r="N1062">
            <v>51</v>
          </cell>
          <cell r="O1062">
            <v>3399.9441936407784</v>
          </cell>
          <cell r="P1062" t="str">
            <v>CAS PC DTT1 LIMA SUR - 0043318452</v>
          </cell>
          <cell r="Q1062" t="str">
            <v>UJ</v>
          </cell>
        </row>
        <row r="1063">
          <cell r="A1063" t="str">
            <v>REPRESENTACIONES Y DISTRIBUC.JIMENESERGIO GOMEZ30227582</v>
          </cell>
          <cell r="B1063" t="str">
            <v>REPRESENTACIONES Y DISTRIBUC.JIMENE</v>
          </cell>
          <cell r="C1063" t="str">
            <v>Lima Sur</v>
          </cell>
          <cell r="D1063" t="str">
            <v>LIMA</v>
          </cell>
          <cell r="E1063">
            <v>30227582</v>
          </cell>
          <cell r="F1063" t="str">
            <v>DIA HUG NATCARE M 2X56 X1 COT</v>
          </cell>
          <cell r="G1063" t="str">
            <v>Infant + Child</v>
          </cell>
          <cell r="H1063" t="str">
            <v>Infant + Child</v>
          </cell>
          <cell r="I1063" t="str">
            <v>HNC</v>
          </cell>
          <cell r="J1063" t="str">
            <v>HNC Singlepack</v>
          </cell>
          <cell r="K1063">
            <v>40034106</v>
          </cell>
          <cell r="L1063" t="str">
            <v>REPRESENTACIONES Y DISTRIBUC.JIMENE</v>
          </cell>
          <cell r="M1063" t="str">
            <v>SERGIO GOMEZ</v>
          </cell>
          <cell r="N1063">
            <v>3</v>
          </cell>
          <cell r="O1063">
            <v>199.96042681439997</v>
          </cell>
          <cell r="P1063" t="str">
            <v>CAS PC DTT1 LIMA SUR - 0043318452</v>
          </cell>
          <cell r="Q1063" t="str">
            <v>UJ</v>
          </cell>
        </row>
        <row r="1064">
          <cell r="A1064" t="str">
            <v>REPRESENTACIONES Y DISTRIBUC.JIMENESERGIO GOMEZ30227591</v>
          </cell>
          <cell r="B1064" t="str">
            <v>REPRESENTACIONES Y DISTRIBUC.JIMENE</v>
          </cell>
          <cell r="C1064" t="str">
            <v>Lima Sur</v>
          </cell>
          <cell r="D1064" t="str">
            <v>LIMA</v>
          </cell>
          <cell r="E1064">
            <v>30227591</v>
          </cell>
          <cell r="F1064" t="str">
            <v>DIA HUG NATCARE L 2X50 X1 COT</v>
          </cell>
          <cell r="G1064" t="str">
            <v>Infant + Child</v>
          </cell>
          <cell r="H1064" t="str">
            <v>Infant + Child</v>
          </cell>
          <cell r="I1064" t="str">
            <v>HNC</v>
          </cell>
          <cell r="J1064" t="str">
            <v>HNC Singlepack</v>
          </cell>
          <cell r="K1064">
            <v>40034106</v>
          </cell>
          <cell r="L1064" t="str">
            <v>REPRESENTACIONES Y DISTRIBUC.JIMENE</v>
          </cell>
          <cell r="M1064" t="str">
            <v>SERGIO GOMEZ</v>
          </cell>
          <cell r="N1064">
            <v>33</v>
          </cell>
          <cell r="O1064">
            <v>2197.3912120582436</v>
          </cell>
          <cell r="P1064" t="str">
            <v>CAS PC DTT1 LIMA SUR - 0043318452</v>
          </cell>
          <cell r="Q1064" t="str">
            <v>UJ</v>
          </cell>
        </row>
        <row r="1065">
          <cell r="A1065" t="str">
            <v>REPRESENTACIONES Y DISTRIBUC.JIMENESERGIO GOMEZ30227897</v>
          </cell>
          <cell r="B1065" t="str">
            <v>REPRESENTACIONES Y DISTRIBUC.JIMENE</v>
          </cell>
          <cell r="C1065" t="str">
            <v>Lima Sur</v>
          </cell>
          <cell r="D1065" t="str">
            <v>LIMA</v>
          </cell>
          <cell r="E1065">
            <v>30227897</v>
          </cell>
          <cell r="F1065" t="str">
            <v>BT SUAVE RINDEM 2P 10X2 AROMAS ARM</v>
          </cell>
          <cell r="G1065" t="str">
            <v>Family</v>
          </cell>
          <cell r="H1065" t="str">
            <v>Bath Tissue</v>
          </cell>
          <cell r="I1065" t="str">
            <v>PH Extra</v>
          </cell>
          <cell r="J1065" t="str">
            <v>Extra x02 Aromas</v>
          </cell>
          <cell r="K1065">
            <v>40034106</v>
          </cell>
          <cell r="L1065" t="str">
            <v>REPRESENTACIONES Y DISTRIBUC.JIMENE</v>
          </cell>
          <cell r="M1065" t="str">
            <v>SERGIO GOMEZ</v>
          </cell>
          <cell r="N1065">
            <v>1758</v>
          </cell>
          <cell r="O1065">
            <v>19925.395952445204</v>
          </cell>
          <cell r="P1065" t="str">
            <v>CAS PC DTT1 LIMA SUR - 0043318452</v>
          </cell>
          <cell r="Q1065" t="str">
            <v>UJ</v>
          </cell>
        </row>
        <row r="1066">
          <cell r="A1066" t="str">
            <v>REPRESENTACIONES Y DISTRIBUC.JIMENESERGIO GOMEZ30228194</v>
          </cell>
          <cell r="B1066" t="str">
            <v>REPRESENTACIONES Y DISTRIBUC.JIMENE</v>
          </cell>
          <cell r="C1066" t="str">
            <v>Lima Sur</v>
          </cell>
          <cell r="D1066" t="str">
            <v>LIMA</v>
          </cell>
          <cell r="E1066">
            <v>30228194</v>
          </cell>
          <cell r="F1066" t="str">
            <v>BW HUG ONE&amp;DONE REFLL 6X184</v>
          </cell>
          <cell r="G1066" t="str">
            <v>Wipes</v>
          </cell>
          <cell r="H1066" t="str">
            <v>Wipes</v>
          </cell>
          <cell r="I1066" t="str">
            <v>BW One &amp; Done</v>
          </cell>
          <cell r="J1066" t="str">
            <v>BW One &amp; Done x184</v>
          </cell>
          <cell r="K1066">
            <v>40034106</v>
          </cell>
          <cell r="L1066" t="str">
            <v>REPRESENTACIONES Y DISTRIBUC.JIMENE</v>
          </cell>
          <cell r="M1066" t="str">
            <v>SERGIO GOMEZ</v>
          </cell>
          <cell r="N1066">
            <v>9</v>
          </cell>
          <cell r="O1066">
            <v>756.05327689432443</v>
          </cell>
          <cell r="P1066" t="str">
            <v>CAS PC DTT1 LIMA SUR - 0043318452</v>
          </cell>
          <cell r="Q1066" t="str">
            <v>UJ</v>
          </cell>
        </row>
        <row r="1067">
          <cell r="A1067" t="str">
            <v>REPRESENTACIONES Y DISTRIBUC.JIMENESERGIO GOMEZ30228212</v>
          </cell>
          <cell r="B1067" t="str">
            <v>REPRESENTACIONES Y DISTRIBUC.JIMENE</v>
          </cell>
          <cell r="C1067" t="str">
            <v>Lima Sur</v>
          </cell>
          <cell r="D1067" t="str">
            <v>LIMA</v>
          </cell>
          <cell r="E1067">
            <v>30228212</v>
          </cell>
          <cell r="F1067" t="str">
            <v>BW HUG ONE&amp;DONE FTOP 24X48</v>
          </cell>
          <cell r="G1067" t="str">
            <v>Wipes</v>
          </cell>
          <cell r="H1067" t="str">
            <v>Wipes</v>
          </cell>
          <cell r="I1067" t="str">
            <v>BW One &amp; Done</v>
          </cell>
          <cell r="J1067" t="str">
            <v>BW One &amp; Done x48</v>
          </cell>
          <cell r="K1067">
            <v>40034106</v>
          </cell>
          <cell r="L1067" t="str">
            <v>REPRESENTACIONES Y DISTRIBUC.JIMENE</v>
          </cell>
          <cell r="M1067" t="str">
            <v>SERGIO GOMEZ</v>
          </cell>
          <cell r="N1067">
            <v>3</v>
          </cell>
          <cell r="O1067">
            <v>390.3125177133</v>
          </cell>
          <cell r="P1067" t="str">
            <v>CAS PC DTT1 LIMA SUR - 0043318452</v>
          </cell>
          <cell r="Q1067" t="str">
            <v>UJ</v>
          </cell>
        </row>
        <row r="1068">
          <cell r="A1068" t="str">
            <v>REPRESENTACIONES Y DISTRIBUC.JIMENESERGIO GOMEZ30228566</v>
          </cell>
          <cell r="B1068" t="str">
            <v>REPRESENTACIONES Y DISTRIBUC.JIMENE</v>
          </cell>
          <cell r="C1068" t="str">
            <v>Lima Sur</v>
          </cell>
          <cell r="D1068" t="str">
            <v>LIMA</v>
          </cell>
          <cell r="E1068">
            <v>30228566</v>
          </cell>
          <cell r="F1068" t="str">
            <v>DIA HUG L 2X64 PACHA</v>
          </cell>
          <cell r="G1068" t="str">
            <v>Infant + Child</v>
          </cell>
          <cell r="H1068" t="str">
            <v>Infant + Child</v>
          </cell>
          <cell r="I1068" t="str">
            <v>HTP</v>
          </cell>
          <cell r="J1068" t="str">
            <v>Triple Protección</v>
          </cell>
          <cell r="K1068">
            <v>40034106</v>
          </cell>
          <cell r="L1068" t="str">
            <v>REPRESENTACIONES Y DISTRIBUC.JIMENE</v>
          </cell>
          <cell r="M1068" t="str">
            <v>SERGIO GOMEZ</v>
          </cell>
          <cell r="N1068">
            <v>127</v>
          </cell>
          <cell r="O1068">
            <v>6635.4683888829741</v>
          </cell>
          <cell r="P1068" t="str">
            <v>CAS PC DTT1 LIMA SUR - 0043318452</v>
          </cell>
          <cell r="Q1068" t="str">
            <v>UJ</v>
          </cell>
        </row>
        <row r="1069">
          <cell r="A1069" t="str">
            <v>REPRESENTACIONES Y DISTRIBUC.JIMENESERGIO GOMEZ30228573</v>
          </cell>
          <cell r="B1069" t="str">
            <v>REPRESENTACIONES Y DISTRIBUC.JIMENE</v>
          </cell>
          <cell r="C1069" t="str">
            <v>Lima Sur</v>
          </cell>
          <cell r="D1069" t="str">
            <v>LIMA</v>
          </cell>
          <cell r="E1069">
            <v>30228573</v>
          </cell>
          <cell r="F1069" t="str">
            <v>DIA HUG M 2X72 PACHA</v>
          </cell>
          <cell r="G1069" t="str">
            <v>Infant + Child</v>
          </cell>
          <cell r="H1069" t="str">
            <v>Infant + Child</v>
          </cell>
          <cell r="I1069" t="str">
            <v>HTP</v>
          </cell>
          <cell r="J1069" t="str">
            <v>Triple Protección</v>
          </cell>
          <cell r="K1069">
            <v>40034106</v>
          </cell>
          <cell r="L1069" t="str">
            <v>REPRESENTACIONES Y DISTRIBUC.JIMENE</v>
          </cell>
          <cell r="M1069" t="str">
            <v>SERGIO GOMEZ</v>
          </cell>
          <cell r="N1069">
            <v>142</v>
          </cell>
          <cell r="O1069">
            <v>7413.4194500061085</v>
          </cell>
          <cell r="P1069" t="str">
            <v>CAS PC DTT1 LIMA SUR - 0043318452</v>
          </cell>
          <cell r="Q1069" t="str">
            <v>UJ</v>
          </cell>
        </row>
        <row r="1070">
          <cell r="A1070" t="str">
            <v>REPRESENTACIONES Y DISTRIBUC.JIMENESERGIO GOMEZ30228591</v>
          </cell>
          <cell r="B1070" t="str">
            <v>REPRESENTACIONES Y DISTRIBUC.JIMENE</v>
          </cell>
          <cell r="C1070" t="str">
            <v>Lima Sur</v>
          </cell>
          <cell r="D1070" t="str">
            <v>LIMA</v>
          </cell>
          <cell r="E1070">
            <v>30228591</v>
          </cell>
          <cell r="F1070" t="str">
            <v>DIA HUG XL 2X52 PACHA</v>
          </cell>
          <cell r="G1070" t="str">
            <v>Infant + Child</v>
          </cell>
          <cell r="H1070" t="str">
            <v>Infant + Child</v>
          </cell>
          <cell r="I1070" t="str">
            <v>HTP</v>
          </cell>
          <cell r="J1070" t="str">
            <v>Triple Protección</v>
          </cell>
          <cell r="K1070">
            <v>40034106</v>
          </cell>
          <cell r="L1070" t="str">
            <v>REPRESENTACIONES Y DISTRIBUC.JIMENE</v>
          </cell>
          <cell r="M1070" t="str">
            <v>SERGIO GOMEZ</v>
          </cell>
          <cell r="N1070">
            <v>398</v>
          </cell>
          <cell r="O1070">
            <v>20788.389672687961</v>
          </cell>
          <cell r="P1070" t="str">
            <v>CAS PC DTT1 LIMA SUR - 0043318452</v>
          </cell>
          <cell r="Q1070" t="str">
            <v>UJ</v>
          </cell>
        </row>
        <row r="1071">
          <cell r="A1071" t="str">
            <v>REPRESENTACIONES Y DISTRIBUC.JIMENESERGIO GOMEZ30228601</v>
          </cell>
          <cell r="B1071" t="str">
            <v>REPRESENTACIONES Y DISTRIBUC.JIMENE</v>
          </cell>
          <cell r="C1071" t="str">
            <v>Lima Sur</v>
          </cell>
          <cell r="D1071" t="str">
            <v>LIMA</v>
          </cell>
          <cell r="E1071">
            <v>30228601</v>
          </cell>
          <cell r="F1071" t="str">
            <v>DIA HUG XXL 2X48 PACHA</v>
          </cell>
          <cell r="G1071" t="str">
            <v>Infant + Child</v>
          </cell>
          <cell r="H1071" t="str">
            <v>Infant + Child</v>
          </cell>
          <cell r="I1071" t="str">
            <v>HTP</v>
          </cell>
          <cell r="J1071" t="str">
            <v>Triple Protección</v>
          </cell>
          <cell r="K1071">
            <v>40034106</v>
          </cell>
          <cell r="L1071" t="str">
            <v>REPRESENTACIONES Y DISTRIBUC.JIMENE</v>
          </cell>
          <cell r="M1071" t="str">
            <v>SERGIO GOMEZ</v>
          </cell>
          <cell r="N1071">
            <v>332</v>
          </cell>
          <cell r="O1071">
            <v>17344.044247273021</v>
          </cell>
          <cell r="P1071" t="str">
            <v>CAS PC DTT1 LIMA SUR - 0043318452</v>
          </cell>
          <cell r="Q1071" t="str">
            <v>UJ</v>
          </cell>
        </row>
        <row r="1072">
          <cell r="A1072" t="str">
            <v>REPRESENTACIONES Y DISTRIBUC.JIMENESERGIO GOMEZ30228807</v>
          </cell>
          <cell r="B1072" t="str">
            <v>REPRESENTACIONES Y DISTRIBUC.JIMENE</v>
          </cell>
          <cell r="C1072" t="str">
            <v>Lima Sur</v>
          </cell>
          <cell r="D1072" t="str">
            <v>LIMA</v>
          </cell>
          <cell r="E1072">
            <v>30228807</v>
          </cell>
          <cell r="F1072" t="str">
            <v>BT SUAVE RINDEM 2P 8X2 MÁS PAPEL</v>
          </cell>
          <cell r="G1072" t="str">
            <v>Family</v>
          </cell>
          <cell r="H1072" t="str">
            <v>Bath Tissue</v>
          </cell>
          <cell r="I1072" t="str">
            <v>PH Extra</v>
          </cell>
          <cell r="J1072" t="str">
            <v>Rdmx x02 (Titan)</v>
          </cell>
          <cell r="K1072">
            <v>40034106</v>
          </cell>
          <cell r="L1072" t="str">
            <v>REPRESENTACIONES Y DISTRIBUC.JIMENE</v>
          </cell>
          <cell r="M1072" t="str">
            <v>SERGIO GOMEZ</v>
          </cell>
          <cell r="N1072">
            <v>492</v>
          </cell>
          <cell r="O1072">
            <v>6855.8000931020179</v>
          </cell>
          <cell r="P1072" t="str">
            <v>CAS PC DTT1 LIMA SUR - 0043318452</v>
          </cell>
          <cell r="Q1072" t="str">
            <v>UJ</v>
          </cell>
        </row>
        <row r="1073">
          <cell r="A1073" t="str">
            <v>REPRESENTACIONES Y DISTRIBUC.JIMENESERGIO GOMEZ30228817</v>
          </cell>
          <cell r="B1073" t="str">
            <v>REPRESENTACIONES Y DISTRIBUC.JIMENE</v>
          </cell>
          <cell r="C1073" t="str">
            <v>Lima Sur</v>
          </cell>
          <cell r="D1073" t="str">
            <v>LIMA</v>
          </cell>
          <cell r="E1073">
            <v>30228817</v>
          </cell>
          <cell r="F1073" t="str">
            <v>BT SUAVE RINDEM 2P 6X4 MÁS PAPEL</v>
          </cell>
          <cell r="G1073" t="str">
            <v>Family</v>
          </cell>
          <cell r="H1073" t="str">
            <v>Bath Tissue</v>
          </cell>
          <cell r="I1073" t="str">
            <v>PH Extra</v>
          </cell>
          <cell r="J1073" t="str">
            <v>Rdmx x04 (Titan)</v>
          </cell>
          <cell r="K1073">
            <v>40034106</v>
          </cell>
          <cell r="L1073" t="str">
            <v>REPRESENTACIONES Y DISTRIBUC.JIMENE</v>
          </cell>
          <cell r="M1073" t="str">
            <v>SERGIO GOMEZ</v>
          </cell>
          <cell r="N1073">
            <v>1066</v>
          </cell>
          <cell r="O1073">
            <v>20238.234612215914</v>
          </cell>
          <cell r="P1073" t="str">
            <v>CAS PC DTT1 LIMA SUR - 0043318452</v>
          </cell>
          <cell r="Q1073" t="str">
            <v>UJ</v>
          </cell>
        </row>
        <row r="1074">
          <cell r="A1074" t="str">
            <v>REPRESENTACIONES Y DISTRIBUC.JIMENESERGIO GOMEZ30227409</v>
          </cell>
          <cell r="B1074" t="str">
            <v>REPRESENTACIONES Y DISTRIBUC.JIMENE</v>
          </cell>
          <cell r="C1074" t="str">
            <v>Lima Sur</v>
          </cell>
          <cell r="D1074" t="str">
            <v>LIMA</v>
          </cell>
          <cell r="E1074">
            <v>30227409</v>
          </cell>
          <cell r="F1074" t="str">
            <v>BW HUG ONE&amp;DONE REFLL 1X720 (9X80)</v>
          </cell>
          <cell r="G1074" t="str">
            <v>Wipes</v>
          </cell>
          <cell r="H1074" t="str">
            <v>Wipes</v>
          </cell>
          <cell r="I1074" t="str">
            <v>BW One &amp; Done</v>
          </cell>
          <cell r="J1074" t="str">
            <v>BW One &amp; Done x720</v>
          </cell>
          <cell r="K1074">
            <v>40034106</v>
          </cell>
          <cell r="L1074" t="str">
            <v>REPRESENTACIONES Y DISTRIBUC.JIMENE</v>
          </cell>
          <cell r="M1074" t="str">
            <v>SERGIO GOMEZ</v>
          </cell>
          <cell r="N1074">
            <v>7</v>
          </cell>
          <cell r="O1074">
            <v>401.30827759979076</v>
          </cell>
          <cell r="P1074" t="str">
            <v>CAS PC DTT1 LIMA SUR - 0043318452</v>
          </cell>
          <cell r="Q1074" t="str">
            <v>UJ</v>
          </cell>
        </row>
        <row r="1075">
          <cell r="A1075" t="str">
            <v>REPRESENTACIONES Y DISTRIBUC.JIMENESERGIO GOMEZ30227409</v>
          </cell>
          <cell r="B1075" t="str">
            <v>REPRESENTACIONES Y DISTRIBUC.JIMENE</v>
          </cell>
          <cell r="C1075" t="str">
            <v>Lima Sur</v>
          </cell>
          <cell r="D1075" t="str">
            <v>LIMA</v>
          </cell>
          <cell r="E1075">
            <v>30227409</v>
          </cell>
          <cell r="F1075" t="str">
            <v>BW HUG ONE&amp;DONE REFLL 1X720 (9X80)</v>
          </cell>
          <cell r="G1075" t="str">
            <v>Wipes</v>
          </cell>
          <cell r="H1075" t="str">
            <v>Wipes</v>
          </cell>
          <cell r="I1075" t="str">
            <v>BW One &amp; Done</v>
          </cell>
          <cell r="J1075" t="str">
            <v>BW One &amp; Done x720</v>
          </cell>
          <cell r="K1075">
            <v>40034106</v>
          </cell>
          <cell r="L1075" t="str">
            <v>REPRESENTACIONES Y DISTRIBUC.JIMENE</v>
          </cell>
          <cell r="M1075" t="str">
            <v>SERGIO GOMEZ</v>
          </cell>
          <cell r="N1075">
            <v>2</v>
          </cell>
          <cell r="O1075">
            <v>114.65950788565451</v>
          </cell>
          <cell r="P1075" t="str">
            <v>CAS PC DTT1 LIMA SUR - 0043318452</v>
          </cell>
          <cell r="Q1075" t="str">
            <v>UJ</v>
          </cell>
        </row>
        <row r="1076">
          <cell r="A1076" t="str">
            <v>RODAMEOS &amp; CIA S.R.L.ALEJANDRO PENNY 30226068</v>
          </cell>
          <cell r="B1076" t="str">
            <v>RODAMEOS &amp; CIA S.R.L.</v>
          </cell>
          <cell r="C1076" t="str">
            <v>Lima Sur</v>
          </cell>
          <cell r="D1076" t="str">
            <v>LIMA</v>
          </cell>
          <cell r="E1076">
            <v>30226068</v>
          </cell>
          <cell r="F1076" t="str">
            <v>FEM PAD KOT NOR TELA 48X10 OT TTX</v>
          </cell>
          <cell r="G1076" t="str">
            <v>Feminine</v>
          </cell>
          <cell r="H1076" t="str">
            <v>Pads</v>
          </cell>
          <cell r="I1076" t="str">
            <v>Pads Value</v>
          </cell>
          <cell r="J1076" t="str">
            <v>Pads Normal x10</v>
          </cell>
          <cell r="K1076">
            <v>40176985</v>
          </cell>
          <cell r="L1076" t="str">
            <v>RODAMEOS &amp; CIA S.R.L.</v>
          </cell>
          <cell r="M1076" t="str">
            <v xml:space="preserve">ALEJANDRO PENNY </v>
          </cell>
          <cell r="N1076">
            <v>870</v>
          </cell>
          <cell r="O1076">
            <v>92785.953925681999</v>
          </cell>
          <cell r="P1076" t="str">
            <v>CAS PC DTT1 LIMA SUR - 0043318452</v>
          </cell>
          <cell r="Q1076" t="str">
            <v>UD</v>
          </cell>
        </row>
        <row r="1077">
          <cell r="A1077" t="str">
            <v>RODAMEOS &amp; CIA S.R.L.ALEJANDRO PENNY 30226565</v>
          </cell>
          <cell r="B1077" t="str">
            <v>RODAMEOS &amp; CIA S.R.L.</v>
          </cell>
          <cell r="C1077" t="str">
            <v>Lima Sur</v>
          </cell>
          <cell r="D1077" t="str">
            <v>LIMA</v>
          </cell>
          <cell r="E1077">
            <v>30226565</v>
          </cell>
          <cell r="F1077" t="str">
            <v>BT SUAVE CUIDADO COMPLETO 2P 2X24</v>
          </cell>
          <cell r="G1077" t="str">
            <v>Family</v>
          </cell>
          <cell r="H1077" t="str">
            <v>Bath Tissue</v>
          </cell>
          <cell r="I1077" t="str">
            <v>PH Jumbo</v>
          </cell>
          <cell r="J1077" t="str">
            <v>Jumbo x24</v>
          </cell>
          <cell r="K1077">
            <v>40176985</v>
          </cell>
          <cell r="L1077" t="str">
            <v>RODAMEOS &amp; CIA S.R.L.</v>
          </cell>
          <cell r="M1077" t="str">
            <v xml:space="preserve">ALEJANDRO PENNY </v>
          </cell>
          <cell r="N1077">
            <v>186</v>
          </cell>
          <cell r="O1077">
            <v>4803.6741944025953</v>
          </cell>
          <cell r="P1077" t="str">
            <v>CAS PC DTT1 LIMA SUR - 0043318452</v>
          </cell>
          <cell r="Q1077" t="str">
            <v>UD</v>
          </cell>
        </row>
        <row r="1078">
          <cell r="A1078" t="str">
            <v>RODAMEOS &amp; CIA S.R.L.ALEJANDRO PENNY 30226606</v>
          </cell>
          <cell r="B1078" t="str">
            <v>RODAMEOS &amp; CIA S.R.L.</v>
          </cell>
          <cell r="C1078" t="str">
            <v>Lima Sur</v>
          </cell>
          <cell r="D1078" t="str">
            <v>LIMA</v>
          </cell>
          <cell r="E1078">
            <v>30226606</v>
          </cell>
          <cell r="F1078" t="str">
            <v>BT SUAVE CUIDADO COMPLETO 2P 10X2</v>
          </cell>
          <cell r="G1078" t="str">
            <v>Family</v>
          </cell>
          <cell r="H1078" t="str">
            <v>Bath Tissue</v>
          </cell>
          <cell r="I1078" t="str">
            <v>PH Jumbo</v>
          </cell>
          <cell r="J1078" t="str">
            <v>Jumbo x02</v>
          </cell>
          <cell r="K1078">
            <v>40176985</v>
          </cell>
          <cell r="L1078" t="str">
            <v>RODAMEOS &amp; CIA S.R.L.</v>
          </cell>
          <cell r="M1078" t="str">
            <v xml:space="preserve">ALEJANDRO PENNY </v>
          </cell>
          <cell r="N1078">
            <v>3010</v>
          </cell>
          <cell r="O1078">
            <v>38810.548391605022</v>
          </cell>
          <cell r="P1078" t="str">
            <v>CAS PC DTT1 LIMA SUR - 0043318452</v>
          </cell>
          <cell r="Q1078" t="str">
            <v>UD</v>
          </cell>
        </row>
        <row r="1079">
          <cell r="A1079" t="str">
            <v>RODAMEOS &amp; CIA S.R.L.ALEJANDRO PENNY 30226607</v>
          </cell>
          <cell r="B1079" t="str">
            <v>RODAMEOS &amp; CIA S.R.L.</v>
          </cell>
          <cell r="C1079" t="str">
            <v>Lima Sur</v>
          </cell>
          <cell r="D1079" t="str">
            <v>LIMA</v>
          </cell>
          <cell r="E1079">
            <v>30226607</v>
          </cell>
          <cell r="F1079" t="str">
            <v>BT SUAVE CUIDADO COMPLETO 2P 12X4</v>
          </cell>
          <cell r="G1079" t="str">
            <v>Family</v>
          </cell>
          <cell r="H1079" t="str">
            <v>Bath Tissue</v>
          </cell>
          <cell r="I1079" t="str">
            <v>PH Jumbo</v>
          </cell>
          <cell r="J1079" t="str">
            <v>Jumbo x04</v>
          </cell>
          <cell r="K1079">
            <v>40176985</v>
          </cell>
          <cell r="L1079" t="str">
            <v>RODAMEOS &amp; CIA S.R.L.</v>
          </cell>
          <cell r="M1079" t="str">
            <v xml:space="preserve">ALEJANDRO PENNY </v>
          </cell>
          <cell r="N1079">
            <v>4889</v>
          </cell>
          <cell r="O1079">
            <v>136338.45217175587</v>
          </cell>
          <cell r="P1079" t="str">
            <v>CAS PC DTT1 LIMA SUR - 0043318452</v>
          </cell>
          <cell r="Q1079" t="str">
            <v>UD</v>
          </cell>
        </row>
        <row r="1080">
          <cell r="A1080" t="str">
            <v>RODAMEOS &amp; CIA S.R.L.ALEJANDRO PENNY 30226613</v>
          </cell>
          <cell r="B1080" t="str">
            <v>RODAMEOS &amp; CIA S.R.L.</v>
          </cell>
          <cell r="C1080" t="str">
            <v>Lima Sur</v>
          </cell>
          <cell r="D1080" t="str">
            <v>LIMA</v>
          </cell>
          <cell r="E1080">
            <v>30226613</v>
          </cell>
          <cell r="F1080" t="str">
            <v>BT SUAVE CUIDADO COMPLETO 2P 8X6</v>
          </cell>
          <cell r="G1080" t="str">
            <v>Family</v>
          </cell>
          <cell r="H1080" t="str">
            <v>Bath Tissue</v>
          </cell>
          <cell r="I1080" t="str">
            <v>PH Jumbo</v>
          </cell>
          <cell r="J1080" t="str">
            <v>Jumbo x06</v>
          </cell>
          <cell r="K1080">
            <v>40176985</v>
          </cell>
          <cell r="L1080" t="str">
            <v>RODAMEOS &amp; CIA S.R.L.</v>
          </cell>
          <cell r="M1080" t="str">
            <v xml:space="preserve">ALEJANDRO PENNY </v>
          </cell>
          <cell r="N1080">
            <v>1495</v>
          </cell>
          <cell r="O1080">
            <v>39237.559543819822</v>
          </cell>
          <cell r="P1080" t="str">
            <v>CAS PC DTT1 LIMA SUR - 0043318452</v>
          </cell>
          <cell r="Q1080" t="str">
            <v>UD</v>
          </cell>
        </row>
        <row r="1081">
          <cell r="A1081" t="str">
            <v>RODAMEOS &amp; CIA S.R.L.ALEJANDRO PENNY 30226750</v>
          </cell>
          <cell r="B1081" t="str">
            <v>RODAMEOS &amp; CIA S.R.L.</v>
          </cell>
          <cell r="C1081" t="str">
            <v>Lima Sur</v>
          </cell>
          <cell r="D1081" t="str">
            <v>LIMA</v>
          </cell>
          <cell r="E1081">
            <v>30226750</v>
          </cell>
          <cell r="F1081" t="str">
            <v>NAPK SCOTT 6X100 DOB 4 SUPER ABSORB</v>
          </cell>
          <cell r="G1081" t="str">
            <v>Family</v>
          </cell>
          <cell r="H1081" t="str">
            <v>Servilletas</v>
          </cell>
          <cell r="I1081" t="str">
            <v>Servilletas</v>
          </cell>
          <cell r="J1081" t="str">
            <v>Total Servilletas</v>
          </cell>
          <cell r="K1081">
            <v>40176985</v>
          </cell>
          <cell r="L1081" t="str">
            <v>RODAMEOS &amp; CIA S.R.L.</v>
          </cell>
          <cell r="M1081" t="str">
            <v xml:space="preserve">ALEJANDRO PENNY </v>
          </cell>
          <cell r="N1081">
            <v>32</v>
          </cell>
          <cell r="O1081">
            <v>364.26692595314216</v>
          </cell>
          <cell r="P1081" t="str">
            <v>CAS PC DTT1 LIMA SUR - 0043318452</v>
          </cell>
          <cell r="Q1081" t="str">
            <v>UD</v>
          </cell>
        </row>
        <row r="1082">
          <cell r="A1082" t="str">
            <v>RODAMEOS &amp; CIA S.R.L.ALEJANDRO PENNY 30229095</v>
          </cell>
          <cell r="B1082" t="str">
            <v>RODAMEOS &amp; CIA S.R.L.</v>
          </cell>
          <cell r="C1082" t="str">
            <v>Lima Sur</v>
          </cell>
          <cell r="D1082" t="str">
            <v>LIMA</v>
          </cell>
          <cell r="E1082">
            <v>30229095</v>
          </cell>
          <cell r="F1082" t="str">
            <v>PAÑ HUG ACTSEC XG SINGLEPK 2X44 X1 X-PAD</v>
          </cell>
          <cell r="G1082" t="str">
            <v>Infant + Child</v>
          </cell>
          <cell r="H1082" t="str">
            <v>Infant + Child</v>
          </cell>
          <cell r="I1082" t="str">
            <v>HAS</v>
          </cell>
          <cell r="J1082" t="str">
            <v>HAS XPAD Singlepack DTT</v>
          </cell>
          <cell r="K1082">
            <v>40176985</v>
          </cell>
          <cell r="L1082" t="str">
            <v>RODAMEOS &amp; CIA S.R.L.</v>
          </cell>
          <cell r="M1082" t="str">
            <v xml:space="preserve">ALEJANDRO PENNY </v>
          </cell>
          <cell r="N1082">
            <v>391</v>
          </cell>
          <cell r="O1082">
            <v>23634.07462513158</v>
          </cell>
          <cell r="P1082" t="str">
            <v>CAS PC DTT1 LIMA SUR - 0043318452</v>
          </cell>
          <cell r="Q1082" t="str">
            <v>UD</v>
          </cell>
        </row>
        <row r="1083">
          <cell r="A1083" t="str">
            <v>RODAMEOS &amp; CIA S.R.L.ALEJANDRO PENNY 30229155</v>
          </cell>
          <cell r="B1083" t="str">
            <v>RODAMEOS &amp; CIA S.R.L.</v>
          </cell>
          <cell r="C1083" t="str">
            <v>Lima Sur</v>
          </cell>
          <cell r="D1083" t="str">
            <v>LIMA</v>
          </cell>
          <cell r="E1083">
            <v>30229155</v>
          </cell>
          <cell r="F1083" t="str">
            <v>PAÑ HUG ACTSEC M 2X56 X-PAD</v>
          </cell>
          <cell r="G1083" t="str">
            <v>Infant + Child</v>
          </cell>
          <cell r="H1083" t="str">
            <v>Infant + Child</v>
          </cell>
          <cell r="I1083" t="str">
            <v>HAS</v>
          </cell>
          <cell r="J1083" t="str">
            <v>HAS XPAD Singlepack DTT</v>
          </cell>
          <cell r="K1083">
            <v>40176985</v>
          </cell>
          <cell r="L1083" t="str">
            <v>RODAMEOS &amp; CIA S.R.L.</v>
          </cell>
          <cell r="M1083" t="str">
            <v xml:space="preserve">ALEJANDRO PENNY </v>
          </cell>
          <cell r="N1083">
            <v>86</v>
          </cell>
          <cell r="O1083">
            <v>5201.135890175753</v>
          </cell>
          <cell r="P1083" t="str">
            <v>CAS PC DTT1 LIMA SUR - 0043318452</v>
          </cell>
          <cell r="Q1083" t="str">
            <v>UD</v>
          </cell>
        </row>
        <row r="1084">
          <cell r="A1084" t="str">
            <v>RODAMEOS &amp; CIA S.R.L.ALEJANDRO PENNY 30229161</v>
          </cell>
          <cell r="B1084" t="str">
            <v>RODAMEOS &amp; CIA S.R.L.</v>
          </cell>
          <cell r="C1084" t="str">
            <v>Lima Sur</v>
          </cell>
          <cell r="D1084" t="str">
            <v>LIMA</v>
          </cell>
          <cell r="E1084">
            <v>30229161</v>
          </cell>
          <cell r="F1084" t="str">
            <v>PAÑ HUG ACTSEC XXG SINGLEPK 2X40 X1X-PAD</v>
          </cell>
          <cell r="G1084" t="str">
            <v>Infant + Child</v>
          </cell>
          <cell r="H1084" t="str">
            <v>Infant + Child</v>
          </cell>
          <cell r="I1084" t="str">
            <v>HAS</v>
          </cell>
          <cell r="J1084" t="str">
            <v>HAS XPAD Singlepack DTT</v>
          </cell>
          <cell r="K1084">
            <v>40176985</v>
          </cell>
          <cell r="L1084" t="str">
            <v>RODAMEOS &amp; CIA S.R.L.</v>
          </cell>
          <cell r="M1084" t="str">
            <v xml:space="preserve">ALEJANDRO PENNY </v>
          </cell>
          <cell r="N1084">
            <v>299</v>
          </cell>
          <cell r="O1084">
            <v>18073.813720452079</v>
          </cell>
          <cell r="P1084" t="str">
            <v>CAS PC DTT1 LIMA SUR - 0043318452</v>
          </cell>
          <cell r="Q1084" t="str">
            <v>UD</v>
          </cell>
        </row>
        <row r="1085">
          <cell r="A1085" t="str">
            <v>RODAMEOS &amp; CIA S.R.L.ALEJANDRO PENNY 30229118</v>
          </cell>
          <cell r="B1085" t="str">
            <v>RODAMEOS &amp; CIA S.R.L.</v>
          </cell>
          <cell r="C1085" t="str">
            <v>Lima Sur</v>
          </cell>
          <cell r="D1085" t="str">
            <v>LIMA</v>
          </cell>
          <cell r="E1085">
            <v>30229118</v>
          </cell>
          <cell r="F1085" t="str">
            <v>PAÑ HUG ACTSEC G 2X50 X1 X-PAD</v>
          </cell>
          <cell r="G1085" t="str">
            <v>Infant + Child</v>
          </cell>
          <cell r="H1085" t="str">
            <v>Infant + Child</v>
          </cell>
          <cell r="I1085" t="str">
            <v>HAS</v>
          </cell>
          <cell r="J1085" t="str">
            <v>HAS XPAD Singlepack DTT</v>
          </cell>
          <cell r="K1085">
            <v>40176985</v>
          </cell>
          <cell r="L1085" t="str">
            <v>RODAMEOS &amp; CIA S.R.L.</v>
          </cell>
          <cell r="M1085" t="str">
            <v xml:space="preserve">ALEJANDRO PENNY </v>
          </cell>
          <cell r="N1085">
            <v>235</v>
          </cell>
          <cell r="O1085">
            <v>14207.637100113867</v>
          </cell>
          <cell r="P1085" t="str">
            <v>CAS PC DTT1 LIMA SUR - 0043318452</v>
          </cell>
          <cell r="Q1085" t="str">
            <v>UD</v>
          </cell>
        </row>
        <row r="1086">
          <cell r="A1086" t="str">
            <v>RODAMEOS &amp; CIA S.R.L.ALEJANDRO PENNY 30226976</v>
          </cell>
          <cell r="B1086" t="str">
            <v>RODAMEOS &amp; CIA S.R.L.</v>
          </cell>
          <cell r="C1086" t="str">
            <v>Lima Sur</v>
          </cell>
          <cell r="D1086" t="str">
            <v>LIMA</v>
          </cell>
          <cell r="E1086">
            <v>30226976</v>
          </cell>
          <cell r="F1086" t="str">
            <v>FEM PAD KOT UF TELA W/W 48X10 TUT</v>
          </cell>
          <cell r="G1086" t="str">
            <v>Feminine</v>
          </cell>
          <cell r="H1086" t="str">
            <v>Pads</v>
          </cell>
          <cell r="I1086" t="str">
            <v>Pads Value</v>
          </cell>
          <cell r="J1086" t="str">
            <v>Pads Ultrafina x 10</v>
          </cell>
          <cell r="K1086">
            <v>40176985</v>
          </cell>
          <cell r="L1086" t="str">
            <v>RODAMEOS &amp; CIA S.R.L.</v>
          </cell>
          <cell r="M1086" t="str">
            <v xml:space="preserve">ALEJANDRO PENNY </v>
          </cell>
          <cell r="N1086">
            <v>21</v>
          </cell>
          <cell r="O1086">
            <v>1550.4948365662126</v>
          </cell>
          <cell r="P1086" t="str">
            <v>CAS PC DTT1 LIMA SUR - 0043318452</v>
          </cell>
          <cell r="Q1086" t="str">
            <v>UD</v>
          </cell>
        </row>
        <row r="1087">
          <cell r="A1087" t="str">
            <v>RODAMEOS &amp; CIA S.R.L.ALEJANDRO PENNY 30227011</v>
          </cell>
          <cell r="B1087" t="str">
            <v>RODAMEOS &amp; CIA S.R.L.</v>
          </cell>
          <cell r="C1087" t="str">
            <v>Lima Sur</v>
          </cell>
          <cell r="D1087" t="str">
            <v>LIMA</v>
          </cell>
          <cell r="E1087">
            <v>30227011</v>
          </cell>
          <cell r="F1087" t="str">
            <v>DIA HUG ACTSEC S 4X42 X1 SRK</v>
          </cell>
          <cell r="G1087" t="str">
            <v>Infant + Child</v>
          </cell>
          <cell r="H1087" t="str">
            <v>Infant + Child</v>
          </cell>
          <cell r="I1087" t="str">
            <v>POME HAS</v>
          </cell>
          <cell r="J1087" t="str">
            <v>HAS Talla P</v>
          </cell>
          <cell r="K1087">
            <v>40176985</v>
          </cell>
          <cell r="L1087" t="str">
            <v>RODAMEOS &amp; CIA S.R.L.</v>
          </cell>
          <cell r="M1087" t="str">
            <v xml:space="preserve">ALEJANDRO PENNY </v>
          </cell>
          <cell r="N1087">
            <v>95</v>
          </cell>
          <cell r="O1087">
            <v>6633.2406224443303</v>
          </cell>
          <cell r="P1087" t="str">
            <v>CAS PC DTT1 LIMA SUR - 0043318452</v>
          </cell>
          <cell r="Q1087" t="str">
            <v>UD</v>
          </cell>
        </row>
        <row r="1088">
          <cell r="A1088" t="str">
            <v>RODAMEOS &amp; CIA S.R.L.ALEJANDRO PENNY 30227209</v>
          </cell>
          <cell r="B1088" t="str">
            <v>RODAMEOS &amp; CIA S.R.L.</v>
          </cell>
          <cell r="C1088" t="str">
            <v>Lima Sur</v>
          </cell>
          <cell r="D1088" t="str">
            <v>LIMA</v>
          </cell>
          <cell r="E1088">
            <v>30227209</v>
          </cell>
          <cell r="F1088" t="str">
            <v>DIA HUG NATCARE NB MAXI 10X20 COTTON DIS</v>
          </cell>
          <cell r="G1088" t="str">
            <v>Infant + Child</v>
          </cell>
          <cell r="H1088" t="str">
            <v>Infant + Child</v>
          </cell>
          <cell r="I1088" t="str">
            <v>POME HNC</v>
          </cell>
          <cell r="J1088" t="str">
            <v>Recién nacido</v>
          </cell>
          <cell r="K1088">
            <v>40176985</v>
          </cell>
          <cell r="L1088" t="str">
            <v>RODAMEOS &amp; CIA S.R.L.</v>
          </cell>
          <cell r="M1088" t="str">
            <v xml:space="preserve">ALEJANDRO PENNY </v>
          </cell>
          <cell r="N1088">
            <v>569</v>
          </cell>
          <cell r="O1088">
            <v>33142.495883832489</v>
          </cell>
          <cell r="P1088" t="str">
            <v>CAS PC DTT1 LIMA SUR - 0043318452</v>
          </cell>
          <cell r="Q1088" t="str">
            <v>UD</v>
          </cell>
        </row>
        <row r="1089">
          <cell r="A1089" t="str">
            <v>RODAMEOS &amp; CIA S.R.L.ALEJANDRO PENNY 30227271</v>
          </cell>
          <cell r="B1089" t="str">
            <v>RODAMEOS &amp; CIA S.R.L.</v>
          </cell>
          <cell r="C1089" t="str">
            <v>Lima Sur</v>
          </cell>
          <cell r="D1089" t="str">
            <v>LIMA</v>
          </cell>
          <cell r="E1089">
            <v>30227271</v>
          </cell>
          <cell r="F1089" t="str">
            <v>BT SUAVE RINDEM 2P 10X2 S. CUT 2.0</v>
          </cell>
          <cell r="G1089" t="str">
            <v>Family</v>
          </cell>
          <cell r="H1089" t="str">
            <v>Bath Tissue</v>
          </cell>
          <cell r="I1089" t="str">
            <v>PH Extra</v>
          </cell>
          <cell r="J1089" t="str">
            <v>Extra x02</v>
          </cell>
          <cell r="K1089">
            <v>40176985</v>
          </cell>
          <cell r="L1089" t="str">
            <v>RODAMEOS &amp; CIA S.R.L.</v>
          </cell>
          <cell r="M1089" t="str">
            <v xml:space="preserve">ALEJANDRO PENNY </v>
          </cell>
          <cell r="N1089">
            <v>16618</v>
          </cell>
          <cell r="O1089">
            <v>188355.05356349552</v>
          </cell>
          <cell r="P1089" t="str">
            <v>CAS PC DTT1 LIMA SUR - 0043318452</v>
          </cell>
          <cell r="Q1089" t="str">
            <v>UD</v>
          </cell>
        </row>
        <row r="1090">
          <cell r="A1090" t="str">
            <v>RODAMEOS &amp; CIA S.R.L.ALEJANDRO PENNY 30227553</v>
          </cell>
          <cell r="B1090" t="str">
            <v>RODAMEOS &amp; CIA S.R.L.</v>
          </cell>
          <cell r="C1090" t="str">
            <v>Lima Sur</v>
          </cell>
          <cell r="D1090" t="str">
            <v>LIMA</v>
          </cell>
          <cell r="E1090">
            <v>30227553</v>
          </cell>
          <cell r="F1090" t="str">
            <v>DIA HUG NATCARE XL 2X44 X1 COT</v>
          </cell>
          <cell r="G1090" t="str">
            <v>Infant + Child</v>
          </cell>
          <cell r="H1090" t="str">
            <v>Infant + Child</v>
          </cell>
          <cell r="I1090" t="str">
            <v>HNC</v>
          </cell>
          <cell r="J1090" t="str">
            <v>HNC Singlepack</v>
          </cell>
          <cell r="K1090">
            <v>40176985</v>
          </cell>
          <cell r="L1090" t="str">
            <v>RODAMEOS &amp; CIA S.R.L.</v>
          </cell>
          <cell r="M1090" t="str">
            <v xml:space="preserve">ALEJANDRO PENNY </v>
          </cell>
          <cell r="N1090">
            <v>231</v>
          </cell>
          <cell r="O1090">
            <v>15396.952864708799</v>
          </cell>
          <cell r="P1090" t="str">
            <v>CAS PC DTT1 LIMA SUR - 0043318452</v>
          </cell>
          <cell r="Q1090" t="str">
            <v>UD</v>
          </cell>
        </row>
        <row r="1091">
          <cell r="A1091" t="str">
            <v>RODAMEOS &amp; CIA S.R.L.ALEJANDRO PENNY 30227573</v>
          </cell>
          <cell r="B1091" t="str">
            <v>RODAMEOS &amp; CIA S.R.L.</v>
          </cell>
          <cell r="C1091" t="str">
            <v>Lima Sur</v>
          </cell>
          <cell r="D1091" t="str">
            <v>LIMA</v>
          </cell>
          <cell r="E1091">
            <v>30227573</v>
          </cell>
          <cell r="F1091" t="str">
            <v>DIA HUG NATCARE XXL 2X40 X1 COT</v>
          </cell>
          <cell r="G1091" t="str">
            <v>Infant + Child</v>
          </cell>
          <cell r="H1091" t="str">
            <v>Infant + Child</v>
          </cell>
          <cell r="I1091" t="str">
            <v>HNC</v>
          </cell>
          <cell r="J1091" t="str">
            <v>HNC Singlepack</v>
          </cell>
          <cell r="K1091">
            <v>40176985</v>
          </cell>
          <cell r="L1091" t="str">
            <v>RODAMEOS &amp; CIA S.R.L.</v>
          </cell>
          <cell r="M1091" t="str">
            <v xml:space="preserve">ALEJANDRO PENNY </v>
          </cell>
          <cell r="N1091">
            <v>213</v>
          </cell>
          <cell r="O1091">
            <v>14199.766926382075</v>
          </cell>
          <cell r="P1091" t="str">
            <v>CAS PC DTT1 LIMA SUR - 0043318452</v>
          </cell>
          <cell r="Q1091" t="str">
            <v>UD</v>
          </cell>
        </row>
        <row r="1092">
          <cell r="A1092" t="str">
            <v>RODAMEOS &amp; CIA S.R.L.ALEJANDRO PENNY 30227582</v>
          </cell>
          <cell r="B1092" t="str">
            <v>RODAMEOS &amp; CIA S.R.L.</v>
          </cell>
          <cell r="C1092" t="str">
            <v>Lima Sur</v>
          </cell>
          <cell r="D1092" t="str">
            <v>LIMA</v>
          </cell>
          <cell r="E1092">
            <v>30227582</v>
          </cell>
          <cell r="F1092" t="str">
            <v>DIA HUG NATCARE M 2X56 X1 COT</v>
          </cell>
          <cell r="G1092" t="str">
            <v>Infant + Child</v>
          </cell>
          <cell r="H1092" t="str">
            <v>Infant + Child</v>
          </cell>
          <cell r="I1092" t="str">
            <v>HNC</v>
          </cell>
          <cell r="J1092" t="str">
            <v>HNC Singlepack</v>
          </cell>
          <cell r="K1092">
            <v>40176985</v>
          </cell>
          <cell r="L1092" t="str">
            <v>RODAMEOS &amp; CIA S.R.L.</v>
          </cell>
          <cell r="M1092" t="str">
            <v xml:space="preserve">ALEJANDRO PENNY </v>
          </cell>
          <cell r="N1092">
            <v>36</v>
          </cell>
          <cell r="O1092">
            <v>2399.5251217727996</v>
          </cell>
          <cell r="P1092" t="str">
            <v>CAS PC DTT1 LIMA SUR - 0043318452</v>
          </cell>
          <cell r="Q1092" t="str">
            <v>UD</v>
          </cell>
        </row>
        <row r="1093">
          <cell r="A1093" t="str">
            <v>RODAMEOS &amp; CIA S.R.L.ALEJANDRO PENNY 30227591</v>
          </cell>
          <cell r="B1093" t="str">
            <v>RODAMEOS &amp; CIA S.R.L.</v>
          </cell>
          <cell r="C1093" t="str">
            <v>Lima Sur</v>
          </cell>
          <cell r="D1093" t="str">
            <v>LIMA</v>
          </cell>
          <cell r="E1093">
            <v>30227591</v>
          </cell>
          <cell r="F1093" t="str">
            <v>DIA HUG NATCARE L 2X50 X1 COT</v>
          </cell>
          <cell r="G1093" t="str">
            <v>Infant + Child</v>
          </cell>
          <cell r="H1093" t="str">
            <v>Infant + Child</v>
          </cell>
          <cell r="I1093" t="str">
            <v>HNC</v>
          </cell>
          <cell r="J1093" t="str">
            <v>HNC Singlepack</v>
          </cell>
          <cell r="K1093">
            <v>40176985</v>
          </cell>
          <cell r="L1093" t="str">
            <v>RODAMEOS &amp; CIA S.R.L.</v>
          </cell>
          <cell r="M1093" t="str">
            <v xml:space="preserve">ALEJANDRO PENNY </v>
          </cell>
          <cell r="N1093">
            <v>164</v>
          </cell>
          <cell r="O1093">
            <v>10920.368447804603</v>
          </cell>
          <cell r="P1093" t="str">
            <v>CAS PC DTT1 LIMA SUR - 0043318452</v>
          </cell>
          <cell r="Q1093" t="str">
            <v>UD</v>
          </cell>
        </row>
        <row r="1094">
          <cell r="A1094" t="str">
            <v>RODAMEOS &amp; CIA S.R.L.ALEJANDRO PENNY 30228566</v>
          </cell>
          <cell r="B1094" t="str">
            <v>RODAMEOS &amp; CIA S.R.L.</v>
          </cell>
          <cell r="C1094" t="str">
            <v>Lima Sur</v>
          </cell>
          <cell r="D1094" t="str">
            <v>LIMA</v>
          </cell>
          <cell r="E1094">
            <v>30228566</v>
          </cell>
          <cell r="F1094" t="str">
            <v>DIA HUG L 2X64 PACHA</v>
          </cell>
          <cell r="G1094" t="str">
            <v>Infant + Child</v>
          </cell>
          <cell r="H1094" t="str">
            <v>Infant + Child</v>
          </cell>
          <cell r="I1094" t="str">
            <v>HTP</v>
          </cell>
          <cell r="J1094" t="str">
            <v>Triple Protección</v>
          </cell>
          <cell r="K1094">
            <v>40176985</v>
          </cell>
          <cell r="L1094" t="str">
            <v>RODAMEOS &amp; CIA S.R.L.</v>
          </cell>
          <cell r="M1094" t="str">
            <v xml:space="preserve">ALEJANDRO PENNY </v>
          </cell>
          <cell r="N1094">
            <v>88</v>
          </cell>
          <cell r="O1094">
            <v>4597.8048678874147</v>
          </cell>
          <cell r="P1094" t="str">
            <v>CAS PC DTT1 LIMA SUR - 0043318452</v>
          </cell>
          <cell r="Q1094" t="str">
            <v>UD</v>
          </cell>
        </row>
        <row r="1095">
          <cell r="A1095" t="str">
            <v>RODAMEOS &amp; CIA S.R.L.ALEJANDRO PENNY 30228591</v>
          </cell>
          <cell r="B1095" t="str">
            <v>RODAMEOS &amp; CIA S.R.L.</v>
          </cell>
          <cell r="C1095" t="str">
            <v>Lima Sur</v>
          </cell>
          <cell r="D1095" t="str">
            <v>LIMA</v>
          </cell>
          <cell r="E1095">
            <v>30228591</v>
          </cell>
          <cell r="F1095" t="str">
            <v>DIA HUG XL 2X52 PACHA</v>
          </cell>
          <cell r="G1095" t="str">
            <v>Infant + Child</v>
          </cell>
          <cell r="H1095" t="str">
            <v>Infant + Child</v>
          </cell>
          <cell r="I1095" t="str">
            <v>HTP</v>
          </cell>
          <cell r="J1095" t="str">
            <v>Triple Protección</v>
          </cell>
          <cell r="K1095">
            <v>40176985</v>
          </cell>
          <cell r="L1095" t="str">
            <v>RODAMEOS &amp; CIA S.R.L.</v>
          </cell>
          <cell r="M1095" t="str">
            <v xml:space="preserve">ALEJANDRO PENNY </v>
          </cell>
          <cell r="N1095">
            <v>75</v>
          </cell>
          <cell r="O1095">
            <v>3917.4101141999927</v>
          </cell>
          <cell r="P1095" t="str">
            <v>CAS PC DTT1 LIMA SUR - 0043318452</v>
          </cell>
          <cell r="Q1095" t="str">
            <v>UD</v>
          </cell>
        </row>
        <row r="1096">
          <cell r="A1096" t="str">
            <v>RODAMEOS &amp; CIA S.R.L.ALEJANDRO PENNY 30228817</v>
          </cell>
          <cell r="B1096" t="str">
            <v>RODAMEOS &amp; CIA S.R.L.</v>
          </cell>
          <cell r="C1096" t="str">
            <v>Lima Sur</v>
          </cell>
          <cell r="D1096" t="str">
            <v>LIMA</v>
          </cell>
          <cell r="E1096">
            <v>30228817</v>
          </cell>
          <cell r="F1096" t="str">
            <v>BT SUAVE RINDEM 2P 6X4 MÁS PAPEL</v>
          </cell>
          <cell r="G1096" t="str">
            <v>Family</v>
          </cell>
          <cell r="H1096" t="str">
            <v>Bath Tissue</v>
          </cell>
          <cell r="I1096" t="str">
            <v>PH Extra</v>
          </cell>
          <cell r="J1096" t="str">
            <v>Rdmx x04 (Titan)</v>
          </cell>
          <cell r="K1096">
            <v>40176985</v>
          </cell>
          <cell r="L1096" t="str">
            <v>RODAMEOS &amp; CIA S.R.L.</v>
          </cell>
          <cell r="M1096" t="str">
            <v xml:space="preserve">ALEJANDRO PENNY </v>
          </cell>
          <cell r="N1096">
            <v>286</v>
          </cell>
          <cell r="O1096">
            <v>5429.7702618140256</v>
          </cell>
          <cell r="P1096" t="str">
            <v>CAS PC DTT1 LIMA SUR - 0043318452</v>
          </cell>
          <cell r="Q1096" t="str">
            <v>UD</v>
          </cell>
        </row>
        <row r="1097">
          <cell r="A1097" t="str">
            <v>-JOSE HOYOS30220602</v>
          </cell>
          <cell r="B1097" t="str">
            <v>-</v>
          </cell>
          <cell r="C1097" t="str">
            <v>Lima Norte</v>
          </cell>
          <cell r="D1097" t="str">
            <v>LIMA</v>
          </cell>
          <cell r="E1097">
            <v>30220602</v>
          </cell>
          <cell r="F1097" t="str">
            <v>FAC KLEENEX ORIG JUNIOR 36X1 X50 RUNWAY</v>
          </cell>
          <cell r="G1097" t="str">
            <v>Family</v>
          </cell>
          <cell r="H1097" t="str">
            <v>Faciales</v>
          </cell>
          <cell r="I1097" t="str">
            <v>Faciales</v>
          </cell>
          <cell r="J1097" t="str">
            <v>Facial Junior</v>
          </cell>
          <cell r="K1097">
            <v>40089559</v>
          </cell>
          <cell r="L1097" t="str">
            <v>SUPERMERCADO CANDY S.A.C.</v>
          </cell>
          <cell r="M1097" t="str">
            <v>JOSE HOYOS</v>
          </cell>
          <cell r="N1097">
            <v>1</v>
          </cell>
          <cell r="O1097">
            <v>87.987575378605897</v>
          </cell>
          <cell r="P1097" t="str">
            <v>-</v>
          </cell>
          <cell r="Q1097" t="str">
            <v>-</v>
          </cell>
        </row>
        <row r="1098">
          <cell r="A1098" t="str">
            <v>-JOSE HOYOS30220605</v>
          </cell>
          <cell r="B1098" t="str">
            <v>-</v>
          </cell>
          <cell r="C1098" t="str">
            <v>Lima Norte</v>
          </cell>
          <cell r="D1098" t="str">
            <v>LIMA</v>
          </cell>
          <cell r="E1098">
            <v>30220605</v>
          </cell>
          <cell r="F1098" t="str">
            <v>FAC KLEENEX ORIG CUBE 32X1 X60 RUNWAY</v>
          </cell>
          <cell r="G1098" t="str">
            <v>Family</v>
          </cell>
          <cell r="H1098" t="str">
            <v>Faciales</v>
          </cell>
          <cell r="I1098" t="str">
            <v>Faciales</v>
          </cell>
          <cell r="J1098" t="str">
            <v>Facial Cubo</v>
          </cell>
          <cell r="K1098">
            <v>40089559</v>
          </cell>
          <cell r="L1098" t="str">
            <v>SUPERMERCADO CANDY S.A.C.</v>
          </cell>
          <cell r="M1098" t="str">
            <v>JOSE HOYOS</v>
          </cell>
          <cell r="N1098">
            <v>1</v>
          </cell>
          <cell r="O1098">
            <v>126.70647213007666</v>
          </cell>
          <cell r="P1098" t="str">
            <v>-</v>
          </cell>
          <cell r="Q1098" t="str">
            <v>-</v>
          </cell>
        </row>
        <row r="1099">
          <cell r="A1099" t="str">
            <v>-JOSE HOYOS30220612</v>
          </cell>
          <cell r="B1099" t="str">
            <v>-</v>
          </cell>
          <cell r="C1099" t="str">
            <v>Lima Norte</v>
          </cell>
          <cell r="D1099" t="str">
            <v>LIMA</v>
          </cell>
          <cell r="E1099">
            <v>30220612</v>
          </cell>
          <cell r="F1099" t="str">
            <v>FAC KLEENEX ORIG POCKET 36X4 X10 SWE RW</v>
          </cell>
          <cell r="G1099" t="str">
            <v>Family</v>
          </cell>
          <cell r="H1099" t="str">
            <v>Faciales</v>
          </cell>
          <cell r="I1099" t="str">
            <v>Faciales</v>
          </cell>
          <cell r="J1099" t="str">
            <v>Facial Pocket</v>
          </cell>
          <cell r="K1099">
            <v>40089559</v>
          </cell>
          <cell r="L1099" t="str">
            <v>SUPERMERCADO CANDY S.A.C.</v>
          </cell>
          <cell r="M1099" t="str">
            <v>JOSE HOYOS</v>
          </cell>
          <cell r="N1099">
            <v>2</v>
          </cell>
          <cell r="O1099">
            <v>147.32024742337111</v>
          </cell>
          <cell r="P1099" t="str">
            <v>-</v>
          </cell>
          <cell r="Q1099" t="str">
            <v>-</v>
          </cell>
        </row>
        <row r="1100">
          <cell r="A1100" t="str">
            <v>-JOSE HOYOS30224973</v>
          </cell>
          <cell r="B1100" t="str">
            <v>-</v>
          </cell>
          <cell r="C1100" t="str">
            <v>Lima Norte</v>
          </cell>
          <cell r="D1100" t="str">
            <v>LIMA</v>
          </cell>
          <cell r="E1100">
            <v>30224973</v>
          </cell>
          <cell r="F1100" t="str">
            <v>PN SCOTT DURAMAX 24X1X58H MAKE</v>
          </cell>
          <cell r="G1100" t="str">
            <v>Family</v>
          </cell>
          <cell r="H1100" t="str">
            <v>Duramax</v>
          </cell>
          <cell r="I1100" t="str">
            <v>Duramax</v>
          </cell>
          <cell r="J1100" t="str">
            <v>Duramax Rollo</v>
          </cell>
          <cell r="K1100">
            <v>40089559</v>
          </cell>
          <cell r="L1100" t="str">
            <v>SUPERMERCADO CANDY S.A.C.</v>
          </cell>
          <cell r="M1100" t="str">
            <v>JOSE HOYOS</v>
          </cell>
          <cell r="N1100">
            <v>4</v>
          </cell>
          <cell r="O1100">
            <v>430.79270068827202</v>
          </cell>
          <cell r="P1100" t="str">
            <v>-</v>
          </cell>
          <cell r="Q1100" t="str">
            <v>-</v>
          </cell>
        </row>
        <row r="1101">
          <cell r="A1101" t="str">
            <v>-JOSE HOYOS30224982</v>
          </cell>
          <cell r="B1101" t="str">
            <v>-</v>
          </cell>
          <cell r="C1101" t="str">
            <v>Lima Norte</v>
          </cell>
          <cell r="D1101" t="str">
            <v>LIMA</v>
          </cell>
          <cell r="E1101">
            <v>30224982</v>
          </cell>
          <cell r="F1101" t="str">
            <v>PN SCOTT DURAMAX 12X1X116H MAKE</v>
          </cell>
          <cell r="G1101" t="str">
            <v>Family</v>
          </cell>
          <cell r="H1101" t="str">
            <v>Duramax</v>
          </cell>
          <cell r="I1101" t="str">
            <v>Duramax</v>
          </cell>
          <cell r="J1101" t="str">
            <v>Duramax Rollo</v>
          </cell>
          <cell r="K1101">
            <v>40089559</v>
          </cell>
          <cell r="L1101" t="str">
            <v>SUPERMERCADO CANDY S.A.C.</v>
          </cell>
          <cell r="M1101" t="str">
            <v>JOSE HOYOS</v>
          </cell>
          <cell r="N1101">
            <v>1</v>
          </cell>
          <cell r="O1101">
            <v>97.0014978859694</v>
          </cell>
          <cell r="P1101" t="str">
            <v>-</v>
          </cell>
          <cell r="Q1101" t="str">
            <v>-</v>
          </cell>
        </row>
        <row r="1102">
          <cell r="A1102" t="str">
            <v>-JOSE HOYOS30225792</v>
          </cell>
          <cell r="B1102" t="str">
            <v>-</v>
          </cell>
          <cell r="C1102" t="str">
            <v>Lima Norte</v>
          </cell>
          <cell r="D1102" t="str">
            <v>LIMA</v>
          </cell>
          <cell r="E1102">
            <v>30225792</v>
          </cell>
          <cell r="F1102" t="str">
            <v>KT SCOTT MULTIUS 12X1 X100H</v>
          </cell>
          <cell r="G1102" t="str">
            <v>Family</v>
          </cell>
          <cell r="H1102" t="str">
            <v>Papel Toalla</v>
          </cell>
          <cell r="I1102" t="str">
            <v>Papel Toalla</v>
          </cell>
          <cell r="J1102" t="str">
            <v>Multiusos</v>
          </cell>
          <cell r="K1102">
            <v>40089559</v>
          </cell>
          <cell r="L1102" t="str">
            <v>SUPERMERCADO CANDY S.A.C.</v>
          </cell>
          <cell r="M1102" t="str">
            <v>JOSE HOYOS</v>
          </cell>
          <cell r="N1102">
            <v>33</v>
          </cell>
          <cell r="O1102">
            <v>546.5444888262117</v>
          </cell>
          <cell r="P1102" t="str">
            <v>-</v>
          </cell>
          <cell r="Q1102" t="str">
            <v>-</v>
          </cell>
        </row>
        <row r="1103">
          <cell r="A1103" t="str">
            <v>-JOSE HOYOS30226180</v>
          </cell>
          <cell r="B1103" t="str">
            <v>-</v>
          </cell>
          <cell r="C1103" t="str">
            <v>Lima Norte</v>
          </cell>
          <cell r="D1103" t="str">
            <v>LIMA</v>
          </cell>
          <cell r="E1103">
            <v>30226180</v>
          </cell>
          <cell r="F1103" t="str">
            <v>KT SCOTT MULTIUS 24X1 X50H</v>
          </cell>
          <cell r="G1103" t="str">
            <v>Family</v>
          </cell>
          <cell r="H1103" t="str">
            <v>Papel Toalla</v>
          </cell>
          <cell r="I1103" t="str">
            <v>Papel Toalla</v>
          </cell>
          <cell r="J1103" t="str">
            <v>Multiusos</v>
          </cell>
          <cell r="K1103">
            <v>40089559</v>
          </cell>
          <cell r="L1103" t="str">
            <v>SUPERMERCADO CANDY S.A.C.</v>
          </cell>
          <cell r="M1103" t="str">
            <v>JOSE HOYOS</v>
          </cell>
          <cell r="N1103">
            <v>1</v>
          </cell>
          <cell r="O1103">
            <v>26.261038210423699</v>
          </cell>
          <cell r="P1103" t="str">
            <v>-</v>
          </cell>
          <cell r="Q1103" t="str">
            <v>-</v>
          </cell>
        </row>
        <row r="1104">
          <cell r="A1104" t="str">
            <v>-JOSE HOYOS30226183</v>
          </cell>
          <cell r="B1104" t="str">
            <v>-</v>
          </cell>
          <cell r="C1104" t="str">
            <v>Lima Norte</v>
          </cell>
          <cell r="D1104" t="str">
            <v>LIMA</v>
          </cell>
          <cell r="E1104">
            <v>30226183</v>
          </cell>
          <cell r="F1104" t="str">
            <v>KT SCOTT MULTIUS 8X3 X50H</v>
          </cell>
          <cell r="G1104" t="str">
            <v>Family</v>
          </cell>
          <cell r="H1104" t="str">
            <v>Papel Toalla</v>
          </cell>
          <cell r="I1104" t="str">
            <v>Papel Toalla</v>
          </cell>
          <cell r="J1104" t="str">
            <v>Multiusos</v>
          </cell>
          <cell r="K1104">
            <v>40089559</v>
          </cell>
          <cell r="L1104" t="str">
            <v>SUPERMERCADO CANDY S.A.C.</v>
          </cell>
          <cell r="M1104" t="str">
            <v>JOSE HOYOS</v>
          </cell>
          <cell r="N1104">
            <v>24</v>
          </cell>
          <cell r="O1104">
            <v>606.81607685981044</v>
          </cell>
          <cell r="P1104" t="str">
            <v>-</v>
          </cell>
          <cell r="Q1104" t="str">
            <v>-</v>
          </cell>
        </row>
        <row r="1105">
          <cell r="A1105" t="str">
            <v>-JOSE HOYOS30228193</v>
          </cell>
          <cell r="B1105" t="str">
            <v>-</v>
          </cell>
          <cell r="C1105" t="str">
            <v>Lima Norte</v>
          </cell>
          <cell r="D1105" t="str">
            <v>LIMA</v>
          </cell>
          <cell r="E1105">
            <v>30228193</v>
          </cell>
          <cell r="F1105" t="str">
            <v>BW HUG LIMP EFECT FTOP 24X48</v>
          </cell>
          <cell r="G1105" t="str">
            <v>Wipes</v>
          </cell>
          <cell r="H1105" t="str">
            <v>Wipes</v>
          </cell>
          <cell r="I1105" t="str">
            <v>BW Active Fresh</v>
          </cell>
          <cell r="J1105" t="str">
            <v>HAF x48 Regular</v>
          </cell>
          <cell r="K1105">
            <v>40089559</v>
          </cell>
          <cell r="L1105" t="str">
            <v>SUPERMERCADO CANDY S.A.C.</v>
          </cell>
          <cell r="M1105" t="str">
            <v>JOSE HOYOS</v>
          </cell>
          <cell r="N1105">
            <v>1</v>
          </cell>
          <cell r="O1105">
            <v>110.56013662603897</v>
          </cell>
          <cell r="P1105" t="str">
            <v>-</v>
          </cell>
          <cell r="Q1105" t="str">
            <v>-</v>
          </cell>
        </row>
        <row r="1106">
          <cell r="A1106" t="str">
            <v>-JOSE HOYOS30226565</v>
          </cell>
          <cell r="B1106" t="str">
            <v>-</v>
          </cell>
          <cell r="C1106" t="str">
            <v>Lima Norte</v>
          </cell>
          <cell r="D1106" t="str">
            <v>LIMA</v>
          </cell>
          <cell r="E1106">
            <v>30226565</v>
          </cell>
          <cell r="F1106" t="str">
            <v>BT SUAVE CUIDADO COMPLETO 2P 2X24</v>
          </cell>
          <cell r="G1106" t="str">
            <v>Family</v>
          </cell>
          <cell r="H1106" t="str">
            <v>Bath Tissue</v>
          </cell>
          <cell r="I1106" t="str">
            <v>PH Jumbo</v>
          </cell>
          <cell r="J1106" t="str">
            <v>Jumbo x24</v>
          </cell>
          <cell r="K1106">
            <v>40089559</v>
          </cell>
          <cell r="L1106" t="str">
            <v>SUPERMERCADO CANDY S.A.C.</v>
          </cell>
          <cell r="M1106" t="str">
            <v>JOSE HOYOS</v>
          </cell>
          <cell r="N1106">
            <v>40</v>
          </cell>
          <cell r="O1106">
            <v>1033.0482138500206</v>
          </cell>
          <cell r="P1106" t="str">
            <v>-</v>
          </cell>
          <cell r="Q1106" t="str">
            <v>-</v>
          </cell>
        </row>
        <row r="1107">
          <cell r="A1107" t="str">
            <v>-JOSE HOYOS30226606</v>
          </cell>
          <cell r="B1107" t="str">
            <v>-</v>
          </cell>
          <cell r="C1107" t="str">
            <v>Lima Norte</v>
          </cell>
          <cell r="D1107" t="str">
            <v>LIMA</v>
          </cell>
          <cell r="E1107">
            <v>30226606</v>
          </cell>
          <cell r="F1107" t="str">
            <v>BT SUAVE CUIDADO COMPLETO 2P 10X2</v>
          </cell>
          <cell r="G1107" t="str">
            <v>Family</v>
          </cell>
          <cell r="H1107" t="str">
            <v>Bath Tissue</v>
          </cell>
          <cell r="I1107" t="str">
            <v>PH Jumbo</v>
          </cell>
          <cell r="J1107" t="str">
            <v>Jumbo x02</v>
          </cell>
          <cell r="K1107">
            <v>40089559</v>
          </cell>
          <cell r="L1107" t="str">
            <v>SUPERMERCADO CANDY S.A.C.</v>
          </cell>
          <cell r="M1107" t="str">
            <v>JOSE HOYOS</v>
          </cell>
          <cell r="N1107">
            <v>4</v>
          </cell>
          <cell r="O1107">
            <v>53.737855037972928</v>
          </cell>
          <cell r="P1107" t="str">
            <v>-</v>
          </cell>
          <cell r="Q1107" t="str">
            <v>-</v>
          </cell>
        </row>
        <row r="1108">
          <cell r="A1108" t="str">
            <v>-JOSE HOYOS30226607</v>
          </cell>
          <cell r="B1108" t="str">
            <v>-</v>
          </cell>
          <cell r="C1108" t="str">
            <v>Lima Norte</v>
          </cell>
          <cell r="D1108" t="str">
            <v>LIMA</v>
          </cell>
          <cell r="E1108">
            <v>30226607</v>
          </cell>
          <cell r="F1108" t="str">
            <v>BT SUAVE CUIDADO COMPLETO 2P 12X4</v>
          </cell>
          <cell r="G1108" t="str">
            <v>Family</v>
          </cell>
          <cell r="H1108" t="str">
            <v>Bath Tissue</v>
          </cell>
          <cell r="I1108" t="str">
            <v>PH Jumbo</v>
          </cell>
          <cell r="J1108" t="str">
            <v>Jumbo x04</v>
          </cell>
          <cell r="K1108">
            <v>40089559</v>
          </cell>
          <cell r="L1108" t="str">
            <v>SUPERMERCADO CANDY S.A.C.</v>
          </cell>
          <cell r="M1108" t="str">
            <v>JOSE HOYOS</v>
          </cell>
          <cell r="N1108">
            <v>7</v>
          </cell>
          <cell r="O1108">
            <v>195.20743816778295</v>
          </cell>
          <cell r="P1108" t="str">
            <v>-</v>
          </cell>
          <cell r="Q1108" t="str">
            <v>-</v>
          </cell>
        </row>
        <row r="1109">
          <cell r="A1109" t="str">
            <v>-JOSE HOYOS30226613</v>
          </cell>
          <cell r="B1109" t="str">
            <v>-</v>
          </cell>
          <cell r="C1109" t="str">
            <v>Lima Norte</v>
          </cell>
          <cell r="D1109" t="str">
            <v>LIMA</v>
          </cell>
          <cell r="E1109">
            <v>30226613</v>
          </cell>
          <cell r="F1109" t="str">
            <v>BT SUAVE CUIDADO COMPLETO 2P 8X6</v>
          </cell>
          <cell r="G1109" t="str">
            <v>Family</v>
          </cell>
          <cell r="H1109" t="str">
            <v>Bath Tissue</v>
          </cell>
          <cell r="I1109" t="str">
            <v>PH Jumbo</v>
          </cell>
          <cell r="J1109" t="str">
            <v>Jumbo x06</v>
          </cell>
          <cell r="K1109">
            <v>40089559</v>
          </cell>
          <cell r="L1109" t="str">
            <v>SUPERMERCADO CANDY S.A.C.</v>
          </cell>
          <cell r="M1109" t="str">
            <v>JOSE HOYOS</v>
          </cell>
          <cell r="N1109">
            <v>11</v>
          </cell>
          <cell r="O1109">
            <v>285.3640694095987</v>
          </cell>
          <cell r="P1109" t="str">
            <v>-</v>
          </cell>
          <cell r="Q1109" t="str">
            <v>-</v>
          </cell>
        </row>
        <row r="1110">
          <cell r="A1110" t="str">
            <v>-JOSE HOYOS30225009</v>
          </cell>
          <cell r="B1110" t="str">
            <v>-</v>
          </cell>
          <cell r="C1110" t="str">
            <v>Lima Norte</v>
          </cell>
          <cell r="D1110" t="str">
            <v>LIMA</v>
          </cell>
          <cell r="E1110">
            <v>30225009</v>
          </cell>
          <cell r="F1110" t="str">
            <v>ADU SHIE PLE GEL 12X20 PRACTIPAÑAL</v>
          </cell>
          <cell r="G1110" t="str">
            <v>Adult</v>
          </cell>
          <cell r="H1110" t="str">
            <v>Senior Incont</v>
          </cell>
          <cell r="I1110" t="str">
            <v>Apositos</v>
          </cell>
          <cell r="J1110" t="str">
            <v>Practipañal</v>
          </cell>
          <cell r="K1110">
            <v>40089559</v>
          </cell>
          <cell r="L1110" t="str">
            <v>SUPERMERCADO CANDY S.A.C.</v>
          </cell>
          <cell r="M1110" t="str">
            <v>JOSE HOYOS</v>
          </cell>
          <cell r="N1110">
            <v>1</v>
          </cell>
          <cell r="O1110">
            <v>56.087295111628997</v>
          </cell>
          <cell r="P1110" t="str">
            <v>-</v>
          </cell>
          <cell r="Q1110" t="str">
            <v>-</v>
          </cell>
        </row>
        <row r="1111">
          <cell r="A1111" t="str">
            <v>-JOSE HOYOS30225690</v>
          </cell>
          <cell r="B1111" t="str">
            <v>-</v>
          </cell>
          <cell r="C1111" t="str">
            <v>Lima Norte</v>
          </cell>
          <cell r="D1111" t="str">
            <v>LIMA</v>
          </cell>
          <cell r="E1111">
            <v>30225690</v>
          </cell>
          <cell r="F1111" t="str">
            <v>FEM LIN KOT NOR 12X120 TTX</v>
          </cell>
          <cell r="G1111" t="str">
            <v>Feminine</v>
          </cell>
          <cell r="H1111" t="str">
            <v>Liners</v>
          </cell>
          <cell r="I1111" t="str">
            <v>Liners</v>
          </cell>
          <cell r="J1111" t="str">
            <v>Lin. Normal x120</v>
          </cell>
          <cell r="K1111">
            <v>40089559</v>
          </cell>
          <cell r="L1111" t="str">
            <v>SUPERMERCADO CANDY S.A.C.</v>
          </cell>
          <cell r="M1111" t="str">
            <v>JOSE HOYOS</v>
          </cell>
          <cell r="N1111">
            <v>1</v>
          </cell>
          <cell r="O1111">
            <v>122.56586767788147</v>
          </cell>
          <cell r="P1111" t="str">
            <v>-</v>
          </cell>
          <cell r="Q1111" t="str">
            <v>-</v>
          </cell>
        </row>
        <row r="1112">
          <cell r="A1112" t="str">
            <v>-JOSE HOYOS30226750</v>
          </cell>
          <cell r="B1112" t="str">
            <v>-</v>
          </cell>
          <cell r="C1112" t="str">
            <v>Lima Norte</v>
          </cell>
          <cell r="D1112" t="str">
            <v>LIMA</v>
          </cell>
          <cell r="E1112">
            <v>30226750</v>
          </cell>
          <cell r="F1112" t="str">
            <v>NAPK SCOTT 6X100 DOB 4 SUPER ABSORB</v>
          </cell>
          <cell r="G1112" t="str">
            <v>Family</v>
          </cell>
          <cell r="H1112" t="str">
            <v>Servilletas</v>
          </cell>
          <cell r="I1112" t="str">
            <v>Servilletas</v>
          </cell>
          <cell r="J1112" t="str">
            <v>Total Servilletas</v>
          </cell>
          <cell r="K1112">
            <v>40089559</v>
          </cell>
          <cell r="L1112" t="str">
            <v>SUPERMERCADO CANDY S.A.C.</v>
          </cell>
          <cell r="M1112" t="str">
            <v>JOSE HOYOS</v>
          </cell>
          <cell r="N1112">
            <v>8</v>
          </cell>
          <cell r="O1112">
            <v>91.066731488285541</v>
          </cell>
          <cell r="P1112" t="str">
            <v>-</v>
          </cell>
          <cell r="Q1112" t="str">
            <v>-</v>
          </cell>
        </row>
        <row r="1113">
          <cell r="A1113" t="str">
            <v>-JOSE HOYOS30226772</v>
          </cell>
          <cell r="B1113" t="str">
            <v>-</v>
          </cell>
          <cell r="C1113" t="str">
            <v>Lima Norte</v>
          </cell>
          <cell r="D1113" t="str">
            <v>LIMA</v>
          </cell>
          <cell r="E1113">
            <v>30226772</v>
          </cell>
          <cell r="F1113" t="str">
            <v>NAPK SCOTT PRACT 12X200 CORTADA</v>
          </cell>
          <cell r="G1113" t="str">
            <v>Family</v>
          </cell>
          <cell r="H1113" t="str">
            <v>Servilletas</v>
          </cell>
          <cell r="I1113" t="str">
            <v>Servilletas</v>
          </cell>
          <cell r="J1113" t="str">
            <v>Total Servilletas</v>
          </cell>
          <cell r="K1113">
            <v>40089559</v>
          </cell>
          <cell r="L1113" t="str">
            <v>SUPERMERCADO CANDY S.A.C.</v>
          </cell>
          <cell r="M1113" t="str">
            <v>JOSE HOYOS</v>
          </cell>
          <cell r="N1113">
            <v>1</v>
          </cell>
          <cell r="O1113">
            <v>14.0016781618463</v>
          </cell>
          <cell r="P1113" t="str">
            <v>-</v>
          </cell>
          <cell r="Q1113" t="str">
            <v>-</v>
          </cell>
        </row>
        <row r="1114">
          <cell r="A1114" t="str">
            <v>-JOSE HOYOS30226773</v>
          </cell>
          <cell r="B1114" t="str">
            <v>-</v>
          </cell>
          <cell r="C1114" t="str">
            <v>Lima Norte</v>
          </cell>
          <cell r="D1114" t="str">
            <v>LIMA</v>
          </cell>
          <cell r="E1114">
            <v>30226773</v>
          </cell>
          <cell r="F1114" t="str">
            <v>NAPK SCOTT PRACT 6X400 CORTADA</v>
          </cell>
          <cell r="G1114" t="str">
            <v>Family</v>
          </cell>
          <cell r="H1114" t="str">
            <v>Servilletas</v>
          </cell>
          <cell r="I1114" t="str">
            <v>Servilletas</v>
          </cell>
          <cell r="J1114" t="str">
            <v>Total Servilletas</v>
          </cell>
          <cell r="K1114">
            <v>40089559</v>
          </cell>
          <cell r="L1114" t="str">
            <v>SUPERMERCADO CANDY S.A.C.</v>
          </cell>
          <cell r="M1114" t="str">
            <v>JOSE HOYOS</v>
          </cell>
          <cell r="N1114">
            <v>2</v>
          </cell>
          <cell r="O1114">
            <v>19.598617026045623</v>
          </cell>
          <cell r="P1114" t="str">
            <v>-</v>
          </cell>
          <cell r="Q1114" t="str">
            <v>-</v>
          </cell>
        </row>
        <row r="1115">
          <cell r="A1115" t="str">
            <v>-JOSE HOYOS30226867</v>
          </cell>
          <cell r="B1115" t="str">
            <v>-</v>
          </cell>
          <cell r="C1115" t="str">
            <v>Lima Norte</v>
          </cell>
          <cell r="D1115" t="str">
            <v>LIMA</v>
          </cell>
          <cell r="E1115">
            <v>30226867</v>
          </cell>
          <cell r="F1115" t="str">
            <v>NAPK SCOTT 12X100 DOB 2 RENDIDORA</v>
          </cell>
          <cell r="G1115" t="str">
            <v>Family</v>
          </cell>
          <cell r="H1115" t="str">
            <v>Servilletas</v>
          </cell>
          <cell r="I1115" t="str">
            <v>Servilletas</v>
          </cell>
          <cell r="J1115" t="str">
            <v>Total Servilletas</v>
          </cell>
          <cell r="K1115">
            <v>40089559</v>
          </cell>
          <cell r="L1115" t="str">
            <v>SUPERMERCADO CANDY S.A.C.</v>
          </cell>
          <cell r="M1115" t="str">
            <v>JOSE HOYOS</v>
          </cell>
          <cell r="N1115">
            <v>5</v>
          </cell>
          <cell r="O1115">
            <v>58.518724494906742</v>
          </cell>
          <cell r="P1115" t="str">
            <v>-</v>
          </cell>
          <cell r="Q1115" t="str">
            <v>-</v>
          </cell>
        </row>
        <row r="1116">
          <cell r="A1116" t="str">
            <v>-JOSE HOYOS30227236</v>
          </cell>
          <cell r="B1116" t="str">
            <v>-</v>
          </cell>
          <cell r="C1116" t="str">
            <v>Lima Norte</v>
          </cell>
          <cell r="D1116" t="str">
            <v>LIMA</v>
          </cell>
          <cell r="E1116">
            <v>30227236</v>
          </cell>
          <cell r="F1116" t="str">
            <v>BT SUAVE RINDEM 2P 12X4 S. CUT 2.0</v>
          </cell>
          <cell r="G1116" t="str">
            <v>Family</v>
          </cell>
          <cell r="H1116" t="str">
            <v>Bath Tissue</v>
          </cell>
          <cell r="I1116" t="str">
            <v>PH Extra</v>
          </cell>
          <cell r="J1116" t="str">
            <v>Extra x04</v>
          </cell>
          <cell r="K1116">
            <v>40089559</v>
          </cell>
          <cell r="L1116" t="str">
            <v>SUPERMERCADO CANDY S.A.C.</v>
          </cell>
          <cell r="M1116" t="str">
            <v>JOSE HOYOS</v>
          </cell>
          <cell r="N1116">
            <v>5</v>
          </cell>
          <cell r="O1116">
            <v>120.93420810017894</v>
          </cell>
          <cell r="P1116" t="str">
            <v>-</v>
          </cell>
          <cell r="Q1116" t="str">
            <v>-</v>
          </cell>
        </row>
        <row r="1117">
          <cell r="A1117" t="str">
            <v>-JOSE HOYOS30227246</v>
          </cell>
          <cell r="B1117" t="str">
            <v>-</v>
          </cell>
          <cell r="C1117" t="str">
            <v>Lima Norte</v>
          </cell>
          <cell r="D1117" t="str">
            <v>LIMA</v>
          </cell>
          <cell r="E1117">
            <v>30227246</v>
          </cell>
          <cell r="F1117" t="str">
            <v>BT SUAVE RINDEM 2P 2X24 S. CUT 2.0</v>
          </cell>
          <cell r="G1117" t="str">
            <v>Family</v>
          </cell>
          <cell r="H1117" t="str">
            <v>Bath Tissue</v>
          </cell>
          <cell r="I1117" t="str">
            <v>PH Extra</v>
          </cell>
          <cell r="J1117" t="str">
            <v>Extra x24</v>
          </cell>
          <cell r="K1117">
            <v>40089559</v>
          </cell>
          <cell r="L1117" t="str">
            <v>SUPERMERCADO CANDY S.A.C.</v>
          </cell>
          <cell r="M1117" t="str">
            <v>JOSE HOYOS</v>
          </cell>
          <cell r="N1117">
            <v>56</v>
          </cell>
          <cell r="O1117">
            <v>1168.8354101806892</v>
          </cell>
          <cell r="P1117" t="str">
            <v>-</v>
          </cell>
          <cell r="Q1117" t="str">
            <v>-</v>
          </cell>
        </row>
        <row r="1118">
          <cell r="A1118" t="str">
            <v>-JOSE HOYOS30227271</v>
          </cell>
          <cell r="B1118" t="str">
            <v>-</v>
          </cell>
          <cell r="C1118" t="str">
            <v>Lima Norte</v>
          </cell>
          <cell r="D1118" t="str">
            <v>LIMA</v>
          </cell>
          <cell r="E1118">
            <v>30227271</v>
          </cell>
          <cell r="F1118" t="str">
            <v>BT SUAVE RINDEM 2P 10X2 S. CUT 2.0</v>
          </cell>
          <cell r="G1118" t="str">
            <v>Family</v>
          </cell>
          <cell r="H1118" t="str">
            <v>Bath Tissue</v>
          </cell>
          <cell r="I1118" t="str">
            <v>PH Extra</v>
          </cell>
          <cell r="J1118" t="str">
            <v>Extra x02</v>
          </cell>
          <cell r="K1118">
            <v>40089559</v>
          </cell>
          <cell r="L1118" t="str">
            <v>SUPERMERCADO CANDY S.A.C.</v>
          </cell>
          <cell r="M1118" t="str">
            <v>JOSE HOYOS</v>
          </cell>
          <cell r="N1118">
            <v>1</v>
          </cell>
          <cell r="O1118">
            <v>12.768968447121924</v>
          </cell>
          <cell r="P1118" t="str">
            <v>-</v>
          </cell>
          <cell r="Q1118" t="str">
            <v>-</v>
          </cell>
        </row>
        <row r="1119">
          <cell r="A1119" t="str">
            <v>-JOSE HOYOS30228511</v>
          </cell>
          <cell r="B1119" t="str">
            <v>-</v>
          </cell>
          <cell r="C1119" t="str">
            <v>Lima Norte</v>
          </cell>
          <cell r="D1119" t="str">
            <v>LIMA</v>
          </cell>
          <cell r="E1119">
            <v>30228511</v>
          </cell>
          <cell r="F1119" t="str">
            <v>BT SUAVE ESENCIAS 12X4 ELEGANCE</v>
          </cell>
          <cell r="G1119" t="str">
            <v>Family</v>
          </cell>
          <cell r="H1119" t="str">
            <v>Bath Tissue</v>
          </cell>
          <cell r="I1119" t="str">
            <v>PH Gentle Care</v>
          </cell>
          <cell r="J1119" t="str">
            <v>Gentle Care x04</v>
          </cell>
          <cell r="K1119">
            <v>40089559</v>
          </cell>
          <cell r="L1119" t="str">
            <v>SUPERMERCADO CANDY S.A.C.</v>
          </cell>
          <cell r="M1119" t="str">
            <v>JOSE HOYOS</v>
          </cell>
          <cell r="N1119">
            <v>197</v>
          </cell>
          <cell r="O1119">
            <v>5533.2330169706029</v>
          </cell>
          <cell r="P1119" t="str">
            <v>-</v>
          </cell>
          <cell r="Q1119" t="str">
            <v>-</v>
          </cell>
        </row>
        <row r="1120">
          <cell r="A1120" t="str">
            <v>-JOSE HOYOS30228042</v>
          </cell>
          <cell r="B1120" t="str">
            <v>-</v>
          </cell>
          <cell r="C1120" t="str">
            <v>Lima Norte</v>
          </cell>
          <cell r="D1120" t="str">
            <v>LIMA</v>
          </cell>
          <cell r="E1120">
            <v>30228042</v>
          </cell>
          <cell r="F1120" t="str">
            <v>PH SUAVE ESENCIAS 2X24 ELEGANCE</v>
          </cell>
          <cell r="G1120" t="str">
            <v>Family</v>
          </cell>
          <cell r="H1120" t="str">
            <v>Bath Tissue</v>
          </cell>
          <cell r="I1120" t="str">
            <v>PH Gentle Care</v>
          </cell>
          <cell r="J1120" t="str">
            <v>Gentle Care x24</v>
          </cell>
          <cell r="K1120">
            <v>40089559</v>
          </cell>
          <cell r="L1120" t="str">
            <v>SUPERMERCADO CANDY S.A.C.</v>
          </cell>
          <cell r="M1120" t="str">
            <v>JOSE HOYOS</v>
          </cell>
          <cell r="N1120">
            <v>476</v>
          </cell>
          <cell r="O1120">
            <v>15969.991678564751</v>
          </cell>
          <cell r="P1120" t="str">
            <v>-</v>
          </cell>
          <cell r="Q1120" t="str">
            <v>-</v>
          </cell>
        </row>
        <row r="1121">
          <cell r="A1121" t="str">
            <v>-JOSE HOYOS30225952</v>
          </cell>
          <cell r="B1121" t="str">
            <v>-</v>
          </cell>
          <cell r="C1121" t="str">
            <v>Lima Norte</v>
          </cell>
          <cell r="D1121" t="str">
            <v>LIMA</v>
          </cell>
          <cell r="E1121">
            <v>30225952</v>
          </cell>
          <cell r="F1121" t="str">
            <v>FEM PAD KOT NOR MALLA 24X10 TTX</v>
          </cell>
          <cell r="G1121" t="str">
            <v>Feminine</v>
          </cell>
          <cell r="H1121" t="str">
            <v>Pads</v>
          </cell>
          <cell r="I1121" t="str">
            <v>Pads Value</v>
          </cell>
          <cell r="J1121" t="str">
            <v>Pads Malla</v>
          </cell>
          <cell r="K1121">
            <v>40089559</v>
          </cell>
          <cell r="L1121" t="str">
            <v>SUPERMERCADO CANDY S.A.C.</v>
          </cell>
          <cell r="M1121" t="str">
            <v>JOSE HOYOS</v>
          </cell>
          <cell r="N1121">
            <v>1</v>
          </cell>
          <cell r="O1121">
            <v>60.064262974767196</v>
          </cell>
          <cell r="P1121" t="str">
            <v>-</v>
          </cell>
          <cell r="Q1121" t="str">
            <v>-</v>
          </cell>
        </row>
        <row r="1122">
          <cell r="A1122" t="str">
            <v>-JOSE HOYOS30226042</v>
          </cell>
          <cell r="B1122" t="str">
            <v>-</v>
          </cell>
          <cell r="C1122" t="str">
            <v>Lima Norte</v>
          </cell>
          <cell r="D1122" t="str">
            <v>LIMA</v>
          </cell>
          <cell r="E1122">
            <v>30226042</v>
          </cell>
          <cell r="F1122" t="str">
            <v>FEM PAD KOT NOCT TELA W/W 12X8 TTX</v>
          </cell>
          <cell r="G1122" t="str">
            <v>Feminine</v>
          </cell>
          <cell r="H1122" t="str">
            <v>Pads</v>
          </cell>
          <cell r="I1122" t="str">
            <v>Pads Value</v>
          </cell>
          <cell r="J1122" t="str">
            <v>Pads Noct/Tela x08</v>
          </cell>
          <cell r="K1122">
            <v>40089559</v>
          </cell>
          <cell r="L1122" t="str">
            <v>SUPERMERCADO CANDY S.A.C.</v>
          </cell>
          <cell r="M1122" t="str">
            <v>JOSE HOYOS</v>
          </cell>
          <cell r="N1122">
            <v>1</v>
          </cell>
          <cell r="O1122">
            <v>31.690572680585301</v>
          </cell>
          <cell r="P1122" t="str">
            <v>-</v>
          </cell>
          <cell r="Q1122" t="str">
            <v>-</v>
          </cell>
        </row>
        <row r="1123">
          <cell r="A1123" t="str">
            <v>-JOSE HOYOS30226109</v>
          </cell>
          <cell r="B1123" t="str">
            <v>-</v>
          </cell>
          <cell r="C1123" t="str">
            <v>Lima Norte</v>
          </cell>
          <cell r="D1123" t="str">
            <v>LIMA</v>
          </cell>
          <cell r="E1123">
            <v>30226109</v>
          </cell>
          <cell r="F1123" t="str">
            <v>FEM PAD KOT FITNESS UF 12X10 TTX</v>
          </cell>
          <cell r="G1123" t="str">
            <v>Feminine</v>
          </cell>
          <cell r="H1123" t="str">
            <v>Pads</v>
          </cell>
          <cell r="I1123" t="str">
            <v>Pads Premium</v>
          </cell>
          <cell r="J1123" t="str">
            <v>Pads Sport x10</v>
          </cell>
          <cell r="K1123">
            <v>40089559</v>
          </cell>
          <cell r="L1123" t="str">
            <v>SUPERMERCADO CANDY S.A.C.</v>
          </cell>
          <cell r="M1123" t="str">
            <v>JOSE HOYOS</v>
          </cell>
          <cell r="N1123">
            <v>2</v>
          </cell>
          <cell r="O1123">
            <v>57.740626909309299</v>
          </cell>
          <cell r="P1123" t="str">
            <v>-</v>
          </cell>
          <cell r="Q1123" t="str">
            <v>-</v>
          </cell>
        </row>
        <row r="1124">
          <cell r="A1124" t="str">
            <v>-JOSE HOYOS30226124</v>
          </cell>
          <cell r="B1124" t="str">
            <v>-</v>
          </cell>
          <cell r="C1124" t="str">
            <v>Lima Norte</v>
          </cell>
          <cell r="D1124" t="str">
            <v>LIMA</v>
          </cell>
          <cell r="E1124">
            <v>30226124</v>
          </cell>
          <cell r="F1124" t="str">
            <v>FEM PAD KOT NOCT 12X8 FZ TTX</v>
          </cell>
          <cell r="G1124" t="str">
            <v>Feminine</v>
          </cell>
          <cell r="H1124" t="str">
            <v>Pads</v>
          </cell>
          <cell r="I1124" t="str">
            <v>Pads Premium</v>
          </cell>
          <cell r="J1124" t="str">
            <v>Pads Nocturna x08</v>
          </cell>
          <cell r="K1124">
            <v>40089559</v>
          </cell>
          <cell r="L1124" t="str">
            <v>SUPERMERCADO CANDY S.A.C.</v>
          </cell>
          <cell r="M1124" t="str">
            <v>JOSE HOYOS</v>
          </cell>
          <cell r="N1124">
            <v>4</v>
          </cell>
          <cell r="O1124">
            <v>172.77120556887706</v>
          </cell>
          <cell r="P1124" t="str">
            <v>-</v>
          </cell>
          <cell r="Q1124" t="str">
            <v>-</v>
          </cell>
        </row>
        <row r="1125">
          <cell r="A1125" t="str">
            <v>-JOSE HOYOS30226146</v>
          </cell>
          <cell r="B1125" t="str">
            <v>-</v>
          </cell>
          <cell r="C1125" t="str">
            <v>Lima Norte</v>
          </cell>
          <cell r="D1125" t="str">
            <v>LIMA</v>
          </cell>
          <cell r="E1125">
            <v>30226146</v>
          </cell>
          <cell r="F1125" t="str">
            <v>FEM LIN KOT 12X15 ANTIBACTERIAL BAZOOKA</v>
          </cell>
          <cell r="G1125" t="str">
            <v>Feminine</v>
          </cell>
          <cell r="H1125" t="str">
            <v>Liners</v>
          </cell>
          <cell r="I1125" t="str">
            <v>Liners</v>
          </cell>
          <cell r="J1125" t="str">
            <v>Lin. Antibac x15</v>
          </cell>
          <cell r="K1125">
            <v>40089559</v>
          </cell>
          <cell r="L1125" t="str">
            <v>SUPERMERCADO CANDY S.A.C.</v>
          </cell>
          <cell r="M1125" t="str">
            <v>JOSE HOYOS</v>
          </cell>
          <cell r="N1125">
            <v>2</v>
          </cell>
          <cell r="O1125">
            <v>46.065840130268199</v>
          </cell>
          <cell r="P1125" t="str">
            <v>-</v>
          </cell>
          <cell r="Q1125" t="str">
            <v>-</v>
          </cell>
        </row>
        <row r="1126">
          <cell r="A1126" t="str">
            <v>-JOSE HOYOS30226171</v>
          </cell>
          <cell r="B1126" t="str">
            <v>-</v>
          </cell>
          <cell r="C1126" t="str">
            <v>Lima Norte</v>
          </cell>
          <cell r="D1126" t="str">
            <v>LIMA</v>
          </cell>
          <cell r="E1126">
            <v>30226171</v>
          </cell>
          <cell r="F1126" t="str">
            <v>FEM LIN KOT NOR 24X15 TTX</v>
          </cell>
          <cell r="G1126" t="str">
            <v>Feminine</v>
          </cell>
          <cell r="H1126" t="str">
            <v>Liners</v>
          </cell>
          <cell r="I1126" t="str">
            <v>Liners</v>
          </cell>
          <cell r="J1126" t="str">
            <v>Lin. Normal x15</v>
          </cell>
          <cell r="K1126">
            <v>40089559</v>
          </cell>
          <cell r="L1126" t="str">
            <v>SUPERMERCADO CANDY S.A.C.</v>
          </cell>
          <cell r="M1126" t="str">
            <v>JOSE HOYOS</v>
          </cell>
          <cell r="N1126">
            <v>1</v>
          </cell>
          <cell r="O1126">
            <v>42.781784776800812</v>
          </cell>
          <cell r="P1126" t="str">
            <v>-</v>
          </cell>
          <cell r="Q1126" t="str">
            <v>-</v>
          </cell>
        </row>
        <row r="1127">
          <cell r="A1127" t="str">
            <v>-JOSE HOYOS30229095</v>
          </cell>
          <cell r="B1127" t="str">
            <v>-</v>
          </cell>
          <cell r="C1127" t="str">
            <v>Lima Norte</v>
          </cell>
          <cell r="D1127" t="str">
            <v>LIMA</v>
          </cell>
          <cell r="E1127">
            <v>30229095</v>
          </cell>
          <cell r="F1127" t="str">
            <v>PAÑ HUG ACTSEC XG SINGLEPK 2X44 X1 X-PAD</v>
          </cell>
          <cell r="G1127" t="str">
            <v>Infant + Child</v>
          </cell>
          <cell r="H1127" t="str">
            <v>Infant + Child</v>
          </cell>
          <cell r="I1127" t="str">
            <v>HAS</v>
          </cell>
          <cell r="J1127" t="str">
            <v>HAS XPAD Singlepack DTT</v>
          </cell>
          <cell r="K1127">
            <v>40089559</v>
          </cell>
          <cell r="L1127" t="str">
            <v>SUPERMERCADO CANDY S.A.C.</v>
          </cell>
          <cell r="M1127" t="str">
            <v>JOSE HOYOS</v>
          </cell>
          <cell r="N1127">
            <v>1</v>
          </cell>
          <cell r="O1127">
            <v>60.445203644837797</v>
          </cell>
          <cell r="P1127" t="str">
            <v>-</v>
          </cell>
          <cell r="Q1127" t="str">
            <v>-</v>
          </cell>
        </row>
        <row r="1128">
          <cell r="A1128" t="str">
            <v>-JOSE HOYOS30229161</v>
          </cell>
          <cell r="B1128" t="str">
            <v>-</v>
          </cell>
          <cell r="C1128" t="str">
            <v>Lima Norte</v>
          </cell>
          <cell r="D1128" t="str">
            <v>LIMA</v>
          </cell>
          <cell r="E1128">
            <v>30229161</v>
          </cell>
          <cell r="F1128" t="str">
            <v>PAÑ HUG ACTSEC XXG SINGLEPK 2X40 X1X-PAD</v>
          </cell>
          <cell r="G1128" t="str">
            <v>Infant + Child</v>
          </cell>
          <cell r="H1128" t="str">
            <v>Infant + Child</v>
          </cell>
          <cell r="I1128" t="str">
            <v>HAS</v>
          </cell>
          <cell r="J1128" t="str">
            <v>HAS XPAD Singlepack DTT</v>
          </cell>
          <cell r="K1128">
            <v>40089559</v>
          </cell>
          <cell r="L1128" t="str">
            <v>SUPERMERCADO CANDY S.A.C.</v>
          </cell>
          <cell r="M1128" t="str">
            <v>JOSE HOYOS</v>
          </cell>
          <cell r="N1128">
            <v>1</v>
          </cell>
          <cell r="O1128">
            <v>60.447537526595582</v>
          </cell>
          <cell r="P1128" t="str">
            <v>-</v>
          </cell>
          <cell r="Q1128" t="str">
            <v>-</v>
          </cell>
        </row>
        <row r="1129">
          <cell r="A1129" t="str">
            <v>-JOSE HOYOS30227011</v>
          </cell>
          <cell r="B1129" t="str">
            <v>-</v>
          </cell>
          <cell r="C1129" t="str">
            <v>Lima Norte</v>
          </cell>
          <cell r="D1129" t="str">
            <v>LIMA</v>
          </cell>
          <cell r="E1129">
            <v>30227011</v>
          </cell>
          <cell r="F1129" t="str">
            <v>DIA HUG ACTSEC S 4X42 X1 SRK</v>
          </cell>
          <cell r="G1129" t="str">
            <v>Infant + Child</v>
          </cell>
          <cell r="H1129" t="str">
            <v>Infant + Child</v>
          </cell>
          <cell r="I1129" t="str">
            <v>POME HAS</v>
          </cell>
          <cell r="J1129" t="str">
            <v>HAS Talla P</v>
          </cell>
          <cell r="K1129">
            <v>40089559</v>
          </cell>
          <cell r="L1129" t="str">
            <v>SUPERMERCADO CANDY S.A.C.</v>
          </cell>
          <cell r="M1129" t="str">
            <v>JOSE HOYOS</v>
          </cell>
          <cell r="N1129">
            <v>1</v>
          </cell>
          <cell r="O1129">
            <v>69.823585499414008</v>
          </cell>
          <cell r="P1129" t="str">
            <v>-</v>
          </cell>
          <cell r="Q1129" t="str">
            <v>-</v>
          </cell>
        </row>
        <row r="1130">
          <cell r="A1130" t="str">
            <v>-JOSE HOYOS30227115</v>
          </cell>
          <cell r="B1130" t="str">
            <v>-</v>
          </cell>
          <cell r="C1130" t="str">
            <v>Lima Norte</v>
          </cell>
          <cell r="D1130" t="str">
            <v>LIMA</v>
          </cell>
          <cell r="E1130">
            <v>30227115</v>
          </cell>
          <cell r="F1130" t="str">
            <v>ADU PAD PLE FEMME N/W 12X20 PRACTIPAÑAL</v>
          </cell>
          <cell r="G1130" t="str">
            <v>Adult</v>
          </cell>
          <cell r="H1130" t="str">
            <v>Fem Wellness</v>
          </cell>
          <cell r="I1130" t="str">
            <v>Plenitud Femme</v>
          </cell>
          <cell r="J1130" t="str">
            <v>Practipañal Fem</v>
          </cell>
          <cell r="K1130">
            <v>40089559</v>
          </cell>
          <cell r="L1130" t="str">
            <v>SUPERMERCADO CANDY S.A.C.</v>
          </cell>
          <cell r="M1130" t="str">
            <v>JOSE HOYOS</v>
          </cell>
          <cell r="N1130">
            <v>1</v>
          </cell>
          <cell r="O1130">
            <v>57.066342559999903</v>
          </cell>
          <cell r="P1130" t="str">
            <v>-</v>
          </cell>
          <cell r="Q1130" t="str">
            <v>-</v>
          </cell>
        </row>
        <row r="1131">
          <cell r="A1131" t="str">
            <v>-JOSE HOYOS30227185</v>
          </cell>
          <cell r="B1131" t="str">
            <v>-</v>
          </cell>
          <cell r="C1131" t="str">
            <v>Lima Norte</v>
          </cell>
          <cell r="D1131" t="str">
            <v>LIMA</v>
          </cell>
          <cell r="E1131">
            <v>30227185</v>
          </cell>
          <cell r="F1131" t="str">
            <v>ADU PAD PLE FEMME N/W 24X10 PRACTIPAÑAL</v>
          </cell>
          <cell r="G1131" t="str">
            <v>Adult</v>
          </cell>
          <cell r="H1131" t="str">
            <v>Fem Wellness</v>
          </cell>
          <cell r="I1131" t="str">
            <v>Plenitud Femme</v>
          </cell>
          <cell r="J1131" t="str">
            <v>Practipañal Fem</v>
          </cell>
          <cell r="K1131">
            <v>40089559</v>
          </cell>
          <cell r="L1131" t="str">
            <v>SUPERMERCADO CANDY S.A.C.</v>
          </cell>
          <cell r="M1131" t="str">
            <v>JOSE HOYOS</v>
          </cell>
          <cell r="N1131">
            <v>1</v>
          </cell>
          <cell r="O1131">
            <v>56.799677407850375</v>
          </cell>
          <cell r="P1131" t="str">
            <v>-</v>
          </cell>
          <cell r="Q1131" t="str">
            <v>-</v>
          </cell>
        </row>
        <row r="1132">
          <cell r="A1132" t="str">
            <v>-JOSE HOYOS30227209</v>
          </cell>
          <cell r="B1132" t="str">
            <v>-</v>
          </cell>
          <cell r="C1132" t="str">
            <v>Lima Norte</v>
          </cell>
          <cell r="D1132" t="str">
            <v>LIMA</v>
          </cell>
          <cell r="E1132">
            <v>30227209</v>
          </cell>
          <cell r="F1132" t="str">
            <v>DIA HUG NATCARE NB MAXI 10X20 COTTON DIS</v>
          </cell>
          <cell r="G1132" t="str">
            <v>Infant + Child</v>
          </cell>
          <cell r="H1132" t="str">
            <v>Infant + Child</v>
          </cell>
          <cell r="I1132" t="str">
            <v>POME HNC</v>
          </cell>
          <cell r="J1132" t="str">
            <v>Recién nacido</v>
          </cell>
          <cell r="K1132">
            <v>40089559</v>
          </cell>
          <cell r="L1132" t="str">
            <v>SUPERMERCADO CANDY S.A.C.</v>
          </cell>
          <cell r="M1132" t="str">
            <v>JOSE HOYOS</v>
          </cell>
          <cell r="N1132">
            <v>1</v>
          </cell>
          <cell r="O1132">
            <v>58.246917194784686</v>
          </cell>
          <cell r="P1132" t="str">
            <v>-</v>
          </cell>
          <cell r="Q1132" t="str">
            <v>-</v>
          </cell>
        </row>
        <row r="1133">
          <cell r="A1133" t="str">
            <v>-JOSE HOYOS30227312</v>
          </cell>
          <cell r="B1133" t="str">
            <v>-</v>
          </cell>
          <cell r="C1133" t="str">
            <v>Lima Norte</v>
          </cell>
          <cell r="D1133" t="str">
            <v>LIMA</v>
          </cell>
          <cell r="E1133">
            <v>30227312</v>
          </cell>
          <cell r="F1133" t="str">
            <v>BW HUG P&amp;N FTOP 12X80</v>
          </cell>
          <cell r="G1133" t="str">
            <v>Wipes</v>
          </cell>
          <cell r="H1133" t="str">
            <v>Wipes</v>
          </cell>
          <cell r="I1133" t="str">
            <v>BW P&amp;N</v>
          </cell>
          <cell r="J1133" t="str">
            <v>BW RN x80</v>
          </cell>
          <cell r="K1133">
            <v>40089559</v>
          </cell>
          <cell r="L1133" t="str">
            <v>SUPERMERCADO CANDY S.A.C.</v>
          </cell>
          <cell r="M1133" t="str">
            <v>JOSE HOYOS</v>
          </cell>
          <cell r="N1133">
            <v>1</v>
          </cell>
          <cell r="O1133">
            <v>99.493216613565551</v>
          </cell>
          <cell r="P1133" t="str">
            <v>-</v>
          </cell>
          <cell r="Q1133" t="str">
            <v>-</v>
          </cell>
        </row>
        <row r="1134">
          <cell r="A1134" t="str">
            <v>-JOSE HOYOS30227314</v>
          </cell>
          <cell r="B1134" t="str">
            <v>-</v>
          </cell>
          <cell r="C1134" t="str">
            <v>Lima Norte</v>
          </cell>
          <cell r="D1134" t="str">
            <v>LIMA</v>
          </cell>
          <cell r="E1134">
            <v>30227314</v>
          </cell>
          <cell r="F1134" t="str">
            <v>BW HUG LIMP EFECT REFLL 6X184</v>
          </cell>
          <cell r="G1134" t="str">
            <v>Wipes</v>
          </cell>
          <cell r="H1134" t="str">
            <v>Wipes</v>
          </cell>
          <cell r="I1134" t="str">
            <v>BW Active Fresh</v>
          </cell>
          <cell r="J1134" t="str">
            <v>HAF x184</v>
          </cell>
          <cell r="K1134">
            <v>40089559</v>
          </cell>
          <cell r="L1134" t="str">
            <v>SUPERMERCADO CANDY S.A.C.</v>
          </cell>
          <cell r="M1134" t="str">
            <v>JOSE HOYOS</v>
          </cell>
          <cell r="N1134">
            <v>1</v>
          </cell>
          <cell r="O1134">
            <v>60.6159020386715</v>
          </cell>
          <cell r="P1134" t="str">
            <v>-</v>
          </cell>
          <cell r="Q1134" t="str">
            <v>-</v>
          </cell>
        </row>
        <row r="1135">
          <cell r="A1135" t="str">
            <v>-JOSE HOYOS30227315</v>
          </cell>
          <cell r="B1135" t="str">
            <v>-</v>
          </cell>
          <cell r="C1135" t="str">
            <v>Lima Norte</v>
          </cell>
          <cell r="D1135" t="str">
            <v>LIMA</v>
          </cell>
          <cell r="E1135">
            <v>30227315</v>
          </cell>
          <cell r="F1135" t="str">
            <v>BW HUG LIMP EFECT FTOP 12X120</v>
          </cell>
          <cell r="G1135" t="str">
            <v>Wipes</v>
          </cell>
          <cell r="H1135" t="str">
            <v>Wipes</v>
          </cell>
          <cell r="I1135" t="str">
            <v>BW Active Fresh</v>
          </cell>
          <cell r="J1135" t="str">
            <v>HAF x120</v>
          </cell>
          <cell r="K1135">
            <v>40089559</v>
          </cell>
          <cell r="L1135" t="str">
            <v>SUPERMERCADO CANDY S.A.C.</v>
          </cell>
          <cell r="M1135" t="str">
            <v>JOSE HOYOS</v>
          </cell>
          <cell r="N1135">
            <v>1</v>
          </cell>
          <cell r="O1135">
            <v>89.279830310649771</v>
          </cell>
          <cell r="P1135" t="str">
            <v>-</v>
          </cell>
          <cell r="Q1135" t="str">
            <v>-</v>
          </cell>
        </row>
        <row r="1136">
          <cell r="A1136" t="str">
            <v>-JOSE HOYOS30227405</v>
          </cell>
          <cell r="B1136" t="str">
            <v>-</v>
          </cell>
          <cell r="C1136" t="str">
            <v>Lima Norte</v>
          </cell>
          <cell r="D1136" t="str">
            <v>LIMA</v>
          </cell>
          <cell r="E1136">
            <v>30227405</v>
          </cell>
          <cell r="F1136" t="str">
            <v>BW HUG ONE&amp;DONE FTOP 12X80</v>
          </cell>
          <cell r="G1136" t="str">
            <v>Wipes</v>
          </cell>
          <cell r="H1136" t="str">
            <v>Wipes</v>
          </cell>
          <cell r="I1136" t="str">
            <v>BW One &amp; Done</v>
          </cell>
          <cell r="J1136" t="str">
            <v>BW One &amp; Done x80</v>
          </cell>
          <cell r="K1136">
            <v>40089559</v>
          </cell>
          <cell r="L1136" t="str">
            <v>SUPERMERCADO CANDY S.A.C.</v>
          </cell>
          <cell r="M1136" t="str">
            <v>JOSE HOYOS</v>
          </cell>
          <cell r="N1136">
            <v>1</v>
          </cell>
          <cell r="O1136">
            <v>97.989588127123497</v>
          </cell>
          <cell r="P1136" t="str">
            <v>-</v>
          </cell>
          <cell r="Q1136" t="str">
            <v>-</v>
          </cell>
        </row>
        <row r="1137">
          <cell r="A1137" t="str">
            <v>-JOSE HOYOS30227466</v>
          </cell>
          <cell r="B1137" t="str">
            <v>-</v>
          </cell>
          <cell r="C1137" t="str">
            <v>Lima Norte</v>
          </cell>
          <cell r="D1137" t="str">
            <v>LIMA</v>
          </cell>
          <cell r="E1137">
            <v>30227466</v>
          </cell>
          <cell r="F1137" t="str">
            <v>BW HUG LIMPIEZA COTIDIANA SOFTP 12X80</v>
          </cell>
          <cell r="G1137" t="str">
            <v>Wipes</v>
          </cell>
          <cell r="H1137" t="str">
            <v>Wipes</v>
          </cell>
          <cell r="I1137" t="str">
            <v>BW Classic</v>
          </cell>
          <cell r="J1137" t="str">
            <v>BW Classic x80</v>
          </cell>
          <cell r="K1137">
            <v>40089559</v>
          </cell>
          <cell r="L1137" t="str">
            <v>SUPERMERCADO CANDY S.A.C.</v>
          </cell>
          <cell r="M1137" t="str">
            <v>JOSE HOYOS</v>
          </cell>
          <cell r="N1137">
            <v>1</v>
          </cell>
          <cell r="O1137">
            <v>45.451375563447833</v>
          </cell>
          <cell r="P1137" t="str">
            <v>-</v>
          </cell>
          <cell r="Q1137" t="str">
            <v>-</v>
          </cell>
        </row>
        <row r="1138">
          <cell r="A1138" t="str">
            <v>-JOSE HOYOS30227553</v>
          </cell>
          <cell r="B1138" t="str">
            <v>-</v>
          </cell>
          <cell r="C1138" t="str">
            <v>Lima Norte</v>
          </cell>
          <cell r="D1138" t="str">
            <v>LIMA</v>
          </cell>
          <cell r="E1138">
            <v>30227553</v>
          </cell>
          <cell r="F1138" t="str">
            <v>DIA HUG NATCARE XL 2X44 X1 COT</v>
          </cell>
          <cell r="G1138" t="str">
            <v>Infant + Child</v>
          </cell>
          <cell r="H1138" t="str">
            <v>Infant + Child</v>
          </cell>
          <cell r="I1138" t="str">
            <v>HNC</v>
          </cell>
          <cell r="J1138" t="str">
            <v>HNC Singlepack</v>
          </cell>
          <cell r="K1138">
            <v>40089559</v>
          </cell>
          <cell r="L1138" t="str">
            <v>SUPERMERCADO CANDY S.A.C.</v>
          </cell>
          <cell r="M1138" t="str">
            <v>JOSE HOYOS</v>
          </cell>
          <cell r="N1138">
            <v>1</v>
          </cell>
          <cell r="O1138">
            <v>66.653475604799993</v>
          </cell>
          <cell r="P1138" t="str">
            <v>-</v>
          </cell>
          <cell r="Q1138" t="str">
            <v>-</v>
          </cell>
        </row>
        <row r="1139">
          <cell r="A1139" t="str">
            <v>-JOSE HOYOS30227573</v>
          </cell>
          <cell r="B1139" t="str">
            <v>-</v>
          </cell>
          <cell r="C1139" t="str">
            <v>Lima Norte</v>
          </cell>
          <cell r="D1139" t="str">
            <v>LIMA</v>
          </cell>
          <cell r="E1139">
            <v>30227573</v>
          </cell>
          <cell r="F1139" t="str">
            <v>DIA HUG NATCARE XXL 2X40 X1 COT</v>
          </cell>
          <cell r="G1139" t="str">
            <v>Infant + Child</v>
          </cell>
          <cell r="H1139" t="str">
            <v>Infant + Child</v>
          </cell>
          <cell r="I1139" t="str">
            <v>HNC</v>
          </cell>
          <cell r="J1139" t="str">
            <v>HNC Singlepack</v>
          </cell>
          <cell r="K1139">
            <v>40089559</v>
          </cell>
          <cell r="L1139" t="str">
            <v>SUPERMERCADO CANDY S.A.C.</v>
          </cell>
          <cell r="M1139" t="str">
            <v>JOSE HOYOS</v>
          </cell>
          <cell r="N1139">
            <v>2</v>
          </cell>
          <cell r="O1139">
            <v>133.33114484865797</v>
          </cell>
          <cell r="P1139" t="str">
            <v>-</v>
          </cell>
          <cell r="Q1139" t="str">
            <v>-</v>
          </cell>
        </row>
        <row r="1140">
          <cell r="A1140" t="str">
            <v>-JOSE HOYOS30227591</v>
          </cell>
          <cell r="B1140" t="str">
            <v>-</v>
          </cell>
          <cell r="C1140" t="str">
            <v>Lima Norte</v>
          </cell>
          <cell r="D1140" t="str">
            <v>LIMA</v>
          </cell>
          <cell r="E1140">
            <v>30227591</v>
          </cell>
          <cell r="F1140" t="str">
            <v>DIA HUG NATCARE L 2X50 X1 COT</v>
          </cell>
          <cell r="G1140" t="str">
            <v>Infant + Child</v>
          </cell>
          <cell r="H1140" t="str">
            <v>Infant + Child</v>
          </cell>
          <cell r="I1140" t="str">
            <v>HNC</v>
          </cell>
          <cell r="J1140" t="str">
            <v>HNC Singlepack</v>
          </cell>
          <cell r="K1140">
            <v>40089559</v>
          </cell>
          <cell r="L1140" t="str">
            <v>SUPERMERCADO CANDY S.A.C.</v>
          </cell>
          <cell r="M1140" t="str">
            <v>JOSE HOYOS</v>
          </cell>
          <cell r="N1140">
            <v>1</v>
          </cell>
          <cell r="O1140">
            <v>66.587612486613438</v>
          </cell>
          <cell r="P1140" t="str">
            <v>-</v>
          </cell>
          <cell r="Q1140" t="str">
            <v>-</v>
          </cell>
        </row>
        <row r="1141">
          <cell r="A1141" t="str">
            <v>-JOSE HOYOS30227409</v>
          </cell>
          <cell r="B1141" t="str">
            <v>-</v>
          </cell>
          <cell r="C1141" t="str">
            <v>Lima Norte</v>
          </cell>
          <cell r="D1141" t="str">
            <v>LIMA</v>
          </cell>
          <cell r="E1141">
            <v>30227409</v>
          </cell>
          <cell r="F1141" t="str">
            <v>BW HUG ONE&amp;DONE REFLL 1X720 (9X80)</v>
          </cell>
          <cell r="G1141" t="str">
            <v>Wipes</v>
          </cell>
          <cell r="H1141" t="str">
            <v>Wipes</v>
          </cell>
          <cell r="I1141" t="str">
            <v>BW One &amp; Done</v>
          </cell>
          <cell r="J1141" t="str">
            <v>BW One &amp; Done x720</v>
          </cell>
          <cell r="K1141">
            <v>40089559</v>
          </cell>
          <cell r="L1141" t="str">
            <v>SUPERMERCADO CANDY S.A.C.</v>
          </cell>
          <cell r="M1141" t="str">
            <v>JOSE HOYOS</v>
          </cell>
          <cell r="N1141">
            <v>1</v>
          </cell>
          <cell r="O1141">
            <v>57.329753942827253</v>
          </cell>
          <cell r="P1141" t="str">
            <v>-</v>
          </cell>
          <cell r="Q1141" t="str">
            <v>-</v>
          </cell>
        </row>
        <row r="1142">
          <cell r="A1142" t="str">
            <v>-JOSE HOYOS30228074</v>
          </cell>
          <cell r="B1142" t="str">
            <v>-</v>
          </cell>
          <cell r="C1142" t="str">
            <v>Lima Norte</v>
          </cell>
          <cell r="D1142" t="str">
            <v>LIMA</v>
          </cell>
          <cell r="E1142">
            <v>30228074</v>
          </cell>
          <cell r="F1142" t="str">
            <v>BW HUG LIMP EFECT FTOP 6X192 (4X48)</v>
          </cell>
          <cell r="G1142" t="str">
            <v>Wipes</v>
          </cell>
          <cell r="H1142" t="str">
            <v>Wipes</v>
          </cell>
          <cell r="I1142" t="str">
            <v>BW Active Fresh</v>
          </cell>
          <cell r="J1142" t="str">
            <v>HAF x48 Fourpack</v>
          </cell>
          <cell r="K1142">
            <v>40089559</v>
          </cell>
          <cell r="L1142" t="str">
            <v>SUPERMERCADO CANDY S.A.C.</v>
          </cell>
          <cell r="M1142" t="str">
            <v>JOSE HOYOS</v>
          </cell>
          <cell r="N1142">
            <v>2</v>
          </cell>
          <cell r="O1142">
            <v>156.38842998737681</v>
          </cell>
          <cell r="P1142" t="str">
            <v>-</v>
          </cell>
          <cell r="Q1142" t="str">
            <v>-</v>
          </cell>
        </row>
        <row r="1143">
          <cell r="A1143" t="str">
            <v>TUIN F &amp; E S.A.C.DILSIA GALVEZ30228193</v>
          </cell>
          <cell r="B1143" t="str">
            <v>TUIN F &amp; E S.A.C.</v>
          </cell>
          <cell r="C1143" t="str">
            <v>Lima Sur</v>
          </cell>
          <cell r="D1143" t="str">
            <v>LIMA</v>
          </cell>
          <cell r="E1143">
            <v>30228193</v>
          </cell>
          <cell r="F1143" t="str">
            <v>BW HUG LIMP EFECT FTOP 24X48</v>
          </cell>
          <cell r="G1143" t="str">
            <v>Wipes</v>
          </cell>
          <cell r="H1143" t="str">
            <v>Wipes</v>
          </cell>
          <cell r="I1143" t="str">
            <v>BW Active Fresh</v>
          </cell>
          <cell r="J1143" t="str">
            <v>HAF x48 Regular</v>
          </cell>
          <cell r="K1143">
            <v>40177071</v>
          </cell>
          <cell r="L1143" t="str">
            <v>TUIN F &amp; E S.A.C.</v>
          </cell>
          <cell r="M1143" t="str">
            <v>DILSIA GALVEZ</v>
          </cell>
          <cell r="N1143">
            <v>2</v>
          </cell>
          <cell r="O1143">
            <v>221.12027325207794</v>
          </cell>
          <cell r="P1143" t="str">
            <v>CAS PC DTT1 LIMA NORTE - 0043318450</v>
          </cell>
          <cell r="Q1143" t="str">
            <v>UJ</v>
          </cell>
        </row>
        <row r="1144">
          <cell r="A1144" t="str">
            <v>TUIN F &amp; E S.A.C.DILSIA GALVEZ30225008</v>
          </cell>
          <cell r="B1144" t="str">
            <v>TUIN F &amp; E S.A.C.</v>
          </cell>
          <cell r="C1144" t="str">
            <v>Lima Sur</v>
          </cell>
          <cell r="D1144" t="str">
            <v>LIMA</v>
          </cell>
          <cell r="E1144">
            <v>30225008</v>
          </cell>
          <cell r="F1144" t="str">
            <v>ADU SHIE PLE GEL 24X10 PRACTIPAÑAL</v>
          </cell>
          <cell r="G1144" t="str">
            <v>Adult</v>
          </cell>
          <cell r="H1144" t="str">
            <v>Senior Incont</v>
          </cell>
          <cell r="I1144" t="str">
            <v>Apositos</v>
          </cell>
          <cell r="J1144" t="str">
            <v>Practipañal</v>
          </cell>
          <cell r="K1144">
            <v>40177071</v>
          </cell>
          <cell r="L1144" t="str">
            <v>TUIN F &amp; E S.A.C.</v>
          </cell>
          <cell r="M1144" t="str">
            <v>DILSIA GALVEZ</v>
          </cell>
          <cell r="N1144">
            <v>7</v>
          </cell>
          <cell r="O1144">
            <v>392.27194651903062</v>
          </cell>
          <cell r="P1144" t="str">
            <v>CAS PC DTT1 LIMA NORTE - 0043318450</v>
          </cell>
          <cell r="Q1144" t="str">
            <v>UJ</v>
          </cell>
        </row>
        <row r="1145">
          <cell r="A1145" t="str">
            <v>TUIN F &amp; E S.A.C.DILSIA GALVEZ30225009</v>
          </cell>
          <cell r="B1145" t="str">
            <v>TUIN F &amp; E S.A.C.</v>
          </cell>
          <cell r="C1145" t="str">
            <v>Lima Sur</v>
          </cell>
          <cell r="D1145" t="str">
            <v>LIMA</v>
          </cell>
          <cell r="E1145">
            <v>30225009</v>
          </cell>
          <cell r="F1145" t="str">
            <v>ADU SHIE PLE GEL 12X20 PRACTIPAÑAL</v>
          </cell>
          <cell r="G1145" t="str">
            <v>Adult</v>
          </cell>
          <cell r="H1145" t="str">
            <v>Senior Incont</v>
          </cell>
          <cell r="I1145" t="str">
            <v>Apositos</v>
          </cell>
          <cell r="J1145" t="str">
            <v>Practipañal</v>
          </cell>
          <cell r="K1145">
            <v>40177071</v>
          </cell>
          <cell r="L1145" t="str">
            <v>TUIN F &amp; E S.A.C.</v>
          </cell>
          <cell r="M1145" t="str">
            <v>DILSIA GALVEZ</v>
          </cell>
          <cell r="N1145">
            <v>11</v>
          </cell>
          <cell r="O1145">
            <v>616.96024622791901</v>
          </cell>
          <cell r="P1145" t="str">
            <v>CAS PC DTT1 LIMA NORTE - 0043318450</v>
          </cell>
          <cell r="Q1145" t="str">
            <v>UJ</v>
          </cell>
        </row>
        <row r="1146">
          <cell r="A1146" t="str">
            <v>TUIN F &amp; E S.A.C.DILSIA GALVEZ30225118</v>
          </cell>
          <cell r="B1146" t="str">
            <v>TUIN F &amp; E S.A.C.</v>
          </cell>
          <cell r="C1146" t="str">
            <v>Lima Sur</v>
          </cell>
          <cell r="D1146" t="str">
            <v>LIMA</v>
          </cell>
          <cell r="E1146">
            <v>30225118</v>
          </cell>
          <cell r="F1146" t="str">
            <v>ADU BRF PLE PROTECT L/XL 2X10 X2</v>
          </cell>
          <cell r="G1146" t="str">
            <v>Adult</v>
          </cell>
          <cell r="H1146" t="str">
            <v>Senior Incont</v>
          </cell>
          <cell r="I1146" t="str">
            <v>Briefs</v>
          </cell>
          <cell r="J1146" t="str">
            <v>Brief Protect</v>
          </cell>
          <cell r="K1146">
            <v>40177071</v>
          </cell>
          <cell r="L1146" t="str">
            <v>TUIN F &amp; E S.A.C.</v>
          </cell>
          <cell r="M1146" t="str">
            <v>DILSIA GALVEZ</v>
          </cell>
          <cell r="N1146">
            <v>4</v>
          </cell>
          <cell r="O1146">
            <v>394.9029743447764</v>
          </cell>
          <cell r="P1146" t="str">
            <v>CAS PC DTT1 LIMA NORTE - 0043318450</v>
          </cell>
          <cell r="Q1146" t="str">
            <v>UJ</v>
          </cell>
        </row>
        <row r="1147">
          <cell r="A1147" t="str">
            <v>TUIN F &amp; E S.A.C.DILSIA GALVEZ30225153</v>
          </cell>
          <cell r="B1147" t="str">
            <v>TUIN F &amp; E S.A.C.</v>
          </cell>
          <cell r="C1147" t="str">
            <v>Lima Sur</v>
          </cell>
          <cell r="D1147" t="str">
            <v>LIMA</v>
          </cell>
          <cell r="E1147">
            <v>30225153</v>
          </cell>
          <cell r="F1147" t="str">
            <v>ADU BRF PLE CLASSIC M 2X2X10</v>
          </cell>
          <cell r="G1147" t="str">
            <v>Adult</v>
          </cell>
          <cell r="H1147" t="str">
            <v>Senior Incont</v>
          </cell>
          <cell r="I1147" t="str">
            <v>Briefs</v>
          </cell>
          <cell r="J1147" t="str">
            <v>Brief Classic</v>
          </cell>
          <cell r="K1147">
            <v>40177071</v>
          </cell>
          <cell r="L1147" t="str">
            <v>TUIN F &amp; E S.A.C.</v>
          </cell>
          <cell r="M1147" t="str">
            <v>DILSIA GALVEZ</v>
          </cell>
          <cell r="N1147">
            <v>1</v>
          </cell>
          <cell r="O1147">
            <v>54.593039141738018</v>
          </cell>
          <cell r="P1147" t="str">
            <v>CAS PC DTT1 LIMA NORTE - 0043318450</v>
          </cell>
          <cell r="Q1147" t="str">
            <v>UJ</v>
          </cell>
        </row>
        <row r="1148">
          <cell r="A1148" t="str">
            <v>TUIN F &amp; E S.A.C.DILSIA GALVEZ30225168</v>
          </cell>
          <cell r="B1148" t="str">
            <v>TUIN F &amp; E S.A.C.</v>
          </cell>
          <cell r="C1148" t="str">
            <v>Lima Sur</v>
          </cell>
          <cell r="D1148" t="str">
            <v>LIMA</v>
          </cell>
          <cell r="E1148">
            <v>30225168</v>
          </cell>
          <cell r="F1148" t="str">
            <v>ADU BRF PLE CLASSIC L 2X2X10</v>
          </cell>
          <cell r="G1148" t="str">
            <v>Adult</v>
          </cell>
          <cell r="H1148" t="str">
            <v>Senior Incont</v>
          </cell>
          <cell r="I1148" t="str">
            <v>Briefs</v>
          </cell>
          <cell r="J1148" t="str">
            <v>Brief Classic</v>
          </cell>
          <cell r="K1148">
            <v>40177071</v>
          </cell>
          <cell r="L1148" t="str">
            <v>TUIN F &amp; E S.A.C.</v>
          </cell>
          <cell r="M1148" t="str">
            <v>DILSIA GALVEZ</v>
          </cell>
          <cell r="N1148">
            <v>1</v>
          </cell>
          <cell r="O1148">
            <v>65.639356421400976</v>
          </cell>
          <cell r="P1148" t="str">
            <v>CAS PC DTT1 LIMA NORTE - 0043318450</v>
          </cell>
          <cell r="Q1148" t="str">
            <v>UJ</v>
          </cell>
        </row>
        <row r="1149">
          <cell r="A1149" t="str">
            <v>TUIN F &amp; E S.A.C.DILSIA GALVEZ30225169</v>
          </cell>
          <cell r="B1149" t="str">
            <v>TUIN F &amp; E S.A.C.</v>
          </cell>
          <cell r="C1149" t="str">
            <v>Lima Sur</v>
          </cell>
          <cell r="D1149" t="str">
            <v>LIMA</v>
          </cell>
          <cell r="E1149">
            <v>30225169</v>
          </cell>
          <cell r="F1149" t="str">
            <v>ADU BRF PLE PROTECT M 2X10 X2</v>
          </cell>
          <cell r="G1149" t="str">
            <v>Adult</v>
          </cell>
          <cell r="H1149" t="str">
            <v>Senior Incont</v>
          </cell>
          <cell r="I1149" t="str">
            <v>Briefs</v>
          </cell>
          <cell r="J1149" t="str">
            <v>Brief Protect</v>
          </cell>
          <cell r="K1149">
            <v>40177071</v>
          </cell>
          <cell r="L1149" t="str">
            <v>TUIN F &amp; E S.A.C.</v>
          </cell>
          <cell r="M1149" t="str">
            <v>DILSIA GALVEZ</v>
          </cell>
          <cell r="N1149">
            <v>6</v>
          </cell>
          <cell r="O1149">
            <v>505.37615544714697</v>
          </cell>
          <cell r="P1149" t="str">
            <v>CAS PC DTT1 LIMA NORTE - 0043318450</v>
          </cell>
          <cell r="Q1149" t="str">
            <v>UJ</v>
          </cell>
        </row>
        <row r="1150">
          <cell r="A1150" t="str">
            <v>TUIN F &amp; E S.A.C.DILSIA GALVEZ30225690</v>
          </cell>
          <cell r="B1150" t="str">
            <v>TUIN F &amp; E S.A.C.</v>
          </cell>
          <cell r="C1150" t="str">
            <v>Lima Sur</v>
          </cell>
          <cell r="D1150" t="str">
            <v>LIMA</v>
          </cell>
          <cell r="E1150">
            <v>30225690</v>
          </cell>
          <cell r="F1150" t="str">
            <v>FEM LIN KOT NOR 12X120 TTX</v>
          </cell>
          <cell r="G1150" t="str">
            <v>Feminine</v>
          </cell>
          <cell r="H1150" t="str">
            <v>Liners</v>
          </cell>
          <cell r="I1150" t="str">
            <v>Liners</v>
          </cell>
          <cell r="J1150" t="str">
            <v>Lin. Normal x120</v>
          </cell>
          <cell r="K1150">
            <v>40177071</v>
          </cell>
          <cell r="L1150" t="str">
            <v>TUIN F &amp; E S.A.C.</v>
          </cell>
          <cell r="M1150" t="str">
            <v>DILSIA GALVEZ</v>
          </cell>
          <cell r="N1150">
            <v>1</v>
          </cell>
          <cell r="O1150">
            <v>122.56586767788147</v>
          </cell>
          <cell r="P1150" t="str">
            <v>CAS PC DTT1 LIMA NORTE - 0043318450</v>
          </cell>
          <cell r="Q1150" t="str">
            <v>UJ</v>
          </cell>
        </row>
        <row r="1151">
          <cell r="A1151" t="str">
            <v>TUIN F &amp; E S.A.C.DILSIA GALVEZ30225923</v>
          </cell>
          <cell r="B1151" t="str">
            <v>TUIN F &amp; E S.A.C.</v>
          </cell>
          <cell r="C1151" t="str">
            <v>Lima Sur</v>
          </cell>
          <cell r="D1151" t="str">
            <v>LIMA</v>
          </cell>
          <cell r="E1151">
            <v>30225923</v>
          </cell>
          <cell r="F1151" t="str">
            <v>FEM PAD KOT TEENS 24X10</v>
          </cell>
          <cell r="G1151" t="str">
            <v>Feminine</v>
          </cell>
          <cell r="H1151" t="str">
            <v>Pads</v>
          </cell>
          <cell r="I1151" t="str">
            <v>Pads Value</v>
          </cell>
          <cell r="J1151" t="str">
            <v>Pads Teens</v>
          </cell>
          <cell r="K1151">
            <v>40177071</v>
          </cell>
          <cell r="L1151" t="str">
            <v>TUIN F &amp; E S.A.C.</v>
          </cell>
          <cell r="M1151" t="str">
            <v>DILSIA GALVEZ</v>
          </cell>
          <cell r="N1151">
            <v>4</v>
          </cell>
          <cell r="O1151">
            <v>215.02325808875608</v>
          </cell>
          <cell r="P1151" t="str">
            <v>CAS PC DTT1 LIMA NORTE - 0043318450</v>
          </cell>
          <cell r="Q1151" t="str">
            <v>UJ</v>
          </cell>
        </row>
        <row r="1152">
          <cell r="A1152" t="str">
            <v>TUIN F &amp; E S.A.C.DILSIA GALVEZ30225932</v>
          </cell>
          <cell r="B1152" t="str">
            <v>TUIN F &amp; E S.A.C.</v>
          </cell>
          <cell r="C1152" t="str">
            <v>Lima Sur</v>
          </cell>
          <cell r="D1152" t="str">
            <v>LIMA</v>
          </cell>
          <cell r="E1152">
            <v>30225932</v>
          </cell>
          <cell r="F1152" t="str">
            <v>FEM PAD KOT NOR TELA 12X42 DISP TTX</v>
          </cell>
          <cell r="G1152" t="str">
            <v>Feminine</v>
          </cell>
          <cell r="H1152" t="str">
            <v>Pads</v>
          </cell>
          <cell r="I1152" t="str">
            <v>Pads Value</v>
          </cell>
          <cell r="J1152" t="str">
            <v>Pads Normal x42</v>
          </cell>
          <cell r="K1152">
            <v>40177071</v>
          </cell>
          <cell r="L1152" t="str">
            <v>TUIN F &amp; E S.A.C.</v>
          </cell>
          <cell r="M1152" t="str">
            <v>DILSIA GALVEZ</v>
          </cell>
          <cell r="N1152">
            <v>20</v>
          </cell>
          <cell r="O1152">
            <v>1683.6793058014998</v>
          </cell>
          <cell r="P1152" t="str">
            <v>CAS PC DTT1 LIMA NORTE - 0043318450</v>
          </cell>
          <cell r="Q1152" t="str">
            <v>UJ</v>
          </cell>
        </row>
        <row r="1153">
          <cell r="A1153" t="str">
            <v>TUIN F &amp; E S.A.C.DILSIA GALVEZ30225952</v>
          </cell>
          <cell r="B1153" t="str">
            <v>TUIN F &amp; E S.A.C.</v>
          </cell>
          <cell r="C1153" t="str">
            <v>Lima Sur</v>
          </cell>
          <cell r="D1153" t="str">
            <v>LIMA</v>
          </cell>
          <cell r="E1153">
            <v>30225952</v>
          </cell>
          <cell r="F1153" t="str">
            <v>FEM PAD KOT NOR MALLA 24X10 TTX</v>
          </cell>
          <cell r="G1153" t="str">
            <v>Feminine</v>
          </cell>
          <cell r="H1153" t="str">
            <v>Pads</v>
          </cell>
          <cell r="I1153" t="str">
            <v>Pads Value</v>
          </cell>
          <cell r="J1153" t="str">
            <v>Pads Malla</v>
          </cell>
          <cell r="K1153">
            <v>40177071</v>
          </cell>
          <cell r="L1153" t="str">
            <v>TUIN F &amp; E S.A.C.</v>
          </cell>
          <cell r="M1153" t="str">
            <v>DILSIA GALVEZ</v>
          </cell>
          <cell r="N1153">
            <v>3</v>
          </cell>
          <cell r="O1153">
            <v>180.1927889243016</v>
          </cell>
          <cell r="P1153" t="str">
            <v>CAS PC DTT1 LIMA NORTE - 0043318450</v>
          </cell>
          <cell r="Q1153" t="str">
            <v>UJ</v>
          </cell>
        </row>
        <row r="1154">
          <cell r="A1154" t="str">
            <v>TUIN F &amp; E S.A.C.DILSIA GALVEZ30226042</v>
          </cell>
          <cell r="B1154" t="str">
            <v>TUIN F &amp; E S.A.C.</v>
          </cell>
          <cell r="C1154" t="str">
            <v>Lima Sur</v>
          </cell>
          <cell r="D1154" t="str">
            <v>LIMA</v>
          </cell>
          <cell r="E1154">
            <v>30226042</v>
          </cell>
          <cell r="F1154" t="str">
            <v>FEM PAD KOT NOCT TELA W/W 12X8 TTX</v>
          </cell>
          <cell r="G1154" t="str">
            <v>Feminine</v>
          </cell>
          <cell r="H1154" t="str">
            <v>Pads</v>
          </cell>
          <cell r="I1154" t="str">
            <v>Pads Value</v>
          </cell>
          <cell r="J1154" t="str">
            <v>Pads Noct/Tela x08</v>
          </cell>
          <cell r="K1154">
            <v>40177071</v>
          </cell>
          <cell r="L1154" t="str">
            <v>TUIN F &amp; E S.A.C.</v>
          </cell>
          <cell r="M1154" t="str">
            <v>DILSIA GALVEZ</v>
          </cell>
          <cell r="N1154">
            <v>9</v>
          </cell>
          <cell r="O1154">
            <v>285.2151541252677</v>
          </cell>
          <cell r="P1154" t="str">
            <v>CAS PC DTT1 LIMA NORTE - 0043318450</v>
          </cell>
          <cell r="Q1154" t="str">
            <v>UJ</v>
          </cell>
        </row>
        <row r="1155">
          <cell r="A1155" t="str">
            <v>TUIN F &amp; E S.A.C.DILSIA GALVEZ30226054</v>
          </cell>
          <cell r="B1155" t="str">
            <v>TUIN F &amp; E S.A.C.</v>
          </cell>
          <cell r="C1155" t="str">
            <v>Lima Sur</v>
          </cell>
          <cell r="D1155" t="str">
            <v>LIMA</v>
          </cell>
          <cell r="E1155">
            <v>30226054</v>
          </cell>
          <cell r="F1155" t="str">
            <v>BED PROT PLE 6X10 EXTREME</v>
          </cell>
          <cell r="G1155" t="str">
            <v>Adult</v>
          </cell>
          <cell r="H1155" t="str">
            <v>Senior Incont</v>
          </cell>
          <cell r="I1155" t="str">
            <v>Apositos</v>
          </cell>
          <cell r="J1155" t="str">
            <v>Protector de cama</v>
          </cell>
          <cell r="K1155">
            <v>40177071</v>
          </cell>
          <cell r="L1155" t="str">
            <v>TUIN F &amp; E S.A.C.</v>
          </cell>
          <cell r="M1155" t="str">
            <v>DILSIA GALVEZ</v>
          </cell>
          <cell r="N1155">
            <v>1</v>
          </cell>
          <cell r="O1155">
            <v>80.855246413963641</v>
          </cell>
          <cell r="P1155" t="str">
            <v>CAS PC DTT1 LIMA NORTE - 0043318450</v>
          </cell>
          <cell r="Q1155" t="str">
            <v>UJ</v>
          </cell>
        </row>
        <row r="1156">
          <cell r="A1156" t="str">
            <v>TUIN F &amp; E S.A.C.DILSIA GALVEZ30226068</v>
          </cell>
          <cell r="B1156" t="str">
            <v>TUIN F &amp; E S.A.C.</v>
          </cell>
          <cell r="C1156" t="str">
            <v>Lima Sur</v>
          </cell>
          <cell r="D1156" t="str">
            <v>LIMA</v>
          </cell>
          <cell r="E1156">
            <v>30226068</v>
          </cell>
          <cell r="F1156" t="str">
            <v>FEM PAD KOT NOR TELA 48X10 OT TTX</v>
          </cell>
          <cell r="G1156" t="str">
            <v>Feminine</v>
          </cell>
          <cell r="H1156" t="str">
            <v>Pads</v>
          </cell>
          <cell r="I1156" t="str">
            <v>Pads Value</v>
          </cell>
          <cell r="J1156" t="str">
            <v>Pads Normal x10</v>
          </cell>
          <cell r="K1156">
            <v>40177071</v>
          </cell>
          <cell r="L1156" t="str">
            <v>TUIN F &amp; E S.A.C.</v>
          </cell>
          <cell r="M1156" t="str">
            <v>DILSIA GALVEZ</v>
          </cell>
          <cell r="N1156">
            <v>10</v>
          </cell>
          <cell r="O1156">
            <v>1073.9115037694676</v>
          </cell>
          <cell r="P1156" t="str">
            <v>CAS PC DTT1 LIMA NORTE - 0043318450</v>
          </cell>
          <cell r="Q1156" t="str">
            <v>UJ</v>
          </cell>
        </row>
        <row r="1157">
          <cell r="A1157" t="str">
            <v>TUIN F &amp; E S.A.C.DILSIA GALVEZ30226109</v>
          </cell>
          <cell r="B1157" t="str">
            <v>TUIN F &amp; E S.A.C.</v>
          </cell>
          <cell r="C1157" t="str">
            <v>Lima Sur</v>
          </cell>
          <cell r="D1157" t="str">
            <v>LIMA</v>
          </cell>
          <cell r="E1157">
            <v>30226109</v>
          </cell>
          <cell r="F1157" t="str">
            <v>FEM PAD KOT FITNESS UF 12X10 TTX</v>
          </cell>
          <cell r="G1157" t="str">
            <v>Feminine</v>
          </cell>
          <cell r="H1157" t="str">
            <v>Pads</v>
          </cell>
          <cell r="I1157" t="str">
            <v>Pads Premium</v>
          </cell>
          <cell r="J1157" t="str">
            <v>Pads Sport x10</v>
          </cell>
          <cell r="K1157">
            <v>40177071</v>
          </cell>
          <cell r="L1157" t="str">
            <v>TUIN F &amp; E S.A.C.</v>
          </cell>
          <cell r="M1157" t="str">
            <v>DILSIA GALVEZ</v>
          </cell>
          <cell r="N1157">
            <v>5</v>
          </cell>
          <cell r="O1157">
            <v>144.35156727327325</v>
          </cell>
          <cell r="P1157" t="str">
            <v>CAS PC DTT1 LIMA NORTE - 0043318450</v>
          </cell>
          <cell r="Q1157" t="str">
            <v>UJ</v>
          </cell>
        </row>
        <row r="1158">
          <cell r="A1158" t="str">
            <v>TUIN F &amp; E S.A.C.DILSIA GALVEZ30226124</v>
          </cell>
          <cell r="B1158" t="str">
            <v>TUIN F &amp; E S.A.C.</v>
          </cell>
          <cell r="C1158" t="str">
            <v>Lima Sur</v>
          </cell>
          <cell r="D1158" t="str">
            <v>LIMA</v>
          </cell>
          <cell r="E1158">
            <v>30226124</v>
          </cell>
          <cell r="F1158" t="str">
            <v>FEM PAD KOT NOCT 12X8 FZ TTX</v>
          </cell>
          <cell r="G1158" t="str">
            <v>Feminine</v>
          </cell>
          <cell r="H1158" t="str">
            <v>Pads</v>
          </cell>
          <cell r="I1158" t="str">
            <v>Pads Premium</v>
          </cell>
          <cell r="J1158" t="str">
            <v>Pads Nocturna x08</v>
          </cell>
          <cell r="K1158">
            <v>40177071</v>
          </cell>
          <cell r="L1158" t="str">
            <v>TUIN F &amp; E S.A.C.</v>
          </cell>
          <cell r="M1158" t="str">
            <v>DILSIA GALVEZ</v>
          </cell>
          <cell r="N1158">
            <v>8</v>
          </cell>
          <cell r="O1158">
            <v>345.54241113775413</v>
          </cell>
          <cell r="P1158" t="str">
            <v>CAS PC DTT1 LIMA NORTE - 0043318450</v>
          </cell>
          <cell r="Q1158" t="str">
            <v>UJ</v>
          </cell>
        </row>
        <row r="1159">
          <cell r="A1159" t="str">
            <v>TUIN F &amp; E S.A.C.DILSIA GALVEZ30229095</v>
          </cell>
          <cell r="B1159" t="str">
            <v>TUIN F &amp; E S.A.C.</v>
          </cell>
          <cell r="C1159" t="str">
            <v>Lima Sur</v>
          </cell>
          <cell r="D1159" t="str">
            <v>LIMA</v>
          </cell>
          <cell r="E1159">
            <v>30229095</v>
          </cell>
          <cell r="F1159" t="str">
            <v>PAÑ HUG ACTSEC XG SINGLEPK 2X44 X1 X-PAD</v>
          </cell>
          <cell r="G1159" t="str">
            <v>Infant + Child</v>
          </cell>
          <cell r="H1159" t="str">
            <v>Infant + Child</v>
          </cell>
          <cell r="I1159" t="str">
            <v>HAS</v>
          </cell>
          <cell r="J1159" t="str">
            <v>HAS XPAD Singlepack DTT</v>
          </cell>
          <cell r="K1159">
            <v>40177071</v>
          </cell>
          <cell r="L1159" t="str">
            <v>TUIN F &amp; E S.A.C.</v>
          </cell>
          <cell r="M1159" t="str">
            <v>DILSIA GALVEZ</v>
          </cell>
          <cell r="N1159">
            <v>93</v>
          </cell>
          <cell r="O1159">
            <v>5621.4039389699155</v>
          </cell>
          <cell r="P1159" t="str">
            <v>CAS PC DTT1 LIMA NORTE - 0043318450</v>
          </cell>
          <cell r="Q1159" t="str">
            <v>UJ</v>
          </cell>
        </row>
        <row r="1160">
          <cell r="A1160" t="str">
            <v>TUIN F &amp; E S.A.C.DILSIA GALVEZ30229155</v>
          </cell>
          <cell r="B1160" t="str">
            <v>TUIN F &amp; E S.A.C.</v>
          </cell>
          <cell r="C1160" t="str">
            <v>Lima Sur</v>
          </cell>
          <cell r="D1160" t="str">
            <v>LIMA</v>
          </cell>
          <cell r="E1160">
            <v>30229155</v>
          </cell>
          <cell r="F1160" t="str">
            <v>PAÑ HUG ACTSEC M 2X56 X-PAD</v>
          </cell>
          <cell r="G1160" t="str">
            <v>Infant + Child</v>
          </cell>
          <cell r="H1160" t="str">
            <v>Infant + Child</v>
          </cell>
          <cell r="I1160" t="str">
            <v>HAS</v>
          </cell>
          <cell r="J1160" t="str">
            <v>HAS XPAD Singlepack DTT</v>
          </cell>
          <cell r="K1160">
            <v>40177071</v>
          </cell>
          <cell r="L1160" t="str">
            <v>TUIN F &amp; E S.A.C.</v>
          </cell>
          <cell r="M1160" t="str">
            <v>DILSIA GALVEZ</v>
          </cell>
          <cell r="N1160">
            <v>6</v>
          </cell>
          <cell r="O1160">
            <v>362.86994582621531</v>
          </cell>
          <cell r="P1160" t="str">
            <v>CAS PC DTT1 LIMA NORTE - 0043318450</v>
          </cell>
          <cell r="Q1160" t="str">
            <v>UJ</v>
          </cell>
        </row>
        <row r="1161">
          <cell r="A1161" t="str">
            <v>TUIN F &amp; E S.A.C.DILSIA GALVEZ30229161</v>
          </cell>
          <cell r="B1161" t="str">
            <v>TUIN F &amp; E S.A.C.</v>
          </cell>
          <cell r="C1161" t="str">
            <v>Lima Sur</v>
          </cell>
          <cell r="D1161" t="str">
            <v>LIMA</v>
          </cell>
          <cell r="E1161">
            <v>30229161</v>
          </cell>
          <cell r="F1161" t="str">
            <v>PAÑ HUG ACTSEC XXG SINGLEPK 2X40 X1X-PAD</v>
          </cell>
          <cell r="G1161" t="str">
            <v>Infant + Child</v>
          </cell>
          <cell r="H1161" t="str">
            <v>Infant + Child</v>
          </cell>
          <cell r="I1161" t="str">
            <v>HAS</v>
          </cell>
          <cell r="J1161" t="str">
            <v>HAS XPAD Singlepack DTT</v>
          </cell>
          <cell r="K1161">
            <v>40177071</v>
          </cell>
          <cell r="L1161" t="str">
            <v>TUIN F &amp; E S.A.C.</v>
          </cell>
          <cell r="M1161" t="str">
            <v>DILSIA GALVEZ</v>
          </cell>
          <cell r="N1161">
            <v>170</v>
          </cell>
          <cell r="O1161">
            <v>10276.081379521249</v>
          </cell>
          <cell r="P1161" t="str">
            <v>CAS PC DTT1 LIMA NORTE - 0043318450</v>
          </cell>
          <cell r="Q1161" t="str">
            <v>UJ</v>
          </cell>
        </row>
        <row r="1162">
          <cell r="A1162" t="str">
            <v>TUIN F &amp; E S.A.C.DILSIA GALVEZ30229118</v>
          </cell>
          <cell r="B1162" t="str">
            <v>TUIN F &amp; E S.A.C.</v>
          </cell>
          <cell r="C1162" t="str">
            <v>Lima Sur</v>
          </cell>
          <cell r="D1162" t="str">
            <v>LIMA</v>
          </cell>
          <cell r="E1162">
            <v>30229118</v>
          </cell>
          <cell r="F1162" t="str">
            <v>PAÑ HUG ACTSEC G 2X50 X1 X-PAD</v>
          </cell>
          <cell r="G1162" t="str">
            <v>Infant + Child</v>
          </cell>
          <cell r="H1162" t="str">
            <v>Infant + Child</v>
          </cell>
          <cell r="I1162" t="str">
            <v>HAS</v>
          </cell>
          <cell r="J1162" t="str">
            <v>HAS XPAD Singlepack DTT</v>
          </cell>
          <cell r="K1162">
            <v>40177071</v>
          </cell>
          <cell r="L1162" t="str">
            <v>TUIN F &amp; E S.A.C.</v>
          </cell>
          <cell r="M1162" t="str">
            <v>DILSIA GALVEZ</v>
          </cell>
          <cell r="N1162">
            <v>9</v>
          </cell>
          <cell r="O1162">
            <v>544.12227191925456</v>
          </cell>
          <cell r="P1162" t="str">
            <v>CAS PC DTT1 LIMA NORTE - 0043318450</v>
          </cell>
          <cell r="Q1162" t="str">
            <v>UJ</v>
          </cell>
        </row>
        <row r="1163">
          <cell r="A1163" t="str">
            <v>TUIN F &amp; E S.A.C.DILSIA GALVEZ30226976</v>
          </cell>
          <cell r="B1163" t="str">
            <v>TUIN F &amp; E S.A.C.</v>
          </cell>
          <cell r="C1163" t="str">
            <v>Lima Sur</v>
          </cell>
          <cell r="D1163" t="str">
            <v>LIMA</v>
          </cell>
          <cell r="E1163">
            <v>30226976</v>
          </cell>
          <cell r="F1163" t="str">
            <v>FEM PAD KOT UF TELA W/W 48X10 TUT</v>
          </cell>
          <cell r="G1163" t="str">
            <v>Feminine</v>
          </cell>
          <cell r="H1163" t="str">
            <v>Pads</v>
          </cell>
          <cell r="I1163" t="str">
            <v>Pads Value</v>
          </cell>
          <cell r="J1163" t="str">
            <v>Pads Ultrafina x 10</v>
          </cell>
          <cell r="K1163">
            <v>40177071</v>
          </cell>
          <cell r="L1163" t="str">
            <v>TUIN F &amp; E S.A.C.</v>
          </cell>
          <cell r="M1163" t="str">
            <v>DILSIA GALVEZ</v>
          </cell>
          <cell r="N1163">
            <v>1</v>
          </cell>
          <cell r="O1163">
            <v>73.833087455533928</v>
          </cell>
          <cell r="P1163" t="str">
            <v>CAS PC DTT1 LIMA NORTE - 0043318450</v>
          </cell>
          <cell r="Q1163" t="str">
            <v>UJ</v>
          </cell>
        </row>
        <row r="1164">
          <cell r="A1164" t="str">
            <v>TUIN F &amp; E S.A.C.DILSIA GALVEZ30227011</v>
          </cell>
          <cell r="B1164" t="str">
            <v>TUIN F &amp; E S.A.C.</v>
          </cell>
          <cell r="C1164" t="str">
            <v>Lima Sur</v>
          </cell>
          <cell r="D1164" t="str">
            <v>LIMA</v>
          </cell>
          <cell r="E1164">
            <v>30227011</v>
          </cell>
          <cell r="F1164" t="str">
            <v>DIA HUG ACTSEC S 4X42 X1 SRK</v>
          </cell>
          <cell r="G1164" t="str">
            <v>Infant + Child</v>
          </cell>
          <cell r="H1164" t="str">
            <v>Infant + Child</v>
          </cell>
          <cell r="I1164" t="str">
            <v>POME HAS</v>
          </cell>
          <cell r="J1164" t="str">
            <v>HAS Talla P</v>
          </cell>
          <cell r="K1164">
            <v>40177071</v>
          </cell>
          <cell r="L1164" t="str">
            <v>TUIN F &amp; E S.A.C.</v>
          </cell>
          <cell r="M1164" t="str">
            <v>DILSIA GALVEZ</v>
          </cell>
          <cell r="N1164">
            <v>2</v>
          </cell>
          <cell r="O1164">
            <v>139.64717099882802</v>
          </cell>
          <cell r="P1164" t="str">
            <v>CAS PC DTT1 LIMA NORTE - 0043318450</v>
          </cell>
          <cell r="Q1164" t="str">
            <v>UJ</v>
          </cell>
        </row>
        <row r="1165">
          <cell r="A1165" t="str">
            <v>TUIN F &amp; E S.A.C.DILSIA GALVEZ30227209</v>
          </cell>
          <cell r="B1165" t="str">
            <v>TUIN F &amp; E S.A.C.</v>
          </cell>
          <cell r="C1165" t="str">
            <v>Lima Sur</v>
          </cell>
          <cell r="D1165" t="str">
            <v>LIMA</v>
          </cell>
          <cell r="E1165">
            <v>30227209</v>
          </cell>
          <cell r="F1165" t="str">
            <v>DIA HUG NATCARE NB MAXI 10X20 COTTON DIS</v>
          </cell>
          <cell r="G1165" t="str">
            <v>Infant + Child</v>
          </cell>
          <cell r="H1165" t="str">
            <v>Infant + Child</v>
          </cell>
          <cell r="I1165" t="str">
            <v>POME HNC</v>
          </cell>
          <cell r="J1165" t="str">
            <v>Recién nacido</v>
          </cell>
          <cell r="K1165">
            <v>40177071</v>
          </cell>
          <cell r="L1165" t="str">
            <v>TUIN F &amp; E S.A.C.</v>
          </cell>
          <cell r="M1165" t="str">
            <v>DILSIA GALVEZ</v>
          </cell>
          <cell r="N1165">
            <v>6</v>
          </cell>
          <cell r="O1165">
            <v>349.48150316870812</v>
          </cell>
          <cell r="P1165" t="str">
            <v>CAS PC DTT1 LIMA NORTE - 0043318450</v>
          </cell>
          <cell r="Q1165" t="str">
            <v>UJ</v>
          </cell>
        </row>
        <row r="1166">
          <cell r="A1166" t="str">
            <v>TUIN F &amp; E S.A.C.DILSIA GALVEZ30227210</v>
          </cell>
          <cell r="B1166" t="str">
            <v>TUIN F &amp; E S.A.C.</v>
          </cell>
          <cell r="C1166" t="str">
            <v>Lima Sur</v>
          </cell>
          <cell r="D1166" t="str">
            <v>LIMA</v>
          </cell>
          <cell r="E1166">
            <v>30227210</v>
          </cell>
          <cell r="F1166" t="str">
            <v>DIA HUG NATCARE S ULTRAP 8X30 COTTON DIS</v>
          </cell>
          <cell r="G1166" t="str">
            <v>Infant + Child</v>
          </cell>
          <cell r="H1166" t="str">
            <v>Infant + Child</v>
          </cell>
          <cell r="I1166" t="str">
            <v>POME HNC</v>
          </cell>
          <cell r="J1166" t="str">
            <v>Talla P</v>
          </cell>
          <cell r="K1166">
            <v>40177071</v>
          </cell>
          <cell r="L1166" t="str">
            <v>TUIN F &amp; E S.A.C.</v>
          </cell>
          <cell r="M1166" t="str">
            <v>DILSIA GALVEZ</v>
          </cell>
          <cell r="N1166">
            <v>4</v>
          </cell>
          <cell r="O1166">
            <v>370.54073416176959</v>
          </cell>
          <cell r="P1166" t="str">
            <v>CAS PC DTT1 LIMA NORTE - 0043318450</v>
          </cell>
          <cell r="Q1166" t="str">
            <v>UJ</v>
          </cell>
        </row>
        <row r="1167">
          <cell r="A1167" t="str">
            <v>TUIN F &amp; E S.A.C.DILSIA GALVEZ30224973</v>
          </cell>
          <cell r="B1167" t="str">
            <v>TUIN F &amp; E S.A.C.</v>
          </cell>
          <cell r="C1167" t="str">
            <v>Lima Sur</v>
          </cell>
          <cell r="D1167" t="str">
            <v>LIMA</v>
          </cell>
          <cell r="E1167">
            <v>30224973</v>
          </cell>
          <cell r="F1167" t="str">
            <v>PN SCOTT DURAMAX 24X1X58H MAKE</v>
          </cell>
          <cell r="G1167" t="str">
            <v>Family</v>
          </cell>
          <cell r="H1167" t="str">
            <v>Duramax</v>
          </cell>
          <cell r="I1167" t="str">
            <v>Duramax</v>
          </cell>
          <cell r="J1167" t="str">
            <v>Duramax Rollo</v>
          </cell>
          <cell r="K1167">
            <v>40177071</v>
          </cell>
          <cell r="L1167" t="str">
            <v>TUIN F &amp; E S.A.C.</v>
          </cell>
          <cell r="M1167" t="str">
            <v>DILSIA GALVEZ</v>
          </cell>
          <cell r="N1167">
            <v>17</v>
          </cell>
          <cell r="O1167">
            <v>1830.8689779251561</v>
          </cell>
          <cell r="P1167" t="str">
            <v>CAS PC DTT1 LIMA NORTE - 0043318450</v>
          </cell>
          <cell r="Q1167" t="str">
            <v>UJ</v>
          </cell>
        </row>
        <row r="1168">
          <cell r="A1168" t="str">
            <v>TUIN F &amp; E S.A.C.DILSIA GALVEZ30225723</v>
          </cell>
          <cell r="B1168" t="str">
            <v>TUIN F &amp; E S.A.C.</v>
          </cell>
          <cell r="C1168" t="str">
            <v>Lima Sur</v>
          </cell>
          <cell r="D1168" t="str">
            <v>LIMA</v>
          </cell>
          <cell r="E1168">
            <v>30225723</v>
          </cell>
          <cell r="F1168" t="str">
            <v>PN SCOTT DURAMAX 8X6X2H MULTIUSOS MAKE</v>
          </cell>
          <cell r="G1168" t="str">
            <v>Family</v>
          </cell>
          <cell r="H1168" t="str">
            <v>Duramax</v>
          </cell>
          <cell r="I1168" t="str">
            <v>Duramax</v>
          </cell>
          <cell r="J1168" t="str">
            <v>Duramax War x 02</v>
          </cell>
          <cell r="K1168">
            <v>40177071</v>
          </cell>
          <cell r="L1168" t="str">
            <v>TUIN F &amp; E S.A.C.</v>
          </cell>
          <cell r="M1168" t="str">
            <v>DILSIA GALVEZ</v>
          </cell>
          <cell r="N1168">
            <v>20</v>
          </cell>
          <cell r="O1168">
            <v>632.57920178262998</v>
          </cell>
          <cell r="P1168" t="str">
            <v>CAS PC DTT1 LIMA NORTE - 0043318450</v>
          </cell>
          <cell r="Q1168" t="str">
            <v>UJ</v>
          </cell>
        </row>
        <row r="1169">
          <cell r="A1169" t="str">
            <v>TUIN F &amp; E S.A.C.DILSIA GALVEZ30225792</v>
          </cell>
          <cell r="B1169" t="str">
            <v>TUIN F &amp; E S.A.C.</v>
          </cell>
          <cell r="C1169" t="str">
            <v>Lima Sur</v>
          </cell>
          <cell r="D1169" t="str">
            <v>LIMA</v>
          </cell>
          <cell r="E1169">
            <v>30225792</v>
          </cell>
          <cell r="F1169" t="str">
            <v>KT SCOTT MULTIUS 12X1 X100H</v>
          </cell>
          <cell r="G1169" t="str">
            <v>Family</v>
          </cell>
          <cell r="H1169" t="str">
            <v>Papel Toalla</v>
          </cell>
          <cell r="I1169" t="str">
            <v>Papel Toalla</v>
          </cell>
          <cell r="J1169" t="str">
            <v>Multiusos</v>
          </cell>
          <cell r="K1169">
            <v>40177071</v>
          </cell>
          <cell r="L1169" t="str">
            <v>TUIN F &amp; E S.A.C.</v>
          </cell>
          <cell r="M1169" t="str">
            <v>DILSIA GALVEZ</v>
          </cell>
          <cell r="N1169">
            <v>1479</v>
          </cell>
          <cell r="O1169">
            <v>24495.130271938397</v>
          </cell>
          <cell r="P1169" t="str">
            <v>CAS PC DTT1 LIMA NORTE - 0043318450</v>
          </cell>
          <cell r="Q1169" t="str">
            <v>UJ</v>
          </cell>
        </row>
        <row r="1170">
          <cell r="A1170" t="str">
            <v>TUIN F &amp; E S.A.C.DILSIA GALVEZ30226565</v>
          </cell>
          <cell r="B1170" t="str">
            <v>TUIN F &amp; E S.A.C.</v>
          </cell>
          <cell r="C1170" t="str">
            <v>Lima Sur</v>
          </cell>
          <cell r="D1170" t="str">
            <v>LIMA</v>
          </cell>
          <cell r="E1170">
            <v>30226565</v>
          </cell>
          <cell r="F1170" t="str">
            <v>BT SUAVE CUIDADO COMPLETO 2P 2X24</v>
          </cell>
          <cell r="G1170" t="str">
            <v>Family</v>
          </cell>
          <cell r="H1170" t="str">
            <v>Bath Tissue</v>
          </cell>
          <cell r="I1170" t="str">
            <v>PH Jumbo</v>
          </cell>
          <cell r="J1170" t="str">
            <v>Jumbo x24</v>
          </cell>
          <cell r="K1170">
            <v>40177071</v>
          </cell>
          <cell r="L1170" t="str">
            <v>TUIN F &amp; E S.A.C.</v>
          </cell>
          <cell r="M1170" t="str">
            <v>DILSIA GALVEZ</v>
          </cell>
          <cell r="N1170">
            <v>1474</v>
          </cell>
          <cell r="O1170">
            <v>38067.826680373255</v>
          </cell>
          <cell r="P1170" t="str">
            <v>CAS PC DTT1 LIMA NORTE - 0043318450</v>
          </cell>
          <cell r="Q1170" t="str">
            <v>UJ</v>
          </cell>
        </row>
        <row r="1171">
          <cell r="A1171" t="str">
            <v>TUIN F &amp; E S.A.C.DILSIA GALVEZ30226606</v>
          </cell>
          <cell r="B1171" t="str">
            <v>TUIN F &amp; E S.A.C.</v>
          </cell>
          <cell r="C1171" t="str">
            <v>Lima Sur</v>
          </cell>
          <cell r="D1171" t="str">
            <v>LIMA</v>
          </cell>
          <cell r="E1171">
            <v>30226606</v>
          </cell>
          <cell r="F1171" t="str">
            <v>BT SUAVE CUIDADO COMPLETO 2P 10X2</v>
          </cell>
          <cell r="G1171" t="str">
            <v>Family</v>
          </cell>
          <cell r="H1171" t="str">
            <v>Bath Tissue</v>
          </cell>
          <cell r="I1171" t="str">
            <v>PH Jumbo</v>
          </cell>
          <cell r="J1171" t="str">
            <v>Jumbo x02</v>
          </cell>
          <cell r="K1171">
            <v>40177071</v>
          </cell>
          <cell r="L1171" t="str">
            <v>TUIN F &amp; E S.A.C.</v>
          </cell>
          <cell r="M1171" t="str">
            <v>DILSIA GALVEZ</v>
          </cell>
          <cell r="N1171">
            <v>992</v>
          </cell>
          <cell r="O1171">
            <v>12789.609499037559</v>
          </cell>
          <cell r="P1171" t="str">
            <v>CAS PC DTT1 LIMA NORTE - 0043318450</v>
          </cell>
          <cell r="Q1171" t="str">
            <v>UJ</v>
          </cell>
        </row>
        <row r="1172">
          <cell r="A1172" t="str">
            <v>TUIN F &amp; E S.A.C.DILSIA GALVEZ30226607</v>
          </cell>
          <cell r="B1172" t="str">
            <v>TUIN F &amp; E S.A.C.</v>
          </cell>
          <cell r="C1172" t="str">
            <v>Lima Sur</v>
          </cell>
          <cell r="D1172" t="str">
            <v>LIMA</v>
          </cell>
          <cell r="E1172">
            <v>30226607</v>
          </cell>
          <cell r="F1172" t="str">
            <v>BT SUAVE CUIDADO COMPLETO 2P 12X4</v>
          </cell>
          <cell r="G1172" t="str">
            <v>Family</v>
          </cell>
          <cell r="H1172" t="str">
            <v>Bath Tissue</v>
          </cell>
          <cell r="I1172" t="str">
            <v>PH Jumbo</v>
          </cell>
          <cell r="J1172" t="str">
            <v>Jumbo x04</v>
          </cell>
          <cell r="K1172">
            <v>40177071</v>
          </cell>
          <cell r="L1172" t="str">
            <v>TUIN F &amp; E S.A.C.</v>
          </cell>
          <cell r="M1172" t="str">
            <v>DILSIA GALVEZ</v>
          </cell>
          <cell r="N1172">
            <v>1231</v>
          </cell>
          <cell r="O1172">
            <v>34328.62234064869</v>
          </cell>
          <cell r="P1172" t="str">
            <v>CAS PC DTT1 LIMA NORTE - 0043318450</v>
          </cell>
          <cell r="Q1172" t="str">
            <v>UJ</v>
          </cell>
        </row>
        <row r="1173">
          <cell r="A1173" t="str">
            <v>TUIN F &amp; E S.A.C.DILSIA GALVEZ30226613</v>
          </cell>
          <cell r="B1173" t="str">
            <v>TUIN F &amp; E S.A.C.</v>
          </cell>
          <cell r="C1173" t="str">
            <v>Lima Sur</v>
          </cell>
          <cell r="D1173" t="str">
            <v>LIMA</v>
          </cell>
          <cell r="E1173">
            <v>30226613</v>
          </cell>
          <cell r="F1173" t="str">
            <v>BT SUAVE CUIDADO COMPLETO 2P 8X6</v>
          </cell>
          <cell r="G1173" t="str">
            <v>Family</v>
          </cell>
          <cell r="H1173" t="str">
            <v>Bath Tissue</v>
          </cell>
          <cell r="I1173" t="str">
            <v>PH Jumbo</v>
          </cell>
          <cell r="J1173" t="str">
            <v>Jumbo x06</v>
          </cell>
          <cell r="K1173">
            <v>40177071</v>
          </cell>
          <cell r="L1173" t="str">
            <v>TUIN F &amp; E S.A.C.</v>
          </cell>
          <cell r="M1173" t="str">
            <v>DILSIA GALVEZ</v>
          </cell>
          <cell r="N1173">
            <v>670</v>
          </cell>
          <cell r="O1173">
            <v>17578.426675631279</v>
          </cell>
          <cell r="P1173" t="str">
            <v>CAS PC DTT1 LIMA NORTE - 0043318450</v>
          </cell>
          <cell r="Q1173" t="str">
            <v>UJ</v>
          </cell>
        </row>
        <row r="1174">
          <cell r="A1174" t="str">
            <v>TUIN F &amp; E S.A.C.DILSIA GALVEZ30226750</v>
          </cell>
          <cell r="B1174" t="str">
            <v>TUIN F &amp; E S.A.C.</v>
          </cell>
          <cell r="C1174" t="str">
            <v>Lima Sur</v>
          </cell>
          <cell r="D1174" t="str">
            <v>LIMA</v>
          </cell>
          <cell r="E1174">
            <v>30226750</v>
          </cell>
          <cell r="F1174" t="str">
            <v>NAPK SCOTT 6X100 DOB 4 SUPER ABSORB</v>
          </cell>
          <cell r="G1174" t="str">
            <v>Family</v>
          </cell>
          <cell r="H1174" t="str">
            <v>Servilletas</v>
          </cell>
          <cell r="I1174" t="str">
            <v>Servilletas</v>
          </cell>
          <cell r="J1174" t="str">
            <v>Total Servilletas</v>
          </cell>
          <cell r="K1174">
            <v>40177071</v>
          </cell>
          <cell r="L1174" t="str">
            <v>TUIN F &amp; E S.A.C.</v>
          </cell>
          <cell r="M1174" t="str">
            <v>DILSIA GALVEZ</v>
          </cell>
          <cell r="N1174">
            <v>184</v>
          </cell>
          <cell r="O1174">
            <v>2094.5348242305672</v>
          </cell>
          <cell r="P1174" t="str">
            <v>CAS PC DTT1 LIMA NORTE - 0043318450</v>
          </cell>
          <cell r="Q1174" t="str">
            <v>UJ</v>
          </cell>
        </row>
        <row r="1175">
          <cell r="A1175" t="str">
            <v>TUIN F &amp; E S.A.C.DILSIA GALVEZ30226773</v>
          </cell>
          <cell r="B1175" t="str">
            <v>TUIN F &amp; E S.A.C.</v>
          </cell>
          <cell r="C1175" t="str">
            <v>Lima Sur</v>
          </cell>
          <cell r="D1175" t="str">
            <v>LIMA</v>
          </cell>
          <cell r="E1175">
            <v>30226773</v>
          </cell>
          <cell r="F1175" t="str">
            <v>NAPK SCOTT PRACT 6X400 CORTADA</v>
          </cell>
          <cell r="G1175" t="str">
            <v>Family</v>
          </cell>
          <cell r="H1175" t="str">
            <v>Servilletas</v>
          </cell>
          <cell r="I1175" t="str">
            <v>Servilletas</v>
          </cell>
          <cell r="J1175" t="str">
            <v>Total Servilletas</v>
          </cell>
          <cell r="K1175">
            <v>40177071</v>
          </cell>
          <cell r="L1175" t="str">
            <v>TUIN F &amp; E S.A.C.</v>
          </cell>
          <cell r="M1175" t="str">
            <v>DILSIA GALVEZ</v>
          </cell>
          <cell r="N1175">
            <v>42</v>
          </cell>
          <cell r="O1175">
            <v>411.57095754695808</v>
          </cell>
          <cell r="P1175" t="str">
            <v>CAS PC DTT1 LIMA NORTE - 0043318450</v>
          </cell>
          <cell r="Q1175" t="str">
            <v>UJ</v>
          </cell>
        </row>
        <row r="1176">
          <cell r="A1176" t="str">
            <v>TUIN F &amp; E S.A.C.DILSIA GALVEZ30226867</v>
          </cell>
          <cell r="B1176" t="str">
            <v>TUIN F &amp; E S.A.C.</v>
          </cell>
          <cell r="C1176" t="str">
            <v>Lima Sur</v>
          </cell>
          <cell r="D1176" t="str">
            <v>LIMA</v>
          </cell>
          <cell r="E1176">
            <v>30226867</v>
          </cell>
          <cell r="F1176" t="str">
            <v>NAPK SCOTT 12X100 DOB 2 RENDIDORA</v>
          </cell>
          <cell r="G1176" t="str">
            <v>Family</v>
          </cell>
          <cell r="H1176" t="str">
            <v>Servilletas</v>
          </cell>
          <cell r="I1176" t="str">
            <v>Servilletas</v>
          </cell>
          <cell r="J1176" t="str">
            <v>Total Servilletas</v>
          </cell>
          <cell r="K1176">
            <v>40177071</v>
          </cell>
          <cell r="L1176" t="str">
            <v>TUIN F &amp; E S.A.C.</v>
          </cell>
          <cell r="M1176" t="str">
            <v>DILSIA GALVEZ</v>
          </cell>
          <cell r="N1176">
            <v>44</v>
          </cell>
          <cell r="O1176">
            <v>514.96477555517936</v>
          </cell>
          <cell r="P1176" t="str">
            <v>CAS PC DTT1 LIMA NORTE - 0043318450</v>
          </cell>
          <cell r="Q1176" t="str">
            <v>UJ</v>
          </cell>
        </row>
        <row r="1177">
          <cell r="A1177" t="str">
            <v>TUIN F &amp; E S.A.C.DILSIA GALVEZ30227246</v>
          </cell>
          <cell r="B1177" t="str">
            <v>TUIN F &amp; E S.A.C.</v>
          </cell>
          <cell r="C1177" t="str">
            <v>Lima Sur</v>
          </cell>
          <cell r="D1177" t="str">
            <v>LIMA</v>
          </cell>
          <cell r="E1177">
            <v>30227246</v>
          </cell>
          <cell r="F1177" t="str">
            <v>BT SUAVE RINDEM 2P 2X24 S. CUT 2.0</v>
          </cell>
          <cell r="G1177" t="str">
            <v>Family</v>
          </cell>
          <cell r="H1177" t="str">
            <v>Bath Tissue</v>
          </cell>
          <cell r="I1177" t="str">
            <v>PH Extra</v>
          </cell>
          <cell r="J1177" t="str">
            <v>Extra x24</v>
          </cell>
          <cell r="K1177">
            <v>40177071</v>
          </cell>
          <cell r="L1177" t="str">
            <v>TUIN F &amp; E S.A.C.</v>
          </cell>
          <cell r="M1177" t="str">
            <v>DILSIA GALVEZ</v>
          </cell>
          <cell r="N1177">
            <v>36</v>
          </cell>
          <cell r="O1177">
            <v>751.39419225901452</v>
          </cell>
          <cell r="P1177" t="str">
            <v>CAS PC DTT1 LIMA NORTE - 0043318450</v>
          </cell>
          <cell r="Q1177" t="str">
            <v>UJ</v>
          </cell>
        </row>
        <row r="1178">
          <cell r="A1178" t="str">
            <v>TUIN F &amp; E S.A.C.DILSIA GALVEZ30227271</v>
          </cell>
          <cell r="B1178" t="str">
            <v>TUIN F &amp; E S.A.C.</v>
          </cell>
          <cell r="C1178" t="str">
            <v>Lima Sur</v>
          </cell>
          <cell r="D1178" t="str">
            <v>LIMA</v>
          </cell>
          <cell r="E1178">
            <v>30227271</v>
          </cell>
          <cell r="F1178" t="str">
            <v>BT SUAVE RINDEM 2P 10X2 S. CUT 2.0</v>
          </cell>
          <cell r="G1178" t="str">
            <v>Family</v>
          </cell>
          <cell r="H1178" t="str">
            <v>Bath Tissue</v>
          </cell>
          <cell r="I1178" t="str">
            <v>PH Extra</v>
          </cell>
          <cell r="J1178" t="str">
            <v>Extra x02</v>
          </cell>
          <cell r="K1178">
            <v>40177071</v>
          </cell>
          <cell r="L1178" t="str">
            <v>TUIN F &amp; E S.A.C.</v>
          </cell>
          <cell r="M1178" t="str">
            <v>DILSIA GALVEZ</v>
          </cell>
          <cell r="N1178">
            <v>56</v>
          </cell>
          <cell r="O1178">
            <v>633.22194975378534</v>
          </cell>
          <cell r="P1178" t="str">
            <v>CAS PC DTT1 LIMA NORTE - 0043318450</v>
          </cell>
          <cell r="Q1178" t="str">
            <v>UJ</v>
          </cell>
        </row>
        <row r="1179">
          <cell r="A1179" t="str">
            <v>TUIN F &amp; E S.A.C.DILSIA GALVEZ30228807</v>
          </cell>
          <cell r="B1179" t="str">
            <v>TUIN F &amp; E S.A.C.</v>
          </cell>
          <cell r="C1179" t="str">
            <v>Lima Sur</v>
          </cell>
          <cell r="D1179" t="str">
            <v>LIMA</v>
          </cell>
          <cell r="E1179">
            <v>30228807</v>
          </cell>
          <cell r="F1179" t="str">
            <v>BT SUAVE RINDEM 2P 8X2 MÁS PAPEL</v>
          </cell>
          <cell r="G1179" t="str">
            <v>Family</v>
          </cell>
          <cell r="H1179" t="str">
            <v>Bath Tissue</v>
          </cell>
          <cell r="I1179" t="str">
            <v>PH Extra</v>
          </cell>
          <cell r="J1179" t="str">
            <v>Rdmx x02 (Titan)</v>
          </cell>
          <cell r="K1179">
            <v>40177071</v>
          </cell>
          <cell r="L1179" t="str">
            <v>TUIN F &amp; E S.A.C.</v>
          </cell>
          <cell r="M1179" t="str">
            <v>DILSIA GALVEZ</v>
          </cell>
          <cell r="N1179">
            <v>244</v>
          </cell>
          <cell r="O1179">
            <v>3400.0309404814889</v>
          </cell>
          <cell r="P1179" t="str">
            <v>CAS PC DTT1 LIMA NORTE - 0043318450</v>
          </cell>
          <cell r="Q1179" t="str">
            <v>UJ</v>
          </cell>
        </row>
        <row r="1180">
          <cell r="A1180" t="str">
            <v>TUIN F &amp; E S.A.C.DILSIA GALVEZ30228817</v>
          </cell>
          <cell r="B1180" t="str">
            <v>TUIN F &amp; E S.A.C.</v>
          </cell>
          <cell r="C1180" t="str">
            <v>Lima Sur</v>
          </cell>
          <cell r="D1180" t="str">
            <v>LIMA</v>
          </cell>
          <cell r="E1180">
            <v>30228817</v>
          </cell>
          <cell r="F1180" t="str">
            <v>BT SUAVE RINDEM 2P 6X4 MÁS PAPEL</v>
          </cell>
          <cell r="G1180" t="str">
            <v>Family</v>
          </cell>
          <cell r="H1180" t="str">
            <v>Bath Tissue</v>
          </cell>
          <cell r="I1180" t="str">
            <v>PH Extra</v>
          </cell>
          <cell r="J1180" t="str">
            <v>Rdmx x04 (Titan)</v>
          </cell>
          <cell r="K1180">
            <v>40177071</v>
          </cell>
          <cell r="L1180" t="str">
            <v>TUIN F &amp; E S.A.C.</v>
          </cell>
          <cell r="M1180" t="str">
            <v>DILSIA GALVEZ</v>
          </cell>
          <cell r="N1180">
            <v>789</v>
          </cell>
          <cell r="O1180">
            <v>14979.331246752679</v>
          </cell>
          <cell r="P1180" t="str">
            <v>CAS PC DTT1 LIMA NORTE - 0043318450</v>
          </cell>
          <cell r="Q1180" t="str">
            <v>UJ</v>
          </cell>
        </row>
        <row r="1181">
          <cell r="A1181" t="str">
            <v>TUIN F &amp; E S.A.C.DILSIA GALVEZ30227288</v>
          </cell>
          <cell r="B1181" t="str">
            <v>TUIN F &amp; E S.A.C.</v>
          </cell>
          <cell r="C1181" t="str">
            <v>Lima Sur</v>
          </cell>
          <cell r="D1181" t="str">
            <v>LIMA</v>
          </cell>
          <cell r="E1181">
            <v>30227288</v>
          </cell>
          <cell r="F1181" t="str">
            <v>BW HUG P&amp;N FTOP 24X48</v>
          </cell>
          <cell r="G1181" t="str">
            <v>Wipes</v>
          </cell>
          <cell r="H1181" t="str">
            <v>Wipes</v>
          </cell>
          <cell r="I1181" t="str">
            <v>BW P&amp;N</v>
          </cell>
          <cell r="J1181" t="str">
            <v>BW RN x48</v>
          </cell>
          <cell r="K1181">
            <v>40177071</v>
          </cell>
          <cell r="L1181" t="str">
            <v>TUIN F &amp; E S.A.C.</v>
          </cell>
          <cell r="M1181" t="str">
            <v>DILSIA GALVEZ</v>
          </cell>
          <cell r="N1181">
            <v>4</v>
          </cell>
          <cell r="O1181">
            <v>528.14371788082417</v>
          </cell>
          <cell r="P1181" t="str">
            <v>CAS PC DTT1 LIMA NORTE - 0043318450</v>
          </cell>
          <cell r="Q1181" t="str">
            <v>UJ</v>
          </cell>
        </row>
        <row r="1182">
          <cell r="A1182" t="str">
            <v>TUIN F &amp; E S.A.C.DILSIA GALVEZ30227312</v>
          </cell>
          <cell r="B1182" t="str">
            <v>TUIN F &amp; E S.A.C.</v>
          </cell>
          <cell r="C1182" t="str">
            <v>Lima Sur</v>
          </cell>
          <cell r="D1182" t="str">
            <v>LIMA</v>
          </cell>
          <cell r="E1182">
            <v>30227312</v>
          </cell>
          <cell r="F1182" t="str">
            <v>BW HUG P&amp;N FTOP 12X80</v>
          </cell>
          <cell r="G1182" t="str">
            <v>Wipes</v>
          </cell>
          <cell r="H1182" t="str">
            <v>Wipes</v>
          </cell>
          <cell r="I1182" t="str">
            <v>BW P&amp;N</v>
          </cell>
          <cell r="J1182" t="str">
            <v>BW RN x80</v>
          </cell>
          <cell r="K1182">
            <v>40177071</v>
          </cell>
          <cell r="L1182" t="str">
            <v>TUIN F &amp; E S.A.C.</v>
          </cell>
          <cell r="M1182" t="str">
            <v>DILSIA GALVEZ</v>
          </cell>
          <cell r="N1182">
            <v>5</v>
          </cell>
          <cell r="O1182">
            <v>497.46608306782775</v>
          </cell>
          <cell r="P1182" t="str">
            <v>CAS PC DTT1 LIMA NORTE - 0043318450</v>
          </cell>
          <cell r="Q1182" t="str">
            <v>UJ</v>
          </cell>
        </row>
        <row r="1183">
          <cell r="A1183" t="str">
            <v>TUIN F &amp; E S.A.C.DILSIA GALVEZ30227314</v>
          </cell>
          <cell r="B1183" t="str">
            <v>TUIN F &amp; E S.A.C.</v>
          </cell>
          <cell r="C1183" t="str">
            <v>Lima Sur</v>
          </cell>
          <cell r="D1183" t="str">
            <v>LIMA</v>
          </cell>
          <cell r="E1183">
            <v>30227314</v>
          </cell>
          <cell r="F1183" t="str">
            <v>BW HUG LIMP EFECT REFLL 6X184</v>
          </cell>
          <cell r="G1183" t="str">
            <v>Wipes</v>
          </cell>
          <cell r="H1183" t="str">
            <v>Wipes</v>
          </cell>
          <cell r="I1183" t="str">
            <v>BW Active Fresh</v>
          </cell>
          <cell r="J1183" t="str">
            <v>HAF x184</v>
          </cell>
          <cell r="K1183">
            <v>40177071</v>
          </cell>
          <cell r="L1183" t="str">
            <v>TUIN F &amp; E S.A.C.</v>
          </cell>
          <cell r="M1183" t="str">
            <v>DILSIA GALVEZ</v>
          </cell>
          <cell r="N1183">
            <v>7</v>
          </cell>
          <cell r="O1183">
            <v>424.31131427070051</v>
          </cell>
          <cell r="P1183" t="str">
            <v>CAS PC DTT1 LIMA NORTE - 0043318450</v>
          </cell>
          <cell r="Q1183" t="str">
            <v>UJ</v>
          </cell>
        </row>
        <row r="1184">
          <cell r="A1184" t="str">
            <v>TUIN F &amp; E S.A.C.DILSIA GALVEZ30227315</v>
          </cell>
          <cell r="B1184" t="str">
            <v>TUIN F &amp; E S.A.C.</v>
          </cell>
          <cell r="C1184" t="str">
            <v>Lima Sur</v>
          </cell>
          <cell r="D1184" t="str">
            <v>LIMA</v>
          </cell>
          <cell r="E1184">
            <v>30227315</v>
          </cell>
          <cell r="F1184" t="str">
            <v>BW HUG LIMP EFECT FTOP 12X120</v>
          </cell>
          <cell r="G1184" t="str">
            <v>Wipes</v>
          </cell>
          <cell r="H1184" t="str">
            <v>Wipes</v>
          </cell>
          <cell r="I1184" t="str">
            <v>BW Active Fresh</v>
          </cell>
          <cell r="J1184" t="str">
            <v>HAF x120</v>
          </cell>
          <cell r="K1184">
            <v>40177071</v>
          </cell>
          <cell r="L1184" t="str">
            <v>TUIN F &amp; E S.A.C.</v>
          </cell>
          <cell r="M1184" t="str">
            <v>DILSIA GALVEZ</v>
          </cell>
          <cell r="N1184">
            <v>16</v>
          </cell>
          <cell r="O1184">
            <v>1428.4772849703963</v>
          </cell>
          <cell r="P1184" t="str">
            <v>CAS PC DTT1 LIMA NORTE - 0043318450</v>
          </cell>
          <cell r="Q1184" t="str">
            <v>UJ</v>
          </cell>
        </row>
        <row r="1185">
          <cell r="A1185" t="str">
            <v>TUIN F &amp; E S.A.C.DILSIA GALVEZ30228193</v>
          </cell>
          <cell r="B1185" t="str">
            <v>TUIN F &amp; E S.A.C.</v>
          </cell>
          <cell r="C1185" t="str">
            <v>Lima Sur</v>
          </cell>
          <cell r="D1185" t="str">
            <v>LIMA</v>
          </cell>
          <cell r="E1185">
            <v>30228193</v>
          </cell>
          <cell r="F1185" t="str">
            <v>BW HUG LIMP EFECT FTOP 24X48</v>
          </cell>
          <cell r="G1185" t="str">
            <v>Wipes</v>
          </cell>
          <cell r="H1185" t="str">
            <v>Wipes</v>
          </cell>
          <cell r="I1185" t="str">
            <v>BW Active Fresh</v>
          </cell>
          <cell r="J1185" t="str">
            <v>HAF x48 Regular</v>
          </cell>
          <cell r="K1185">
            <v>40177071</v>
          </cell>
          <cell r="L1185" t="str">
            <v>TUIN F &amp; E S.A.C.</v>
          </cell>
          <cell r="M1185" t="str">
            <v>DILSIA GALVEZ</v>
          </cell>
          <cell r="N1185">
            <v>1</v>
          </cell>
          <cell r="O1185">
            <v>110.56013662603897</v>
          </cell>
          <cell r="P1185" t="str">
            <v>CAS PC DTT1 LIMA NORTE - 0043318450</v>
          </cell>
          <cell r="Q1185" t="str">
            <v>UJ</v>
          </cell>
        </row>
        <row r="1186">
          <cell r="A1186" t="str">
            <v>TUIN F &amp; E S.A.C.DILSIA GALVEZ30227405</v>
          </cell>
          <cell r="B1186" t="str">
            <v>TUIN F &amp; E S.A.C.</v>
          </cell>
          <cell r="C1186" t="str">
            <v>Lima Sur</v>
          </cell>
          <cell r="D1186" t="str">
            <v>LIMA</v>
          </cell>
          <cell r="E1186">
            <v>30227405</v>
          </cell>
          <cell r="F1186" t="str">
            <v>BW HUG ONE&amp;DONE FTOP 12X80</v>
          </cell>
          <cell r="G1186" t="str">
            <v>Wipes</v>
          </cell>
          <cell r="H1186" t="str">
            <v>Wipes</v>
          </cell>
          <cell r="I1186" t="str">
            <v>BW One &amp; Done</v>
          </cell>
          <cell r="J1186" t="str">
            <v>BW One &amp; Done x80</v>
          </cell>
          <cell r="K1186">
            <v>40177071</v>
          </cell>
          <cell r="L1186" t="str">
            <v>TUIN F &amp; E S.A.C.</v>
          </cell>
          <cell r="M1186" t="str">
            <v>DILSIA GALVEZ</v>
          </cell>
          <cell r="N1186">
            <v>4</v>
          </cell>
          <cell r="O1186">
            <v>391.95835250849399</v>
          </cell>
          <cell r="P1186" t="str">
            <v>CAS PC DTT1 LIMA NORTE - 0043318450</v>
          </cell>
          <cell r="Q1186" t="str">
            <v>UJ</v>
          </cell>
        </row>
        <row r="1187">
          <cell r="A1187" t="str">
            <v>TUIN F &amp; E S.A.C.DILSIA GALVEZ30227408</v>
          </cell>
          <cell r="B1187" t="str">
            <v>TUIN F &amp; E S.A.C.</v>
          </cell>
          <cell r="C1187" t="str">
            <v>Lima Sur</v>
          </cell>
          <cell r="D1187" t="str">
            <v>LIMA</v>
          </cell>
          <cell r="E1187">
            <v>30227408</v>
          </cell>
          <cell r="F1187" t="str">
            <v>DIA HUG NATCARE PREMAT MAXI 8X30 COTTON</v>
          </cell>
          <cell r="G1187" t="str">
            <v>Infant + Child</v>
          </cell>
          <cell r="H1187" t="str">
            <v>Infant + Child</v>
          </cell>
          <cell r="I1187" t="str">
            <v>POME HNC</v>
          </cell>
          <cell r="J1187" t="str">
            <v>Prematuro</v>
          </cell>
          <cell r="K1187">
            <v>40177071</v>
          </cell>
          <cell r="L1187" t="str">
            <v>TUIN F &amp; E S.A.C.</v>
          </cell>
          <cell r="M1187" t="str">
            <v>DILSIA GALVEZ</v>
          </cell>
          <cell r="N1187">
            <v>1</v>
          </cell>
          <cell r="O1187">
            <v>75.565739784311702</v>
          </cell>
          <cell r="P1187" t="str">
            <v>CAS PC DTT1 LIMA NORTE - 0043318450</v>
          </cell>
          <cell r="Q1187" t="str">
            <v>UJ</v>
          </cell>
        </row>
        <row r="1188">
          <cell r="A1188" t="str">
            <v>TUIN F &amp; E S.A.C.DILSIA GALVEZ30227421</v>
          </cell>
          <cell r="B1188" t="str">
            <v>TUIN F &amp; E S.A.C.</v>
          </cell>
          <cell r="C1188" t="str">
            <v>Lima Sur</v>
          </cell>
          <cell r="D1188" t="str">
            <v>LIMA</v>
          </cell>
          <cell r="E1188">
            <v>30227421</v>
          </cell>
          <cell r="F1188" t="str">
            <v>BW HUG LIMP EFECT PAQ 6X4 X16 C/RISTRA</v>
          </cell>
          <cell r="G1188" t="str">
            <v>Wipes</v>
          </cell>
          <cell r="H1188" t="str">
            <v>Wipes</v>
          </cell>
          <cell r="I1188" t="str">
            <v>BW Active Fresh</v>
          </cell>
          <cell r="J1188" t="str">
            <v>HAF x16 con ristra</v>
          </cell>
          <cell r="K1188">
            <v>40177071</v>
          </cell>
          <cell r="L1188" t="str">
            <v>TUIN F &amp; E S.A.C.</v>
          </cell>
          <cell r="M1188" t="str">
            <v>DILSIA GALVEZ</v>
          </cell>
          <cell r="N1188">
            <v>13</v>
          </cell>
          <cell r="O1188">
            <v>519.29593599400619</v>
          </cell>
          <cell r="P1188" t="str">
            <v>CAS PC DTT1 LIMA NORTE - 0043318450</v>
          </cell>
          <cell r="Q1188" t="str">
            <v>UJ</v>
          </cell>
        </row>
        <row r="1189">
          <cell r="A1189" t="str">
            <v>TUIN F &amp; E S.A.C.DILSIA GALVEZ30227466</v>
          </cell>
          <cell r="B1189" t="str">
            <v>TUIN F &amp; E S.A.C.</v>
          </cell>
          <cell r="C1189" t="str">
            <v>Lima Sur</v>
          </cell>
          <cell r="D1189" t="str">
            <v>LIMA</v>
          </cell>
          <cell r="E1189">
            <v>30227466</v>
          </cell>
          <cell r="F1189" t="str">
            <v>BW HUG LIMPIEZA COTIDIANA SOFTP 12X80</v>
          </cell>
          <cell r="G1189" t="str">
            <v>Wipes</v>
          </cell>
          <cell r="H1189" t="str">
            <v>Wipes</v>
          </cell>
          <cell r="I1189" t="str">
            <v>BW Classic</v>
          </cell>
          <cell r="J1189" t="str">
            <v>BW Classic x80</v>
          </cell>
          <cell r="K1189">
            <v>40177071</v>
          </cell>
          <cell r="L1189" t="str">
            <v>TUIN F &amp; E S.A.C.</v>
          </cell>
          <cell r="M1189" t="str">
            <v>DILSIA GALVEZ</v>
          </cell>
          <cell r="N1189">
            <v>11</v>
          </cell>
          <cell r="O1189">
            <v>499.96513119792621</v>
          </cell>
          <cell r="P1189" t="str">
            <v>CAS PC DTT1 LIMA NORTE - 0043318450</v>
          </cell>
          <cell r="Q1189" t="str">
            <v>UJ</v>
          </cell>
        </row>
        <row r="1190">
          <cell r="A1190" t="str">
            <v>TUIN F &amp; E S.A.C.DILSIA GALVEZ30227573</v>
          </cell>
          <cell r="B1190" t="str">
            <v>TUIN F &amp; E S.A.C.</v>
          </cell>
          <cell r="C1190" t="str">
            <v>Lima Sur</v>
          </cell>
          <cell r="D1190" t="str">
            <v>LIMA</v>
          </cell>
          <cell r="E1190">
            <v>30227573</v>
          </cell>
          <cell r="F1190" t="str">
            <v>DIA HUG NATCARE XXL 2X40 X1 COT</v>
          </cell>
          <cell r="G1190" t="str">
            <v>Infant + Child</v>
          </cell>
          <cell r="H1190" t="str">
            <v>Infant + Child</v>
          </cell>
          <cell r="I1190" t="str">
            <v>HNC</v>
          </cell>
          <cell r="J1190" t="str">
            <v>HNC Singlepack</v>
          </cell>
          <cell r="K1190">
            <v>40177071</v>
          </cell>
          <cell r="L1190" t="str">
            <v>TUIN F &amp; E S.A.C.</v>
          </cell>
          <cell r="M1190" t="str">
            <v>DILSIA GALVEZ</v>
          </cell>
          <cell r="N1190">
            <v>9</v>
          </cell>
          <cell r="O1190">
            <v>599.99015181896095</v>
          </cell>
          <cell r="P1190" t="str">
            <v>CAS PC DTT1 LIMA NORTE - 0043318450</v>
          </cell>
          <cell r="Q1190" t="str">
            <v>UJ</v>
          </cell>
        </row>
        <row r="1191">
          <cell r="A1191" t="str">
            <v>TUIN F &amp; E S.A.C.DILSIA GALVEZ30227582</v>
          </cell>
          <cell r="B1191" t="str">
            <v>TUIN F &amp; E S.A.C.</v>
          </cell>
          <cell r="C1191" t="str">
            <v>Lima Sur</v>
          </cell>
          <cell r="D1191" t="str">
            <v>LIMA</v>
          </cell>
          <cell r="E1191">
            <v>30227582</v>
          </cell>
          <cell r="F1191" t="str">
            <v>DIA HUG NATCARE M 2X56 X1 COT</v>
          </cell>
          <cell r="G1191" t="str">
            <v>Infant + Child</v>
          </cell>
          <cell r="H1191" t="str">
            <v>Infant + Child</v>
          </cell>
          <cell r="I1191" t="str">
            <v>HNC</v>
          </cell>
          <cell r="J1191" t="str">
            <v>HNC Singlepack</v>
          </cell>
          <cell r="K1191">
            <v>40177071</v>
          </cell>
          <cell r="L1191" t="str">
            <v>TUIN F &amp; E S.A.C.</v>
          </cell>
          <cell r="M1191" t="str">
            <v>DILSIA GALVEZ</v>
          </cell>
          <cell r="N1191">
            <v>1</v>
          </cell>
          <cell r="O1191">
            <v>66.653475604799993</v>
          </cell>
          <cell r="P1191" t="str">
            <v>CAS PC DTT1 LIMA NORTE - 0043318450</v>
          </cell>
          <cell r="Q1191" t="str">
            <v>UJ</v>
          </cell>
        </row>
        <row r="1192">
          <cell r="A1192" t="str">
            <v>TUIN F &amp; E S.A.C.DILSIA GALVEZ30227409</v>
          </cell>
          <cell r="B1192" t="str">
            <v>TUIN F &amp; E S.A.C.</v>
          </cell>
          <cell r="C1192" t="str">
            <v>Lima Sur</v>
          </cell>
          <cell r="D1192" t="str">
            <v>LIMA</v>
          </cell>
          <cell r="E1192">
            <v>30227409</v>
          </cell>
          <cell r="F1192" t="str">
            <v>BW HUG ONE&amp;DONE REFLL 1X720 (9X80)</v>
          </cell>
          <cell r="G1192" t="str">
            <v>Wipes</v>
          </cell>
          <cell r="H1192" t="str">
            <v>Wipes</v>
          </cell>
          <cell r="I1192" t="str">
            <v>BW One &amp; Done</v>
          </cell>
          <cell r="J1192" t="str">
            <v>BW One &amp; Done x720</v>
          </cell>
          <cell r="K1192">
            <v>40177071</v>
          </cell>
          <cell r="L1192" t="str">
            <v>TUIN F &amp; E S.A.C.</v>
          </cell>
          <cell r="M1192" t="str">
            <v>DILSIA GALVEZ</v>
          </cell>
          <cell r="N1192">
            <v>4</v>
          </cell>
          <cell r="O1192">
            <v>229.31901577130901</v>
          </cell>
          <cell r="P1192" t="str">
            <v>CAS PC DTT1 LIMA NORTE - 0043318450</v>
          </cell>
          <cell r="Q1192" t="str">
            <v>UJ</v>
          </cell>
        </row>
        <row r="1193">
          <cell r="A1193" t="str">
            <v>URIAFER S.A.C.BRUNO ROMERO30220605</v>
          </cell>
          <cell r="B1193" t="str">
            <v>URIAFER S.A.C.</v>
          </cell>
          <cell r="C1193" t="str">
            <v>Lima Norte</v>
          </cell>
          <cell r="D1193" t="str">
            <v>LIMA</v>
          </cell>
          <cell r="E1193">
            <v>30220605</v>
          </cell>
          <cell r="F1193" t="str">
            <v>FAC KLEENEX ORIG CUBE 32X1 X60 RUNWAY</v>
          </cell>
          <cell r="G1193" t="str">
            <v>Family</v>
          </cell>
          <cell r="H1193" t="str">
            <v>Faciales</v>
          </cell>
          <cell r="I1193" t="str">
            <v>Faciales</v>
          </cell>
          <cell r="J1193" t="str">
            <v>Facial Cubo</v>
          </cell>
          <cell r="K1193">
            <v>40173046</v>
          </cell>
          <cell r="L1193" t="str">
            <v>URIAFER S.A.C.</v>
          </cell>
          <cell r="M1193" t="str">
            <v>BRUNO ROMERO</v>
          </cell>
          <cell r="N1193">
            <v>4</v>
          </cell>
          <cell r="O1193">
            <v>506.82588852030665</v>
          </cell>
          <cell r="P1193" t="str">
            <v>CAS PC DTT1 LIMA NORTE - 0043318450</v>
          </cell>
          <cell r="Q1193" t="str">
            <v>U9</v>
          </cell>
        </row>
        <row r="1194">
          <cell r="A1194" t="str">
            <v>URIAFER S.A.C.BRUNO ROMERO30220612</v>
          </cell>
          <cell r="B1194" t="str">
            <v>URIAFER S.A.C.</v>
          </cell>
          <cell r="C1194" t="str">
            <v>Lima Norte</v>
          </cell>
          <cell r="D1194" t="str">
            <v>LIMA</v>
          </cell>
          <cell r="E1194">
            <v>30220612</v>
          </cell>
          <cell r="F1194" t="str">
            <v>FAC KLEENEX ORIG POCKET 36X4 X10 SWE RW</v>
          </cell>
          <cell r="G1194" t="str">
            <v>Family</v>
          </cell>
          <cell r="H1194" t="str">
            <v>Faciales</v>
          </cell>
          <cell r="I1194" t="str">
            <v>Faciales</v>
          </cell>
          <cell r="J1194" t="str">
            <v>Facial Pocket</v>
          </cell>
          <cell r="K1194">
            <v>40173046</v>
          </cell>
          <cell r="L1194" t="str">
            <v>URIAFER S.A.C.</v>
          </cell>
          <cell r="M1194" t="str">
            <v>BRUNO ROMERO</v>
          </cell>
          <cell r="N1194">
            <v>8</v>
          </cell>
          <cell r="O1194">
            <v>589.28098969348446</v>
          </cell>
          <cell r="P1194" t="str">
            <v>CAS PC DTT1 LIMA NORTE - 0043318450</v>
          </cell>
          <cell r="Q1194" t="str">
            <v>U9</v>
          </cell>
        </row>
        <row r="1195">
          <cell r="A1195" t="str">
            <v>URIAFER S.A.C.BRUNO ROMERO30223652</v>
          </cell>
          <cell r="B1195" t="str">
            <v>URIAFER S.A.C.</v>
          </cell>
          <cell r="C1195" t="str">
            <v>Lima Norte</v>
          </cell>
          <cell r="D1195" t="str">
            <v>LIMA</v>
          </cell>
          <cell r="E1195">
            <v>30223652</v>
          </cell>
          <cell r="F1195" t="str">
            <v>DIA HUG PRIMDIAS NB REG 8X50 POCAH JR-RN</v>
          </cell>
          <cell r="G1195" t="str">
            <v>Infant + Child</v>
          </cell>
          <cell r="H1195" t="str">
            <v>Infant + Child</v>
          </cell>
          <cell r="I1195" t="str">
            <v>POME HAS</v>
          </cell>
          <cell r="J1195" t="str">
            <v>HAS RN</v>
          </cell>
          <cell r="K1195">
            <v>40173046</v>
          </cell>
          <cell r="L1195" t="str">
            <v>URIAFER S.A.C.</v>
          </cell>
          <cell r="M1195" t="str">
            <v>BRUNO ROMERO</v>
          </cell>
          <cell r="N1195">
            <v>4</v>
          </cell>
          <cell r="O1195">
            <v>490.79765667065118</v>
          </cell>
          <cell r="P1195" t="str">
            <v>CAS PC DTT1 LIMA NORTE - 0043318450</v>
          </cell>
          <cell r="Q1195" t="str">
            <v>U9</v>
          </cell>
        </row>
        <row r="1196">
          <cell r="A1196" t="str">
            <v>URIAFER S.A.C.BRUNO ROMERO30224973</v>
          </cell>
          <cell r="B1196" t="str">
            <v>URIAFER S.A.C.</v>
          </cell>
          <cell r="C1196" t="str">
            <v>Lima Norte</v>
          </cell>
          <cell r="D1196" t="str">
            <v>LIMA</v>
          </cell>
          <cell r="E1196">
            <v>30224973</v>
          </cell>
          <cell r="F1196" t="str">
            <v>PN SCOTT DURAMAX 24X1X58H MAKE</v>
          </cell>
          <cell r="G1196" t="str">
            <v>Family</v>
          </cell>
          <cell r="H1196" t="str">
            <v>Duramax</v>
          </cell>
          <cell r="I1196" t="str">
            <v>Duramax</v>
          </cell>
          <cell r="J1196" t="str">
            <v>Duramax Rollo</v>
          </cell>
          <cell r="K1196">
            <v>40173046</v>
          </cell>
          <cell r="L1196" t="str">
            <v>URIAFER S.A.C.</v>
          </cell>
          <cell r="M1196" t="str">
            <v>BRUNO ROMERO</v>
          </cell>
          <cell r="N1196">
            <v>36</v>
          </cell>
          <cell r="O1196">
            <v>3877.1343061944481</v>
          </cell>
          <cell r="P1196" t="str">
            <v>CAS PC DTT1 LIMA NORTE - 0043318450</v>
          </cell>
          <cell r="Q1196" t="str">
            <v>U9</v>
          </cell>
        </row>
        <row r="1197">
          <cell r="A1197" t="str">
            <v>URIAFER S.A.C.BRUNO ROMERO30225008</v>
          </cell>
          <cell r="B1197" t="str">
            <v>URIAFER S.A.C.</v>
          </cell>
          <cell r="C1197" t="str">
            <v>Lima Norte</v>
          </cell>
          <cell r="D1197" t="str">
            <v>LIMA</v>
          </cell>
          <cell r="E1197">
            <v>30225008</v>
          </cell>
          <cell r="F1197" t="str">
            <v>ADU SHIE PLE GEL 24X10 PRACTIPAÑAL</v>
          </cell>
          <cell r="G1197" t="str">
            <v>Adult</v>
          </cell>
          <cell r="H1197" t="str">
            <v>Senior Incont</v>
          </cell>
          <cell r="I1197" t="str">
            <v>Apositos</v>
          </cell>
          <cell r="J1197" t="str">
            <v>Practipañal</v>
          </cell>
          <cell r="K1197">
            <v>40173046</v>
          </cell>
          <cell r="L1197" t="str">
            <v>URIAFER S.A.C.</v>
          </cell>
          <cell r="M1197" t="str">
            <v>BRUNO ROMERO</v>
          </cell>
          <cell r="N1197">
            <v>55</v>
          </cell>
          <cell r="O1197">
            <v>3082.1367226495263</v>
          </cell>
          <cell r="P1197" t="str">
            <v>CAS PC DTT1 LIMA NORTE - 0043318450</v>
          </cell>
          <cell r="Q1197" t="str">
            <v>U9</v>
          </cell>
        </row>
        <row r="1198">
          <cell r="A1198" t="str">
            <v>URIAFER S.A.C.BRUNO ROMERO30225009</v>
          </cell>
          <cell r="B1198" t="str">
            <v>URIAFER S.A.C.</v>
          </cell>
          <cell r="C1198" t="str">
            <v>Lima Norte</v>
          </cell>
          <cell r="D1198" t="str">
            <v>LIMA</v>
          </cell>
          <cell r="E1198">
            <v>30225009</v>
          </cell>
          <cell r="F1198" t="str">
            <v>ADU SHIE PLE GEL 12X20 PRACTIPAÑAL</v>
          </cell>
          <cell r="G1198" t="str">
            <v>Adult</v>
          </cell>
          <cell r="H1198" t="str">
            <v>Senior Incont</v>
          </cell>
          <cell r="I1198" t="str">
            <v>Apositos</v>
          </cell>
          <cell r="J1198" t="str">
            <v>Practipañal</v>
          </cell>
          <cell r="K1198">
            <v>40173046</v>
          </cell>
          <cell r="L1198" t="str">
            <v>URIAFER S.A.C.</v>
          </cell>
          <cell r="M1198" t="str">
            <v>BRUNO ROMERO</v>
          </cell>
          <cell r="N1198">
            <v>64</v>
          </cell>
          <cell r="O1198">
            <v>3589.5868871442558</v>
          </cell>
          <cell r="P1198" t="str">
            <v>CAS PC DTT1 LIMA NORTE - 0043318450</v>
          </cell>
          <cell r="Q1198" t="str">
            <v>U9</v>
          </cell>
        </row>
        <row r="1199">
          <cell r="A1199" t="str">
            <v>URIAFER S.A.C.BRUNO ROMERO30225052</v>
          </cell>
          <cell r="B1199" t="str">
            <v>URIAFER S.A.C.</v>
          </cell>
          <cell r="C1199" t="str">
            <v>Lima Norte</v>
          </cell>
          <cell r="D1199" t="str">
            <v>LIMA</v>
          </cell>
          <cell r="E1199">
            <v>30225052</v>
          </cell>
          <cell r="F1199" t="str">
            <v>ADU BRF PLE PROTECT M 3X20</v>
          </cell>
          <cell r="G1199" t="str">
            <v>Adult</v>
          </cell>
          <cell r="H1199" t="str">
            <v>Senior Incont</v>
          </cell>
          <cell r="I1199" t="str">
            <v>Briefs</v>
          </cell>
          <cell r="J1199" t="str">
            <v>Brief Protect</v>
          </cell>
          <cell r="K1199">
            <v>40173046</v>
          </cell>
          <cell r="L1199" t="str">
            <v>URIAFER S.A.C.</v>
          </cell>
          <cell r="M1199" t="str">
            <v>BRUNO ROMERO</v>
          </cell>
          <cell r="N1199">
            <v>61</v>
          </cell>
          <cell r="O1199">
            <v>7490.1839933883784</v>
          </cell>
          <cell r="P1199" t="str">
            <v>CAS PC DTT1 LIMA NORTE - 0043318450</v>
          </cell>
          <cell r="Q1199" t="str">
            <v>U9</v>
          </cell>
        </row>
        <row r="1200">
          <cell r="A1200" t="str">
            <v>URIAFER S.A.C.BRUNO ROMERO30225690</v>
          </cell>
          <cell r="B1200" t="str">
            <v>URIAFER S.A.C.</v>
          </cell>
          <cell r="C1200" t="str">
            <v>Lima Norte</v>
          </cell>
          <cell r="D1200" t="str">
            <v>LIMA</v>
          </cell>
          <cell r="E1200">
            <v>30225690</v>
          </cell>
          <cell r="F1200" t="str">
            <v>FEM LIN KOT NOR 12X120 TTX</v>
          </cell>
          <cell r="G1200" t="str">
            <v>Feminine</v>
          </cell>
          <cell r="H1200" t="str">
            <v>Liners</v>
          </cell>
          <cell r="I1200" t="str">
            <v>Liners</v>
          </cell>
          <cell r="J1200" t="str">
            <v>Lin. Normal x120</v>
          </cell>
          <cell r="K1200">
            <v>40173046</v>
          </cell>
          <cell r="L1200" t="str">
            <v>URIAFER S.A.C.</v>
          </cell>
          <cell r="M1200" t="str">
            <v>BRUNO ROMERO</v>
          </cell>
          <cell r="N1200">
            <v>12</v>
          </cell>
          <cell r="O1200">
            <v>1470.7904121345775</v>
          </cell>
          <cell r="P1200" t="str">
            <v>CAS PC DTT1 LIMA NORTE - 0043318450</v>
          </cell>
          <cell r="Q1200" t="str">
            <v>U9</v>
          </cell>
        </row>
        <row r="1201">
          <cell r="A1201" t="str">
            <v>URIAFER S.A.C.BRUNO ROMERO30225792</v>
          </cell>
          <cell r="B1201" t="str">
            <v>URIAFER S.A.C.</v>
          </cell>
          <cell r="C1201" t="str">
            <v>Lima Norte</v>
          </cell>
          <cell r="D1201" t="str">
            <v>LIMA</v>
          </cell>
          <cell r="E1201">
            <v>30225792</v>
          </cell>
          <cell r="F1201" t="str">
            <v>KT SCOTT MULTIUS 12X1 X100H</v>
          </cell>
          <cell r="G1201" t="str">
            <v>Family</v>
          </cell>
          <cell r="H1201" t="str">
            <v>Papel Toalla</v>
          </cell>
          <cell r="I1201" t="str">
            <v>Papel Toalla</v>
          </cell>
          <cell r="J1201" t="str">
            <v>Multiusos</v>
          </cell>
          <cell r="K1201">
            <v>40173046</v>
          </cell>
          <cell r="L1201" t="str">
            <v>URIAFER S.A.C.</v>
          </cell>
          <cell r="M1201" t="str">
            <v>BRUNO ROMERO</v>
          </cell>
          <cell r="N1201">
            <v>3975</v>
          </cell>
          <cell r="O1201">
            <v>65833.767972248228</v>
          </cell>
          <cell r="P1201" t="str">
            <v>CAS PC DTT1 LIMA NORTE - 0043318450</v>
          </cell>
          <cell r="Q1201" t="str">
            <v>U9</v>
          </cell>
        </row>
        <row r="1202">
          <cell r="A1202" t="str">
            <v>URIAFER S.A.C.BRUNO ROMERO30226054</v>
          </cell>
          <cell r="B1202" t="str">
            <v>URIAFER S.A.C.</v>
          </cell>
          <cell r="C1202" t="str">
            <v>Lima Norte</v>
          </cell>
          <cell r="D1202" t="str">
            <v>LIMA</v>
          </cell>
          <cell r="E1202">
            <v>30226054</v>
          </cell>
          <cell r="F1202" t="str">
            <v>BED PROT PLE 6X10 EXTREME</v>
          </cell>
          <cell r="G1202" t="str">
            <v>Adult</v>
          </cell>
          <cell r="H1202" t="str">
            <v>Senior Incont</v>
          </cell>
          <cell r="I1202" t="str">
            <v>Apositos</v>
          </cell>
          <cell r="J1202" t="str">
            <v>Protector de cama</v>
          </cell>
          <cell r="K1202">
            <v>40173046</v>
          </cell>
          <cell r="L1202" t="str">
            <v>URIAFER S.A.C.</v>
          </cell>
          <cell r="M1202" t="str">
            <v>BRUNO ROMERO</v>
          </cell>
          <cell r="N1202">
            <v>3</v>
          </cell>
          <cell r="O1202">
            <v>242.5657392418909</v>
          </cell>
          <cell r="P1202" t="str">
            <v>CAS PC DTT1 LIMA NORTE - 0043318450</v>
          </cell>
          <cell r="Q1202" t="str">
            <v>U9</v>
          </cell>
        </row>
        <row r="1203">
          <cell r="A1203" t="str">
            <v>URIAFER S.A.C.BRUNO ROMERO30226068</v>
          </cell>
          <cell r="B1203" t="str">
            <v>URIAFER S.A.C.</v>
          </cell>
          <cell r="C1203" t="str">
            <v>Lima Norte</v>
          </cell>
          <cell r="D1203" t="str">
            <v>LIMA</v>
          </cell>
          <cell r="E1203">
            <v>30226068</v>
          </cell>
          <cell r="F1203" t="str">
            <v>FEM PAD KOT NOR TELA 48X10 OT TTX</v>
          </cell>
          <cell r="G1203" t="str">
            <v>Feminine</v>
          </cell>
          <cell r="H1203" t="str">
            <v>Pads</v>
          </cell>
          <cell r="I1203" t="str">
            <v>Pads Value</v>
          </cell>
          <cell r="J1203" t="str">
            <v>Pads Normal x10</v>
          </cell>
          <cell r="K1203">
            <v>40173046</v>
          </cell>
          <cell r="L1203" t="str">
            <v>URIAFER S.A.C.</v>
          </cell>
          <cell r="M1203" t="str">
            <v>BRUNO ROMERO</v>
          </cell>
          <cell r="N1203">
            <v>4</v>
          </cell>
          <cell r="O1203">
            <v>429.56460150778702</v>
          </cell>
          <cell r="P1203" t="str">
            <v>CAS PC DTT1 LIMA NORTE - 0043318450</v>
          </cell>
          <cell r="Q1203" t="str">
            <v>U9</v>
          </cell>
        </row>
        <row r="1204">
          <cell r="A1204" t="str">
            <v>URIAFER S.A.C.BRUNO ROMERO30226565</v>
          </cell>
          <cell r="B1204" t="str">
            <v>URIAFER S.A.C.</v>
          </cell>
          <cell r="C1204" t="str">
            <v>Lima Norte</v>
          </cell>
          <cell r="D1204" t="str">
            <v>LIMA</v>
          </cell>
          <cell r="E1204">
            <v>30226565</v>
          </cell>
          <cell r="F1204" t="str">
            <v>BT SUAVE CUIDADO COMPLETO 2P 2X24</v>
          </cell>
          <cell r="G1204" t="str">
            <v>Family</v>
          </cell>
          <cell r="H1204" t="str">
            <v>Bath Tissue</v>
          </cell>
          <cell r="I1204" t="str">
            <v>PH Jumbo</v>
          </cell>
          <cell r="J1204" t="str">
            <v>Jumbo x24</v>
          </cell>
          <cell r="K1204">
            <v>40173046</v>
          </cell>
          <cell r="L1204" t="str">
            <v>URIAFER S.A.C.</v>
          </cell>
          <cell r="M1204" t="str">
            <v>BRUNO ROMERO</v>
          </cell>
          <cell r="N1204">
            <v>3051</v>
          </cell>
          <cell r="O1204">
            <v>78795.752511410319</v>
          </cell>
          <cell r="P1204" t="str">
            <v>CAS PC DTT1 LIMA NORTE - 0043318450</v>
          </cell>
          <cell r="Q1204" t="str">
            <v>U9</v>
          </cell>
        </row>
        <row r="1205">
          <cell r="A1205" t="str">
            <v>URIAFER S.A.C.BRUNO ROMERO30226606</v>
          </cell>
          <cell r="B1205" t="str">
            <v>URIAFER S.A.C.</v>
          </cell>
          <cell r="C1205" t="str">
            <v>Lima Norte</v>
          </cell>
          <cell r="D1205" t="str">
            <v>LIMA</v>
          </cell>
          <cell r="E1205">
            <v>30226606</v>
          </cell>
          <cell r="F1205" t="str">
            <v>BT SUAVE CUIDADO COMPLETO 2P 10X2</v>
          </cell>
          <cell r="G1205" t="str">
            <v>Family</v>
          </cell>
          <cell r="H1205" t="str">
            <v>Bath Tissue</v>
          </cell>
          <cell r="I1205" t="str">
            <v>PH Jumbo</v>
          </cell>
          <cell r="J1205" t="str">
            <v>Jumbo x02</v>
          </cell>
          <cell r="K1205">
            <v>40173046</v>
          </cell>
          <cell r="L1205" t="str">
            <v>URIAFER S.A.C.</v>
          </cell>
          <cell r="M1205" t="str">
            <v>BRUNO ROMERO</v>
          </cell>
          <cell r="N1205">
            <v>3970</v>
          </cell>
          <cell r="O1205">
            <v>51177.351673547455</v>
          </cell>
          <cell r="P1205" t="str">
            <v>CAS PC DTT1 LIMA NORTE - 0043318450</v>
          </cell>
          <cell r="Q1205" t="str">
            <v>U9</v>
          </cell>
        </row>
        <row r="1206">
          <cell r="A1206" t="str">
            <v>URIAFER S.A.C.BRUNO ROMERO30226607</v>
          </cell>
          <cell r="B1206" t="str">
            <v>URIAFER S.A.C.</v>
          </cell>
          <cell r="C1206" t="str">
            <v>Lima Norte</v>
          </cell>
          <cell r="D1206" t="str">
            <v>LIMA</v>
          </cell>
          <cell r="E1206">
            <v>30226607</v>
          </cell>
          <cell r="F1206" t="str">
            <v>BT SUAVE CUIDADO COMPLETO 2P 12X4</v>
          </cell>
          <cell r="G1206" t="str">
            <v>Family</v>
          </cell>
          <cell r="H1206" t="str">
            <v>Bath Tissue</v>
          </cell>
          <cell r="I1206" t="str">
            <v>PH Jumbo</v>
          </cell>
          <cell r="J1206" t="str">
            <v>Jumbo x04</v>
          </cell>
          <cell r="K1206">
            <v>40173046</v>
          </cell>
          <cell r="L1206" t="str">
            <v>URIAFER S.A.C.</v>
          </cell>
          <cell r="M1206" t="str">
            <v>BRUNO ROMERO</v>
          </cell>
          <cell r="N1206">
            <v>1318</v>
          </cell>
          <cell r="O1206">
            <v>36754.771929305425</v>
          </cell>
          <cell r="P1206" t="str">
            <v>CAS PC DTT1 LIMA NORTE - 0043318450</v>
          </cell>
          <cell r="Q1206" t="str">
            <v>U9</v>
          </cell>
        </row>
        <row r="1207">
          <cell r="A1207" t="str">
            <v>URIAFER S.A.C.BRUNO ROMERO30226613</v>
          </cell>
          <cell r="B1207" t="str">
            <v>URIAFER S.A.C.</v>
          </cell>
          <cell r="C1207" t="str">
            <v>Lima Norte</v>
          </cell>
          <cell r="D1207" t="str">
            <v>LIMA</v>
          </cell>
          <cell r="E1207">
            <v>30226613</v>
          </cell>
          <cell r="F1207" t="str">
            <v>BT SUAVE CUIDADO COMPLETO 2P 8X6</v>
          </cell>
          <cell r="G1207" t="str">
            <v>Family</v>
          </cell>
          <cell r="H1207" t="str">
            <v>Bath Tissue</v>
          </cell>
          <cell r="I1207" t="str">
            <v>PH Jumbo</v>
          </cell>
          <cell r="J1207" t="str">
            <v>Jumbo x06</v>
          </cell>
          <cell r="K1207">
            <v>40173046</v>
          </cell>
          <cell r="L1207" t="str">
            <v>URIAFER S.A.C.</v>
          </cell>
          <cell r="M1207" t="str">
            <v>BRUNO ROMERO</v>
          </cell>
          <cell r="N1207">
            <v>2756</v>
          </cell>
          <cell r="O1207">
            <v>72339.79159533327</v>
          </cell>
          <cell r="P1207" t="str">
            <v>CAS PC DTT1 LIMA NORTE - 0043318450</v>
          </cell>
          <cell r="Q1207" t="str">
            <v>U9</v>
          </cell>
        </row>
        <row r="1208">
          <cell r="A1208" t="str">
            <v>URIAFER S.A.C.BRUNO ROMERO30226750</v>
          </cell>
          <cell r="B1208" t="str">
            <v>URIAFER S.A.C.</v>
          </cell>
          <cell r="C1208" t="str">
            <v>Lima Norte</v>
          </cell>
          <cell r="D1208" t="str">
            <v>LIMA</v>
          </cell>
          <cell r="E1208">
            <v>30226750</v>
          </cell>
          <cell r="F1208" t="str">
            <v>NAPK SCOTT 6X100 DOB 4 SUPER ABSORB</v>
          </cell>
          <cell r="G1208" t="str">
            <v>Family</v>
          </cell>
          <cell r="H1208" t="str">
            <v>Servilletas</v>
          </cell>
          <cell r="I1208" t="str">
            <v>Servilletas</v>
          </cell>
          <cell r="J1208" t="str">
            <v>Total Servilletas</v>
          </cell>
          <cell r="K1208">
            <v>40173046</v>
          </cell>
          <cell r="L1208" t="str">
            <v>URIAFER S.A.C.</v>
          </cell>
          <cell r="M1208" t="str">
            <v>BRUNO ROMERO</v>
          </cell>
          <cell r="N1208">
            <v>631</v>
          </cell>
          <cell r="O1208">
            <v>7182.8884461385214</v>
          </cell>
          <cell r="P1208" t="str">
            <v>CAS PC DTT1 LIMA NORTE - 0043318450</v>
          </cell>
          <cell r="Q1208" t="str">
            <v>U9</v>
          </cell>
        </row>
        <row r="1209">
          <cell r="A1209" t="str">
            <v>URIAFER S.A.C.BRUNO ROMERO30226773</v>
          </cell>
          <cell r="B1209" t="str">
            <v>URIAFER S.A.C.</v>
          </cell>
          <cell r="C1209" t="str">
            <v>Lima Norte</v>
          </cell>
          <cell r="D1209" t="str">
            <v>LIMA</v>
          </cell>
          <cell r="E1209">
            <v>30226773</v>
          </cell>
          <cell r="F1209" t="str">
            <v>NAPK SCOTT PRACT 6X400 CORTADA</v>
          </cell>
          <cell r="G1209" t="str">
            <v>Family</v>
          </cell>
          <cell r="H1209" t="str">
            <v>Servilletas</v>
          </cell>
          <cell r="I1209" t="str">
            <v>Servilletas</v>
          </cell>
          <cell r="J1209" t="str">
            <v>Total Servilletas</v>
          </cell>
          <cell r="K1209">
            <v>40173046</v>
          </cell>
          <cell r="L1209" t="str">
            <v>URIAFER S.A.C.</v>
          </cell>
          <cell r="M1209" t="str">
            <v>BRUNO ROMERO</v>
          </cell>
          <cell r="N1209">
            <v>29</v>
          </cell>
          <cell r="O1209">
            <v>284.17994687766151</v>
          </cell>
          <cell r="P1209" t="str">
            <v>CAS PC DTT1 LIMA NORTE - 0043318450</v>
          </cell>
          <cell r="Q1209" t="str">
            <v>U9</v>
          </cell>
        </row>
        <row r="1210">
          <cell r="A1210" t="str">
            <v>URIAFER S.A.C.BRUNO ROMERO30227011</v>
          </cell>
          <cell r="B1210" t="str">
            <v>URIAFER S.A.C.</v>
          </cell>
          <cell r="C1210" t="str">
            <v>Lima Norte</v>
          </cell>
          <cell r="D1210" t="str">
            <v>LIMA</v>
          </cell>
          <cell r="E1210">
            <v>30227011</v>
          </cell>
          <cell r="F1210" t="str">
            <v>DIA HUG ACTSEC S 4X42 X1 SRK</v>
          </cell>
          <cell r="G1210" t="str">
            <v>Infant + Child</v>
          </cell>
          <cell r="H1210" t="str">
            <v>Infant + Child</v>
          </cell>
          <cell r="I1210" t="str">
            <v>POME HAS</v>
          </cell>
          <cell r="J1210" t="str">
            <v>HAS Talla P</v>
          </cell>
          <cell r="K1210">
            <v>40173046</v>
          </cell>
          <cell r="L1210" t="str">
            <v>URIAFER S.A.C.</v>
          </cell>
          <cell r="M1210" t="str">
            <v>BRUNO ROMERO</v>
          </cell>
          <cell r="N1210">
            <v>31</v>
          </cell>
          <cell r="O1210">
            <v>2164.5311504818342</v>
          </cell>
          <cell r="P1210" t="str">
            <v>CAS PC DTT1 LIMA NORTE - 0043318450</v>
          </cell>
          <cell r="Q1210" t="str">
            <v>U9</v>
          </cell>
        </row>
        <row r="1211">
          <cell r="A1211" t="str">
            <v>URIAFER S.A.C.BRUNO ROMERO30227204</v>
          </cell>
          <cell r="B1211" t="str">
            <v>URIAFER S.A.C.</v>
          </cell>
          <cell r="C1211" t="str">
            <v>Lima Norte</v>
          </cell>
          <cell r="D1211" t="str">
            <v>LIMA</v>
          </cell>
          <cell r="E1211">
            <v>30227204</v>
          </cell>
          <cell r="F1211" t="str">
            <v>BT SUAVE RINDEM 2P 1X32 S. CUT 2.0</v>
          </cell>
          <cell r="G1211" t="str">
            <v>Family</v>
          </cell>
          <cell r="H1211" t="str">
            <v>Bath Tissue</v>
          </cell>
          <cell r="I1211" t="str">
            <v>PH Extra</v>
          </cell>
          <cell r="J1211" t="str">
            <v>Extra x32</v>
          </cell>
          <cell r="K1211">
            <v>40173046</v>
          </cell>
          <cell r="L1211" t="str">
            <v>URIAFER S.A.C.</v>
          </cell>
          <cell r="M1211" t="str">
            <v>BRUNO ROMERO</v>
          </cell>
          <cell r="N1211">
            <v>1367</v>
          </cell>
          <cell r="O1211">
            <v>18109.283984642749</v>
          </cell>
          <cell r="P1211" t="str">
            <v>CAS PC DTT1 LIMA NORTE - 0043318450</v>
          </cell>
          <cell r="Q1211" t="str">
            <v>U9</v>
          </cell>
        </row>
        <row r="1212">
          <cell r="A1212" t="str">
            <v>URIAFER S.A.C.BRUNO ROMERO30227312</v>
          </cell>
          <cell r="B1212" t="str">
            <v>URIAFER S.A.C.</v>
          </cell>
          <cell r="C1212" t="str">
            <v>Lima Norte</v>
          </cell>
          <cell r="D1212" t="str">
            <v>LIMA</v>
          </cell>
          <cell r="E1212">
            <v>30227312</v>
          </cell>
          <cell r="F1212" t="str">
            <v>BW HUG P&amp;N FTOP 12X80</v>
          </cell>
          <cell r="G1212" t="str">
            <v>Wipes</v>
          </cell>
          <cell r="H1212" t="str">
            <v>Wipes</v>
          </cell>
          <cell r="I1212" t="str">
            <v>BW P&amp;N</v>
          </cell>
          <cell r="J1212" t="str">
            <v>BW RN x80</v>
          </cell>
          <cell r="K1212">
            <v>40173046</v>
          </cell>
          <cell r="L1212" t="str">
            <v>URIAFER S.A.C.</v>
          </cell>
          <cell r="M1212" t="str">
            <v>BRUNO ROMERO</v>
          </cell>
          <cell r="N1212">
            <v>39</v>
          </cell>
          <cell r="O1212">
            <v>3880.2354479290566</v>
          </cell>
          <cell r="P1212" t="str">
            <v>CAS PC DTT1 LIMA NORTE - 0043318450</v>
          </cell>
          <cell r="Q1212" t="str">
            <v>U9</v>
          </cell>
        </row>
        <row r="1213">
          <cell r="A1213" t="str">
            <v>URIAFER S.A.C.BRUNO ROMERO30227314</v>
          </cell>
          <cell r="B1213" t="str">
            <v>URIAFER S.A.C.</v>
          </cell>
          <cell r="C1213" t="str">
            <v>Lima Norte</v>
          </cell>
          <cell r="D1213" t="str">
            <v>LIMA</v>
          </cell>
          <cell r="E1213">
            <v>30227314</v>
          </cell>
          <cell r="F1213" t="str">
            <v>BW HUG LIMP EFECT REFLL 6X184</v>
          </cell>
          <cell r="G1213" t="str">
            <v>Wipes</v>
          </cell>
          <cell r="H1213" t="str">
            <v>Wipes</v>
          </cell>
          <cell r="I1213" t="str">
            <v>BW Active Fresh</v>
          </cell>
          <cell r="J1213" t="str">
            <v>HAF x184</v>
          </cell>
          <cell r="K1213">
            <v>40173046</v>
          </cell>
          <cell r="L1213" t="str">
            <v>URIAFER S.A.C.</v>
          </cell>
          <cell r="M1213" t="str">
            <v>BRUNO ROMERO</v>
          </cell>
          <cell r="N1213">
            <v>82</v>
          </cell>
          <cell r="O1213">
            <v>4970.5039671710629</v>
          </cell>
          <cell r="P1213" t="str">
            <v>CAS PC DTT1 LIMA NORTE - 0043318450</v>
          </cell>
          <cell r="Q1213" t="str">
            <v>U9</v>
          </cell>
        </row>
        <row r="1214">
          <cell r="A1214" t="str">
            <v>URIAFER S.A.C.BRUNO ROMERO30227315</v>
          </cell>
          <cell r="B1214" t="str">
            <v>URIAFER S.A.C.</v>
          </cell>
          <cell r="C1214" t="str">
            <v>Lima Norte</v>
          </cell>
          <cell r="D1214" t="str">
            <v>LIMA</v>
          </cell>
          <cell r="E1214">
            <v>30227315</v>
          </cell>
          <cell r="F1214" t="str">
            <v>BW HUG LIMP EFECT FTOP 12X120</v>
          </cell>
          <cell r="G1214" t="str">
            <v>Wipes</v>
          </cell>
          <cell r="H1214" t="str">
            <v>Wipes</v>
          </cell>
          <cell r="I1214" t="str">
            <v>BW Active Fresh</v>
          </cell>
          <cell r="J1214" t="str">
            <v>HAF x120</v>
          </cell>
          <cell r="K1214">
            <v>40173046</v>
          </cell>
          <cell r="L1214" t="str">
            <v>URIAFER S.A.C.</v>
          </cell>
          <cell r="M1214" t="str">
            <v>BRUNO ROMERO</v>
          </cell>
          <cell r="N1214">
            <v>60</v>
          </cell>
          <cell r="O1214">
            <v>5356.7898186389866</v>
          </cell>
          <cell r="P1214" t="str">
            <v>CAS PC DTT1 LIMA NORTE - 0043318450</v>
          </cell>
          <cell r="Q1214" t="str">
            <v>U9</v>
          </cell>
        </row>
        <row r="1215">
          <cell r="A1215" t="str">
            <v>URIAFER S.A.C.BRUNO ROMERO30227405</v>
          </cell>
          <cell r="B1215" t="str">
            <v>URIAFER S.A.C.</v>
          </cell>
          <cell r="C1215" t="str">
            <v>Lima Norte</v>
          </cell>
          <cell r="D1215" t="str">
            <v>LIMA</v>
          </cell>
          <cell r="E1215">
            <v>30227405</v>
          </cell>
          <cell r="F1215" t="str">
            <v>BW HUG ONE&amp;DONE FTOP 12X80</v>
          </cell>
          <cell r="G1215" t="str">
            <v>Wipes</v>
          </cell>
          <cell r="H1215" t="str">
            <v>Wipes</v>
          </cell>
          <cell r="I1215" t="str">
            <v>BW One &amp; Done</v>
          </cell>
          <cell r="J1215" t="str">
            <v>BW One &amp; Done x80</v>
          </cell>
          <cell r="K1215">
            <v>40173046</v>
          </cell>
          <cell r="L1215" t="str">
            <v>URIAFER S.A.C.</v>
          </cell>
          <cell r="M1215" t="str">
            <v>BRUNO ROMERO</v>
          </cell>
          <cell r="N1215">
            <v>47</v>
          </cell>
          <cell r="O1215">
            <v>4605.5106419748045</v>
          </cell>
          <cell r="P1215" t="str">
            <v>CAS PC DTT1 LIMA NORTE - 0043318450</v>
          </cell>
          <cell r="Q1215" t="str">
            <v>U9</v>
          </cell>
        </row>
        <row r="1216">
          <cell r="A1216" t="str">
            <v>URIAFER S.A.C.BRUNO ROMERO30227409</v>
          </cell>
          <cell r="B1216" t="str">
            <v>URIAFER S.A.C.</v>
          </cell>
          <cell r="C1216" t="str">
            <v>Lima Norte</v>
          </cell>
          <cell r="D1216" t="str">
            <v>LIMA</v>
          </cell>
          <cell r="E1216">
            <v>30227409</v>
          </cell>
          <cell r="F1216" t="str">
            <v>BW HUG ONE&amp;DONE REFLL 1X720 (9X80)</v>
          </cell>
          <cell r="G1216" t="str">
            <v>Wipes</v>
          </cell>
          <cell r="H1216" t="str">
            <v>Wipes</v>
          </cell>
          <cell r="I1216" t="str">
            <v>BW One &amp; Done</v>
          </cell>
          <cell r="J1216" t="str">
            <v>BW One &amp; Done x720</v>
          </cell>
          <cell r="K1216">
            <v>40173046</v>
          </cell>
          <cell r="L1216" t="str">
            <v>URIAFER S.A.C.</v>
          </cell>
          <cell r="M1216" t="str">
            <v>BRUNO ROMERO</v>
          </cell>
          <cell r="N1216">
            <v>18</v>
          </cell>
          <cell r="O1216">
            <v>1031.9355709708907</v>
          </cell>
          <cell r="P1216" t="str">
            <v>CAS PC DTT1 LIMA NORTE - 0043318450</v>
          </cell>
          <cell r="Q1216" t="str">
            <v>U9</v>
          </cell>
        </row>
        <row r="1217">
          <cell r="A1217" t="str">
            <v>URIAFER S.A.C.BRUNO ROMERO30227421</v>
          </cell>
          <cell r="B1217" t="str">
            <v>URIAFER S.A.C.</v>
          </cell>
          <cell r="C1217" t="str">
            <v>Lima Norte</v>
          </cell>
          <cell r="D1217" t="str">
            <v>LIMA</v>
          </cell>
          <cell r="E1217">
            <v>30227421</v>
          </cell>
          <cell r="F1217" t="str">
            <v>BW HUG LIMP EFECT PAQ 6X4 X16 C/RISTRA</v>
          </cell>
          <cell r="G1217" t="str">
            <v>Wipes</v>
          </cell>
          <cell r="H1217" t="str">
            <v>Wipes</v>
          </cell>
          <cell r="I1217" t="str">
            <v>BW Active Fresh</v>
          </cell>
          <cell r="J1217" t="str">
            <v>HAF x16 con ristra</v>
          </cell>
          <cell r="K1217">
            <v>40173046</v>
          </cell>
          <cell r="L1217" t="str">
            <v>URIAFER S.A.C.</v>
          </cell>
          <cell r="M1217" t="str">
            <v>BRUNO ROMERO</v>
          </cell>
          <cell r="N1217">
            <v>373</v>
          </cell>
          <cell r="O1217">
            <v>15059.582143826179</v>
          </cell>
          <cell r="P1217" t="str">
            <v>CAS PC DTT1 LIMA NORTE - 0043318450</v>
          </cell>
          <cell r="Q1217" t="str">
            <v>U9</v>
          </cell>
        </row>
        <row r="1218">
          <cell r="A1218" t="str">
            <v>URIAFER S.A.C.BRUNO ROMERO30227466</v>
          </cell>
          <cell r="B1218" t="str">
            <v>URIAFER S.A.C.</v>
          </cell>
          <cell r="C1218" t="str">
            <v>Lima Norte</v>
          </cell>
          <cell r="D1218" t="str">
            <v>LIMA</v>
          </cell>
          <cell r="E1218">
            <v>30227466</v>
          </cell>
          <cell r="F1218" t="str">
            <v>BW HUG LIMPIEZA COTIDIANA SOFTP 12X80</v>
          </cell>
          <cell r="G1218" t="str">
            <v>Wipes</v>
          </cell>
          <cell r="H1218" t="str">
            <v>Wipes</v>
          </cell>
          <cell r="I1218" t="str">
            <v>BW Classic</v>
          </cell>
          <cell r="J1218" t="str">
            <v>BW Classic x80</v>
          </cell>
          <cell r="K1218">
            <v>40173046</v>
          </cell>
          <cell r="L1218" t="str">
            <v>URIAFER S.A.C.</v>
          </cell>
          <cell r="M1218" t="str">
            <v>BRUNO ROMERO</v>
          </cell>
          <cell r="N1218">
            <v>34</v>
          </cell>
          <cell r="O1218">
            <v>1545.3467691572262</v>
          </cell>
          <cell r="P1218" t="str">
            <v>CAS PC DTT1 LIMA NORTE - 0043318450</v>
          </cell>
          <cell r="Q1218" t="str">
            <v>U9</v>
          </cell>
        </row>
        <row r="1219">
          <cell r="A1219" t="str">
            <v>URIAFER S.A.C.BRUNO ROMERO30227897</v>
          </cell>
          <cell r="B1219" t="str">
            <v>URIAFER S.A.C.</v>
          </cell>
          <cell r="C1219" t="str">
            <v>Lima Norte</v>
          </cell>
          <cell r="D1219" t="str">
            <v>LIMA</v>
          </cell>
          <cell r="E1219">
            <v>30227897</v>
          </cell>
          <cell r="F1219" t="str">
            <v>BT SUAVE RINDEM 2P 10X2 AROMAS ARM</v>
          </cell>
          <cell r="G1219" t="str">
            <v>Family</v>
          </cell>
          <cell r="H1219" t="str">
            <v>Bath Tissue</v>
          </cell>
          <cell r="I1219" t="str">
            <v>PH Extra</v>
          </cell>
          <cell r="J1219" t="str">
            <v>Extra x02 Aromas</v>
          </cell>
          <cell r="K1219">
            <v>40173046</v>
          </cell>
          <cell r="L1219" t="str">
            <v>URIAFER S.A.C.</v>
          </cell>
          <cell r="M1219" t="str">
            <v>BRUNO ROMERO</v>
          </cell>
          <cell r="N1219">
            <v>2140</v>
          </cell>
          <cell r="O1219">
            <v>24255.032615604516</v>
          </cell>
          <cell r="P1219" t="str">
            <v>CAS PC DTT1 LIMA NORTE - 0043318450</v>
          </cell>
          <cell r="Q1219" t="str">
            <v>U9</v>
          </cell>
        </row>
        <row r="1220">
          <cell r="A1220" t="str">
            <v>URIAFER S.A.C.BRUNO ROMERO30228566</v>
          </cell>
          <cell r="B1220" t="str">
            <v>URIAFER S.A.C.</v>
          </cell>
          <cell r="C1220" t="str">
            <v>Lima Norte</v>
          </cell>
          <cell r="D1220" t="str">
            <v>LIMA</v>
          </cell>
          <cell r="E1220">
            <v>30228566</v>
          </cell>
          <cell r="F1220" t="str">
            <v>DIA HUG L 2X64 PACHA</v>
          </cell>
          <cell r="G1220" t="str">
            <v>Infant + Child</v>
          </cell>
          <cell r="H1220" t="str">
            <v>Infant + Child</v>
          </cell>
          <cell r="I1220" t="str">
            <v>HTP</v>
          </cell>
          <cell r="J1220" t="str">
            <v>Triple Protección</v>
          </cell>
          <cell r="K1220">
            <v>40173046</v>
          </cell>
          <cell r="L1220" t="str">
            <v>URIAFER S.A.C.</v>
          </cell>
          <cell r="M1220" t="str">
            <v>BRUNO ROMERO</v>
          </cell>
          <cell r="N1220">
            <v>197</v>
          </cell>
          <cell r="O1220">
            <v>10292.813170157055</v>
          </cell>
          <cell r="P1220" t="str">
            <v>CAS PC DTT1 LIMA NORTE - 0043318450</v>
          </cell>
          <cell r="Q1220" t="str">
            <v>U9</v>
          </cell>
        </row>
        <row r="1221">
          <cell r="A1221" t="str">
            <v>URIAFER S.A.C.BRUNO ROMERO30228573</v>
          </cell>
          <cell r="B1221" t="str">
            <v>URIAFER S.A.C.</v>
          </cell>
          <cell r="C1221" t="str">
            <v>Lima Norte</v>
          </cell>
          <cell r="D1221" t="str">
            <v>LIMA</v>
          </cell>
          <cell r="E1221">
            <v>30228573</v>
          </cell>
          <cell r="F1221" t="str">
            <v>DIA HUG M 2X72 PACHA</v>
          </cell>
          <cell r="G1221" t="str">
            <v>Infant + Child</v>
          </cell>
          <cell r="H1221" t="str">
            <v>Infant + Child</v>
          </cell>
          <cell r="I1221" t="str">
            <v>HTP</v>
          </cell>
          <cell r="J1221" t="str">
            <v>Triple Protección</v>
          </cell>
          <cell r="K1221">
            <v>40173046</v>
          </cell>
          <cell r="L1221" t="str">
            <v>URIAFER S.A.C.</v>
          </cell>
          <cell r="M1221" t="str">
            <v>BRUNO ROMERO</v>
          </cell>
          <cell r="N1221">
            <v>123</v>
          </cell>
          <cell r="O1221">
            <v>6421.4830447236009</v>
          </cell>
          <cell r="P1221" t="str">
            <v>CAS PC DTT1 LIMA NORTE - 0043318450</v>
          </cell>
          <cell r="Q1221" t="str">
            <v>U9</v>
          </cell>
        </row>
        <row r="1222">
          <cell r="A1222" t="str">
            <v>URIAFER S.A.C.BRUNO ROMERO30228591</v>
          </cell>
          <cell r="B1222" t="str">
            <v>URIAFER S.A.C.</v>
          </cell>
          <cell r="C1222" t="str">
            <v>Lima Norte</v>
          </cell>
          <cell r="D1222" t="str">
            <v>LIMA</v>
          </cell>
          <cell r="E1222">
            <v>30228591</v>
          </cell>
          <cell r="F1222" t="str">
            <v>DIA HUG XL 2X52 PACHA</v>
          </cell>
          <cell r="G1222" t="str">
            <v>Infant + Child</v>
          </cell>
          <cell r="H1222" t="str">
            <v>Infant + Child</v>
          </cell>
          <cell r="I1222" t="str">
            <v>HTP</v>
          </cell>
          <cell r="J1222" t="str">
            <v>Triple Protección</v>
          </cell>
          <cell r="K1222">
            <v>40173046</v>
          </cell>
          <cell r="L1222" t="str">
            <v>URIAFER S.A.C.</v>
          </cell>
          <cell r="M1222" t="str">
            <v>BRUNO ROMERO</v>
          </cell>
          <cell r="N1222">
            <v>258</v>
          </cell>
          <cell r="O1222">
            <v>13475.890792847975</v>
          </cell>
          <cell r="P1222" t="str">
            <v>CAS PC DTT1 LIMA NORTE - 0043318450</v>
          </cell>
          <cell r="Q1222" t="str">
            <v>U9</v>
          </cell>
        </row>
        <row r="1223">
          <cell r="A1223" t="str">
            <v>URIAFER S.A.C.BRUNO ROMERO30228601</v>
          </cell>
          <cell r="B1223" t="str">
            <v>URIAFER S.A.C.</v>
          </cell>
          <cell r="C1223" t="str">
            <v>Lima Norte</v>
          </cell>
          <cell r="D1223" t="str">
            <v>LIMA</v>
          </cell>
          <cell r="E1223">
            <v>30228601</v>
          </cell>
          <cell r="F1223" t="str">
            <v>DIA HUG XXL 2X48 PACHA</v>
          </cell>
          <cell r="G1223" t="str">
            <v>Infant + Child</v>
          </cell>
          <cell r="H1223" t="str">
            <v>Infant + Child</v>
          </cell>
          <cell r="I1223" t="str">
            <v>HTP</v>
          </cell>
          <cell r="J1223" t="str">
            <v>Triple Protección</v>
          </cell>
          <cell r="K1223">
            <v>40173046</v>
          </cell>
          <cell r="L1223" t="str">
            <v>URIAFER S.A.C.</v>
          </cell>
          <cell r="M1223" t="str">
            <v>BRUNO ROMERO</v>
          </cell>
          <cell r="N1223">
            <v>412</v>
          </cell>
          <cell r="O1223">
            <v>21523.332017700253</v>
          </cell>
          <cell r="P1223" t="str">
            <v>CAS PC DTT1 LIMA NORTE - 0043318450</v>
          </cell>
          <cell r="Q1223" t="str">
            <v>U9</v>
          </cell>
        </row>
        <row r="1224">
          <cell r="A1224" t="str">
            <v>URIAFER S.A.C.BRUNO ROMERO30228807</v>
          </cell>
          <cell r="B1224" t="str">
            <v>URIAFER S.A.C.</v>
          </cell>
          <cell r="C1224" t="str">
            <v>Lima Norte</v>
          </cell>
          <cell r="D1224" t="str">
            <v>LIMA</v>
          </cell>
          <cell r="E1224">
            <v>30228807</v>
          </cell>
          <cell r="F1224" t="str">
            <v>BT SUAVE RINDEM 2P 8X2 MÁS PAPEL</v>
          </cell>
          <cell r="G1224" t="str">
            <v>Family</v>
          </cell>
          <cell r="H1224" t="str">
            <v>Bath Tissue</v>
          </cell>
          <cell r="I1224" t="str">
            <v>PH Extra</v>
          </cell>
          <cell r="J1224" t="str">
            <v>Rdmx x02 (Titan)</v>
          </cell>
          <cell r="K1224">
            <v>40173046</v>
          </cell>
          <cell r="L1224" t="str">
            <v>URIAFER S.A.C.</v>
          </cell>
          <cell r="M1224" t="str">
            <v>BRUNO ROMERO</v>
          </cell>
          <cell r="N1224">
            <v>173</v>
          </cell>
          <cell r="O1224">
            <v>2410.6776750135145</v>
          </cell>
          <cell r="P1224" t="str">
            <v>CAS PC DTT1 LIMA NORTE - 0043318450</v>
          </cell>
          <cell r="Q1224" t="str">
            <v>U9</v>
          </cell>
        </row>
        <row r="1225">
          <cell r="A1225" t="str">
            <v>URIAFER S.A.C.BRUNO ROMERO30228817</v>
          </cell>
          <cell r="B1225" t="str">
            <v>URIAFER S.A.C.</v>
          </cell>
          <cell r="C1225" t="str">
            <v>Lima Norte</v>
          </cell>
          <cell r="D1225" t="str">
            <v>LIMA</v>
          </cell>
          <cell r="E1225">
            <v>30228817</v>
          </cell>
          <cell r="F1225" t="str">
            <v>BT SUAVE RINDEM 2P 6X4 MÁS PAPEL</v>
          </cell>
          <cell r="G1225" t="str">
            <v>Family</v>
          </cell>
          <cell r="H1225" t="str">
            <v>Bath Tissue</v>
          </cell>
          <cell r="I1225" t="str">
            <v>PH Extra</v>
          </cell>
          <cell r="J1225" t="str">
            <v>Rdmx x04 (Titan)</v>
          </cell>
          <cell r="K1225">
            <v>40173046</v>
          </cell>
          <cell r="L1225" t="str">
            <v>URIAFER S.A.C.</v>
          </cell>
          <cell r="M1225" t="str">
            <v>BRUNO ROMERO</v>
          </cell>
          <cell r="N1225">
            <v>2841</v>
          </cell>
          <cell r="O1225">
            <v>53936.983614733028</v>
          </cell>
          <cell r="P1225" t="str">
            <v>CAS PC DTT1 LIMA NORTE - 0043318450</v>
          </cell>
          <cell r="Q1225" t="str">
            <v>U9</v>
          </cell>
        </row>
        <row r="1226">
          <cell r="A1226" t="str">
            <v>URIAFER S.A.C.BRUNO ROMERO30229095</v>
          </cell>
          <cell r="B1226" t="str">
            <v>URIAFER S.A.C.</v>
          </cell>
          <cell r="C1226" t="str">
            <v>Lima Norte</v>
          </cell>
          <cell r="D1226" t="str">
            <v>LIMA</v>
          </cell>
          <cell r="E1226">
            <v>30229095</v>
          </cell>
          <cell r="F1226" t="str">
            <v>PAÑ HUG ACTSEC XG SINGLEPK 2X44 X1 X-PAD</v>
          </cell>
          <cell r="G1226" t="str">
            <v>Infant + Child</v>
          </cell>
          <cell r="H1226" t="str">
            <v>Infant + Child</v>
          </cell>
          <cell r="I1226" t="str">
            <v>HAS</v>
          </cell>
          <cell r="J1226" t="str">
            <v>HAS XPAD Singlepack DTT</v>
          </cell>
          <cell r="K1226">
            <v>40173046</v>
          </cell>
          <cell r="L1226" t="str">
            <v>URIAFER S.A.C.</v>
          </cell>
          <cell r="M1226" t="str">
            <v>BRUNO ROMERO</v>
          </cell>
          <cell r="N1226">
            <v>57</v>
          </cell>
          <cell r="O1226">
            <v>3445.3766077557543</v>
          </cell>
          <cell r="P1226" t="str">
            <v>CAS PC DTT1 LIMA NORTE - 0043318450</v>
          </cell>
          <cell r="Q1226" t="str">
            <v>U9</v>
          </cell>
        </row>
        <row r="1227">
          <cell r="A1227" t="str">
            <v>URIAFER S.A.C.BRUNO ROMERO30229155</v>
          </cell>
          <cell r="B1227" t="str">
            <v>URIAFER S.A.C.</v>
          </cell>
          <cell r="C1227" t="str">
            <v>Lima Norte</v>
          </cell>
          <cell r="D1227" t="str">
            <v>LIMA</v>
          </cell>
          <cell r="E1227">
            <v>30229155</v>
          </cell>
          <cell r="F1227" t="str">
            <v>PAÑ HUG ACTSEC M 2X56 X-PAD</v>
          </cell>
          <cell r="G1227" t="str">
            <v>Infant + Child</v>
          </cell>
          <cell r="H1227" t="str">
            <v>Infant + Child</v>
          </cell>
          <cell r="I1227" t="str">
            <v>HAS</v>
          </cell>
          <cell r="J1227" t="str">
            <v>HAS XPAD Singlepack DTT</v>
          </cell>
          <cell r="K1227">
            <v>40173046</v>
          </cell>
          <cell r="L1227" t="str">
            <v>URIAFER S.A.C.</v>
          </cell>
          <cell r="M1227" t="str">
            <v>BRUNO ROMERO</v>
          </cell>
          <cell r="N1227">
            <v>394</v>
          </cell>
          <cell r="O1227">
            <v>23816.436976511566</v>
          </cell>
          <cell r="P1227" t="str">
            <v>CAS PC DTT1 LIMA NORTE - 0043318450</v>
          </cell>
          <cell r="Q1227" t="str">
            <v>U9</v>
          </cell>
        </row>
        <row r="1228">
          <cell r="A1228" t="str">
            <v>URIAFER S.A.C.BRUNO ROMERO30229161</v>
          </cell>
          <cell r="B1228" t="str">
            <v>URIAFER S.A.C.</v>
          </cell>
          <cell r="C1228" t="str">
            <v>Lima Norte</v>
          </cell>
          <cell r="D1228" t="str">
            <v>LIMA</v>
          </cell>
          <cell r="E1228">
            <v>30229161</v>
          </cell>
          <cell r="F1228" t="str">
            <v>PAÑ HUG ACTSEC XXG SINGLEPK 2X40 X1X-PAD</v>
          </cell>
          <cell r="G1228" t="str">
            <v>Infant + Child</v>
          </cell>
          <cell r="H1228" t="str">
            <v>Infant + Child</v>
          </cell>
          <cell r="I1228" t="str">
            <v>HAS</v>
          </cell>
          <cell r="J1228" t="str">
            <v>HAS XPAD Singlepack DTT</v>
          </cell>
          <cell r="K1228">
            <v>40173046</v>
          </cell>
          <cell r="L1228" t="str">
            <v>URIAFER S.A.C.</v>
          </cell>
          <cell r="M1228" t="str">
            <v>BRUNO ROMERO</v>
          </cell>
          <cell r="N1228">
            <v>114</v>
          </cell>
          <cell r="O1228">
            <v>6892.6509772538984</v>
          </cell>
          <cell r="P1228" t="str">
            <v>CAS PC DTT1 LIMA NORTE - 0043318450</v>
          </cell>
          <cell r="Q1228" t="str">
            <v>U9</v>
          </cell>
        </row>
        <row r="1229">
          <cell r="A1229" t="str">
            <v>URIAFER S.A.C.BRUNO ROMERO30229118</v>
          </cell>
          <cell r="B1229" t="str">
            <v>URIAFER S.A.C.</v>
          </cell>
          <cell r="C1229" t="str">
            <v>Lima Norte</v>
          </cell>
          <cell r="D1229" t="str">
            <v>LIMA</v>
          </cell>
          <cell r="E1229">
            <v>30229118</v>
          </cell>
          <cell r="F1229" t="str">
            <v>PAÑ HUG ACTSEC G 2X50 X1 X-PAD</v>
          </cell>
          <cell r="G1229" t="str">
            <v>Infant + Child</v>
          </cell>
          <cell r="H1229" t="str">
            <v>Infant + Child</v>
          </cell>
          <cell r="I1229" t="str">
            <v>HAS</v>
          </cell>
          <cell r="J1229" t="str">
            <v>HAS XPAD Singlepack DTT</v>
          </cell>
          <cell r="K1229">
            <v>40173046</v>
          </cell>
          <cell r="L1229" t="str">
            <v>URIAFER S.A.C.</v>
          </cell>
          <cell r="M1229" t="str">
            <v>BRUNO ROMERO</v>
          </cell>
          <cell r="N1229">
            <v>671</v>
          </cell>
          <cell r="O1229">
            <v>40560.727880498482</v>
          </cell>
          <cell r="P1229" t="str">
            <v>CAS PC DTT1 LIMA NORTE - 0043318450</v>
          </cell>
          <cell r="Q1229" t="str">
            <v>U9</v>
          </cell>
        </row>
        <row r="1230">
          <cell r="A1230" t="str">
            <v>URIAFER S.A.C.BRUNO ROMERO30229171</v>
          </cell>
          <cell r="B1230" t="str">
            <v>URIAFER S.A.C.</v>
          </cell>
          <cell r="C1230" t="str">
            <v>Lima Norte</v>
          </cell>
          <cell r="D1230" t="str">
            <v>LIMA</v>
          </cell>
          <cell r="E1230">
            <v>30229171</v>
          </cell>
          <cell r="F1230" t="str">
            <v>PAÑ HUG ACTSEC XXG HIPER 2X44 X-PAD</v>
          </cell>
          <cell r="G1230" t="str">
            <v>Infant + Child</v>
          </cell>
          <cell r="H1230" t="str">
            <v>Infant + Child</v>
          </cell>
          <cell r="I1230" t="str">
            <v>HAS</v>
          </cell>
          <cell r="J1230" t="str">
            <v>HAS Hiperpack</v>
          </cell>
          <cell r="K1230">
            <v>40173046</v>
          </cell>
          <cell r="L1230" t="str">
            <v>URIAFER S.A.C.</v>
          </cell>
          <cell r="M1230" t="str">
            <v>BRUNO ROMERO</v>
          </cell>
          <cell r="N1230">
            <v>35</v>
          </cell>
          <cell r="O1230">
            <v>2107.503860401468</v>
          </cell>
          <cell r="P1230" t="str">
            <v>CAS PC DTT1 LIMA NORTE - 0043318450</v>
          </cell>
          <cell r="Q1230" t="str">
            <v>U9</v>
          </cell>
        </row>
        <row r="1231">
          <cell r="A1231" t="str">
            <v>ZV INVERSIONES GENERALES S.A.C.BRUNO ROMERO30228193</v>
          </cell>
          <cell r="B1231" t="str">
            <v>ZV INVERSIONES GENERALES S.A.C.</v>
          </cell>
          <cell r="C1231" t="str">
            <v>Lima Norte</v>
          </cell>
          <cell r="D1231" t="str">
            <v>LIMA</v>
          </cell>
          <cell r="E1231">
            <v>30228193</v>
          </cell>
          <cell r="F1231" t="str">
            <v>BW HUG LIMP EFECT FTOP 24X48</v>
          </cell>
          <cell r="G1231" t="str">
            <v>Wipes</v>
          </cell>
          <cell r="H1231" t="str">
            <v>Wipes</v>
          </cell>
          <cell r="I1231" t="str">
            <v>BW Active Fresh</v>
          </cell>
          <cell r="J1231" t="str">
            <v>HAF x48 Regular</v>
          </cell>
          <cell r="K1231">
            <v>40180386</v>
          </cell>
          <cell r="L1231" t="str">
            <v>ZV INVERSIONES GENERALES S.A.C.</v>
          </cell>
          <cell r="M1231" t="str">
            <v>BRUNO ROMERO</v>
          </cell>
          <cell r="N1231">
            <v>95</v>
          </cell>
          <cell r="O1231">
            <v>10503.212979473701</v>
          </cell>
          <cell r="P1231" t="str">
            <v>CAS PC DTT1 LIMA NORTE - 0043318450</v>
          </cell>
          <cell r="Q1231" t="str">
            <v>UB</v>
          </cell>
        </row>
        <row r="1232">
          <cell r="A1232" t="str">
            <v>ZV INVERSIONES GENERALES S.A.C.BRUNO ROMERO30225008</v>
          </cell>
          <cell r="B1232" t="str">
            <v>ZV INVERSIONES GENERALES S.A.C.</v>
          </cell>
          <cell r="C1232" t="str">
            <v>Lima Norte</v>
          </cell>
          <cell r="D1232" t="str">
            <v>LIMA</v>
          </cell>
          <cell r="E1232">
            <v>30225008</v>
          </cell>
          <cell r="F1232" t="str">
            <v>ADU SHIE PLE GEL 24X10 PRACTIPAÑAL</v>
          </cell>
          <cell r="G1232" t="str">
            <v>Adult</v>
          </cell>
          <cell r="H1232" t="str">
            <v>Senior Incont</v>
          </cell>
          <cell r="I1232" t="str">
            <v>Apositos</v>
          </cell>
          <cell r="J1232" t="str">
            <v>Practipañal</v>
          </cell>
          <cell r="K1232">
            <v>40180386</v>
          </cell>
          <cell r="L1232" t="str">
            <v>ZV INVERSIONES GENERALES S.A.C.</v>
          </cell>
          <cell r="M1232" t="str">
            <v>BRUNO ROMERO</v>
          </cell>
          <cell r="N1232">
            <v>38</v>
          </cell>
          <cell r="O1232">
            <v>2129.4762811033092</v>
          </cell>
          <cell r="P1232" t="str">
            <v>CAS PC DTT1 LIMA NORTE - 0043318450</v>
          </cell>
          <cell r="Q1232" t="str">
            <v>UB</v>
          </cell>
        </row>
        <row r="1233">
          <cell r="A1233" t="str">
            <v>ZV INVERSIONES GENERALES S.A.C.BRUNO ROMERO30225009</v>
          </cell>
          <cell r="B1233" t="str">
            <v>ZV INVERSIONES GENERALES S.A.C.</v>
          </cell>
          <cell r="C1233" t="str">
            <v>Lima Norte</v>
          </cell>
          <cell r="D1233" t="str">
            <v>LIMA</v>
          </cell>
          <cell r="E1233">
            <v>30225009</v>
          </cell>
          <cell r="F1233" t="str">
            <v>ADU SHIE PLE GEL 12X20 PRACTIPAÑAL</v>
          </cell>
          <cell r="G1233" t="str">
            <v>Adult</v>
          </cell>
          <cell r="H1233" t="str">
            <v>Senior Incont</v>
          </cell>
          <cell r="I1233" t="str">
            <v>Apositos</v>
          </cell>
          <cell r="J1233" t="str">
            <v>Practipañal</v>
          </cell>
          <cell r="K1233">
            <v>40180386</v>
          </cell>
          <cell r="L1233" t="str">
            <v>ZV INVERSIONES GENERALES S.A.C.</v>
          </cell>
          <cell r="M1233" t="str">
            <v>BRUNO ROMERO</v>
          </cell>
          <cell r="N1233">
            <v>23</v>
          </cell>
          <cell r="O1233">
            <v>1290.0077875674669</v>
          </cell>
          <cell r="P1233" t="str">
            <v>CAS PC DTT1 LIMA NORTE - 0043318450</v>
          </cell>
          <cell r="Q1233" t="str">
            <v>UB</v>
          </cell>
        </row>
        <row r="1234">
          <cell r="A1234" t="str">
            <v>ZV INVERSIONES GENERALES S.A.C.BRUNO ROMERO30225019</v>
          </cell>
          <cell r="B1234" t="str">
            <v>ZV INVERSIONES GENERALES S.A.C.</v>
          </cell>
          <cell r="C1234" t="str">
            <v>Lima Norte</v>
          </cell>
          <cell r="D1234" t="str">
            <v>LIMA</v>
          </cell>
          <cell r="E1234">
            <v>30225019</v>
          </cell>
          <cell r="F1234" t="str">
            <v>ADU BRF PLE CLASSIC L 3X20</v>
          </cell>
          <cell r="G1234" t="str">
            <v>Adult</v>
          </cell>
          <cell r="H1234" t="str">
            <v>Senior Incont</v>
          </cell>
          <cell r="I1234" t="str">
            <v>Briefs</v>
          </cell>
          <cell r="J1234" t="str">
            <v>Brief Classic</v>
          </cell>
          <cell r="K1234">
            <v>40180386</v>
          </cell>
          <cell r="L1234" t="str">
            <v>ZV INVERSIONES GENERALES S.A.C.</v>
          </cell>
          <cell r="M1234" t="str">
            <v>BRUNO ROMERO</v>
          </cell>
          <cell r="N1234">
            <v>31</v>
          </cell>
          <cell r="O1234">
            <v>2859.5736667306073</v>
          </cell>
          <cell r="P1234" t="str">
            <v>CAS PC DTT1 LIMA NORTE - 0043318450</v>
          </cell>
          <cell r="Q1234" t="str">
            <v>UB</v>
          </cell>
        </row>
        <row r="1235">
          <cell r="A1235" t="str">
            <v>ZV INVERSIONES GENERALES S.A.C.BRUNO ROMERO30225020</v>
          </cell>
          <cell r="B1235" t="str">
            <v>ZV INVERSIONES GENERALES S.A.C.</v>
          </cell>
          <cell r="C1235" t="str">
            <v>Lima Norte</v>
          </cell>
          <cell r="D1235" t="str">
            <v>LIMA</v>
          </cell>
          <cell r="E1235">
            <v>30225020</v>
          </cell>
          <cell r="F1235" t="str">
            <v>ADU BRF PLE CLASSIC M 3X20</v>
          </cell>
          <cell r="G1235" t="str">
            <v>Adult</v>
          </cell>
          <cell r="H1235" t="str">
            <v>Senior Incont</v>
          </cell>
          <cell r="I1235" t="str">
            <v>Briefs</v>
          </cell>
          <cell r="J1235" t="str">
            <v>Brief Classic</v>
          </cell>
          <cell r="K1235">
            <v>40180386</v>
          </cell>
          <cell r="L1235" t="str">
            <v>ZV INVERSIONES GENERALES S.A.C.</v>
          </cell>
          <cell r="M1235" t="str">
            <v>BRUNO ROMERO</v>
          </cell>
          <cell r="N1235">
            <v>16</v>
          </cell>
          <cell r="O1235">
            <v>1170.4870279443887</v>
          </cell>
          <cell r="P1235" t="str">
            <v>CAS PC DTT1 LIMA NORTE - 0043318450</v>
          </cell>
          <cell r="Q1235" t="str">
            <v>UB</v>
          </cell>
        </row>
        <row r="1236">
          <cell r="A1236" t="str">
            <v>ZV INVERSIONES GENERALES S.A.C.BRUNO ROMERO30225052</v>
          </cell>
          <cell r="B1236" t="str">
            <v>ZV INVERSIONES GENERALES S.A.C.</v>
          </cell>
          <cell r="C1236" t="str">
            <v>Lima Norte</v>
          </cell>
          <cell r="D1236" t="str">
            <v>LIMA</v>
          </cell>
          <cell r="E1236">
            <v>30225052</v>
          </cell>
          <cell r="F1236" t="str">
            <v>ADU BRF PLE PROTECT M 3X20</v>
          </cell>
          <cell r="G1236" t="str">
            <v>Adult</v>
          </cell>
          <cell r="H1236" t="str">
            <v>Senior Incont</v>
          </cell>
          <cell r="I1236" t="str">
            <v>Briefs</v>
          </cell>
          <cell r="J1236" t="str">
            <v>Brief Protect</v>
          </cell>
          <cell r="K1236">
            <v>40180386</v>
          </cell>
          <cell r="L1236" t="str">
            <v>ZV INVERSIONES GENERALES S.A.C.</v>
          </cell>
          <cell r="M1236" t="str">
            <v>BRUNO ROMERO</v>
          </cell>
          <cell r="N1236">
            <v>2</v>
          </cell>
          <cell r="O1236">
            <v>245.57980306191402</v>
          </cell>
          <cell r="P1236" t="str">
            <v>CAS PC DTT1 LIMA NORTE - 0043318450</v>
          </cell>
          <cell r="Q1236" t="str">
            <v>UB</v>
          </cell>
        </row>
        <row r="1237">
          <cell r="A1237" t="str">
            <v>ZV INVERSIONES GENERALES S.A.C.BRUNO ROMERO30225118</v>
          </cell>
          <cell r="B1237" t="str">
            <v>ZV INVERSIONES GENERALES S.A.C.</v>
          </cell>
          <cell r="C1237" t="str">
            <v>Lima Norte</v>
          </cell>
          <cell r="D1237" t="str">
            <v>LIMA</v>
          </cell>
          <cell r="E1237">
            <v>30225118</v>
          </cell>
          <cell r="F1237" t="str">
            <v>ADU BRF PLE PROTECT L/XL 2X10 X2</v>
          </cell>
          <cell r="G1237" t="str">
            <v>Adult</v>
          </cell>
          <cell r="H1237" t="str">
            <v>Senior Incont</v>
          </cell>
          <cell r="I1237" t="str">
            <v>Briefs</v>
          </cell>
          <cell r="J1237" t="str">
            <v>Brief Protect</v>
          </cell>
          <cell r="K1237">
            <v>40180386</v>
          </cell>
          <cell r="L1237" t="str">
            <v>ZV INVERSIONES GENERALES S.A.C.</v>
          </cell>
          <cell r="M1237" t="str">
            <v>BRUNO ROMERO</v>
          </cell>
          <cell r="N1237">
            <v>26</v>
          </cell>
          <cell r="O1237">
            <v>2566.8693332410467</v>
          </cell>
          <cell r="P1237" t="str">
            <v>CAS PC DTT1 LIMA NORTE - 0043318450</v>
          </cell>
          <cell r="Q1237" t="str">
            <v>UB</v>
          </cell>
        </row>
        <row r="1238">
          <cell r="A1238" t="str">
            <v>ZV INVERSIONES GENERALES S.A.C.BRUNO ROMERO30225153</v>
          </cell>
          <cell r="B1238" t="str">
            <v>ZV INVERSIONES GENERALES S.A.C.</v>
          </cell>
          <cell r="C1238" t="str">
            <v>Lima Norte</v>
          </cell>
          <cell r="D1238" t="str">
            <v>LIMA</v>
          </cell>
          <cell r="E1238">
            <v>30225153</v>
          </cell>
          <cell r="F1238" t="str">
            <v>ADU BRF PLE CLASSIC M 2X2X10</v>
          </cell>
          <cell r="G1238" t="str">
            <v>Adult</v>
          </cell>
          <cell r="H1238" t="str">
            <v>Senior Incont</v>
          </cell>
          <cell r="I1238" t="str">
            <v>Briefs</v>
          </cell>
          <cell r="J1238" t="str">
            <v>Brief Classic</v>
          </cell>
          <cell r="K1238">
            <v>40180386</v>
          </cell>
          <cell r="L1238" t="str">
            <v>ZV INVERSIONES GENERALES S.A.C.</v>
          </cell>
          <cell r="M1238" t="str">
            <v>BRUNO ROMERO</v>
          </cell>
          <cell r="N1238">
            <v>9</v>
          </cell>
          <cell r="O1238">
            <v>491.3373522756421</v>
          </cell>
          <cell r="P1238" t="str">
            <v>CAS PC DTT1 LIMA NORTE - 0043318450</v>
          </cell>
          <cell r="Q1238" t="str">
            <v>UB</v>
          </cell>
        </row>
        <row r="1239">
          <cell r="A1239" t="str">
            <v>ZV INVERSIONES GENERALES S.A.C.BRUNO ROMERO30225168</v>
          </cell>
          <cell r="B1239" t="str">
            <v>ZV INVERSIONES GENERALES S.A.C.</v>
          </cell>
          <cell r="C1239" t="str">
            <v>Lima Norte</v>
          </cell>
          <cell r="D1239" t="str">
            <v>LIMA</v>
          </cell>
          <cell r="E1239">
            <v>30225168</v>
          </cell>
          <cell r="F1239" t="str">
            <v>ADU BRF PLE CLASSIC L 2X2X10</v>
          </cell>
          <cell r="G1239" t="str">
            <v>Adult</v>
          </cell>
          <cell r="H1239" t="str">
            <v>Senior Incont</v>
          </cell>
          <cell r="I1239" t="str">
            <v>Briefs</v>
          </cell>
          <cell r="J1239" t="str">
            <v>Brief Classic</v>
          </cell>
          <cell r="K1239">
            <v>40180386</v>
          </cell>
          <cell r="L1239" t="str">
            <v>ZV INVERSIONES GENERALES S.A.C.</v>
          </cell>
          <cell r="M1239" t="str">
            <v>BRUNO ROMERO</v>
          </cell>
          <cell r="N1239">
            <v>9</v>
          </cell>
          <cell r="O1239">
            <v>590.75420779260878</v>
          </cell>
          <cell r="P1239" t="str">
            <v>CAS PC DTT1 LIMA NORTE - 0043318450</v>
          </cell>
          <cell r="Q1239" t="str">
            <v>UB</v>
          </cell>
        </row>
        <row r="1240">
          <cell r="A1240" t="str">
            <v>ZV INVERSIONES GENERALES S.A.C.BRUNO ROMERO30225169</v>
          </cell>
          <cell r="B1240" t="str">
            <v>ZV INVERSIONES GENERALES S.A.C.</v>
          </cell>
          <cell r="C1240" t="str">
            <v>Lima Norte</v>
          </cell>
          <cell r="D1240" t="str">
            <v>LIMA</v>
          </cell>
          <cell r="E1240">
            <v>30225169</v>
          </cell>
          <cell r="F1240" t="str">
            <v>ADU BRF PLE PROTECT M 2X10 X2</v>
          </cell>
          <cell r="G1240" t="str">
            <v>Adult</v>
          </cell>
          <cell r="H1240" t="str">
            <v>Senior Incont</v>
          </cell>
          <cell r="I1240" t="str">
            <v>Briefs</v>
          </cell>
          <cell r="J1240" t="str">
            <v>Brief Protect</v>
          </cell>
          <cell r="K1240">
            <v>40180386</v>
          </cell>
          <cell r="L1240" t="str">
            <v>ZV INVERSIONES GENERALES S.A.C.</v>
          </cell>
          <cell r="M1240" t="str">
            <v>BRUNO ROMERO</v>
          </cell>
          <cell r="N1240">
            <v>35</v>
          </cell>
          <cell r="O1240">
            <v>2948.0275734416905</v>
          </cell>
          <cell r="P1240" t="str">
            <v>CAS PC DTT1 LIMA NORTE - 0043318450</v>
          </cell>
          <cell r="Q1240" t="str">
            <v>UB</v>
          </cell>
        </row>
        <row r="1241">
          <cell r="A1241" t="str">
            <v>ZV INVERSIONES GENERALES S.A.C.BRUNO ROMERO30225923</v>
          </cell>
          <cell r="B1241" t="str">
            <v>ZV INVERSIONES GENERALES S.A.C.</v>
          </cell>
          <cell r="C1241" t="str">
            <v>Lima Norte</v>
          </cell>
          <cell r="D1241" t="str">
            <v>LIMA</v>
          </cell>
          <cell r="E1241">
            <v>30225923</v>
          </cell>
          <cell r="F1241" t="str">
            <v>FEM PAD KOT TEENS 24X10</v>
          </cell>
          <cell r="G1241" t="str">
            <v>Feminine</v>
          </cell>
          <cell r="H1241" t="str">
            <v>Pads</v>
          </cell>
          <cell r="I1241" t="str">
            <v>Pads Value</v>
          </cell>
          <cell r="J1241" t="str">
            <v>Pads Teens</v>
          </cell>
          <cell r="K1241">
            <v>40180386</v>
          </cell>
          <cell r="L1241" t="str">
            <v>ZV INVERSIONES GENERALES S.A.C.</v>
          </cell>
          <cell r="M1241" t="str">
            <v>BRUNO ROMERO</v>
          </cell>
          <cell r="N1241">
            <v>13</v>
          </cell>
          <cell r="O1241">
            <v>698.82558878845725</v>
          </cell>
          <cell r="P1241" t="str">
            <v>CAS PC DTT1 LIMA NORTE - 0043318450</v>
          </cell>
          <cell r="Q1241" t="str">
            <v>UB</v>
          </cell>
        </row>
        <row r="1242">
          <cell r="A1242" t="str">
            <v>ZV INVERSIONES GENERALES S.A.C.BRUNO ROMERO30225932</v>
          </cell>
          <cell r="B1242" t="str">
            <v>ZV INVERSIONES GENERALES S.A.C.</v>
          </cell>
          <cell r="C1242" t="str">
            <v>Lima Norte</v>
          </cell>
          <cell r="D1242" t="str">
            <v>LIMA</v>
          </cell>
          <cell r="E1242">
            <v>30225932</v>
          </cell>
          <cell r="F1242" t="str">
            <v>FEM PAD KOT NOR TELA 12X42 DISP TTX</v>
          </cell>
          <cell r="G1242" t="str">
            <v>Feminine</v>
          </cell>
          <cell r="H1242" t="str">
            <v>Pads</v>
          </cell>
          <cell r="I1242" t="str">
            <v>Pads Value</v>
          </cell>
          <cell r="J1242" t="str">
            <v>Pads Normal x42</v>
          </cell>
          <cell r="K1242">
            <v>40180386</v>
          </cell>
          <cell r="L1242" t="str">
            <v>ZV INVERSIONES GENERALES S.A.C.</v>
          </cell>
          <cell r="M1242" t="str">
            <v>BRUNO ROMERO</v>
          </cell>
          <cell r="N1242">
            <v>10</v>
          </cell>
          <cell r="O1242">
            <v>841.83965290074991</v>
          </cell>
          <cell r="P1242" t="str">
            <v>CAS PC DTT1 LIMA NORTE - 0043318450</v>
          </cell>
          <cell r="Q1242" t="str">
            <v>UB</v>
          </cell>
        </row>
        <row r="1243">
          <cell r="A1243" t="str">
            <v>ZV INVERSIONES GENERALES S.A.C.BRUNO ROMERO30225952</v>
          </cell>
          <cell r="B1243" t="str">
            <v>ZV INVERSIONES GENERALES S.A.C.</v>
          </cell>
          <cell r="C1243" t="str">
            <v>Lima Norte</v>
          </cell>
          <cell r="D1243" t="str">
            <v>LIMA</v>
          </cell>
          <cell r="E1243">
            <v>30225952</v>
          </cell>
          <cell r="F1243" t="str">
            <v>FEM PAD KOT NOR MALLA 24X10 TTX</v>
          </cell>
          <cell r="G1243" t="str">
            <v>Feminine</v>
          </cell>
          <cell r="H1243" t="str">
            <v>Pads</v>
          </cell>
          <cell r="I1243" t="str">
            <v>Pads Value</v>
          </cell>
          <cell r="J1243" t="str">
            <v>Pads Malla</v>
          </cell>
          <cell r="K1243">
            <v>40180386</v>
          </cell>
          <cell r="L1243" t="str">
            <v>ZV INVERSIONES GENERALES S.A.C.</v>
          </cell>
          <cell r="M1243" t="str">
            <v>BRUNO ROMERO</v>
          </cell>
          <cell r="N1243">
            <v>12</v>
          </cell>
          <cell r="O1243">
            <v>720.77115569720638</v>
          </cell>
          <cell r="P1243" t="str">
            <v>CAS PC DTT1 LIMA NORTE - 0043318450</v>
          </cell>
          <cell r="Q1243" t="str">
            <v>UB</v>
          </cell>
        </row>
        <row r="1244">
          <cell r="A1244" t="str">
            <v>ZV INVERSIONES GENERALES S.A.C.BRUNO ROMERO30226042</v>
          </cell>
          <cell r="B1244" t="str">
            <v>ZV INVERSIONES GENERALES S.A.C.</v>
          </cell>
          <cell r="C1244" t="str">
            <v>Lima Norte</v>
          </cell>
          <cell r="D1244" t="str">
            <v>LIMA</v>
          </cell>
          <cell r="E1244">
            <v>30226042</v>
          </cell>
          <cell r="F1244" t="str">
            <v>FEM PAD KOT NOCT TELA W/W 12X8 TTX</v>
          </cell>
          <cell r="G1244" t="str">
            <v>Feminine</v>
          </cell>
          <cell r="H1244" t="str">
            <v>Pads</v>
          </cell>
          <cell r="I1244" t="str">
            <v>Pads Value</v>
          </cell>
          <cell r="J1244" t="str">
            <v>Pads Noct/Tela x08</v>
          </cell>
          <cell r="K1244">
            <v>40180386</v>
          </cell>
          <cell r="L1244" t="str">
            <v>ZV INVERSIONES GENERALES S.A.C.</v>
          </cell>
          <cell r="M1244" t="str">
            <v>BRUNO ROMERO</v>
          </cell>
          <cell r="N1244">
            <v>23</v>
          </cell>
          <cell r="O1244">
            <v>728.88317165346189</v>
          </cell>
          <cell r="P1244" t="str">
            <v>CAS PC DTT1 LIMA NORTE - 0043318450</v>
          </cell>
          <cell r="Q1244" t="str">
            <v>UB</v>
          </cell>
        </row>
        <row r="1245">
          <cell r="A1245" t="str">
            <v>ZV INVERSIONES GENERALES S.A.C.BRUNO ROMERO30226068</v>
          </cell>
          <cell r="B1245" t="str">
            <v>ZV INVERSIONES GENERALES S.A.C.</v>
          </cell>
          <cell r="C1245" t="str">
            <v>Lima Norte</v>
          </cell>
          <cell r="D1245" t="str">
            <v>LIMA</v>
          </cell>
          <cell r="E1245">
            <v>30226068</v>
          </cell>
          <cell r="F1245" t="str">
            <v>FEM PAD KOT NOR TELA 48X10 OT TTX</v>
          </cell>
          <cell r="G1245" t="str">
            <v>Feminine</v>
          </cell>
          <cell r="H1245" t="str">
            <v>Pads</v>
          </cell>
          <cell r="I1245" t="str">
            <v>Pads Value</v>
          </cell>
          <cell r="J1245" t="str">
            <v>Pads Normal x10</v>
          </cell>
          <cell r="K1245">
            <v>40180386</v>
          </cell>
          <cell r="L1245" t="str">
            <v>ZV INVERSIONES GENERALES S.A.C.</v>
          </cell>
          <cell r="M1245" t="str">
            <v>BRUNO ROMERO</v>
          </cell>
          <cell r="N1245">
            <v>59</v>
          </cell>
          <cell r="O1245">
            <v>6336.0778722398591</v>
          </cell>
          <cell r="P1245" t="str">
            <v>CAS PC DTT1 LIMA NORTE - 0043318450</v>
          </cell>
          <cell r="Q1245" t="str">
            <v>UB</v>
          </cell>
        </row>
        <row r="1246">
          <cell r="A1246" t="str">
            <v>ZV INVERSIONES GENERALES S.A.C.BRUNO ROMERO30226124</v>
          </cell>
          <cell r="B1246" t="str">
            <v>ZV INVERSIONES GENERALES S.A.C.</v>
          </cell>
          <cell r="C1246" t="str">
            <v>Lima Norte</v>
          </cell>
          <cell r="D1246" t="str">
            <v>LIMA</v>
          </cell>
          <cell r="E1246">
            <v>30226124</v>
          </cell>
          <cell r="F1246" t="str">
            <v>FEM PAD KOT NOCT 12X8 FZ TTX</v>
          </cell>
          <cell r="G1246" t="str">
            <v>Feminine</v>
          </cell>
          <cell r="H1246" t="str">
            <v>Pads</v>
          </cell>
          <cell r="I1246" t="str">
            <v>Pads Premium</v>
          </cell>
          <cell r="J1246" t="str">
            <v>Pads Nocturna x08</v>
          </cell>
          <cell r="K1246">
            <v>40180386</v>
          </cell>
          <cell r="L1246" t="str">
            <v>ZV INVERSIONES GENERALES S.A.C.</v>
          </cell>
          <cell r="M1246" t="str">
            <v>BRUNO ROMERO</v>
          </cell>
          <cell r="N1246">
            <v>14</v>
          </cell>
          <cell r="O1246">
            <v>604.6992194910697</v>
          </cell>
          <cell r="P1246" t="str">
            <v>CAS PC DTT1 LIMA NORTE - 0043318450</v>
          </cell>
          <cell r="Q1246" t="str">
            <v>UB</v>
          </cell>
        </row>
        <row r="1247">
          <cell r="A1247" t="str">
            <v>ZV INVERSIONES GENERALES S.A.C.BRUNO ROMERO30229200</v>
          </cell>
          <cell r="B1247" t="str">
            <v>ZV INVERSIONES GENERALES S.A.C.</v>
          </cell>
          <cell r="C1247" t="str">
            <v>Lima Norte</v>
          </cell>
          <cell r="D1247" t="str">
            <v>LIMA</v>
          </cell>
          <cell r="E1247">
            <v>30229200</v>
          </cell>
          <cell r="F1247" t="str">
            <v>PAÑ HUG ACTSEC M HIPER 2X64 X-PAD</v>
          </cell>
          <cell r="G1247" t="str">
            <v>Infant + Child</v>
          </cell>
          <cell r="H1247" t="str">
            <v>Infant + Child</v>
          </cell>
          <cell r="I1247" t="str">
            <v>HAS</v>
          </cell>
          <cell r="J1247" t="str">
            <v>HAS Hiperpack</v>
          </cell>
          <cell r="K1247">
            <v>40180386</v>
          </cell>
          <cell r="L1247" t="str">
            <v>ZV INVERSIONES GENERALES S.A.C.</v>
          </cell>
          <cell r="M1247" t="str">
            <v>BRUNO ROMERO</v>
          </cell>
          <cell r="N1247">
            <v>13</v>
          </cell>
          <cell r="O1247">
            <v>782.0143200526137</v>
          </cell>
          <cell r="P1247" t="str">
            <v>CAS PC DTT1 LIMA NORTE - 0043318450</v>
          </cell>
          <cell r="Q1247" t="str">
            <v>UB</v>
          </cell>
        </row>
        <row r="1248">
          <cell r="A1248" t="str">
            <v>ZV INVERSIONES GENERALES S.A.C.BRUNO ROMERO30229171</v>
          </cell>
          <cell r="B1248" t="str">
            <v>ZV INVERSIONES GENERALES S.A.C.</v>
          </cell>
          <cell r="C1248" t="str">
            <v>Lima Norte</v>
          </cell>
          <cell r="D1248" t="str">
            <v>LIMA</v>
          </cell>
          <cell r="E1248">
            <v>30229171</v>
          </cell>
          <cell r="F1248" t="str">
            <v>PAÑ HUG ACTSEC XXG HIPER 2X44 X-PAD</v>
          </cell>
          <cell r="G1248" t="str">
            <v>Infant + Child</v>
          </cell>
          <cell r="H1248" t="str">
            <v>Infant + Child</v>
          </cell>
          <cell r="I1248" t="str">
            <v>HAS</v>
          </cell>
          <cell r="J1248" t="str">
            <v>HAS Hiperpack</v>
          </cell>
          <cell r="K1248">
            <v>40180386</v>
          </cell>
          <cell r="L1248" t="str">
            <v>ZV INVERSIONES GENERALES S.A.C.</v>
          </cell>
          <cell r="M1248" t="str">
            <v>BRUNO ROMERO</v>
          </cell>
          <cell r="N1248">
            <v>36</v>
          </cell>
          <cell r="O1248">
            <v>2165.5781170687765</v>
          </cell>
          <cell r="P1248" t="str">
            <v>CAS PC DTT1 LIMA NORTE - 0043318450</v>
          </cell>
          <cell r="Q1248" t="str">
            <v>UB</v>
          </cell>
        </row>
        <row r="1249">
          <cell r="A1249" t="str">
            <v>ZV INVERSIONES GENERALES S.A.C.BRUNO ROMERO30229095</v>
          </cell>
          <cell r="B1249" t="str">
            <v>ZV INVERSIONES GENERALES S.A.C.</v>
          </cell>
          <cell r="C1249" t="str">
            <v>Lima Norte</v>
          </cell>
          <cell r="D1249" t="str">
            <v>LIMA</v>
          </cell>
          <cell r="E1249">
            <v>30229095</v>
          </cell>
          <cell r="F1249" t="str">
            <v>PAÑ HUG ACTSEC XG SINGLEPK 2X44 X1 X-PAD</v>
          </cell>
          <cell r="G1249" t="str">
            <v>Infant + Child</v>
          </cell>
          <cell r="H1249" t="str">
            <v>Infant + Child</v>
          </cell>
          <cell r="I1249" t="str">
            <v>HAS</v>
          </cell>
          <cell r="J1249" t="str">
            <v>HAS XPAD Singlepack DTT</v>
          </cell>
          <cell r="K1249">
            <v>40180386</v>
          </cell>
          <cell r="L1249" t="str">
            <v>ZV INVERSIONES GENERALES S.A.C.</v>
          </cell>
          <cell r="M1249" t="str">
            <v>BRUNO ROMERO</v>
          </cell>
          <cell r="N1249">
            <v>1389</v>
          </cell>
          <cell r="O1249">
            <v>83958.387862679694</v>
          </cell>
          <cell r="P1249" t="str">
            <v>CAS PC DTT1 LIMA NORTE - 0043318450</v>
          </cell>
          <cell r="Q1249" t="str">
            <v>UB</v>
          </cell>
        </row>
        <row r="1250">
          <cell r="A1250" t="str">
            <v>ZV INVERSIONES GENERALES S.A.C.BRUNO ROMERO30229155</v>
          </cell>
          <cell r="B1250" t="str">
            <v>ZV INVERSIONES GENERALES S.A.C.</v>
          </cell>
          <cell r="C1250" t="str">
            <v>Lima Norte</v>
          </cell>
          <cell r="D1250" t="str">
            <v>LIMA</v>
          </cell>
          <cell r="E1250">
            <v>30229155</v>
          </cell>
          <cell r="F1250" t="str">
            <v>PAÑ HUG ACTSEC M 2X56 X-PAD</v>
          </cell>
          <cell r="G1250" t="str">
            <v>Infant + Child</v>
          </cell>
          <cell r="H1250" t="str">
            <v>Infant + Child</v>
          </cell>
          <cell r="I1250" t="str">
            <v>HAS</v>
          </cell>
          <cell r="J1250" t="str">
            <v>HAS XPAD Singlepack DTT</v>
          </cell>
          <cell r="K1250">
            <v>40180386</v>
          </cell>
          <cell r="L1250" t="str">
            <v>ZV INVERSIONES GENERALES S.A.C.</v>
          </cell>
          <cell r="M1250" t="str">
            <v>BRUNO ROMERO</v>
          </cell>
          <cell r="N1250">
            <v>266</v>
          </cell>
          <cell r="O1250">
            <v>16087.234264962211</v>
          </cell>
          <cell r="P1250" t="str">
            <v>CAS PC DTT1 LIMA NORTE - 0043318450</v>
          </cell>
          <cell r="Q1250" t="str">
            <v>UB</v>
          </cell>
        </row>
        <row r="1251">
          <cell r="A1251" t="str">
            <v>ZV INVERSIONES GENERALES S.A.C.BRUNO ROMERO30229161</v>
          </cell>
          <cell r="B1251" t="str">
            <v>ZV INVERSIONES GENERALES S.A.C.</v>
          </cell>
          <cell r="C1251" t="str">
            <v>Lima Norte</v>
          </cell>
          <cell r="D1251" t="str">
            <v>LIMA</v>
          </cell>
          <cell r="E1251">
            <v>30229161</v>
          </cell>
          <cell r="F1251" t="str">
            <v>PAÑ HUG ACTSEC XXG SINGLEPK 2X40 X1X-PAD</v>
          </cell>
          <cell r="G1251" t="str">
            <v>Infant + Child</v>
          </cell>
          <cell r="H1251" t="str">
            <v>Infant + Child</v>
          </cell>
          <cell r="I1251" t="str">
            <v>HAS</v>
          </cell>
          <cell r="J1251" t="str">
            <v>HAS XPAD Singlepack DTT</v>
          </cell>
          <cell r="K1251">
            <v>40180386</v>
          </cell>
          <cell r="L1251" t="str">
            <v>ZV INVERSIONES GENERALES S.A.C.</v>
          </cell>
          <cell r="M1251" t="str">
            <v>BRUNO ROMERO</v>
          </cell>
          <cell r="N1251">
            <v>1139</v>
          </cell>
          <cell r="O1251">
            <v>68849.745242792356</v>
          </cell>
          <cell r="P1251" t="str">
            <v>CAS PC DTT1 LIMA NORTE - 0043318450</v>
          </cell>
          <cell r="Q1251" t="str">
            <v>UB</v>
          </cell>
        </row>
        <row r="1252">
          <cell r="A1252" t="str">
            <v>ZV INVERSIONES GENERALES S.A.C.BRUNO ROMERO30229118</v>
          </cell>
          <cell r="B1252" t="str">
            <v>ZV INVERSIONES GENERALES S.A.C.</v>
          </cell>
          <cell r="C1252" t="str">
            <v>Lima Norte</v>
          </cell>
          <cell r="D1252" t="str">
            <v>LIMA</v>
          </cell>
          <cell r="E1252">
            <v>30229118</v>
          </cell>
          <cell r="F1252" t="str">
            <v>PAÑ HUG ACTSEC G 2X50 X1 X-PAD</v>
          </cell>
          <cell r="G1252" t="str">
            <v>Infant + Child</v>
          </cell>
          <cell r="H1252" t="str">
            <v>Infant + Child</v>
          </cell>
          <cell r="I1252" t="str">
            <v>HAS</v>
          </cell>
          <cell r="J1252" t="str">
            <v>HAS XPAD Singlepack DTT</v>
          </cell>
          <cell r="K1252">
            <v>40180386</v>
          </cell>
          <cell r="L1252" t="str">
            <v>ZV INVERSIONES GENERALES S.A.C.</v>
          </cell>
          <cell r="M1252" t="str">
            <v>BRUNO ROMERO</v>
          </cell>
          <cell r="N1252">
            <v>675</v>
          </cell>
          <cell r="O1252">
            <v>40809.170393944085</v>
          </cell>
          <cell r="P1252" t="str">
            <v>CAS PC DTT1 LIMA NORTE - 0043318450</v>
          </cell>
          <cell r="Q1252" t="str">
            <v>UB</v>
          </cell>
        </row>
        <row r="1253">
          <cell r="A1253" t="str">
            <v>ZV INVERSIONES GENERALES S.A.C.BRUNO ROMERO30227011</v>
          </cell>
          <cell r="B1253" t="str">
            <v>ZV INVERSIONES GENERALES S.A.C.</v>
          </cell>
          <cell r="C1253" t="str">
            <v>Lima Norte</v>
          </cell>
          <cell r="D1253" t="str">
            <v>LIMA</v>
          </cell>
          <cell r="E1253">
            <v>30227011</v>
          </cell>
          <cell r="F1253" t="str">
            <v>DIA HUG ACTSEC S 4X42 X1 SRK</v>
          </cell>
          <cell r="G1253" t="str">
            <v>Infant + Child</v>
          </cell>
          <cell r="H1253" t="str">
            <v>Infant + Child</v>
          </cell>
          <cell r="I1253" t="str">
            <v>POME HAS</v>
          </cell>
          <cell r="J1253" t="str">
            <v>HAS Talla P</v>
          </cell>
          <cell r="K1253">
            <v>40180386</v>
          </cell>
          <cell r="L1253" t="str">
            <v>ZV INVERSIONES GENERALES S.A.C.</v>
          </cell>
          <cell r="M1253" t="str">
            <v>BRUNO ROMERO</v>
          </cell>
          <cell r="N1253">
            <v>43</v>
          </cell>
          <cell r="O1253">
            <v>3002.4141764748024</v>
          </cell>
          <cell r="P1253" t="str">
            <v>CAS PC DTT1 LIMA NORTE - 0043318450</v>
          </cell>
          <cell r="Q1253" t="str">
            <v>UB</v>
          </cell>
        </row>
        <row r="1254">
          <cell r="A1254" t="str">
            <v>ZV INVERSIONES GENERALES S.A.C.BRUNO ROMERO30227209</v>
          </cell>
          <cell r="B1254" t="str">
            <v>ZV INVERSIONES GENERALES S.A.C.</v>
          </cell>
          <cell r="C1254" t="str">
            <v>Lima Norte</v>
          </cell>
          <cell r="D1254" t="str">
            <v>LIMA</v>
          </cell>
          <cell r="E1254">
            <v>30227209</v>
          </cell>
          <cell r="F1254" t="str">
            <v>DIA HUG NATCARE NB MAXI 10X20 COTTON DIS</v>
          </cell>
          <cell r="G1254" t="str">
            <v>Infant + Child</v>
          </cell>
          <cell r="H1254" t="str">
            <v>Infant + Child</v>
          </cell>
          <cell r="I1254" t="str">
            <v>POME HNC</v>
          </cell>
          <cell r="J1254" t="str">
            <v>Recién nacido</v>
          </cell>
          <cell r="K1254">
            <v>40180386</v>
          </cell>
          <cell r="L1254" t="str">
            <v>ZV INVERSIONES GENERALES S.A.C.</v>
          </cell>
          <cell r="M1254" t="str">
            <v>BRUNO ROMERO</v>
          </cell>
          <cell r="N1254">
            <v>36</v>
          </cell>
          <cell r="O1254">
            <v>2096.8890190122488</v>
          </cell>
          <cell r="P1254" t="str">
            <v>CAS PC DTT1 LIMA NORTE - 0043318450</v>
          </cell>
          <cell r="Q1254" t="str">
            <v>UB</v>
          </cell>
        </row>
        <row r="1255">
          <cell r="A1255" t="str">
            <v>ZV INVERSIONES GENERALES S.A.C.BRUNO ROMERO30227312</v>
          </cell>
          <cell r="B1255" t="str">
            <v>ZV INVERSIONES GENERALES S.A.C.</v>
          </cell>
          <cell r="C1255" t="str">
            <v>Lima Norte</v>
          </cell>
          <cell r="D1255" t="str">
            <v>LIMA</v>
          </cell>
          <cell r="E1255">
            <v>30227312</v>
          </cell>
          <cell r="F1255" t="str">
            <v>BW HUG P&amp;N FTOP 12X80</v>
          </cell>
          <cell r="G1255" t="str">
            <v>Wipes</v>
          </cell>
          <cell r="H1255" t="str">
            <v>Wipes</v>
          </cell>
          <cell r="I1255" t="str">
            <v>BW P&amp;N</v>
          </cell>
          <cell r="J1255" t="str">
            <v>BW RN x80</v>
          </cell>
          <cell r="K1255">
            <v>40180386</v>
          </cell>
          <cell r="L1255" t="str">
            <v>ZV INVERSIONES GENERALES S.A.C.</v>
          </cell>
          <cell r="M1255" t="str">
            <v>BRUNO ROMERO</v>
          </cell>
          <cell r="N1255">
            <v>17</v>
          </cell>
          <cell r="O1255">
            <v>1691.3846824306142</v>
          </cell>
          <cell r="P1255" t="str">
            <v>CAS PC DTT1 LIMA NORTE - 0043318450</v>
          </cell>
          <cell r="Q1255" t="str">
            <v>UB</v>
          </cell>
        </row>
        <row r="1256">
          <cell r="A1256" t="str">
            <v>ZV INVERSIONES GENERALES S.A.C.BRUNO ROMERO30227314</v>
          </cell>
          <cell r="B1256" t="str">
            <v>ZV INVERSIONES GENERALES S.A.C.</v>
          </cell>
          <cell r="C1256" t="str">
            <v>Lima Norte</v>
          </cell>
          <cell r="D1256" t="str">
            <v>LIMA</v>
          </cell>
          <cell r="E1256">
            <v>30227314</v>
          </cell>
          <cell r="F1256" t="str">
            <v>BW HUG LIMP EFECT REFLL 6X184</v>
          </cell>
          <cell r="G1256" t="str">
            <v>Wipes</v>
          </cell>
          <cell r="H1256" t="str">
            <v>Wipes</v>
          </cell>
          <cell r="I1256" t="str">
            <v>BW Active Fresh</v>
          </cell>
          <cell r="J1256" t="str">
            <v>HAF x184</v>
          </cell>
          <cell r="K1256">
            <v>40180386</v>
          </cell>
          <cell r="L1256" t="str">
            <v>ZV INVERSIONES GENERALES S.A.C.</v>
          </cell>
          <cell r="M1256" t="str">
            <v>BRUNO ROMERO</v>
          </cell>
          <cell r="N1256">
            <v>27</v>
          </cell>
          <cell r="O1256">
            <v>1636.6293550441305</v>
          </cell>
          <cell r="P1256" t="str">
            <v>CAS PC DTT1 LIMA NORTE - 0043318450</v>
          </cell>
          <cell r="Q1256" t="str">
            <v>UB</v>
          </cell>
        </row>
        <row r="1257">
          <cell r="A1257" t="str">
            <v>ZV INVERSIONES GENERALES S.A.C.BRUNO ROMERO30227315</v>
          </cell>
          <cell r="B1257" t="str">
            <v>ZV INVERSIONES GENERALES S.A.C.</v>
          </cell>
          <cell r="C1257" t="str">
            <v>Lima Norte</v>
          </cell>
          <cell r="D1257" t="str">
            <v>LIMA</v>
          </cell>
          <cell r="E1257">
            <v>30227315</v>
          </cell>
          <cell r="F1257" t="str">
            <v>BW HUG LIMP EFECT FTOP 12X120</v>
          </cell>
          <cell r="G1257" t="str">
            <v>Wipes</v>
          </cell>
          <cell r="H1257" t="str">
            <v>Wipes</v>
          </cell>
          <cell r="I1257" t="str">
            <v>BW Active Fresh</v>
          </cell>
          <cell r="J1257" t="str">
            <v>HAF x120</v>
          </cell>
          <cell r="K1257">
            <v>40180386</v>
          </cell>
          <cell r="L1257" t="str">
            <v>ZV INVERSIONES GENERALES S.A.C.</v>
          </cell>
          <cell r="M1257" t="str">
            <v>BRUNO ROMERO</v>
          </cell>
          <cell r="N1257">
            <v>94</v>
          </cell>
          <cell r="O1257">
            <v>8392.3040492010787</v>
          </cell>
          <cell r="P1257" t="str">
            <v>CAS PC DTT1 LIMA NORTE - 0043318450</v>
          </cell>
          <cell r="Q1257" t="str">
            <v>UB</v>
          </cell>
        </row>
        <row r="1258">
          <cell r="A1258" t="str">
            <v>ZV INVERSIONES GENERALES S.A.C.BRUNO ROMERO30227405</v>
          </cell>
          <cell r="B1258" t="str">
            <v>ZV INVERSIONES GENERALES S.A.C.</v>
          </cell>
          <cell r="C1258" t="str">
            <v>Lima Norte</v>
          </cell>
          <cell r="D1258" t="str">
            <v>LIMA</v>
          </cell>
          <cell r="E1258">
            <v>30227405</v>
          </cell>
          <cell r="F1258" t="str">
            <v>BW HUG ONE&amp;DONE FTOP 12X80</v>
          </cell>
          <cell r="G1258" t="str">
            <v>Wipes</v>
          </cell>
          <cell r="H1258" t="str">
            <v>Wipes</v>
          </cell>
          <cell r="I1258" t="str">
            <v>BW One &amp; Done</v>
          </cell>
          <cell r="J1258" t="str">
            <v>BW One &amp; Done x80</v>
          </cell>
          <cell r="K1258">
            <v>40180386</v>
          </cell>
          <cell r="L1258" t="str">
            <v>ZV INVERSIONES GENERALES S.A.C.</v>
          </cell>
          <cell r="M1258" t="str">
            <v>BRUNO ROMERO</v>
          </cell>
          <cell r="N1258">
            <v>11</v>
          </cell>
          <cell r="O1258">
            <v>1077.8854693983585</v>
          </cell>
          <cell r="P1258" t="str">
            <v>CAS PC DTT1 LIMA NORTE - 0043318450</v>
          </cell>
          <cell r="Q1258" t="str">
            <v>UB</v>
          </cell>
        </row>
        <row r="1259">
          <cell r="A1259" t="str">
            <v>ZV INVERSIONES GENERALES S.A.C.BRUNO ROMERO30227421</v>
          </cell>
          <cell r="B1259" t="str">
            <v>ZV INVERSIONES GENERALES S.A.C.</v>
          </cell>
          <cell r="C1259" t="str">
            <v>Lima Norte</v>
          </cell>
          <cell r="D1259" t="str">
            <v>LIMA</v>
          </cell>
          <cell r="E1259">
            <v>30227421</v>
          </cell>
          <cell r="F1259" t="str">
            <v>BW HUG LIMP EFECT PAQ 6X4 X16 C/RISTRA</v>
          </cell>
          <cell r="G1259" t="str">
            <v>Wipes</v>
          </cell>
          <cell r="H1259" t="str">
            <v>Wipes</v>
          </cell>
          <cell r="I1259" t="str">
            <v>BW Active Fresh</v>
          </cell>
          <cell r="J1259" t="str">
            <v>HAF x16 con ristra</v>
          </cell>
          <cell r="K1259">
            <v>40180386</v>
          </cell>
          <cell r="L1259" t="str">
            <v>ZV INVERSIONES GENERALES S.A.C.</v>
          </cell>
          <cell r="M1259" t="str">
            <v>BRUNO ROMERO</v>
          </cell>
          <cell r="N1259">
            <v>219</v>
          </cell>
          <cell r="O1259">
            <v>8828.030911898104</v>
          </cell>
          <cell r="P1259" t="str">
            <v>CAS PC DTT1 LIMA NORTE - 0043318450</v>
          </cell>
          <cell r="Q1259" t="str">
            <v>UB</v>
          </cell>
        </row>
        <row r="1260">
          <cell r="A1260" t="str">
            <v>ZV INVERSIONES GENERALES S.A.C.BRUNO ROMERO30227466</v>
          </cell>
          <cell r="B1260" t="str">
            <v>ZV INVERSIONES GENERALES S.A.C.</v>
          </cell>
          <cell r="C1260" t="str">
            <v>Lima Norte</v>
          </cell>
          <cell r="D1260" t="str">
            <v>LIMA</v>
          </cell>
          <cell r="E1260">
            <v>30227466</v>
          </cell>
          <cell r="F1260" t="str">
            <v>BW HUG LIMPIEZA COTIDIANA SOFTP 12X80</v>
          </cell>
          <cell r="G1260" t="str">
            <v>Wipes</v>
          </cell>
          <cell r="H1260" t="str">
            <v>Wipes</v>
          </cell>
          <cell r="I1260" t="str">
            <v>BW Classic</v>
          </cell>
          <cell r="J1260" t="str">
            <v>BW Classic x80</v>
          </cell>
          <cell r="K1260">
            <v>40180386</v>
          </cell>
          <cell r="L1260" t="str">
            <v>ZV INVERSIONES GENERALES S.A.C.</v>
          </cell>
          <cell r="M1260" t="str">
            <v>BRUNO ROMERO</v>
          </cell>
          <cell r="N1260">
            <v>225</v>
          </cell>
          <cell r="O1260">
            <v>10226.559501775762</v>
          </cell>
          <cell r="P1260" t="str">
            <v>CAS PC DTT1 LIMA NORTE - 0043318450</v>
          </cell>
          <cell r="Q1260" t="str">
            <v>UB</v>
          </cell>
        </row>
        <row r="1261">
          <cell r="A1261" t="str">
            <v>ZV INVERSIONES GENERALES S.A.C.BRUNO ROMERO30228212</v>
          </cell>
          <cell r="B1261" t="str">
            <v>ZV INVERSIONES GENERALES S.A.C.</v>
          </cell>
          <cell r="C1261" t="str">
            <v>Lima Norte</v>
          </cell>
          <cell r="D1261" t="str">
            <v>LIMA</v>
          </cell>
          <cell r="E1261">
            <v>30228212</v>
          </cell>
          <cell r="F1261" t="str">
            <v>BW HUG ONE&amp;DONE FTOP 24X48</v>
          </cell>
          <cell r="G1261" t="str">
            <v>Wipes</v>
          </cell>
          <cell r="H1261" t="str">
            <v>Wipes</v>
          </cell>
          <cell r="I1261" t="str">
            <v>BW One &amp; Done</v>
          </cell>
          <cell r="J1261" t="str">
            <v>BW One &amp; Done x48</v>
          </cell>
          <cell r="K1261">
            <v>40180386</v>
          </cell>
          <cell r="L1261" t="str">
            <v>ZV INVERSIONES GENERALES S.A.C.</v>
          </cell>
          <cell r="M1261" t="str">
            <v>BRUNO ROMERO</v>
          </cell>
          <cell r="N1261">
            <v>3</v>
          </cell>
          <cell r="O1261">
            <v>390.3125177133</v>
          </cell>
          <cell r="P1261" t="str">
            <v>CAS PC DTT1 LIMA NORTE - 0043318450</v>
          </cell>
          <cell r="Q1261" t="str">
            <v>UB</v>
          </cell>
        </row>
        <row r="1262">
          <cell r="A1262" t="str">
            <v>ZV INVERSIONES GENERALES S.A.C.BRUNO ROMERO30228566</v>
          </cell>
          <cell r="B1262" t="str">
            <v>ZV INVERSIONES GENERALES S.A.C.</v>
          </cell>
          <cell r="C1262" t="str">
            <v>Lima Norte</v>
          </cell>
          <cell r="D1262" t="str">
            <v>LIMA</v>
          </cell>
          <cell r="E1262">
            <v>30228566</v>
          </cell>
          <cell r="F1262" t="str">
            <v>DIA HUG L 2X64 PACHA</v>
          </cell>
          <cell r="G1262" t="str">
            <v>Infant + Child</v>
          </cell>
          <cell r="H1262" t="str">
            <v>Infant + Child</v>
          </cell>
          <cell r="I1262" t="str">
            <v>HTP</v>
          </cell>
          <cell r="J1262" t="str">
            <v>Triple Protección</v>
          </cell>
          <cell r="K1262">
            <v>40180386</v>
          </cell>
          <cell r="L1262" t="str">
            <v>ZV INVERSIONES GENERALES S.A.C.</v>
          </cell>
          <cell r="M1262" t="str">
            <v>BRUNO ROMERO</v>
          </cell>
          <cell r="N1262">
            <v>80</v>
          </cell>
          <cell r="O1262">
            <v>4179.8226071703775</v>
          </cell>
          <cell r="P1262" t="str">
            <v>CAS PC DTT1 LIMA NORTE - 0043318450</v>
          </cell>
          <cell r="Q1262" t="str">
            <v>UB</v>
          </cell>
        </row>
        <row r="1263">
          <cell r="A1263" t="str">
            <v>ZV INVERSIONES GENERALES S.A.C.BRUNO ROMERO30228591</v>
          </cell>
          <cell r="B1263" t="str">
            <v>ZV INVERSIONES GENERALES S.A.C.</v>
          </cell>
          <cell r="C1263" t="str">
            <v>Lima Norte</v>
          </cell>
          <cell r="D1263" t="str">
            <v>LIMA</v>
          </cell>
          <cell r="E1263">
            <v>30228591</v>
          </cell>
          <cell r="F1263" t="str">
            <v>DIA HUG XL 2X52 PACHA</v>
          </cell>
          <cell r="G1263" t="str">
            <v>Infant + Child</v>
          </cell>
          <cell r="H1263" t="str">
            <v>Infant + Child</v>
          </cell>
          <cell r="I1263" t="str">
            <v>HTP</v>
          </cell>
          <cell r="J1263" t="str">
            <v>Triple Protección</v>
          </cell>
          <cell r="K1263">
            <v>40180386</v>
          </cell>
          <cell r="L1263" t="str">
            <v>ZV INVERSIONES GENERALES S.A.C.</v>
          </cell>
          <cell r="M1263" t="str">
            <v>BRUNO ROMERO</v>
          </cell>
          <cell r="N1263">
            <v>146</v>
          </cell>
          <cell r="O1263">
            <v>7625.8916889759857</v>
          </cell>
          <cell r="P1263" t="str">
            <v>CAS PC DTT1 LIMA NORTE - 0043318450</v>
          </cell>
          <cell r="Q1263" t="str">
            <v>UB</v>
          </cell>
        </row>
        <row r="1264">
          <cell r="A1264" t="str">
            <v>ZV INVERSIONES GENERALES S.A.C.BRUNO ROMERO30228601</v>
          </cell>
          <cell r="B1264" t="str">
            <v>ZV INVERSIONES GENERALES S.A.C.</v>
          </cell>
          <cell r="C1264" t="str">
            <v>Lima Norte</v>
          </cell>
          <cell r="D1264" t="str">
            <v>LIMA</v>
          </cell>
          <cell r="E1264">
            <v>30228601</v>
          </cell>
          <cell r="F1264" t="str">
            <v>DIA HUG XXL 2X48 PACHA</v>
          </cell>
          <cell r="G1264" t="str">
            <v>Infant + Child</v>
          </cell>
          <cell r="H1264" t="str">
            <v>Infant + Child</v>
          </cell>
          <cell r="I1264" t="str">
            <v>HTP</v>
          </cell>
          <cell r="J1264" t="str">
            <v>Triple Protección</v>
          </cell>
          <cell r="K1264">
            <v>40180386</v>
          </cell>
          <cell r="L1264" t="str">
            <v>ZV INVERSIONES GENERALES S.A.C.</v>
          </cell>
          <cell r="M1264" t="str">
            <v>BRUNO ROMERO</v>
          </cell>
          <cell r="N1264">
            <v>167</v>
          </cell>
          <cell r="O1264">
            <v>8724.2632207668503</v>
          </cell>
          <cell r="P1264" t="str">
            <v>CAS PC DTT1 LIMA NORTE - 0043318450</v>
          </cell>
          <cell r="Q1264" t="str">
            <v>UB</v>
          </cell>
        </row>
        <row r="1265">
          <cell r="A1265" t="str">
            <v>ZV INVERSIONES GENERALES S.A.C.BRUNO ROMERO30225792</v>
          </cell>
          <cell r="B1265" t="str">
            <v>ZV INVERSIONES GENERALES S.A.C.</v>
          </cell>
          <cell r="C1265" t="str">
            <v>Lima Norte</v>
          </cell>
          <cell r="D1265" t="str">
            <v>LIMA</v>
          </cell>
          <cell r="E1265">
            <v>30225792</v>
          </cell>
          <cell r="F1265" t="str">
            <v>KT SCOTT MULTIUS 12X1 X100H</v>
          </cell>
          <cell r="G1265" t="str">
            <v>Family</v>
          </cell>
          <cell r="H1265" t="str">
            <v>Papel Toalla</v>
          </cell>
          <cell r="I1265" t="str">
            <v>Papel Toalla</v>
          </cell>
          <cell r="J1265" t="str">
            <v>Multiusos</v>
          </cell>
          <cell r="K1265">
            <v>40180386</v>
          </cell>
          <cell r="L1265" t="str">
            <v>ZV INVERSIONES GENERALES S.A.C.</v>
          </cell>
          <cell r="M1265" t="str">
            <v>BRUNO ROMERO</v>
          </cell>
          <cell r="N1265">
            <v>221</v>
          </cell>
          <cell r="O1265">
            <v>3660.1918797149328</v>
          </cell>
          <cell r="P1265" t="str">
            <v>CAS PC DTT1 LIMA NORTE - 0043318450</v>
          </cell>
          <cell r="Q1265" t="str">
            <v>UB</v>
          </cell>
        </row>
        <row r="1266">
          <cell r="A1266" t="str">
            <v>ZV INVERSIONES GENERALES S.A.C.BRUNO ROMERO30226565</v>
          </cell>
          <cell r="B1266" t="str">
            <v>ZV INVERSIONES GENERALES S.A.C.</v>
          </cell>
          <cell r="C1266" t="str">
            <v>Lima Norte</v>
          </cell>
          <cell r="D1266" t="str">
            <v>LIMA</v>
          </cell>
          <cell r="E1266">
            <v>30226565</v>
          </cell>
          <cell r="F1266" t="str">
            <v>BT SUAVE CUIDADO COMPLETO 2P 2X24</v>
          </cell>
          <cell r="G1266" t="str">
            <v>Family</v>
          </cell>
          <cell r="H1266" t="str">
            <v>Bath Tissue</v>
          </cell>
          <cell r="I1266" t="str">
            <v>PH Jumbo</v>
          </cell>
          <cell r="J1266" t="str">
            <v>Jumbo x24</v>
          </cell>
          <cell r="K1266">
            <v>40180386</v>
          </cell>
          <cell r="L1266" t="str">
            <v>ZV INVERSIONES GENERALES S.A.C.</v>
          </cell>
          <cell r="M1266" t="str">
            <v>BRUNO ROMERO</v>
          </cell>
          <cell r="N1266">
            <v>30</v>
          </cell>
          <cell r="O1266">
            <v>774.78616038751545</v>
          </cell>
          <cell r="P1266" t="str">
            <v>CAS PC DTT1 LIMA NORTE - 0043318450</v>
          </cell>
          <cell r="Q1266" t="str">
            <v>UB</v>
          </cell>
        </row>
        <row r="1267">
          <cell r="A1267" t="str">
            <v>ZV INVERSIONES GENERALES S.A.C.BRUNO ROMERO30226606</v>
          </cell>
          <cell r="B1267" t="str">
            <v>ZV INVERSIONES GENERALES S.A.C.</v>
          </cell>
          <cell r="C1267" t="str">
            <v>Lima Norte</v>
          </cell>
          <cell r="D1267" t="str">
            <v>LIMA</v>
          </cell>
          <cell r="E1267">
            <v>30226606</v>
          </cell>
          <cell r="F1267" t="str">
            <v>BT SUAVE CUIDADO COMPLETO 2P 10X2</v>
          </cell>
          <cell r="G1267" t="str">
            <v>Family</v>
          </cell>
          <cell r="H1267" t="str">
            <v>Bath Tissue</v>
          </cell>
          <cell r="I1267" t="str">
            <v>PH Jumbo</v>
          </cell>
          <cell r="J1267" t="str">
            <v>Jumbo x02</v>
          </cell>
          <cell r="K1267">
            <v>40180386</v>
          </cell>
          <cell r="L1267" t="str">
            <v>ZV INVERSIONES GENERALES S.A.C.</v>
          </cell>
          <cell r="M1267" t="str">
            <v>BRUNO ROMERO</v>
          </cell>
          <cell r="N1267">
            <v>4597</v>
          </cell>
          <cell r="O1267">
            <v>59261.867785193928</v>
          </cell>
          <cell r="P1267" t="str">
            <v>CAS PC DTT1 LIMA NORTE - 0043318450</v>
          </cell>
          <cell r="Q1267" t="str">
            <v>UB</v>
          </cell>
        </row>
        <row r="1268">
          <cell r="A1268" t="str">
            <v>ZV INVERSIONES GENERALES S.A.C.BRUNO ROMERO30226607</v>
          </cell>
          <cell r="B1268" t="str">
            <v>ZV INVERSIONES GENERALES S.A.C.</v>
          </cell>
          <cell r="C1268" t="str">
            <v>Lima Norte</v>
          </cell>
          <cell r="D1268" t="str">
            <v>LIMA</v>
          </cell>
          <cell r="E1268">
            <v>30226607</v>
          </cell>
          <cell r="F1268" t="str">
            <v>BT SUAVE CUIDADO COMPLETO 2P 12X4</v>
          </cell>
          <cell r="G1268" t="str">
            <v>Family</v>
          </cell>
          <cell r="H1268" t="str">
            <v>Bath Tissue</v>
          </cell>
          <cell r="I1268" t="str">
            <v>PH Jumbo</v>
          </cell>
          <cell r="J1268" t="str">
            <v>Jumbo x04</v>
          </cell>
          <cell r="K1268">
            <v>40180386</v>
          </cell>
          <cell r="L1268" t="str">
            <v>ZV INVERSIONES GENERALES S.A.C.</v>
          </cell>
          <cell r="M1268" t="str">
            <v>BRUNO ROMERO</v>
          </cell>
          <cell r="N1268">
            <v>2469</v>
          </cell>
          <cell r="O1268">
            <v>68852.452119465161</v>
          </cell>
          <cell r="P1268" t="str">
            <v>CAS PC DTT1 LIMA NORTE - 0043318450</v>
          </cell>
          <cell r="Q1268" t="str">
            <v>UB</v>
          </cell>
        </row>
        <row r="1269">
          <cell r="A1269" t="str">
            <v>ZV INVERSIONES GENERALES S.A.C.BRUNO ROMERO30226613</v>
          </cell>
          <cell r="B1269" t="str">
            <v>ZV INVERSIONES GENERALES S.A.C.</v>
          </cell>
          <cell r="C1269" t="str">
            <v>Lima Norte</v>
          </cell>
          <cell r="D1269" t="str">
            <v>LIMA</v>
          </cell>
          <cell r="E1269">
            <v>30226613</v>
          </cell>
          <cell r="F1269" t="str">
            <v>BT SUAVE CUIDADO COMPLETO 2P 8X6</v>
          </cell>
          <cell r="G1269" t="str">
            <v>Family</v>
          </cell>
          <cell r="H1269" t="str">
            <v>Bath Tissue</v>
          </cell>
          <cell r="I1269" t="str">
            <v>PH Jumbo</v>
          </cell>
          <cell r="J1269" t="str">
            <v>Jumbo x06</v>
          </cell>
          <cell r="K1269">
            <v>40180386</v>
          </cell>
          <cell r="L1269" t="str">
            <v>ZV INVERSIONES GENERALES S.A.C.</v>
          </cell>
          <cell r="M1269" t="str">
            <v>BRUNO ROMERO</v>
          </cell>
          <cell r="N1269">
            <v>64</v>
          </cell>
          <cell r="O1269">
            <v>1683.6480095166323</v>
          </cell>
          <cell r="P1269" t="str">
            <v>CAS PC DTT1 LIMA NORTE - 0043318450</v>
          </cell>
          <cell r="Q1269" t="str">
            <v>UB</v>
          </cell>
        </row>
        <row r="1270">
          <cell r="A1270" t="str">
            <v>ZV INVERSIONES GENERALES S.A.C.BRUNO ROMERO30227409</v>
          </cell>
          <cell r="B1270" t="str">
            <v>ZV INVERSIONES GENERALES S.A.C.</v>
          </cell>
          <cell r="C1270" t="str">
            <v>Lima Norte</v>
          </cell>
          <cell r="D1270" t="str">
            <v>LIMA</v>
          </cell>
          <cell r="E1270">
            <v>30227409</v>
          </cell>
          <cell r="F1270" t="str">
            <v>BW HUG ONE&amp;DONE REFLL 1X720 (9X80)</v>
          </cell>
          <cell r="G1270" t="str">
            <v>Wipes</v>
          </cell>
          <cell r="H1270" t="str">
            <v>Wipes</v>
          </cell>
          <cell r="I1270" t="str">
            <v>BW One &amp; Done</v>
          </cell>
          <cell r="J1270" t="str">
            <v>BW One &amp; Done x720</v>
          </cell>
          <cell r="K1270">
            <v>40180386</v>
          </cell>
          <cell r="L1270" t="str">
            <v>ZV INVERSIONES GENERALES S.A.C.</v>
          </cell>
          <cell r="M1270" t="str">
            <v>BRUNO ROMERO</v>
          </cell>
          <cell r="N1270">
            <v>2</v>
          </cell>
          <cell r="O1270">
            <v>114.65950788565451</v>
          </cell>
          <cell r="P1270" t="str">
            <v>CAS PC DTT1 LIMA NORTE - 0043318450</v>
          </cell>
          <cell r="Q1270" t="str">
            <v>UB</v>
          </cell>
        </row>
        <row r="1271">
          <cell r="A1271" t="str">
            <v>ZV INVERSIONES GENERALES S.A.C.BRUNO ROMERO30227410</v>
          </cell>
          <cell r="B1271" t="str">
            <v>ZV INVERSIONES GENERALES S.A.C.</v>
          </cell>
          <cell r="C1271" t="str">
            <v>Lima Norte</v>
          </cell>
          <cell r="D1271" t="str">
            <v>LIMA</v>
          </cell>
          <cell r="E1271">
            <v>30227410</v>
          </cell>
          <cell r="F1271" t="str">
            <v>BW HUG ONE&amp;DONE BOX 8X64</v>
          </cell>
          <cell r="G1271" t="str">
            <v>Wipes</v>
          </cell>
          <cell r="H1271" t="str">
            <v>Wipes</v>
          </cell>
          <cell r="I1271" t="str">
            <v>BW One &amp; Done</v>
          </cell>
          <cell r="J1271" t="str">
            <v>BW One &amp; Done x64</v>
          </cell>
          <cell r="K1271">
            <v>40180386</v>
          </cell>
          <cell r="L1271" t="str">
            <v>ZV INVERSIONES GENERALES S.A.C.</v>
          </cell>
          <cell r="M1271" t="str">
            <v>BRUNO ROMERO</v>
          </cell>
          <cell r="N1271">
            <v>2</v>
          </cell>
          <cell r="O1271">
            <v>177.8561423557552</v>
          </cell>
          <cell r="P1271" t="str">
            <v>CAS PC DTT1 LIMA NORTE - 0043318450</v>
          </cell>
          <cell r="Q1271" t="str">
            <v>UB</v>
          </cell>
        </row>
        <row r="1272">
          <cell r="A1272" t="str">
            <v>ZV INVERSIONES GENERALES S.A.C.BRUNO ROMERO30227897</v>
          </cell>
          <cell r="B1272" t="str">
            <v>ZV INVERSIONES GENERALES S.A.C.</v>
          </cell>
          <cell r="C1272" t="str">
            <v>Lima Norte</v>
          </cell>
          <cell r="D1272" t="str">
            <v>LIMA</v>
          </cell>
          <cell r="E1272">
            <v>30227897</v>
          </cell>
          <cell r="F1272" t="str">
            <v>BT SUAVE RINDEM 2P 10X2 AROMAS ARM</v>
          </cell>
          <cell r="G1272" t="str">
            <v>Family</v>
          </cell>
          <cell r="H1272" t="str">
            <v>Bath Tissue</v>
          </cell>
          <cell r="I1272" t="str">
            <v>PH Extra</v>
          </cell>
          <cell r="J1272" t="str">
            <v>Extra x02 Aromas</v>
          </cell>
          <cell r="K1272">
            <v>40180386</v>
          </cell>
          <cell r="L1272" t="str">
            <v>ZV INVERSIONES GENERALES S.A.C.</v>
          </cell>
          <cell r="M1272" t="str">
            <v>BRUNO ROMERO</v>
          </cell>
          <cell r="N1272">
            <v>729</v>
          </cell>
          <cell r="O1272">
            <v>8262.5788676521915</v>
          </cell>
          <cell r="P1272" t="str">
            <v>CAS PC DTT1 LIMA NORTE - 0043318450</v>
          </cell>
          <cell r="Q1272" t="str">
            <v>UB</v>
          </cell>
        </row>
        <row r="1273">
          <cell r="A1273" t="str">
            <v>ZV INVERSIONES GENERALES S.A.C.BRUNO ROMERO30228817</v>
          </cell>
          <cell r="B1273" t="str">
            <v>ZV INVERSIONES GENERALES S.A.C.</v>
          </cell>
          <cell r="C1273" t="str">
            <v>Lima Norte</v>
          </cell>
          <cell r="D1273" t="str">
            <v>LIMA</v>
          </cell>
          <cell r="E1273">
            <v>30228817</v>
          </cell>
          <cell r="F1273" t="str">
            <v>BT SUAVE RINDEM 2P 6X4 MÁS PAPEL</v>
          </cell>
          <cell r="G1273" t="str">
            <v>Family</v>
          </cell>
          <cell r="H1273" t="str">
            <v>Bath Tissue</v>
          </cell>
          <cell r="I1273" t="str">
            <v>PH Extra</v>
          </cell>
          <cell r="J1273" t="str">
            <v>Rdmx x04 (Titan)</v>
          </cell>
          <cell r="K1273">
            <v>40180386</v>
          </cell>
          <cell r="L1273" t="str">
            <v>ZV INVERSIONES GENERALES S.A.C.</v>
          </cell>
          <cell r="M1273" t="str">
            <v>BRUNO ROMERO</v>
          </cell>
          <cell r="N1273">
            <v>472</v>
          </cell>
          <cell r="O1273">
            <v>8961.0194530637073</v>
          </cell>
          <cell r="P1273" t="str">
            <v>CAS PC DTT1 LIMA NORTE - 0043318450</v>
          </cell>
          <cell r="Q1273" t="str">
            <v>UB</v>
          </cell>
        </row>
        <row r="1274">
          <cell r="A1274" t="str">
            <v>--30226943</v>
          </cell>
          <cell r="B1274" t="str">
            <v>-</v>
          </cell>
          <cell r="C1274" t="str">
            <v>-</v>
          </cell>
          <cell r="D1274" t="str">
            <v>-</v>
          </cell>
          <cell r="E1274">
            <v>30226943</v>
          </cell>
          <cell r="F1274" t="str">
            <v>-</v>
          </cell>
          <cell r="G1274" t="str">
            <v>Infant + Child</v>
          </cell>
          <cell r="H1274" t="str">
            <v>Infant + Child</v>
          </cell>
          <cell r="I1274" t="str">
            <v>HAS</v>
          </cell>
          <cell r="J1274" t="str">
            <v>HAS Singlepack DTT</v>
          </cell>
          <cell r="K1274" t="str">
            <v>-</v>
          </cell>
          <cell r="L1274" t="str">
            <v>-</v>
          </cell>
          <cell r="M1274" t="str">
            <v>-</v>
          </cell>
          <cell r="N1274" t="str">
            <v>-</v>
          </cell>
          <cell r="O1274" t="str">
            <v>-</v>
          </cell>
          <cell r="P1274" t="str">
            <v>-</v>
          </cell>
          <cell r="Q1274" t="str">
            <v>-</v>
          </cell>
        </row>
        <row r="1275">
          <cell r="A1275" t="str">
            <v>--30226794</v>
          </cell>
          <cell r="B1275" t="str">
            <v>-</v>
          </cell>
          <cell r="C1275" t="str">
            <v>-</v>
          </cell>
          <cell r="D1275" t="str">
            <v>-</v>
          </cell>
          <cell r="E1275">
            <v>30226794</v>
          </cell>
          <cell r="F1275" t="str">
            <v>-</v>
          </cell>
          <cell r="G1275" t="str">
            <v>Infant + Child</v>
          </cell>
          <cell r="H1275" t="str">
            <v>Infant + Child</v>
          </cell>
          <cell r="I1275" t="str">
            <v>HAS</v>
          </cell>
          <cell r="J1275" t="str">
            <v>HAS Singlepack DTT</v>
          </cell>
          <cell r="K1275" t="str">
            <v>-</v>
          </cell>
          <cell r="L1275" t="str">
            <v>-</v>
          </cell>
          <cell r="M1275" t="str">
            <v>-</v>
          </cell>
          <cell r="N1275" t="str">
            <v>-</v>
          </cell>
          <cell r="O1275" t="str">
            <v>-</v>
          </cell>
          <cell r="P1275" t="str">
            <v>-</v>
          </cell>
          <cell r="Q1275" t="str">
            <v>-</v>
          </cell>
        </row>
        <row r="1276">
          <cell r="A1276" t="str">
            <v>--30226793</v>
          </cell>
          <cell r="B1276" t="str">
            <v>-</v>
          </cell>
          <cell r="C1276" t="str">
            <v>-</v>
          </cell>
          <cell r="D1276" t="str">
            <v>-</v>
          </cell>
          <cell r="E1276">
            <v>30226793</v>
          </cell>
          <cell r="F1276" t="str">
            <v>-</v>
          </cell>
          <cell r="G1276" t="str">
            <v>Infant + Child</v>
          </cell>
          <cell r="H1276" t="str">
            <v>Infant + Child</v>
          </cell>
          <cell r="I1276" t="str">
            <v>HAS</v>
          </cell>
          <cell r="J1276" t="str">
            <v>HAS Singlepack DTT</v>
          </cell>
          <cell r="K1276" t="str">
            <v>-</v>
          </cell>
          <cell r="L1276" t="str">
            <v>-</v>
          </cell>
          <cell r="M1276" t="str">
            <v>-</v>
          </cell>
          <cell r="N1276" t="str">
            <v>-</v>
          </cell>
          <cell r="O1276" t="str">
            <v>-</v>
          </cell>
          <cell r="P1276" t="str">
            <v>-</v>
          </cell>
          <cell r="Q1276" t="str">
            <v>-</v>
          </cell>
        </row>
        <row r="1277">
          <cell r="A1277" t="str">
            <v>--30226848</v>
          </cell>
          <cell r="B1277" t="str">
            <v>-</v>
          </cell>
          <cell r="C1277" t="str">
            <v>-</v>
          </cell>
          <cell r="D1277" t="str">
            <v>-</v>
          </cell>
          <cell r="E1277">
            <v>30226848</v>
          </cell>
          <cell r="F1277" t="str">
            <v>-</v>
          </cell>
          <cell r="G1277" t="str">
            <v>Infant + Child</v>
          </cell>
          <cell r="H1277" t="str">
            <v>Infant + Child</v>
          </cell>
          <cell r="I1277" t="str">
            <v>HAS</v>
          </cell>
          <cell r="J1277" t="str">
            <v>HAS Singlepack DTT</v>
          </cell>
          <cell r="K1277" t="str">
            <v>-</v>
          </cell>
          <cell r="L1277" t="str">
            <v>-</v>
          </cell>
          <cell r="M1277" t="str">
            <v>-</v>
          </cell>
          <cell r="N1277" t="str">
            <v>-</v>
          </cell>
          <cell r="O1277" t="str">
            <v>-</v>
          </cell>
          <cell r="P1277" t="str">
            <v>-</v>
          </cell>
          <cell r="Q1277" t="str">
            <v>-</v>
          </cell>
        </row>
        <row r="1278">
          <cell r="A1278" t="str">
            <v>MAYORSA S.A.IVETTE CANEPA30224764</v>
          </cell>
          <cell r="B1278" t="str">
            <v>MAYORSA S.A.</v>
          </cell>
          <cell r="C1278" t="str">
            <v>NUEVOS NEGOCIOS</v>
          </cell>
          <cell r="D1278" t="str">
            <v>NUEVOS NEGOCIOS</v>
          </cell>
          <cell r="E1278">
            <v>30224764</v>
          </cell>
          <cell r="F1278" t="str">
            <v>ADU PAD PLE FEMME NOCT 6X8</v>
          </cell>
          <cell r="G1278" t="str">
            <v>Adult</v>
          </cell>
          <cell r="H1278" t="str">
            <v>Fem Wellness</v>
          </cell>
          <cell r="I1278" t="str">
            <v>Plenitud Femme</v>
          </cell>
          <cell r="J1278" t="str">
            <v>P.Femme Nocturna</v>
          </cell>
          <cell r="K1278">
            <v>40033994</v>
          </cell>
          <cell r="L1278" t="str">
            <v>MAYORSA S.A.</v>
          </cell>
          <cell r="M1278" t="str">
            <v>IVETTE CANEPA</v>
          </cell>
          <cell r="N1278">
            <v>17</v>
          </cell>
          <cell r="O1278">
            <v>569.38135699999998</v>
          </cell>
          <cell r="P1278" t="str">
            <v>CAS PC NUEVOS NEGOCIOS - 0043318508</v>
          </cell>
          <cell r="Q1278" t="str">
            <v>MAYORSA</v>
          </cell>
        </row>
        <row r="1279">
          <cell r="A1279" t="str">
            <v>MAYORSA S.A.IVETTE CANEPA30225009</v>
          </cell>
          <cell r="B1279" t="str">
            <v>MAYORSA S.A.</v>
          </cell>
          <cell r="C1279" t="str">
            <v>NUEVOS NEGOCIOS</v>
          </cell>
          <cell r="D1279" t="str">
            <v>NUEVOS NEGOCIOS</v>
          </cell>
          <cell r="E1279">
            <v>30225009</v>
          </cell>
          <cell r="F1279" t="str">
            <v>ADU SHIE PLE GEL 12X20 PRACTIPAÑAL</v>
          </cell>
          <cell r="G1279" t="str">
            <v>Adult</v>
          </cell>
          <cell r="H1279" t="str">
            <v>Senior Incont</v>
          </cell>
          <cell r="I1279" t="str">
            <v>Apositos</v>
          </cell>
          <cell r="J1279" t="str">
            <v>Practipañal</v>
          </cell>
          <cell r="K1279">
            <v>40033994</v>
          </cell>
          <cell r="L1279" t="str">
            <v>MAYORSA S.A.</v>
          </cell>
          <cell r="M1279" t="str">
            <v>IVETTE CANEPA</v>
          </cell>
          <cell r="N1279">
            <v>52</v>
          </cell>
          <cell r="O1279">
            <v>2501.5776058991278</v>
          </cell>
          <cell r="P1279" t="str">
            <v>CAS PC NUEVOS NEGOCIOS - 0043318508</v>
          </cell>
          <cell r="Q1279" t="str">
            <v>MAYORSA</v>
          </cell>
        </row>
        <row r="1280">
          <cell r="A1280" t="str">
            <v>MAYORSA S.A.IVETTE CANEPA30225019</v>
          </cell>
          <cell r="B1280" t="str">
            <v>MAYORSA S.A.</v>
          </cell>
          <cell r="C1280" t="str">
            <v>NUEVOS NEGOCIOS</v>
          </cell>
          <cell r="D1280" t="str">
            <v>NUEVOS NEGOCIOS</v>
          </cell>
          <cell r="E1280">
            <v>30225019</v>
          </cell>
          <cell r="F1280" t="str">
            <v>ADU BRF PLE CLASSIC L 3X20</v>
          </cell>
          <cell r="G1280" t="str">
            <v>Adult</v>
          </cell>
          <cell r="H1280" t="str">
            <v>Senior Incont</v>
          </cell>
          <cell r="I1280" t="str">
            <v>Briefs</v>
          </cell>
          <cell r="J1280" t="str">
            <v>Brief Classic</v>
          </cell>
          <cell r="K1280">
            <v>40033994</v>
          </cell>
          <cell r="L1280" t="str">
            <v>MAYORSA S.A.</v>
          </cell>
          <cell r="M1280" t="str">
            <v>IVETTE CANEPA</v>
          </cell>
          <cell r="N1280">
            <v>88</v>
          </cell>
          <cell r="O1280">
            <v>7954.7902880532592</v>
          </cell>
          <cell r="P1280" t="str">
            <v>CAS PC NUEVOS NEGOCIOS - 0043318508</v>
          </cell>
          <cell r="Q1280" t="str">
            <v>MAYORSA</v>
          </cell>
        </row>
        <row r="1281">
          <cell r="A1281" t="str">
            <v>MAYORSA S.A.IVETTE CANEPA30225020</v>
          </cell>
          <cell r="B1281" t="str">
            <v>MAYORSA S.A.</v>
          </cell>
          <cell r="C1281" t="str">
            <v>NUEVOS NEGOCIOS</v>
          </cell>
          <cell r="D1281" t="str">
            <v>NUEVOS NEGOCIOS</v>
          </cell>
          <cell r="E1281">
            <v>30225020</v>
          </cell>
          <cell r="F1281" t="str">
            <v>ADU BRF PLE CLASSIC M 3X20</v>
          </cell>
          <cell r="G1281" t="str">
            <v>Adult</v>
          </cell>
          <cell r="H1281" t="str">
            <v>Senior Incont</v>
          </cell>
          <cell r="I1281" t="str">
            <v>Briefs</v>
          </cell>
          <cell r="J1281" t="str">
            <v>Brief Classic</v>
          </cell>
          <cell r="K1281">
            <v>40033994</v>
          </cell>
          <cell r="L1281" t="str">
            <v>MAYORSA S.A.</v>
          </cell>
          <cell r="M1281" t="str">
            <v>IVETTE CANEPA</v>
          </cell>
          <cell r="N1281">
            <v>199</v>
          </cell>
          <cell r="O1281">
            <v>15474.017286582462</v>
          </cell>
          <cell r="P1281" t="str">
            <v>CAS PC NUEVOS NEGOCIOS - 0043318508</v>
          </cell>
          <cell r="Q1281" t="str">
            <v>MAYORSA</v>
          </cell>
        </row>
        <row r="1282">
          <cell r="A1282" t="str">
            <v>MAYORSA S.A.IVETTE CANEPA30225690</v>
          </cell>
          <cell r="B1282" t="str">
            <v>MAYORSA S.A.</v>
          </cell>
          <cell r="C1282" t="str">
            <v>NUEVOS NEGOCIOS</v>
          </cell>
          <cell r="D1282" t="str">
            <v>NUEVOS NEGOCIOS</v>
          </cell>
          <cell r="E1282">
            <v>30225690</v>
          </cell>
          <cell r="F1282" t="str">
            <v>FEM LIN KOT NOR 12X120 TTX</v>
          </cell>
          <cell r="G1282" t="str">
            <v>Feminine</v>
          </cell>
          <cell r="H1282" t="str">
            <v>Liners</v>
          </cell>
          <cell r="I1282" t="str">
            <v>Liners</v>
          </cell>
          <cell r="J1282" t="str">
            <v>Lin. Normal x120</v>
          </cell>
          <cell r="K1282">
            <v>40033994</v>
          </cell>
          <cell r="L1282" t="str">
            <v>MAYORSA S.A.</v>
          </cell>
          <cell r="M1282" t="str">
            <v>IVETTE CANEPA</v>
          </cell>
          <cell r="N1282">
            <v>13</v>
          </cell>
          <cell r="O1282">
            <v>1646.13797111959</v>
          </cell>
          <cell r="P1282" t="str">
            <v>CAS PC NUEVOS NEGOCIOS - 0043318508</v>
          </cell>
          <cell r="Q1282" t="str">
            <v>MAYORSA</v>
          </cell>
        </row>
        <row r="1283">
          <cell r="A1283" t="str">
            <v>MAYORSA S.A.IVETTE CANEPA30225771</v>
          </cell>
          <cell r="B1283" t="str">
            <v>MAYORSA S.A.</v>
          </cell>
          <cell r="C1283" t="str">
            <v>NUEVOS NEGOCIOS</v>
          </cell>
          <cell r="D1283" t="str">
            <v>NUEVOS NEGOCIOS</v>
          </cell>
          <cell r="E1283">
            <v>30225771</v>
          </cell>
          <cell r="F1283" t="str">
            <v>FEM LIN KOT NOR 12X180 TTX</v>
          </cell>
          <cell r="G1283" t="str">
            <v>Feminine</v>
          </cell>
          <cell r="H1283" t="str">
            <v>Liners</v>
          </cell>
          <cell r="I1283" t="str">
            <v>Liners</v>
          </cell>
          <cell r="J1283" t="str">
            <v>Lin. Normal x180</v>
          </cell>
          <cell r="K1283">
            <v>40033994</v>
          </cell>
          <cell r="L1283" t="str">
            <v>MAYORSA S.A.</v>
          </cell>
          <cell r="M1283" t="str">
            <v>IVETTE CANEPA</v>
          </cell>
          <cell r="N1283">
            <v>48</v>
          </cell>
          <cell r="O1283">
            <v>7009.0939883681749</v>
          </cell>
          <cell r="P1283" t="str">
            <v>CAS PC NUEVOS NEGOCIOS - 0043318508</v>
          </cell>
          <cell r="Q1283" t="str">
            <v>MAYORSA</v>
          </cell>
        </row>
        <row r="1284">
          <cell r="A1284" t="str">
            <v>MAYORSA S.A.IVETTE CANEPA30225778</v>
          </cell>
          <cell r="B1284" t="str">
            <v>MAYORSA S.A.</v>
          </cell>
          <cell r="C1284" t="str">
            <v>NUEVOS NEGOCIOS</v>
          </cell>
          <cell r="D1284" t="str">
            <v>NUEVOS NEGOCIOS</v>
          </cell>
          <cell r="E1284">
            <v>30225778</v>
          </cell>
          <cell r="F1284" t="str">
            <v>KT SCOTT MULTIUS 6X2 X100H</v>
          </cell>
          <cell r="G1284" t="str">
            <v>Family</v>
          </cell>
          <cell r="H1284" t="str">
            <v>Papel Toalla</v>
          </cell>
          <cell r="I1284" t="str">
            <v>Papel Toalla</v>
          </cell>
          <cell r="J1284" t="str">
            <v>Multiusos</v>
          </cell>
          <cell r="K1284">
            <v>40033994</v>
          </cell>
          <cell r="L1284" t="str">
            <v>MAYORSA S.A.</v>
          </cell>
          <cell r="M1284" t="str">
            <v>IVETTE CANEPA</v>
          </cell>
          <cell r="N1284">
            <v>731</v>
          </cell>
          <cell r="O1284">
            <v>18098.508309232009</v>
          </cell>
          <cell r="P1284" t="str">
            <v>CAS PC NUEVOS NEGOCIOS - 0043318508</v>
          </cell>
          <cell r="Q1284" t="str">
            <v>MAYORSA</v>
          </cell>
        </row>
        <row r="1285">
          <cell r="A1285" t="str">
            <v>MAYORSA S.A.IVETTE CANEPA30225792</v>
          </cell>
          <cell r="B1285" t="str">
            <v>MAYORSA S.A.</v>
          </cell>
          <cell r="C1285" t="str">
            <v>NUEVOS NEGOCIOS</v>
          </cell>
          <cell r="D1285" t="str">
            <v>NUEVOS NEGOCIOS</v>
          </cell>
          <cell r="E1285">
            <v>30225792</v>
          </cell>
          <cell r="F1285" t="str">
            <v>KT SCOTT MULTIUS 12X1 X100H</v>
          </cell>
          <cell r="G1285" t="str">
            <v>Family</v>
          </cell>
          <cell r="H1285" t="str">
            <v>Papel Toalla</v>
          </cell>
          <cell r="I1285" t="str">
            <v>Papel Toalla</v>
          </cell>
          <cell r="J1285" t="str">
            <v>Multiusos</v>
          </cell>
          <cell r="K1285">
            <v>40033994</v>
          </cell>
          <cell r="L1285" t="str">
            <v>MAYORSA S.A.</v>
          </cell>
          <cell r="M1285" t="str">
            <v>IVETTE CANEPA</v>
          </cell>
          <cell r="N1285">
            <v>700</v>
          </cell>
          <cell r="O1285">
            <v>11214.281262763459</v>
          </cell>
          <cell r="P1285" t="str">
            <v>CAS PC NUEVOS NEGOCIOS - 0043318508</v>
          </cell>
          <cell r="Q1285" t="str">
            <v>MAYORSA</v>
          </cell>
        </row>
        <row r="1286">
          <cell r="A1286" t="str">
            <v>MAYORSA S.A.IVETTE CANEPA30225931</v>
          </cell>
          <cell r="B1286" t="str">
            <v>MAYORSA S.A.</v>
          </cell>
          <cell r="C1286" t="str">
            <v>NUEVOS NEGOCIOS</v>
          </cell>
          <cell r="D1286" t="str">
            <v>NUEVOS NEGOCIOS</v>
          </cell>
          <cell r="E1286">
            <v>30225931</v>
          </cell>
          <cell r="F1286" t="str">
            <v>FEM PAD KOT NOR TELA 12X42 TTX</v>
          </cell>
          <cell r="G1286" t="str">
            <v>Feminine</v>
          </cell>
          <cell r="H1286" t="str">
            <v>Pads</v>
          </cell>
          <cell r="I1286" t="str">
            <v>Pads Value</v>
          </cell>
          <cell r="J1286" t="str">
            <v>Pads Normal x42</v>
          </cell>
          <cell r="K1286">
            <v>40033994</v>
          </cell>
          <cell r="L1286" t="str">
            <v>MAYORSA S.A.</v>
          </cell>
          <cell r="M1286" t="str">
            <v>IVETTE CANEPA</v>
          </cell>
          <cell r="N1286">
            <v>80</v>
          </cell>
          <cell r="O1286">
            <v>6099.6434016637841</v>
          </cell>
          <cell r="P1286" t="str">
            <v>CAS PC NUEVOS NEGOCIOS - 0043318508</v>
          </cell>
          <cell r="Q1286" t="str">
            <v>MAYORSA</v>
          </cell>
        </row>
        <row r="1287">
          <cell r="A1287" t="str">
            <v>MAYORSA S.A.IVETTE CANEPA30226044</v>
          </cell>
          <cell r="B1287" t="str">
            <v>MAYORSA S.A.</v>
          </cell>
          <cell r="C1287" t="str">
            <v>NUEVOS NEGOCIOS</v>
          </cell>
          <cell r="D1287" t="str">
            <v>NUEVOS NEGOCIOS</v>
          </cell>
          <cell r="E1287">
            <v>30226044</v>
          </cell>
          <cell r="F1287" t="str">
            <v>FEM PAD KOT NOCT TELA W/W 12X30 TTX</v>
          </cell>
          <cell r="G1287" t="str">
            <v>Feminine</v>
          </cell>
          <cell r="H1287" t="str">
            <v>Pads</v>
          </cell>
          <cell r="I1287" t="str">
            <v>Pads Value</v>
          </cell>
          <cell r="J1287" t="str">
            <v>Pads Noct/Tela x30</v>
          </cell>
          <cell r="K1287">
            <v>40033994</v>
          </cell>
          <cell r="L1287" t="str">
            <v>MAYORSA S.A.</v>
          </cell>
          <cell r="M1287" t="str">
            <v>IVETTE CANEPA</v>
          </cell>
          <cell r="N1287">
            <v>77</v>
          </cell>
          <cell r="O1287">
            <v>8660.0112633003191</v>
          </cell>
          <cell r="P1287" t="str">
            <v>CAS PC NUEVOS NEGOCIOS - 0043318508</v>
          </cell>
          <cell r="Q1287" t="str">
            <v>MAYORSA</v>
          </cell>
        </row>
        <row r="1288">
          <cell r="A1288" t="str">
            <v>MAYORSA S.A.IVETTE CANEPA30226054</v>
          </cell>
          <cell r="B1288" t="str">
            <v>MAYORSA S.A.</v>
          </cell>
          <cell r="C1288" t="str">
            <v>NUEVOS NEGOCIOS</v>
          </cell>
          <cell r="D1288" t="str">
            <v>NUEVOS NEGOCIOS</v>
          </cell>
          <cell r="E1288">
            <v>30226054</v>
          </cell>
          <cell r="F1288" t="str">
            <v>BED PROT PLE 6X10 EXTREME</v>
          </cell>
          <cell r="G1288" t="str">
            <v>Adult</v>
          </cell>
          <cell r="H1288" t="str">
            <v>Senior Incont</v>
          </cell>
          <cell r="I1288" t="str">
            <v>Apositos</v>
          </cell>
          <cell r="J1288" t="str">
            <v>Protector de cama</v>
          </cell>
          <cell r="K1288">
            <v>40033994</v>
          </cell>
          <cell r="L1288" t="str">
            <v>MAYORSA S.A.</v>
          </cell>
          <cell r="M1288" t="str">
            <v>IVETTE CANEPA</v>
          </cell>
          <cell r="N1288">
            <v>20</v>
          </cell>
          <cell r="O1288">
            <v>1520.5703320079999</v>
          </cell>
          <cell r="P1288" t="str">
            <v>CAS PC NUEVOS NEGOCIOS - 0043318508</v>
          </cell>
          <cell r="Q1288" t="str">
            <v>MAYORSA</v>
          </cell>
        </row>
        <row r="1289">
          <cell r="A1289" t="str">
            <v>MAYORSA S.A.IVETTE CANEPA30226068</v>
          </cell>
          <cell r="B1289" t="str">
            <v>MAYORSA S.A.</v>
          </cell>
          <cell r="C1289" t="str">
            <v>NUEVOS NEGOCIOS</v>
          </cell>
          <cell r="D1289" t="str">
            <v>NUEVOS NEGOCIOS</v>
          </cell>
          <cell r="E1289">
            <v>30226068</v>
          </cell>
          <cell r="F1289" t="str">
            <v>FEM PAD KOT NOR TELA 48X10 OT TTX</v>
          </cell>
          <cell r="G1289" t="str">
            <v>Feminine</v>
          </cell>
          <cell r="H1289" t="str">
            <v>Pads</v>
          </cell>
          <cell r="I1289" t="str">
            <v>Pads Value</v>
          </cell>
          <cell r="J1289" t="str">
            <v>Pads Normal x10</v>
          </cell>
          <cell r="K1289">
            <v>40033994</v>
          </cell>
          <cell r="L1289" t="str">
            <v>MAYORSA S.A.</v>
          </cell>
          <cell r="M1289" t="str">
            <v>IVETTE CANEPA</v>
          </cell>
          <cell r="N1289">
            <v>18</v>
          </cell>
          <cell r="O1289">
            <v>1979.3328699888539</v>
          </cell>
          <cell r="P1289" t="str">
            <v>CAS PC NUEVOS NEGOCIOS - 0043318508</v>
          </cell>
          <cell r="Q1289" t="str">
            <v>MAYORSA</v>
          </cell>
        </row>
        <row r="1290">
          <cell r="A1290" t="str">
            <v>MAYORSA S.A.IVETTE CANEPA30226109</v>
          </cell>
          <cell r="B1290" t="str">
            <v>MAYORSA S.A.</v>
          </cell>
          <cell r="C1290" t="str">
            <v>NUEVOS NEGOCIOS</v>
          </cell>
          <cell r="D1290" t="str">
            <v>NUEVOS NEGOCIOS</v>
          </cell>
          <cell r="E1290">
            <v>30226109</v>
          </cell>
          <cell r="F1290" t="str">
            <v>FEM PAD KOT FITNESS UF 12X10 TTX</v>
          </cell>
          <cell r="G1290" t="str">
            <v>Feminine</v>
          </cell>
          <cell r="H1290" t="str">
            <v>Pads</v>
          </cell>
          <cell r="I1290" t="str">
            <v>Pads Premium</v>
          </cell>
          <cell r="J1290" t="str">
            <v>Pads Sport x10</v>
          </cell>
          <cell r="K1290">
            <v>40033994</v>
          </cell>
          <cell r="L1290" t="str">
            <v>MAYORSA S.A.</v>
          </cell>
          <cell r="M1290" t="str">
            <v>IVETTE CANEPA</v>
          </cell>
          <cell r="N1290">
            <v>17</v>
          </cell>
          <cell r="O1290">
            <v>564.75751600100011</v>
          </cell>
          <cell r="P1290" t="str">
            <v>CAS PC NUEVOS NEGOCIOS - 0043318508</v>
          </cell>
          <cell r="Q1290" t="str">
            <v>MAYORSA</v>
          </cell>
        </row>
        <row r="1291">
          <cell r="A1291" t="str">
            <v>MAYORSA S.A.IVETTE CANEPA30226124</v>
          </cell>
          <cell r="B1291" t="str">
            <v>MAYORSA S.A.</v>
          </cell>
          <cell r="C1291" t="str">
            <v>NUEVOS NEGOCIOS</v>
          </cell>
          <cell r="D1291" t="str">
            <v>NUEVOS NEGOCIOS</v>
          </cell>
          <cell r="E1291">
            <v>30226124</v>
          </cell>
          <cell r="F1291" t="str">
            <v>FEM PAD KOT NOCT 12X8 FZ TTX</v>
          </cell>
          <cell r="G1291" t="str">
            <v>Feminine</v>
          </cell>
          <cell r="H1291" t="str">
            <v>Pads</v>
          </cell>
          <cell r="I1291" t="str">
            <v>Pads Premium</v>
          </cell>
          <cell r="J1291" t="str">
            <v>Pads Nocturna x08</v>
          </cell>
          <cell r="K1291">
            <v>40033994</v>
          </cell>
          <cell r="L1291" t="str">
            <v>MAYORSA S.A.</v>
          </cell>
          <cell r="M1291" t="str">
            <v>IVETTE CANEPA</v>
          </cell>
          <cell r="N1291">
            <v>94</v>
          </cell>
          <cell r="O1291">
            <v>4039.2611656662621</v>
          </cell>
          <cell r="P1291" t="str">
            <v>CAS PC NUEVOS NEGOCIOS - 0043318508</v>
          </cell>
          <cell r="Q1291" t="str">
            <v>MAYORSA</v>
          </cell>
        </row>
        <row r="1292">
          <cell r="A1292" t="str">
            <v>MAYORSA S.A.IVETTE CANEPA30226171</v>
          </cell>
          <cell r="B1292" t="str">
            <v>MAYORSA S.A.</v>
          </cell>
          <cell r="C1292" t="str">
            <v>NUEVOS NEGOCIOS</v>
          </cell>
          <cell r="D1292" t="str">
            <v>NUEVOS NEGOCIOS</v>
          </cell>
          <cell r="E1292">
            <v>30226171</v>
          </cell>
          <cell r="F1292" t="str">
            <v>FEM LIN KOT NOR 24X15 TTX</v>
          </cell>
          <cell r="G1292" t="str">
            <v>Feminine</v>
          </cell>
          <cell r="H1292" t="str">
            <v>Liners</v>
          </cell>
          <cell r="I1292" t="str">
            <v>Liners</v>
          </cell>
          <cell r="J1292" t="str">
            <v>Lin. Normal x15</v>
          </cell>
          <cell r="K1292">
            <v>40033994</v>
          </cell>
          <cell r="L1292" t="str">
            <v>MAYORSA S.A.</v>
          </cell>
          <cell r="M1292" t="str">
            <v>IVETTE CANEPA</v>
          </cell>
          <cell r="N1292">
            <v>14</v>
          </cell>
          <cell r="O1292">
            <v>529.72795470178926</v>
          </cell>
          <cell r="P1292" t="str">
            <v>CAS PC NUEVOS NEGOCIOS - 0043318508</v>
          </cell>
          <cell r="Q1292" t="str">
            <v>MAYORSA</v>
          </cell>
        </row>
        <row r="1293">
          <cell r="A1293" t="str">
            <v>MAYORSA S.A.IVETTE CANEPA30226565</v>
          </cell>
          <cell r="B1293" t="str">
            <v>MAYORSA S.A.</v>
          </cell>
          <cell r="C1293" t="str">
            <v>NUEVOS NEGOCIOS</v>
          </cell>
          <cell r="D1293" t="str">
            <v>NUEVOS NEGOCIOS</v>
          </cell>
          <cell r="E1293">
            <v>30226565</v>
          </cell>
          <cell r="F1293" t="str">
            <v>BT SUAVE CUIDADO COMPLETO 2P 2X24</v>
          </cell>
          <cell r="G1293" t="str">
            <v>Family</v>
          </cell>
          <cell r="H1293" t="str">
            <v>Bath Tissue</v>
          </cell>
          <cell r="I1293" t="str">
            <v>PH Jumbo</v>
          </cell>
          <cell r="J1293" t="str">
            <v>Jumbo x24</v>
          </cell>
          <cell r="K1293">
            <v>40033994</v>
          </cell>
          <cell r="L1293" t="str">
            <v>MAYORSA S.A.</v>
          </cell>
          <cell r="M1293" t="str">
            <v>IVETTE CANEPA</v>
          </cell>
          <cell r="N1293">
            <v>979</v>
          </cell>
          <cell r="O1293">
            <v>27992.127450229524</v>
          </cell>
          <cell r="P1293" t="str">
            <v>CAS PC NUEVOS NEGOCIOS - 0043318508</v>
          </cell>
          <cell r="Q1293" t="str">
            <v>MAYORSA</v>
          </cell>
        </row>
        <row r="1294">
          <cell r="A1294" t="str">
            <v>MAYORSA S.A.IVETTE CANEPA30226606</v>
          </cell>
          <cell r="B1294" t="str">
            <v>MAYORSA S.A.</v>
          </cell>
          <cell r="C1294" t="str">
            <v>NUEVOS NEGOCIOS</v>
          </cell>
          <cell r="D1294" t="str">
            <v>NUEVOS NEGOCIOS</v>
          </cell>
          <cell r="E1294">
            <v>30226606</v>
          </cell>
          <cell r="F1294" t="str">
            <v>BT SUAVE CUIDADO COMPLETO 2P 10X2</v>
          </cell>
          <cell r="G1294" t="str">
            <v>Family</v>
          </cell>
          <cell r="H1294" t="str">
            <v>Bath Tissue</v>
          </cell>
          <cell r="I1294" t="str">
            <v>PH Jumbo</v>
          </cell>
          <cell r="J1294" t="str">
            <v>Jumbo x02</v>
          </cell>
          <cell r="K1294">
            <v>40033994</v>
          </cell>
          <cell r="L1294" t="str">
            <v>MAYORSA S.A.</v>
          </cell>
          <cell r="M1294" t="str">
            <v>IVETTE CANEPA</v>
          </cell>
          <cell r="N1294">
            <v>371</v>
          </cell>
          <cell r="O1294">
            <v>5257.2138458517538</v>
          </cell>
          <cell r="P1294" t="str">
            <v>CAS PC NUEVOS NEGOCIOS - 0043318508</v>
          </cell>
          <cell r="Q1294" t="str">
            <v>MAYORSA</v>
          </cell>
        </row>
        <row r="1295">
          <cell r="A1295" t="str">
            <v>MAYORSA S.A.IVETTE CANEPA30226607</v>
          </cell>
          <cell r="B1295" t="str">
            <v>MAYORSA S.A.</v>
          </cell>
          <cell r="C1295" t="str">
            <v>NUEVOS NEGOCIOS</v>
          </cell>
          <cell r="D1295" t="str">
            <v>NUEVOS NEGOCIOS</v>
          </cell>
          <cell r="E1295">
            <v>30226607</v>
          </cell>
          <cell r="F1295" t="str">
            <v>BT SUAVE CUIDADO COMPLETO 2P 12X4</v>
          </cell>
          <cell r="G1295" t="str">
            <v>Family</v>
          </cell>
          <cell r="H1295" t="str">
            <v>Bath Tissue</v>
          </cell>
          <cell r="I1295" t="str">
            <v>PH Jumbo</v>
          </cell>
          <cell r="J1295" t="str">
            <v>Jumbo x04</v>
          </cell>
          <cell r="K1295">
            <v>40033994</v>
          </cell>
          <cell r="L1295" t="str">
            <v>MAYORSA S.A.</v>
          </cell>
          <cell r="M1295" t="str">
            <v>IVETTE CANEPA</v>
          </cell>
          <cell r="N1295">
            <v>4646</v>
          </cell>
          <cell r="O1295">
            <v>129172.83257115727</v>
          </cell>
          <cell r="P1295" t="str">
            <v>CAS PC NUEVOS NEGOCIOS - 0043318508</v>
          </cell>
          <cell r="Q1295" t="str">
            <v>MAYORSA</v>
          </cell>
        </row>
        <row r="1296">
          <cell r="A1296" t="str">
            <v>MAYORSA S.A.IVETTE CANEPA30226613</v>
          </cell>
          <cell r="B1296" t="str">
            <v>MAYORSA S.A.</v>
          </cell>
          <cell r="C1296" t="str">
            <v>NUEVOS NEGOCIOS</v>
          </cell>
          <cell r="D1296" t="str">
            <v>NUEVOS NEGOCIOS</v>
          </cell>
          <cell r="E1296">
            <v>30226613</v>
          </cell>
          <cell r="F1296" t="str">
            <v>BT SUAVE CUIDADO COMPLETO 2P 8X6</v>
          </cell>
          <cell r="G1296" t="str">
            <v>Family</v>
          </cell>
          <cell r="H1296" t="str">
            <v>Bath Tissue</v>
          </cell>
          <cell r="I1296" t="str">
            <v>PH Jumbo</v>
          </cell>
          <cell r="J1296" t="str">
            <v>Jumbo x06</v>
          </cell>
          <cell r="K1296">
            <v>40033994</v>
          </cell>
          <cell r="L1296" t="str">
            <v>MAYORSA S.A.</v>
          </cell>
          <cell r="M1296" t="str">
            <v>IVETTE CANEPA</v>
          </cell>
          <cell r="N1296">
            <v>4518</v>
          </cell>
          <cell r="O1296">
            <v>124552.1633839634</v>
          </cell>
          <cell r="P1296" t="str">
            <v>CAS PC NUEVOS NEGOCIOS - 0043318508</v>
          </cell>
          <cell r="Q1296" t="str">
            <v>MAYORSA</v>
          </cell>
        </row>
        <row r="1297">
          <cell r="A1297" t="str">
            <v>MAYORSA S.A.IVETTE CANEPA30226750</v>
          </cell>
          <cell r="B1297" t="str">
            <v>MAYORSA S.A.</v>
          </cell>
          <cell r="C1297" t="str">
            <v>NUEVOS NEGOCIOS</v>
          </cell>
          <cell r="D1297" t="str">
            <v>NUEVOS NEGOCIOS</v>
          </cell>
          <cell r="E1297">
            <v>30226750</v>
          </cell>
          <cell r="F1297" t="str">
            <v>NAPK SCOTT 6X100 DOB 4 SUPER ABSORB</v>
          </cell>
          <cell r="G1297" t="str">
            <v>Family</v>
          </cell>
          <cell r="H1297" t="str">
            <v>Servilletas</v>
          </cell>
          <cell r="I1297" t="str">
            <v>Servilletas</v>
          </cell>
          <cell r="J1297" t="str">
            <v>Total Servilletas</v>
          </cell>
          <cell r="K1297">
            <v>40033994</v>
          </cell>
          <cell r="L1297" t="str">
            <v>MAYORSA S.A.</v>
          </cell>
          <cell r="M1297" t="str">
            <v>IVETTE CANEPA</v>
          </cell>
          <cell r="N1297">
            <v>150</v>
          </cell>
          <cell r="O1297">
            <v>1714.4705564333101</v>
          </cell>
          <cell r="P1297" t="str">
            <v>CAS PC NUEVOS NEGOCIOS - 0043318508</v>
          </cell>
          <cell r="Q1297" t="str">
            <v>MAYORSA</v>
          </cell>
        </row>
        <row r="1298">
          <cell r="A1298" t="str">
            <v>MAYORSA S.A.IVETTE CANEPA30229095</v>
          </cell>
          <cell r="B1298" t="str">
            <v>MAYORSA S.A.</v>
          </cell>
          <cell r="C1298" t="str">
            <v>NUEVOS NEGOCIOS</v>
          </cell>
          <cell r="D1298" t="str">
            <v>NUEVOS NEGOCIOS</v>
          </cell>
          <cell r="E1298">
            <v>30229095</v>
          </cell>
          <cell r="F1298" t="str">
            <v>PAÑ HUG ACTSEC XG SINGLEPK 2X44 X1 X-PAD</v>
          </cell>
          <cell r="G1298" t="str">
            <v>Infant + Child</v>
          </cell>
          <cell r="H1298" t="str">
            <v>Infant + Child</v>
          </cell>
          <cell r="I1298" t="str">
            <v>HAS</v>
          </cell>
          <cell r="J1298" t="str">
            <v>HAS Singlepack DTT</v>
          </cell>
          <cell r="K1298">
            <v>40033994</v>
          </cell>
          <cell r="L1298" t="str">
            <v>MAYORSA S.A.</v>
          </cell>
          <cell r="M1298" t="str">
            <v>IVETTE CANEPA</v>
          </cell>
          <cell r="N1298">
            <v>399</v>
          </cell>
          <cell r="O1298">
            <v>25128.203005716441</v>
          </cell>
          <cell r="P1298" t="str">
            <v>CAS PC NUEVOS NEGOCIOS - 0043318508</v>
          </cell>
          <cell r="Q1298" t="str">
            <v>MAYORSA</v>
          </cell>
        </row>
        <row r="1299">
          <cell r="A1299" t="str">
            <v>MAYORSA S.A.IVETTE CANEPA30229155</v>
          </cell>
          <cell r="B1299" t="str">
            <v>MAYORSA S.A.</v>
          </cell>
          <cell r="C1299" t="str">
            <v>NUEVOS NEGOCIOS</v>
          </cell>
          <cell r="D1299" t="str">
            <v>NUEVOS NEGOCIOS</v>
          </cell>
          <cell r="E1299">
            <v>30229155</v>
          </cell>
          <cell r="F1299" t="str">
            <v>PAÑ HUG ACTSEC M 2X56 X-PAD</v>
          </cell>
          <cell r="G1299" t="str">
            <v>Infant + Child</v>
          </cell>
          <cell r="H1299" t="str">
            <v>Infant + Child</v>
          </cell>
          <cell r="I1299" t="str">
            <v>HAS</v>
          </cell>
          <cell r="J1299" t="str">
            <v>HAS Singlepack DTT</v>
          </cell>
          <cell r="K1299">
            <v>40033994</v>
          </cell>
          <cell r="L1299" t="str">
            <v>MAYORSA S.A.</v>
          </cell>
          <cell r="M1299" t="str">
            <v>IVETTE CANEPA</v>
          </cell>
          <cell r="N1299">
            <v>211</v>
          </cell>
          <cell r="O1299">
            <v>13288.347955403933</v>
          </cell>
          <cell r="P1299" t="str">
            <v>CAS PC NUEVOS NEGOCIOS - 0043318508</v>
          </cell>
          <cell r="Q1299" t="str">
            <v>MAYORSA</v>
          </cell>
        </row>
        <row r="1300">
          <cell r="A1300" t="str">
            <v>MAYORSA S.A.IVETTE CANEPA30229161</v>
          </cell>
          <cell r="B1300" t="str">
            <v>MAYORSA S.A.</v>
          </cell>
          <cell r="C1300" t="str">
            <v>NUEVOS NEGOCIOS</v>
          </cell>
          <cell r="D1300" t="str">
            <v>NUEVOS NEGOCIOS</v>
          </cell>
          <cell r="E1300">
            <v>30229161</v>
          </cell>
          <cell r="F1300" t="str">
            <v>PAÑ HUG ACTSEC XXG SINGLEPK 2X40 X1X-PAD</v>
          </cell>
          <cell r="G1300" t="str">
            <v>Infant + Child</v>
          </cell>
          <cell r="H1300" t="str">
            <v>Infant + Child</v>
          </cell>
          <cell r="I1300" t="str">
            <v>HAS</v>
          </cell>
          <cell r="J1300" t="str">
            <v>HAS Singlepack DTT</v>
          </cell>
          <cell r="K1300">
            <v>40033994</v>
          </cell>
          <cell r="L1300" t="str">
            <v>MAYORSA S.A.</v>
          </cell>
          <cell r="M1300" t="str">
            <v>IVETTE CANEPA</v>
          </cell>
          <cell r="N1300">
            <v>360</v>
          </cell>
          <cell r="O1300">
            <v>22672.06286230055</v>
          </cell>
          <cell r="P1300" t="str">
            <v>CAS PC NUEVOS NEGOCIOS - 0043318508</v>
          </cell>
          <cell r="Q1300" t="str">
            <v>MAYORSA</v>
          </cell>
        </row>
        <row r="1301">
          <cell r="A1301" t="str">
            <v>MAYORSA S.A.IVETTE CANEPA30226869</v>
          </cell>
          <cell r="B1301" t="str">
            <v>MAYORSA S.A.</v>
          </cell>
          <cell r="C1301" t="str">
            <v>NUEVOS NEGOCIOS</v>
          </cell>
          <cell r="D1301" t="str">
            <v>NUEVOS NEGOCIOS</v>
          </cell>
          <cell r="E1301">
            <v>30226869</v>
          </cell>
          <cell r="F1301" t="str">
            <v>ADU PAD PLE FEMME ULTRA N/W 20X8 TOM</v>
          </cell>
          <cell r="G1301" t="str">
            <v>Adult</v>
          </cell>
          <cell r="H1301" t="str">
            <v>Fem Wellness</v>
          </cell>
          <cell r="I1301" t="str">
            <v>Plenitud Femme</v>
          </cell>
          <cell r="J1301" t="str">
            <v>P.Femme ULTRA</v>
          </cell>
          <cell r="K1301">
            <v>40033994</v>
          </cell>
          <cell r="L1301" t="str">
            <v>MAYORSA S.A.</v>
          </cell>
          <cell r="M1301" t="str">
            <v>IVETTE CANEPA</v>
          </cell>
          <cell r="N1301">
            <v>19</v>
          </cell>
          <cell r="O1301">
            <v>1138.3346782970648</v>
          </cell>
          <cell r="P1301" t="str">
            <v>CAS PC NUEVOS NEGOCIOS - 0043318508</v>
          </cell>
          <cell r="Q1301" t="str">
            <v>MAYORSA</v>
          </cell>
        </row>
        <row r="1302">
          <cell r="A1302" t="str">
            <v>MAYORSA S.A.IVETTE CANEPA30229118</v>
          </cell>
          <cell r="B1302" t="str">
            <v>MAYORSA S.A.</v>
          </cell>
          <cell r="C1302" t="str">
            <v>NUEVOS NEGOCIOS</v>
          </cell>
          <cell r="D1302" t="str">
            <v>NUEVOS NEGOCIOS</v>
          </cell>
          <cell r="E1302">
            <v>30229118</v>
          </cell>
          <cell r="F1302" t="str">
            <v>PAÑ HUG ACTSEC G 2X50 X1 X-PAD</v>
          </cell>
          <cell r="G1302" t="str">
            <v>Infant + Child</v>
          </cell>
          <cell r="H1302" t="str">
            <v>Infant + Child</v>
          </cell>
          <cell r="I1302" t="str">
            <v>HAS</v>
          </cell>
          <cell r="J1302" t="str">
            <v>HAS Singlepack DTT</v>
          </cell>
          <cell r="K1302">
            <v>40033994</v>
          </cell>
          <cell r="L1302" t="str">
            <v>MAYORSA S.A.</v>
          </cell>
          <cell r="M1302" t="str">
            <v>IVETTE CANEPA</v>
          </cell>
          <cell r="N1302">
            <v>315</v>
          </cell>
          <cell r="O1302">
            <v>19838.055004512982</v>
          </cell>
          <cell r="P1302" t="str">
            <v>CAS PC NUEVOS NEGOCIOS - 0043318508</v>
          </cell>
          <cell r="Q1302" t="str">
            <v>MAYORSA</v>
          </cell>
        </row>
        <row r="1303">
          <cell r="A1303" t="str">
            <v>MAYORSA S.A.IVETTE CANEPA30226976</v>
          </cell>
          <cell r="B1303" t="str">
            <v>MAYORSA S.A.</v>
          </cell>
          <cell r="C1303" t="str">
            <v>NUEVOS NEGOCIOS</v>
          </cell>
          <cell r="D1303" t="str">
            <v>NUEVOS NEGOCIOS</v>
          </cell>
          <cell r="E1303">
            <v>30226976</v>
          </cell>
          <cell r="F1303" t="str">
            <v>FEM PAD KOT UF TELA W/W 48X10 TUT</v>
          </cell>
          <cell r="G1303" t="str">
            <v>Feminine</v>
          </cell>
          <cell r="H1303" t="str">
            <v>Pads</v>
          </cell>
          <cell r="I1303" t="str">
            <v>Pads Value</v>
          </cell>
          <cell r="J1303" t="str">
            <v>Pads Ultrafina x 10</v>
          </cell>
          <cell r="K1303">
            <v>40033994</v>
          </cell>
          <cell r="L1303" t="str">
            <v>MAYORSA S.A.</v>
          </cell>
          <cell r="M1303" t="str">
            <v>IVETTE CANEPA</v>
          </cell>
          <cell r="N1303">
            <v>18</v>
          </cell>
          <cell r="O1303">
            <v>1454.213601468</v>
          </cell>
          <cell r="P1303" t="str">
            <v>CAS PC NUEVOS NEGOCIOS - 0043318508</v>
          </cell>
          <cell r="Q1303" t="str">
            <v>MAYORSA</v>
          </cell>
        </row>
        <row r="1304">
          <cell r="A1304" t="str">
            <v>MAYORSA S.A.IVETTE CANEPA30227011</v>
          </cell>
          <cell r="B1304" t="str">
            <v>MAYORSA S.A.</v>
          </cell>
          <cell r="C1304" t="str">
            <v>NUEVOS NEGOCIOS</v>
          </cell>
          <cell r="D1304" t="str">
            <v>NUEVOS NEGOCIOS</v>
          </cell>
          <cell r="E1304">
            <v>30227011</v>
          </cell>
          <cell r="F1304" t="str">
            <v>DIA HUG ACTSEC S 4X42 X1 SRK</v>
          </cell>
          <cell r="G1304" t="str">
            <v>Infant + Child</v>
          </cell>
          <cell r="H1304" t="str">
            <v>Infant + Child</v>
          </cell>
          <cell r="I1304" t="str">
            <v>POME HAS</v>
          </cell>
          <cell r="J1304" t="str">
            <v>HAS Talla P</v>
          </cell>
          <cell r="K1304">
            <v>40033994</v>
          </cell>
          <cell r="L1304" t="str">
            <v>MAYORSA S.A.</v>
          </cell>
          <cell r="M1304" t="str">
            <v>IVETTE CANEPA</v>
          </cell>
          <cell r="N1304">
            <v>65</v>
          </cell>
          <cell r="O1304">
            <v>5231.4883963449829</v>
          </cell>
          <cell r="P1304" t="str">
            <v>CAS PC NUEVOS NEGOCIOS - 0043318508</v>
          </cell>
          <cell r="Q1304" t="str">
            <v>MAYORSA</v>
          </cell>
        </row>
        <row r="1305">
          <cell r="A1305" t="str">
            <v>MAYORSA S.A.IVETTE CANEPA30227209</v>
          </cell>
          <cell r="B1305" t="str">
            <v>MAYORSA S.A.</v>
          </cell>
          <cell r="C1305" t="str">
            <v>NUEVOS NEGOCIOS</v>
          </cell>
          <cell r="D1305" t="str">
            <v>NUEVOS NEGOCIOS</v>
          </cell>
          <cell r="E1305">
            <v>30227209</v>
          </cell>
          <cell r="F1305" t="str">
            <v>DIA HUG NATCARE NB MAXI 10X20 COTTON DIS</v>
          </cell>
          <cell r="G1305" t="str">
            <v>Infant + Child</v>
          </cell>
          <cell r="H1305" t="str">
            <v>Infant + Child</v>
          </cell>
          <cell r="I1305" t="str">
            <v>POME HNC</v>
          </cell>
          <cell r="J1305" t="str">
            <v>Recién nacido</v>
          </cell>
          <cell r="K1305">
            <v>40033994</v>
          </cell>
          <cell r="L1305" t="str">
            <v>MAYORSA S.A.</v>
          </cell>
          <cell r="M1305" t="str">
            <v>IVETTE CANEPA</v>
          </cell>
          <cell r="N1305">
            <v>90</v>
          </cell>
          <cell r="O1305">
            <v>6014.2539685757492</v>
          </cell>
          <cell r="P1305" t="str">
            <v>CAS PC NUEVOS NEGOCIOS - 0043318508</v>
          </cell>
          <cell r="Q1305" t="str">
            <v>MAYORSA</v>
          </cell>
        </row>
        <row r="1306">
          <cell r="A1306" t="str">
            <v>MAYORSA S.A.IVETTE CANEPA30227236</v>
          </cell>
          <cell r="B1306" t="str">
            <v>MAYORSA S.A.</v>
          </cell>
          <cell r="C1306" t="str">
            <v>NUEVOS NEGOCIOS</v>
          </cell>
          <cell r="D1306" t="str">
            <v>NUEVOS NEGOCIOS</v>
          </cell>
          <cell r="E1306">
            <v>30227236</v>
          </cell>
          <cell r="F1306" t="str">
            <v>BT SUAVE RINDEM 2P 12X4 S. CUT 2.0</v>
          </cell>
          <cell r="G1306" t="str">
            <v>Family</v>
          </cell>
          <cell r="H1306" t="str">
            <v>Bath Tissue</v>
          </cell>
          <cell r="I1306" t="str">
            <v>PH Extra</v>
          </cell>
          <cell r="J1306" t="str">
            <v>Extra x04</v>
          </cell>
          <cell r="K1306">
            <v>40033994</v>
          </cell>
          <cell r="L1306" t="str">
            <v>MAYORSA S.A.</v>
          </cell>
          <cell r="M1306" t="str">
            <v>IVETTE CANEPA</v>
          </cell>
          <cell r="N1306">
            <v>673</v>
          </cell>
          <cell r="O1306">
            <v>17574.217233877749</v>
          </cell>
          <cell r="P1306" t="str">
            <v>CAS PC NUEVOS NEGOCIOS - 0043318508</v>
          </cell>
          <cell r="Q1306" t="str">
            <v>MAYORSA</v>
          </cell>
        </row>
        <row r="1307">
          <cell r="A1307" t="str">
            <v>MAYORSA S.A.IVETTE CANEPA30227246</v>
          </cell>
          <cell r="B1307" t="str">
            <v>MAYORSA S.A.</v>
          </cell>
          <cell r="C1307" t="str">
            <v>NUEVOS NEGOCIOS</v>
          </cell>
          <cell r="D1307" t="str">
            <v>NUEVOS NEGOCIOS</v>
          </cell>
          <cell r="E1307">
            <v>30227246</v>
          </cell>
          <cell r="F1307" t="str">
            <v>BT SUAVE RINDEM 2P 2X24 S. CUT 2.0</v>
          </cell>
          <cell r="G1307" t="str">
            <v>Family</v>
          </cell>
          <cell r="H1307" t="str">
            <v>Bath Tissue</v>
          </cell>
          <cell r="I1307" t="str">
            <v>PH Extra</v>
          </cell>
          <cell r="J1307" t="str">
            <v>Extra x24</v>
          </cell>
          <cell r="K1307">
            <v>40033994</v>
          </cell>
          <cell r="L1307" t="str">
            <v>MAYORSA S.A.</v>
          </cell>
          <cell r="M1307" t="str">
            <v>IVETTE CANEPA</v>
          </cell>
          <cell r="N1307">
            <v>6049</v>
          </cell>
          <cell r="O1307">
            <v>150518.39854551034</v>
          </cell>
          <cell r="P1307" t="str">
            <v>CAS PC NUEVOS NEGOCIOS - 0043318508</v>
          </cell>
          <cell r="Q1307" t="str">
            <v>MAYORSA</v>
          </cell>
        </row>
        <row r="1308">
          <cell r="A1308" t="str">
            <v>MAYORSA S.A.IVETTE CANEPA30227271</v>
          </cell>
          <cell r="B1308" t="str">
            <v>MAYORSA S.A.</v>
          </cell>
          <cell r="C1308" t="str">
            <v>NUEVOS NEGOCIOS</v>
          </cell>
          <cell r="D1308" t="str">
            <v>NUEVOS NEGOCIOS</v>
          </cell>
          <cell r="E1308">
            <v>30227271</v>
          </cell>
          <cell r="F1308" t="str">
            <v>BT SUAVE RINDEM 2P 10X2 S. CUT 2.0</v>
          </cell>
          <cell r="G1308" t="str">
            <v>Family</v>
          </cell>
          <cell r="H1308" t="str">
            <v>Bath Tissue</v>
          </cell>
          <cell r="I1308" t="str">
            <v>PH Extra</v>
          </cell>
          <cell r="J1308" t="str">
            <v>Extra x02</v>
          </cell>
          <cell r="K1308">
            <v>40033994</v>
          </cell>
          <cell r="L1308" t="str">
            <v>MAYORSA S.A.</v>
          </cell>
          <cell r="M1308" t="str">
            <v>IVETTE CANEPA</v>
          </cell>
          <cell r="N1308">
            <v>191</v>
          </cell>
          <cell r="O1308">
            <v>2578.8754541433282</v>
          </cell>
          <cell r="P1308" t="str">
            <v>CAS PC NUEVOS NEGOCIOS - 0043318508</v>
          </cell>
          <cell r="Q1308" t="str">
            <v>MAYORSA</v>
          </cell>
        </row>
        <row r="1309">
          <cell r="A1309" t="str">
            <v>MAYORSA S.A.IVETTE CANEPA30227288</v>
          </cell>
          <cell r="B1309" t="str">
            <v>MAYORSA S.A.</v>
          </cell>
          <cell r="C1309" t="str">
            <v>NUEVOS NEGOCIOS</v>
          </cell>
          <cell r="D1309" t="str">
            <v>NUEVOS NEGOCIOS</v>
          </cell>
          <cell r="E1309">
            <v>30227288</v>
          </cell>
          <cell r="F1309" t="str">
            <v>BW HUG P&amp;N FTOP 24X48</v>
          </cell>
          <cell r="G1309" t="str">
            <v>Wipes</v>
          </cell>
          <cell r="H1309" t="str">
            <v>Wipes</v>
          </cell>
          <cell r="I1309" t="str">
            <v>BW P&amp;N</v>
          </cell>
          <cell r="J1309" t="str">
            <v>BW RN x48</v>
          </cell>
          <cell r="K1309">
            <v>40033994</v>
          </cell>
          <cell r="L1309" t="str">
            <v>MAYORSA S.A.</v>
          </cell>
          <cell r="M1309" t="str">
            <v>IVETTE CANEPA</v>
          </cell>
          <cell r="N1309">
            <v>13</v>
          </cell>
          <cell r="O1309">
            <v>1971.2714008261951</v>
          </cell>
          <cell r="P1309" t="str">
            <v>CAS PC NUEVOS NEGOCIOS - 0043318508</v>
          </cell>
          <cell r="Q1309" t="str">
            <v>MAYORSA</v>
          </cell>
        </row>
        <row r="1310">
          <cell r="A1310" t="str">
            <v>MAYORSA S.A.IVETTE CANEPA30228193</v>
          </cell>
          <cell r="B1310" t="str">
            <v>MAYORSA S.A.</v>
          </cell>
          <cell r="C1310" t="str">
            <v>NUEVOS NEGOCIOS</v>
          </cell>
          <cell r="D1310" t="str">
            <v>NUEVOS NEGOCIOS</v>
          </cell>
          <cell r="E1310">
            <v>30228193</v>
          </cell>
          <cell r="F1310" t="str">
            <v>BW HUG LIMP EFECT FTOP 24X48 Maluma</v>
          </cell>
          <cell r="G1310" t="str">
            <v>Wipes</v>
          </cell>
          <cell r="H1310" t="str">
            <v>Wipes</v>
          </cell>
          <cell r="I1310" t="str">
            <v>BW Active Fresh</v>
          </cell>
          <cell r="J1310" t="str">
            <v>HAF x48 Regular</v>
          </cell>
          <cell r="K1310">
            <v>40033994</v>
          </cell>
          <cell r="L1310" t="str">
            <v>MAYORSA S.A.</v>
          </cell>
          <cell r="M1310" t="str">
            <v>IVETTE CANEPA</v>
          </cell>
          <cell r="N1310">
            <v>37</v>
          </cell>
          <cell r="O1310">
            <v>4161.4310004811814</v>
          </cell>
          <cell r="P1310" t="str">
            <v>CAS PC NUEVOS NEGOCIOS - 0043318508</v>
          </cell>
          <cell r="Q1310" t="str">
            <v>MAYORSA</v>
          </cell>
        </row>
        <row r="1311">
          <cell r="A1311" t="str">
            <v>MAYORSA S.A.IVETTE CANEPA30228325</v>
          </cell>
          <cell r="B1311" t="str">
            <v>MAYORSA S.A.</v>
          </cell>
          <cell r="C1311" t="str">
            <v>NUEVOS NEGOCIOS</v>
          </cell>
          <cell r="D1311" t="str">
            <v>NUEVOS NEGOCIOS</v>
          </cell>
          <cell r="E1311">
            <v>30228325</v>
          </cell>
          <cell r="F1311" t="str">
            <v>BW HUG LIMPIEZA COTIDIANA SOFTP 12X80</v>
          </cell>
          <cell r="G1311" t="str">
            <v>Wipes</v>
          </cell>
          <cell r="H1311" t="str">
            <v>Wipes</v>
          </cell>
          <cell r="I1311" t="str">
            <v>BW Classic</v>
          </cell>
          <cell r="J1311" t="str">
            <v>BW Classic x80</v>
          </cell>
          <cell r="K1311">
            <v>40033994</v>
          </cell>
          <cell r="L1311" t="str">
            <v>MAYORSA S.A.</v>
          </cell>
          <cell r="M1311" t="str">
            <v>IVETTE CANEPA</v>
          </cell>
          <cell r="N1311">
            <v>649</v>
          </cell>
          <cell r="O1311">
            <v>30367.430797572</v>
          </cell>
          <cell r="P1311" t="str">
            <v>CAS PC NUEVOS NEGOCIOS - 0043318508</v>
          </cell>
          <cell r="Q1311" t="str">
            <v>MAYORSA</v>
          </cell>
        </row>
        <row r="1312">
          <cell r="A1312" t="str">
            <v>MAYORSA S.A.IVETTE CANEPA30227553</v>
          </cell>
          <cell r="B1312" t="str">
            <v>MAYORSA S.A.</v>
          </cell>
          <cell r="C1312" t="str">
            <v>NUEVOS NEGOCIOS</v>
          </cell>
          <cell r="D1312" t="str">
            <v>NUEVOS NEGOCIOS</v>
          </cell>
          <cell r="E1312">
            <v>30227553</v>
          </cell>
          <cell r="F1312" t="str">
            <v>DIA HUG NATCARE XL 2X44 X1 COT</v>
          </cell>
          <cell r="G1312" t="str">
            <v>Infant + Child</v>
          </cell>
          <cell r="H1312" t="str">
            <v>Infant + Child</v>
          </cell>
          <cell r="I1312" t="str">
            <v>HNC</v>
          </cell>
          <cell r="J1312" t="str">
            <v>HNC Singlepack</v>
          </cell>
          <cell r="K1312">
            <v>40033994</v>
          </cell>
          <cell r="L1312" t="str">
            <v>MAYORSA S.A.</v>
          </cell>
          <cell r="M1312" t="str">
            <v>IVETTE CANEPA</v>
          </cell>
          <cell r="N1312">
            <v>105</v>
          </cell>
          <cell r="O1312">
            <v>7335.0107198760006</v>
          </cell>
          <cell r="P1312" t="str">
            <v>CAS PC NUEVOS NEGOCIOS - 0043318508</v>
          </cell>
          <cell r="Q1312" t="str">
            <v>MAYORSA</v>
          </cell>
        </row>
        <row r="1313">
          <cell r="A1313" t="str">
            <v>MAYORSA S.A.IVETTE CANEPA30227573</v>
          </cell>
          <cell r="B1313" t="str">
            <v>MAYORSA S.A.</v>
          </cell>
          <cell r="C1313" t="str">
            <v>NUEVOS NEGOCIOS</v>
          </cell>
          <cell r="D1313" t="str">
            <v>NUEVOS NEGOCIOS</v>
          </cell>
          <cell r="E1313">
            <v>30227573</v>
          </cell>
          <cell r="F1313" t="str">
            <v>DIA HUG NATCARE XXL 2X40 X1 COT</v>
          </cell>
          <cell r="G1313" t="str">
            <v>Infant + Child</v>
          </cell>
          <cell r="H1313" t="str">
            <v>Infant + Child</v>
          </cell>
          <cell r="I1313" t="str">
            <v>HNC</v>
          </cell>
          <cell r="J1313" t="str">
            <v>HNC Singlepack</v>
          </cell>
          <cell r="K1313">
            <v>40033994</v>
          </cell>
          <cell r="L1313" t="str">
            <v>MAYORSA S.A.</v>
          </cell>
          <cell r="M1313" t="str">
            <v>IVETTE CANEPA</v>
          </cell>
          <cell r="N1313">
            <v>132</v>
          </cell>
          <cell r="O1313">
            <v>9221.1563335583869</v>
          </cell>
          <cell r="P1313" t="str">
            <v>CAS PC NUEVOS NEGOCIOS - 0043318508</v>
          </cell>
          <cell r="Q1313" t="str">
            <v>MAYORSA</v>
          </cell>
        </row>
        <row r="1314">
          <cell r="A1314" t="str">
            <v>MAYORSA S.A.IVETTE CANEPA30227582</v>
          </cell>
          <cell r="B1314" t="str">
            <v>MAYORSA S.A.</v>
          </cell>
          <cell r="C1314" t="str">
            <v>NUEVOS NEGOCIOS</v>
          </cell>
          <cell r="D1314" t="str">
            <v>NUEVOS NEGOCIOS</v>
          </cell>
          <cell r="E1314">
            <v>30227582</v>
          </cell>
          <cell r="F1314" t="str">
            <v>DIA HUG NATCARE M 2X56 X1 COT</v>
          </cell>
          <cell r="G1314" t="str">
            <v>Infant + Child</v>
          </cell>
          <cell r="H1314" t="str">
            <v>Infant + Child</v>
          </cell>
          <cell r="I1314" t="str">
            <v>HNC</v>
          </cell>
          <cell r="J1314" t="str">
            <v>HNC Singlepack</v>
          </cell>
          <cell r="K1314">
            <v>40033994</v>
          </cell>
          <cell r="L1314" t="str">
            <v>MAYORSA S.A.</v>
          </cell>
          <cell r="M1314" t="str">
            <v>IVETTE CANEPA</v>
          </cell>
          <cell r="N1314">
            <v>46</v>
          </cell>
          <cell r="O1314">
            <v>3213.4332677552002</v>
          </cell>
          <cell r="P1314" t="str">
            <v>CAS PC NUEVOS NEGOCIOS - 0043318508</v>
          </cell>
          <cell r="Q1314" t="str">
            <v>MAYORSA</v>
          </cell>
        </row>
        <row r="1315">
          <cell r="A1315" t="str">
            <v>MAYORSA S.A.IVETTE CANEPA30227591</v>
          </cell>
          <cell r="B1315" t="str">
            <v>MAYORSA S.A.</v>
          </cell>
          <cell r="C1315" t="str">
            <v>NUEVOS NEGOCIOS</v>
          </cell>
          <cell r="D1315" t="str">
            <v>NUEVOS NEGOCIOS</v>
          </cell>
          <cell r="E1315">
            <v>30227591</v>
          </cell>
          <cell r="F1315" t="str">
            <v>DIA HUG NATCARE L 2X50 X1 COT</v>
          </cell>
          <cell r="G1315" t="str">
            <v>Infant + Child</v>
          </cell>
          <cell r="H1315" t="str">
            <v>Infant + Child</v>
          </cell>
          <cell r="I1315" t="str">
            <v>HNC</v>
          </cell>
          <cell r="J1315" t="str">
            <v>HNC Singlepack</v>
          </cell>
          <cell r="K1315">
            <v>40033994</v>
          </cell>
          <cell r="L1315" t="str">
            <v>MAYORSA S.A.</v>
          </cell>
          <cell r="M1315" t="str">
            <v>IVETTE CANEPA</v>
          </cell>
          <cell r="N1315">
            <v>71</v>
          </cell>
          <cell r="O1315">
            <v>4959.8643915352004</v>
          </cell>
          <cell r="P1315" t="str">
            <v>CAS PC NUEVOS NEGOCIOS - 0043318508</v>
          </cell>
          <cell r="Q1315" t="str">
            <v>MAYORSA</v>
          </cell>
        </row>
        <row r="1316">
          <cell r="A1316" t="str">
            <v>MAYORSA S.A.IVETTE CANEPA30228194</v>
          </cell>
          <cell r="B1316" t="str">
            <v>MAYORSA S.A.</v>
          </cell>
          <cell r="C1316" t="str">
            <v>NUEVOS NEGOCIOS</v>
          </cell>
          <cell r="D1316" t="str">
            <v>NUEVOS NEGOCIOS</v>
          </cell>
          <cell r="E1316">
            <v>30228194</v>
          </cell>
          <cell r="F1316" t="str">
            <v>BW HUG ONE&amp;DONE REFLL 6X184</v>
          </cell>
          <cell r="G1316" t="str">
            <v>Wipes</v>
          </cell>
          <cell r="H1316" t="str">
            <v>Wipes</v>
          </cell>
          <cell r="I1316" t="str">
            <v>BW One &amp; Done</v>
          </cell>
          <cell r="J1316" t="str">
            <v>BW One &amp; Done x184</v>
          </cell>
          <cell r="K1316">
            <v>40033994</v>
          </cell>
          <cell r="L1316" t="str">
            <v>MAYORSA S.A.</v>
          </cell>
          <cell r="M1316" t="str">
            <v>IVETTE CANEPA</v>
          </cell>
          <cell r="N1316">
            <v>71</v>
          </cell>
          <cell r="O1316">
            <v>7594.6784831984596</v>
          </cell>
          <cell r="P1316" t="str">
            <v>CAS PC NUEVOS NEGOCIOS - 0043318508</v>
          </cell>
          <cell r="Q1316" t="str">
            <v>MAYORSA</v>
          </cell>
        </row>
        <row r="1317">
          <cell r="A1317" t="str">
            <v>MAYORSA S.A.IVETTE CANEPA30228212</v>
          </cell>
          <cell r="B1317" t="str">
            <v>MAYORSA S.A.</v>
          </cell>
          <cell r="C1317" t="str">
            <v>NUEVOS NEGOCIOS</v>
          </cell>
          <cell r="D1317" t="str">
            <v>NUEVOS NEGOCIOS</v>
          </cell>
          <cell r="E1317">
            <v>30228212</v>
          </cell>
          <cell r="F1317" t="str">
            <v>BW HUG ONE&amp;DONE FTOP 24X48</v>
          </cell>
          <cell r="G1317" t="str">
            <v>Wipes</v>
          </cell>
          <cell r="H1317" t="str">
            <v>Wipes</v>
          </cell>
          <cell r="I1317" t="str">
            <v>BW One &amp; Done</v>
          </cell>
          <cell r="J1317" t="str">
            <v>BW One &amp; Done x48</v>
          </cell>
          <cell r="K1317">
            <v>40033994</v>
          </cell>
          <cell r="L1317" t="str">
            <v>MAYORSA S.A.</v>
          </cell>
          <cell r="M1317" t="str">
            <v>IVETTE CANEPA</v>
          </cell>
          <cell r="N1317">
            <v>23</v>
          </cell>
          <cell r="O1317">
            <v>2978.9580007188356</v>
          </cell>
          <cell r="P1317" t="str">
            <v>CAS PC NUEVOS NEGOCIOS - 0043318508</v>
          </cell>
          <cell r="Q1317" t="str">
            <v>MAYORSA</v>
          </cell>
        </row>
        <row r="1318">
          <cell r="A1318" t="str">
            <v>CORPORACION VEGA S.A.C.IVETTE CANEPA30228193</v>
          </cell>
          <cell r="B1318" t="str">
            <v>CORPORACION VEGA S.A.C.</v>
          </cell>
          <cell r="C1318" t="str">
            <v>NUEVOS NEGOCIOS</v>
          </cell>
          <cell r="D1318" t="str">
            <v>NUEVOS NEGOCIOS</v>
          </cell>
          <cell r="E1318">
            <v>30228193</v>
          </cell>
          <cell r="F1318" t="str">
            <v>BW HUG LIMP EFECT FTOP 24X48 Maluma</v>
          </cell>
          <cell r="G1318" t="str">
            <v>Wipes</v>
          </cell>
          <cell r="H1318" t="str">
            <v>Wipes</v>
          </cell>
          <cell r="I1318" t="str">
            <v>BW Active Fresh</v>
          </cell>
          <cell r="J1318" t="str">
            <v>HAF x48 Regular</v>
          </cell>
          <cell r="K1318">
            <v>40034123</v>
          </cell>
          <cell r="L1318" t="str">
            <v>CORPORACION VEGA S.A.C.</v>
          </cell>
          <cell r="M1318" t="str">
            <v>IVETTE CANEPA</v>
          </cell>
          <cell r="N1318">
            <v>4</v>
          </cell>
          <cell r="O1318">
            <v>449.88443248445202</v>
          </cell>
          <cell r="P1318" t="str">
            <v>CAS PC NUEVOS NEGOCIOS - 0043318508</v>
          </cell>
          <cell r="Q1318" t="str">
            <v>UD</v>
          </cell>
        </row>
        <row r="1319">
          <cell r="A1319" t="str">
            <v>CORPORACION VEGA S.A.C.IVETTE CANEPA30223652</v>
          </cell>
          <cell r="B1319" t="str">
            <v>CORPORACION VEGA S.A.C.</v>
          </cell>
          <cell r="C1319" t="str">
            <v>NUEVOS NEGOCIOS</v>
          </cell>
          <cell r="D1319" t="str">
            <v>NUEVOS NEGOCIOS</v>
          </cell>
          <cell r="E1319">
            <v>30223652</v>
          </cell>
          <cell r="F1319" t="str">
            <v>DIA HUG PRIMDIAS NB REG 8X50 POCAH JR-RN</v>
          </cell>
          <cell r="G1319" t="str">
            <v>Infant + Child</v>
          </cell>
          <cell r="H1319" t="str">
            <v>Infant + Child</v>
          </cell>
          <cell r="I1319" t="str">
            <v>POME HAS</v>
          </cell>
          <cell r="J1319" t="str">
            <v>HAS RN</v>
          </cell>
          <cell r="K1319">
            <v>40034123</v>
          </cell>
          <cell r="L1319" t="str">
            <v>CORPORACION VEGA S.A.C.</v>
          </cell>
          <cell r="M1319" t="str">
            <v>IVETTE CANEPA</v>
          </cell>
          <cell r="N1319">
            <v>2</v>
          </cell>
          <cell r="O1319">
            <v>238.11440904494199</v>
          </cell>
          <cell r="P1319" t="str">
            <v>CAS PC NUEVOS NEGOCIOS - 0043318508</v>
          </cell>
          <cell r="Q1319" t="str">
            <v>UD</v>
          </cell>
        </row>
        <row r="1320">
          <cell r="A1320" t="str">
            <v>CORPORACION VEGA S.A.C.IVETTE CANEPA30224094</v>
          </cell>
          <cell r="B1320" t="str">
            <v>CORPORACION VEGA S.A.C.</v>
          </cell>
          <cell r="C1320" t="str">
            <v>NUEVOS NEGOCIOS</v>
          </cell>
          <cell r="D1320" t="str">
            <v>NUEVOS NEGOCIOS</v>
          </cell>
          <cell r="E1320">
            <v>30224094</v>
          </cell>
          <cell r="F1320" t="str">
            <v>FAC KLEENEX ORIG POCKET 3P 24X8 X10</v>
          </cell>
          <cell r="G1320" t="str">
            <v>Family</v>
          </cell>
          <cell r="H1320" t="str">
            <v>Faciales</v>
          </cell>
          <cell r="I1320" t="str">
            <v>Faciales</v>
          </cell>
          <cell r="J1320" t="str">
            <v>Facial Pocket</v>
          </cell>
          <cell r="K1320">
            <v>40034123</v>
          </cell>
          <cell r="L1320" t="str">
            <v>CORPORACION VEGA S.A.C.</v>
          </cell>
          <cell r="M1320" t="str">
            <v>IVETTE CANEPA</v>
          </cell>
          <cell r="N1320">
            <v>1</v>
          </cell>
          <cell r="O1320">
            <v>84.886191935999904</v>
          </cell>
          <cell r="P1320" t="str">
            <v>CAS PC NUEVOS NEGOCIOS - 0043318508</v>
          </cell>
          <cell r="Q1320" t="str">
            <v>UD</v>
          </cell>
        </row>
        <row r="1321">
          <cell r="A1321" t="str">
            <v>CORPORACION VEGA S.A.C.IVETTE CANEPA30224878</v>
          </cell>
          <cell r="B1321" t="str">
            <v>CORPORACION VEGA S.A.C.</v>
          </cell>
          <cell r="C1321" t="str">
            <v>NUEVOS NEGOCIOS</v>
          </cell>
          <cell r="D1321" t="str">
            <v>NUEVOS NEGOCIOS</v>
          </cell>
          <cell r="E1321">
            <v>30224878</v>
          </cell>
          <cell r="F1321" t="str">
            <v>ADU BRF PLE PROTECT L/XL 3X20</v>
          </cell>
          <cell r="G1321" t="str">
            <v>Adult</v>
          </cell>
          <cell r="H1321" t="str">
            <v>Senior Incont</v>
          </cell>
          <cell r="I1321" t="str">
            <v>Briefs</v>
          </cell>
          <cell r="J1321" t="str">
            <v>Brief Protect</v>
          </cell>
          <cell r="K1321">
            <v>40034123</v>
          </cell>
          <cell r="L1321" t="str">
            <v>CORPORACION VEGA S.A.C.</v>
          </cell>
          <cell r="M1321" t="str">
            <v>IVETTE CANEPA</v>
          </cell>
          <cell r="N1321">
            <v>18</v>
          </cell>
          <cell r="O1321">
            <v>2463.8114308832819</v>
          </cell>
          <cell r="P1321" t="str">
            <v>CAS PC NUEVOS NEGOCIOS - 0043318508</v>
          </cell>
          <cell r="Q1321" t="str">
            <v>UD</v>
          </cell>
        </row>
        <row r="1322">
          <cell r="A1322" t="str">
            <v>CORPORACION VEGA S.A.C.IVETTE CANEPA30224973</v>
          </cell>
          <cell r="B1322" t="str">
            <v>CORPORACION VEGA S.A.C.</v>
          </cell>
          <cell r="C1322" t="str">
            <v>NUEVOS NEGOCIOS</v>
          </cell>
          <cell r="D1322" t="str">
            <v>NUEVOS NEGOCIOS</v>
          </cell>
          <cell r="E1322">
            <v>30224973</v>
          </cell>
          <cell r="F1322" t="str">
            <v>PN SCOTT DURAMAX 24X1X58H MAKE</v>
          </cell>
          <cell r="G1322" t="str">
            <v>Family</v>
          </cell>
          <cell r="H1322" t="str">
            <v>Duramax</v>
          </cell>
          <cell r="I1322" t="str">
            <v>Duramax</v>
          </cell>
          <cell r="J1322" t="str">
            <v>Duramax Rollo</v>
          </cell>
          <cell r="K1322">
            <v>40034123</v>
          </cell>
          <cell r="L1322" t="str">
            <v>CORPORACION VEGA S.A.C.</v>
          </cell>
          <cell r="M1322" t="str">
            <v>IVETTE CANEPA</v>
          </cell>
          <cell r="N1322">
            <v>6</v>
          </cell>
          <cell r="O1322">
            <v>615.79345458390003</v>
          </cell>
          <cell r="P1322" t="str">
            <v>CAS PC NUEVOS NEGOCIOS - 0043318508</v>
          </cell>
          <cell r="Q1322" t="str">
            <v>UD</v>
          </cell>
        </row>
        <row r="1323">
          <cell r="A1323" t="str">
            <v>CORPORACION VEGA S.A.C.IVETTE CANEPA30225008</v>
          </cell>
          <cell r="B1323" t="str">
            <v>CORPORACION VEGA S.A.C.</v>
          </cell>
          <cell r="C1323" t="str">
            <v>NUEVOS NEGOCIOS</v>
          </cell>
          <cell r="D1323" t="str">
            <v>NUEVOS NEGOCIOS</v>
          </cell>
          <cell r="E1323">
            <v>30225008</v>
          </cell>
          <cell r="F1323" t="str">
            <v>ADU SHIE PLE GEL 24X10 PRACTIPAÑAL</v>
          </cell>
          <cell r="G1323" t="str">
            <v>Adult</v>
          </cell>
          <cell r="H1323" t="str">
            <v>Senior Incont</v>
          </cell>
          <cell r="I1323" t="str">
            <v>Apositos</v>
          </cell>
          <cell r="J1323" t="str">
            <v>Practipañal</v>
          </cell>
          <cell r="K1323">
            <v>40034123</v>
          </cell>
          <cell r="L1323" t="str">
            <v>CORPORACION VEGA S.A.C.</v>
          </cell>
          <cell r="M1323" t="str">
            <v>IVETTE CANEPA</v>
          </cell>
          <cell r="N1323">
            <v>39</v>
          </cell>
          <cell r="O1323">
            <v>2264.669866391353</v>
          </cell>
          <cell r="P1323" t="str">
            <v>CAS PC NUEVOS NEGOCIOS - 0043318508</v>
          </cell>
          <cell r="Q1323" t="str">
            <v>UD</v>
          </cell>
        </row>
        <row r="1324">
          <cell r="A1324" t="str">
            <v>CORPORACION VEGA S.A.C.IVETTE CANEPA30225009</v>
          </cell>
          <cell r="B1324" t="str">
            <v>CORPORACION VEGA S.A.C.</v>
          </cell>
          <cell r="C1324" t="str">
            <v>NUEVOS NEGOCIOS</v>
          </cell>
          <cell r="D1324" t="str">
            <v>NUEVOS NEGOCIOS</v>
          </cell>
          <cell r="E1324">
            <v>30225009</v>
          </cell>
          <cell r="F1324" t="str">
            <v>ADU SHIE PLE GEL 12X20 PRACTIPAÑAL</v>
          </cell>
          <cell r="G1324" t="str">
            <v>Adult</v>
          </cell>
          <cell r="H1324" t="str">
            <v>Senior Incont</v>
          </cell>
          <cell r="I1324" t="str">
            <v>Apositos</v>
          </cell>
          <cell r="J1324" t="str">
            <v>Practipañal</v>
          </cell>
          <cell r="K1324">
            <v>40034123</v>
          </cell>
          <cell r="L1324" t="str">
            <v>CORPORACION VEGA S.A.C.</v>
          </cell>
          <cell r="M1324" t="str">
            <v>IVETTE CANEPA</v>
          </cell>
          <cell r="N1324">
            <v>40</v>
          </cell>
          <cell r="O1324">
            <v>1924.290466076252</v>
          </cell>
          <cell r="P1324" t="str">
            <v>CAS PC NUEVOS NEGOCIOS - 0043318508</v>
          </cell>
          <cell r="Q1324" t="str">
            <v>UD</v>
          </cell>
        </row>
        <row r="1325">
          <cell r="A1325" t="str">
            <v>CORPORACION VEGA S.A.C.IVETTE CANEPA30225019</v>
          </cell>
          <cell r="B1325" t="str">
            <v>CORPORACION VEGA S.A.C.</v>
          </cell>
          <cell r="C1325" t="str">
            <v>NUEVOS NEGOCIOS</v>
          </cell>
          <cell r="D1325" t="str">
            <v>NUEVOS NEGOCIOS</v>
          </cell>
          <cell r="E1325">
            <v>30225019</v>
          </cell>
          <cell r="F1325" t="str">
            <v>ADU BRF PLE CLASSIC L 3X20</v>
          </cell>
          <cell r="G1325" t="str">
            <v>Adult</v>
          </cell>
          <cell r="H1325" t="str">
            <v>Senior Incont</v>
          </cell>
          <cell r="I1325" t="str">
            <v>Briefs</v>
          </cell>
          <cell r="J1325" t="str">
            <v>Brief Classic</v>
          </cell>
          <cell r="K1325">
            <v>40034123</v>
          </cell>
          <cell r="L1325" t="str">
            <v>CORPORACION VEGA S.A.C.</v>
          </cell>
          <cell r="M1325" t="str">
            <v>IVETTE CANEPA</v>
          </cell>
          <cell r="N1325">
            <v>44</v>
          </cell>
          <cell r="O1325">
            <v>3977.3951440266296</v>
          </cell>
          <cell r="P1325" t="str">
            <v>CAS PC NUEVOS NEGOCIOS - 0043318508</v>
          </cell>
          <cell r="Q1325" t="str">
            <v>UD</v>
          </cell>
        </row>
        <row r="1326">
          <cell r="A1326" t="str">
            <v>CORPORACION VEGA S.A.C.IVETTE CANEPA30225020</v>
          </cell>
          <cell r="B1326" t="str">
            <v>CORPORACION VEGA S.A.C.</v>
          </cell>
          <cell r="C1326" t="str">
            <v>NUEVOS NEGOCIOS</v>
          </cell>
          <cell r="D1326" t="str">
            <v>NUEVOS NEGOCIOS</v>
          </cell>
          <cell r="E1326">
            <v>30225020</v>
          </cell>
          <cell r="F1326" t="str">
            <v>ADU BRF PLE CLASSIC M 3X20</v>
          </cell>
          <cell r="G1326" t="str">
            <v>Adult</v>
          </cell>
          <cell r="H1326" t="str">
            <v>Senior Incont</v>
          </cell>
          <cell r="I1326" t="str">
            <v>Briefs</v>
          </cell>
          <cell r="J1326" t="str">
            <v>Brief Classic</v>
          </cell>
          <cell r="K1326">
            <v>40034123</v>
          </cell>
          <cell r="L1326" t="str">
            <v>CORPORACION VEGA S.A.C.</v>
          </cell>
          <cell r="M1326" t="str">
            <v>IVETTE CANEPA</v>
          </cell>
          <cell r="N1326">
            <v>135</v>
          </cell>
          <cell r="O1326">
            <v>10497.448913008204</v>
          </cell>
          <cell r="P1326" t="str">
            <v>CAS PC NUEVOS NEGOCIOS - 0043318508</v>
          </cell>
          <cell r="Q1326" t="str">
            <v>UD</v>
          </cell>
        </row>
        <row r="1327">
          <cell r="A1327" t="str">
            <v>CORPORACION VEGA S.A.C.IVETTE CANEPA30225052</v>
          </cell>
          <cell r="B1327" t="str">
            <v>CORPORACION VEGA S.A.C.</v>
          </cell>
          <cell r="C1327" t="str">
            <v>NUEVOS NEGOCIOS</v>
          </cell>
          <cell r="D1327" t="str">
            <v>NUEVOS NEGOCIOS</v>
          </cell>
          <cell r="E1327">
            <v>30225052</v>
          </cell>
          <cell r="F1327" t="str">
            <v>ADU BRF PLE PROTECT M 3X20</v>
          </cell>
          <cell r="G1327" t="str">
            <v>Adult</v>
          </cell>
          <cell r="H1327" t="str">
            <v>Senior Incont</v>
          </cell>
          <cell r="I1327" t="str">
            <v>Briefs</v>
          </cell>
          <cell r="J1327" t="str">
            <v>Brief Protect</v>
          </cell>
          <cell r="K1327">
            <v>40034123</v>
          </cell>
          <cell r="L1327" t="str">
            <v>CORPORACION VEGA S.A.C.</v>
          </cell>
          <cell r="M1327" t="str">
            <v>IVETTE CANEPA</v>
          </cell>
          <cell r="N1327">
            <v>8</v>
          </cell>
          <cell r="O1327">
            <v>960.74705737845602</v>
          </cell>
          <cell r="P1327" t="str">
            <v>CAS PC NUEVOS NEGOCIOS - 0043318508</v>
          </cell>
          <cell r="Q1327" t="str">
            <v>UD</v>
          </cell>
        </row>
        <row r="1328">
          <cell r="A1328" t="str">
            <v>CORPORACION VEGA S.A.C.IVETTE CANEPA30225690</v>
          </cell>
          <cell r="B1328" t="str">
            <v>CORPORACION VEGA S.A.C.</v>
          </cell>
          <cell r="C1328" t="str">
            <v>NUEVOS NEGOCIOS</v>
          </cell>
          <cell r="D1328" t="str">
            <v>NUEVOS NEGOCIOS</v>
          </cell>
          <cell r="E1328">
            <v>30225690</v>
          </cell>
          <cell r="F1328" t="str">
            <v>FEM LIN KOT NOR 12X120 TTX</v>
          </cell>
          <cell r="G1328" t="str">
            <v>Feminine</v>
          </cell>
          <cell r="H1328" t="str">
            <v>Liners</v>
          </cell>
          <cell r="I1328" t="str">
            <v>Liners</v>
          </cell>
          <cell r="J1328" t="str">
            <v>Lin. Normal x120</v>
          </cell>
          <cell r="K1328">
            <v>40034123</v>
          </cell>
          <cell r="L1328" t="str">
            <v>CORPORACION VEGA S.A.C.</v>
          </cell>
          <cell r="M1328" t="str">
            <v>IVETTE CANEPA</v>
          </cell>
          <cell r="N1328">
            <v>2</v>
          </cell>
          <cell r="O1328">
            <v>253.25199555686001</v>
          </cell>
          <cell r="P1328" t="str">
            <v>CAS PC NUEVOS NEGOCIOS - 0043318508</v>
          </cell>
          <cell r="Q1328" t="str">
            <v>UD</v>
          </cell>
        </row>
        <row r="1329">
          <cell r="A1329" t="str">
            <v>CORPORACION VEGA S.A.C.IVETTE CANEPA30225771</v>
          </cell>
          <cell r="B1329" t="str">
            <v>CORPORACION VEGA S.A.C.</v>
          </cell>
          <cell r="C1329" t="str">
            <v>NUEVOS NEGOCIOS</v>
          </cell>
          <cell r="D1329" t="str">
            <v>NUEVOS NEGOCIOS</v>
          </cell>
          <cell r="E1329">
            <v>30225771</v>
          </cell>
          <cell r="F1329" t="str">
            <v>FEM LIN KOT NOR 12X180 TTX</v>
          </cell>
          <cell r="G1329" t="str">
            <v>Feminine</v>
          </cell>
          <cell r="H1329" t="str">
            <v>Liners</v>
          </cell>
          <cell r="I1329" t="str">
            <v>Liners</v>
          </cell>
          <cell r="J1329" t="str">
            <v>Lin. Normal x180</v>
          </cell>
          <cell r="K1329">
            <v>40034123</v>
          </cell>
          <cell r="L1329" t="str">
            <v>CORPORACION VEGA S.A.C.</v>
          </cell>
          <cell r="M1329" t="str">
            <v>IVETTE CANEPA</v>
          </cell>
          <cell r="N1329">
            <v>8</v>
          </cell>
          <cell r="O1329">
            <v>1168.1823313946959</v>
          </cell>
          <cell r="P1329" t="str">
            <v>CAS PC NUEVOS NEGOCIOS - 0043318508</v>
          </cell>
          <cell r="Q1329" t="str">
            <v>UD</v>
          </cell>
        </row>
        <row r="1330">
          <cell r="A1330" t="str">
            <v>CORPORACION VEGA S.A.C.IVETTE CANEPA30225792</v>
          </cell>
          <cell r="B1330" t="str">
            <v>CORPORACION VEGA S.A.C.</v>
          </cell>
          <cell r="C1330" t="str">
            <v>NUEVOS NEGOCIOS</v>
          </cell>
          <cell r="D1330" t="str">
            <v>NUEVOS NEGOCIOS</v>
          </cell>
          <cell r="E1330">
            <v>30225792</v>
          </cell>
          <cell r="F1330" t="str">
            <v>KT SCOTT MULTIUS 12X1 X100H</v>
          </cell>
          <cell r="G1330" t="str">
            <v>Family</v>
          </cell>
          <cell r="H1330" t="str">
            <v>Papel Toalla</v>
          </cell>
          <cell r="I1330" t="str">
            <v>Papel Toalla</v>
          </cell>
          <cell r="J1330" t="str">
            <v>Multiusos</v>
          </cell>
          <cell r="K1330">
            <v>40034123</v>
          </cell>
          <cell r="L1330" t="str">
            <v>CORPORACION VEGA S.A.C.</v>
          </cell>
          <cell r="M1330" t="str">
            <v>IVETTE CANEPA</v>
          </cell>
          <cell r="N1330">
            <v>28</v>
          </cell>
          <cell r="O1330">
            <v>448.57125051053833</v>
          </cell>
          <cell r="P1330" t="str">
            <v>CAS PC NUEVOS NEGOCIOS - 0043318508</v>
          </cell>
          <cell r="Q1330" t="str">
            <v>UD</v>
          </cell>
        </row>
        <row r="1331">
          <cell r="A1331" t="str">
            <v>CORPORACION VEGA S.A.C.IVETTE CANEPA30225923</v>
          </cell>
          <cell r="B1331" t="str">
            <v>CORPORACION VEGA S.A.C.</v>
          </cell>
          <cell r="C1331" t="str">
            <v>NUEVOS NEGOCIOS</v>
          </cell>
          <cell r="D1331" t="str">
            <v>NUEVOS NEGOCIOS</v>
          </cell>
          <cell r="E1331">
            <v>30225923</v>
          </cell>
          <cell r="F1331" t="str">
            <v>FEM PAD KOT TEENS 24X10</v>
          </cell>
          <cell r="G1331" t="str">
            <v>Feminine</v>
          </cell>
          <cell r="H1331" t="str">
            <v>Pads</v>
          </cell>
          <cell r="I1331" t="str">
            <v>Pads Value</v>
          </cell>
          <cell r="J1331" t="str">
            <v>Pads Teens</v>
          </cell>
          <cell r="K1331">
            <v>40034123</v>
          </cell>
          <cell r="L1331" t="str">
            <v>CORPORACION VEGA S.A.C.</v>
          </cell>
          <cell r="M1331" t="str">
            <v>IVETTE CANEPA</v>
          </cell>
          <cell r="N1331">
            <v>6</v>
          </cell>
          <cell r="O1331">
            <v>337.29696581759998</v>
          </cell>
          <cell r="P1331" t="str">
            <v>CAS PC NUEVOS NEGOCIOS - 0043318508</v>
          </cell>
          <cell r="Q1331" t="str">
            <v>UD</v>
          </cell>
        </row>
        <row r="1332">
          <cell r="A1332" t="str">
            <v>CORPORACION VEGA S.A.C.IVETTE CANEPA30225931</v>
          </cell>
          <cell r="B1332" t="str">
            <v>CORPORACION VEGA S.A.C.</v>
          </cell>
          <cell r="C1332" t="str">
            <v>NUEVOS NEGOCIOS</v>
          </cell>
          <cell r="D1332" t="str">
            <v>NUEVOS NEGOCIOS</v>
          </cell>
          <cell r="E1332">
            <v>30225931</v>
          </cell>
          <cell r="F1332" t="str">
            <v>FEM PAD KOT NOR TELA 12X42 TTX</v>
          </cell>
          <cell r="G1332" t="str">
            <v>Feminine</v>
          </cell>
          <cell r="H1332" t="str">
            <v>Pads</v>
          </cell>
          <cell r="I1332" t="str">
            <v>Pads Value</v>
          </cell>
          <cell r="J1332" t="str">
            <v>Pads Normal x42</v>
          </cell>
          <cell r="K1332">
            <v>40034123</v>
          </cell>
          <cell r="L1332" t="str">
            <v>CORPORACION VEGA S.A.C.</v>
          </cell>
          <cell r="M1332" t="str">
            <v>IVETTE CANEPA</v>
          </cell>
          <cell r="N1332">
            <v>20</v>
          </cell>
          <cell r="O1332">
            <v>1524.910850415946</v>
          </cell>
          <cell r="P1332" t="str">
            <v>CAS PC NUEVOS NEGOCIOS - 0043318508</v>
          </cell>
          <cell r="Q1332" t="str">
            <v>UD</v>
          </cell>
        </row>
        <row r="1333">
          <cell r="A1333" t="str">
            <v>CORPORACION VEGA S.A.C.IVETTE CANEPA30226042</v>
          </cell>
          <cell r="B1333" t="str">
            <v>CORPORACION VEGA S.A.C.</v>
          </cell>
          <cell r="C1333" t="str">
            <v>NUEVOS NEGOCIOS</v>
          </cell>
          <cell r="D1333" t="str">
            <v>NUEVOS NEGOCIOS</v>
          </cell>
          <cell r="E1333">
            <v>30226042</v>
          </cell>
          <cell r="F1333" t="str">
            <v>FEM PAD KOT NOCT TELA W/W 12X8 TTX</v>
          </cell>
          <cell r="G1333" t="str">
            <v>Feminine</v>
          </cell>
          <cell r="H1333" t="str">
            <v>Pads</v>
          </cell>
          <cell r="I1333" t="str">
            <v>Pads Value</v>
          </cell>
          <cell r="J1333" t="str">
            <v>Pads Noct/Tela x08</v>
          </cell>
          <cell r="K1333">
            <v>40034123</v>
          </cell>
          <cell r="L1333" t="str">
            <v>CORPORACION VEGA S.A.C.</v>
          </cell>
          <cell r="M1333" t="str">
            <v>IVETTE CANEPA</v>
          </cell>
          <cell r="N1333">
            <v>50</v>
          </cell>
          <cell r="O1333">
            <v>1844.0329318491251</v>
          </cell>
          <cell r="P1333" t="str">
            <v>CAS PC NUEVOS NEGOCIOS - 0043318508</v>
          </cell>
          <cell r="Q1333" t="str">
            <v>UD</v>
          </cell>
        </row>
        <row r="1334">
          <cell r="A1334" t="str">
            <v>CORPORACION VEGA S.A.C.IVETTE CANEPA30226044</v>
          </cell>
          <cell r="B1334" t="str">
            <v>CORPORACION VEGA S.A.C.</v>
          </cell>
          <cell r="C1334" t="str">
            <v>NUEVOS NEGOCIOS</v>
          </cell>
          <cell r="D1334" t="str">
            <v>NUEVOS NEGOCIOS</v>
          </cell>
          <cell r="E1334">
            <v>30226044</v>
          </cell>
          <cell r="F1334" t="str">
            <v>FEM PAD KOT NOCT TELA W/W 12X30 TTX</v>
          </cell>
          <cell r="G1334" t="str">
            <v>Feminine</v>
          </cell>
          <cell r="H1334" t="str">
            <v>Pads</v>
          </cell>
          <cell r="I1334" t="str">
            <v>Pads Value</v>
          </cell>
          <cell r="J1334" t="str">
            <v>Pads Noct/Tela x30</v>
          </cell>
          <cell r="K1334">
            <v>40034123</v>
          </cell>
          <cell r="L1334" t="str">
            <v>CORPORACION VEGA S.A.C.</v>
          </cell>
          <cell r="M1334" t="str">
            <v>IVETTE CANEPA</v>
          </cell>
          <cell r="N1334">
            <v>2</v>
          </cell>
          <cell r="O1334">
            <v>224.93535748831999</v>
          </cell>
          <cell r="P1334" t="str">
            <v>CAS PC NUEVOS NEGOCIOS - 0043318508</v>
          </cell>
          <cell r="Q1334" t="str">
            <v>UD</v>
          </cell>
        </row>
        <row r="1335">
          <cell r="A1335" t="str">
            <v>CORPORACION VEGA S.A.C.IVETTE CANEPA30226054</v>
          </cell>
          <cell r="B1335" t="str">
            <v>CORPORACION VEGA S.A.C.</v>
          </cell>
          <cell r="C1335" t="str">
            <v>NUEVOS NEGOCIOS</v>
          </cell>
          <cell r="D1335" t="str">
            <v>NUEVOS NEGOCIOS</v>
          </cell>
          <cell r="E1335">
            <v>30226054</v>
          </cell>
          <cell r="F1335" t="str">
            <v>BED PROT PLE 6X10 EXTREME</v>
          </cell>
          <cell r="G1335" t="str">
            <v>Adult</v>
          </cell>
          <cell r="H1335" t="str">
            <v>Senior Incont</v>
          </cell>
          <cell r="I1335" t="str">
            <v>Apositos</v>
          </cell>
          <cell r="J1335" t="str">
            <v>Protector de cama</v>
          </cell>
          <cell r="K1335">
            <v>40034123</v>
          </cell>
          <cell r="L1335" t="str">
            <v>CORPORACION VEGA S.A.C.</v>
          </cell>
          <cell r="M1335" t="str">
            <v>IVETTE CANEPA</v>
          </cell>
          <cell r="N1335">
            <v>2</v>
          </cell>
          <cell r="O1335">
            <v>152.05703320079999</v>
          </cell>
          <cell r="P1335" t="str">
            <v>CAS PC NUEVOS NEGOCIOS - 0043318508</v>
          </cell>
          <cell r="Q1335" t="str">
            <v>UD</v>
          </cell>
        </row>
        <row r="1336">
          <cell r="A1336" t="str">
            <v>CORPORACION VEGA S.A.C.IVETTE CANEPA30226068</v>
          </cell>
          <cell r="B1336" t="str">
            <v>CORPORACION VEGA S.A.C.</v>
          </cell>
          <cell r="C1336" t="str">
            <v>NUEVOS NEGOCIOS</v>
          </cell>
          <cell r="D1336" t="str">
            <v>NUEVOS NEGOCIOS</v>
          </cell>
          <cell r="E1336">
            <v>30226068</v>
          </cell>
          <cell r="F1336" t="str">
            <v>FEM PAD KOT NOR TELA 48X10 OT TTX</v>
          </cell>
          <cell r="G1336" t="str">
            <v>Feminine</v>
          </cell>
          <cell r="H1336" t="str">
            <v>Pads</v>
          </cell>
          <cell r="I1336" t="str">
            <v>Pads Value</v>
          </cell>
          <cell r="J1336" t="str">
            <v>Pads Normal x10</v>
          </cell>
          <cell r="K1336">
            <v>40034123</v>
          </cell>
          <cell r="L1336" t="str">
            <v>CORPORACION VEGA S.A.C.</v>
          </cell>
          <cell r="M1336" t="str">
            <v>IVETTE CANEPA</v>
          </cell>
          <cell r="N1336">
            <v>63</v>
          </cell>
          <cell r="O1336">
            <v>6927.6650449609888</v>
          </cell>
          <cell r="P1336" t="str">
            <v>CAS PC NUEVOS NEGOCIOS - 0043318508</v>
          </cell>
          <cell r="Q1336" t="str">
            <v>UD</v>
          </cell>
        </row>
        <row r="1337">
          <cell r="A1337" t="str">
            <v>CORPORACION VEGA S.A.C.IVETTE CANEPA30226109</v>
          </cell>
          <cell r="B1337" t="str">
            <v>CORPORACION VEGA S.A.C.</v>
          </cell>
          <cell r="C1337" t="str">
            <v>NUEVOS NEGOCIOS</v>
          </cell>
          <cell r="D1337" t="str">
            <v>NUEVOS NEGOCIOS</v>
          </cell>
          <cell r="E1337">
            <v>30226109</v>
          </cell>
          <cell r="F1337" t="str">
            <v>FEM PAD KOT FITNESS UF 12X10 TTX</v>
          </cell>
          <cell r="G1337" t="str">
            <v>Feminine</v>
          </cell>
          <cell r="H1337" t="str">
            <v>Pads</v>
          </cell>
          <cell r="I1337" t="str">
            <v>Pads Premium</v>
          </cell>
          <cell r="J1337" t="str">
            <v>Pads Sport x10</v>
          </cell>
          <cell r="K1337">
            <v>40034123</v>
          </cell>
          <cell r="L1337" t="str">
            <v>CORPORACION VEGA S.A.C.</v>
          </cell>
          <cell r="M1337" t="str">
            <v>IVETTE CANEPA</v>
          </cell>
          <cell r="N1337">
            <v>15</v>
          </cell>
          <cell r="O1337">
            <v>498.31545529500005</v>
          </cell>
          <cell r="P1337" t="str">
            <v>CAS PC NUEVOS NEGOCIOS - 0043318508</v>
          </cell>
          <cell r="Q1337" t="str">
            <v>UD</v>
          </cell>
        </row>
        <row r="1338">
          <cell r="A1338" t="str">
            <v>CORPORACION VEGA S.A.C.IVETTE CANEPA30226130</v>
          </cell>
          <cell r="B1338" t="str">
            <v>CORPORACION VEGA S.A.C.</v>
          </cell>
          <cell r="C1338" t="str">
            <v>NUEVOS NEGOCIOS</v>
          </cell>
          <cell r="D1338" t="str">
            <v>NUEVOS NEGOCIOS</v>
          </cell>
          <cell r="E1338">
            <v>30226130</v>
          </cell>
          <cell r="F1338" t="str">
            <v>FEM LIN KOT ULTRADEL FLEX 12X15 TTX</v>
          </cell>
          <cell r="G1338" t="str">
            <v>Feminine</v>
          </cell>
          <cell r="H1338" t="str">
            <v>Liners</v>
          </cell>
          <cell r="I1338" t="str">
            <v>Liners</v>
          </cell>
          <cell r="J1338" t="str">
            <v>Lin. Ultraflex x15</v>
          </cell>
          <cell r="K1338">
            <v>40034123</v>
          </cell>
          <cell r="L1338" t="str">
            <v>CORPORACION VEGA S.A.C.</v>
          </cell>
          <cell r="M1338" t="str">
            <v>IVETTE CANEPA</v>
          </cell>
          <cell r="N1338">
            <v>7</v>
          </cell>
          <cell r="O1338">
            <v>128.3748968292476</v>
          </cell>
          <cell r="P1338" t="str">
            <v>CAS PC NUEVOS NEGOCIOS - 0043318508</v>
          </cell>
          <cell r="Q1338" t="str">
            <v>UD</v>
          </cell>
        </row>
        <row r="1339">
          <cell r="A1339" t="str">
            <v>CORPORACION VEGA S.A.C.IVETTE CANEPA30226131</v>
          </cell>
          <cell r="B1339" t="str">
            <v>CORPORACION VEGA S.A.C.</v>
          </cell>
          <cell r="C1339" t="str">
            <v>NUEVOS NEGOCIOS</v>
          </cell>
          <cell r="D1339" t="str">
            <v>NUEVOS NEGOCIOS</v>
          </cell>
          <cell r="E1339">
            <v>30226131</v>
          </cell>
          <cell r="F1339" t="str">
            <v>FEM PAD KOT NOCT TELA 12X30 DISP OT TTX</v>
          </cell>
          <cell r="G1339" t="str">
            <v>Feminine</v>
          </cell>
          <cell r="H1339" t="str">
            <v>Pads</v>
          </cell>
          <cell r="I1339" t="str">
            <v>Pads Value</v>
          </cell>
          <cell r="J1339" t="str">
            <v>Pads Noct/Tela x30</v>
          </cell>
          <cell r="K1339">
            <v>40034123</v>
          </cell>
          <cell r="L1339" t="str">
            <v>CORPORACION VEGA S.A.C.</v>
          </cell>
          <cell r="M1339" t="str">
            <v>IVETTE CANEPA</v>
          </cell>
          <cell r="N1339">
            <v>575</v>
          </cell>
          <cell r="O1339">
            <v>64668.915277891996</v>
          </cell>
          <cell r="P1339" t="str">
            <v>CAS PC NUEVOS NEGOCIOS - 0043318508</v>
          </cell>
          <cell r="Q1339" t="str">
            <v>UD</v>
          </cell>
        </row>
        <row r="1340">
          <cell r="A1340" t="str">
            <v>CORPORACION VEGA S.A.C.IVETTE CANEPA30226171</v>
          </cell>
          <cell r="B1340" t="str">
            <v>CORPORACION VEGA S.A.C.</v>
          </cell>
          <cell r="C1340" t="str">
            <v>NUEVOS NEGOCIOS</v>
          </cell>
          <cell r="D1340" t="str">
            <v>NUEVOS NEGOCIOS</v>
          </cell>
          <cell r="E1340">
            <v>30226171</v>
          </cell>
          <cell r="F1340" t="str">
            <v>FEM LIN KOT NOR 24X15 TTX</v>
          </cell>
          <cell r="G1340" t="str">
            <v>Feminine</v>
          </cell>
          <cell r="H1340" t="str">
            <v>Liners</v>
          </cell>
          <cell r="I1340" t="str">
            <v>Liners</v>
          </cell>
          <cell r="J1340" t="str">
            <v>Lin. Normal x15</v>
          </cell>
          <cell r="K1340">
            <v>40034123</v>
          </cell>
          <cell r="L1340" t="str">
            <v>CORPORACION VEGA S.A.C.</v>
          </cell>
          <cell r="M1340" t="str">
            <v>IVETTE CANEPA</v>
          </cell>
          <cell r="N1340">
            <v>1</v>
          </cell>
          <cell r="O1340">
            <v>37.837711050127801</v>
          </cell>
          <cell r="P1340" t="str">
            <v>CAS PC NUEVOS NEGOCIOS - 0043318508</v>
          </cell>
          <cell r="Q1340" t="str">
            <v>UD</v>
          </cell>
        </row>
        <row r="1341">
          <cell r="A1341" t="str">
            <v>CORPORACION VEGA S.A.C.IVETTE CANEPA30226172</v>
          </cell>
          <cell r="B1341" t="str">
            <v>CORPORACION VEGA S.A.C.</v>
          </cell>
          <cell r="C1341" t="str">
            <v>NUEVOS NEGOCIOS</v>
          </cell>
          <cell r="D1341" t="str">
            <v>NUEVOS NEGOCIOS</v>
          </cell>
          <cell r="E1341">
            <v>30226172</v>
          </cell>
          <cell r="F1341" t="str">
            <v>FEM LIN KOT 12X150 ANTIBACTERIAL BAZOOKA</v>
          </cell>
          <cell r="G1341" t="str">
            <v>Feminine</v>
          </cell>
          <cell r="H1341" t="str">
            <v>Liners</v>
          </cell>
          <cell r="I1341" t="str">
            <v>Liners</v>
          </cell>
          <cell r="J1341" t="str">
            <v>Lin. Antibac x150</v>
          </cell>
          <cell r="K1341">
            <v>40034123</v>
          </cell>
          <cell r="L1341" t="str">
            <v>CORPORACION VEGA S.A.C.</v>
          </cell>
          <cell r="M1341" t="str">
            <v>IVETTE CANEPA</v>
          </cell>
          <cell r="N1341">
            <v>1</v>
          </cell>
          <cell r="O1341">
            <v>142.97754251291701</v>
          </cell>
          <cell r="P1341" t="str">
            <v>CAS PC NUEVOS NEGOCIOS - 0043318508</v>
          </cell>
          <cell r="Q1341" t="str">
            <v>UD</v>
          </cell>
        </row>
        <row r="1342">
          <cell r="A1342" t="str">
            <v>CORPORACION VEGA S.A.C.IVETTE CANEPA30226180</v>
          </cell>
          <cell r="B1342" t="str">
            <v>CORPORACION VEGA S.A.C.</v>
          </cell>
          <cell r="C1342" t="str">
            <v>NUEVOS NEGOCIOS</v>
          </cell>
          <cell r="D1342" t="str">
            <v>NUEVOS NEGOCIOS</v>
          </cell>
          <cell r="E1342">
            <v>30226180</v>
          </cell>
          <cell r="F1342" t="str">
            <v>KT SCOTT MULTIUS 24X1 X50H</v>
          </cell>
          <cell r="G1342" t="str">
            <v>Family</v>
          </cell>
          <cell r="H1342" t="str">
            <v>Papel Toalla</v>
          </cell>
          <cell r="I1342" t="str">
            <v>Papel Toalla</v>
          </cell>
          <cell r="J1342" t="str">
            <v>Multiusos</v>
          </cell>
          <cell r="K1342">
            <v>40034123</v>
          </cell>
          <cell r="L1342" t="str">
            <v>CORPORACION VEGA S.A.C.</v>
          </cell>
          <cell r="M1342" t="str">
            <v>IVETTE CANEPA</v>
          </cell>
          <cell r="N1342">
            <v>117</v>
          </cell>
          <cell r="O1342">
            <v>2702.1811719223738</v>
          </cell>
          <cell r="P1342" t="str">
            <v>CAS PC NUEVOS NEGOCIOS - 0043318508</v>
          </cell>
          <cell r="Q1342" t="str">
            <v>UD</v>
          </cell>
        </row>
        <row r="1343">
          <cell r="A1343" t="str">
            <v>CORPORACION VEGA S.A.C.IVETTE CANEPA30226215</v>
          </cell>
          <cell r="B1343" t="str">
            <v>CORPORACION VEGA S.A.C.</v>
          </cell>
          <cell r="C1343" t="str">
            <v>NUEVOS NEGOCIOS</v>
          </cell>
          <cell r="D1343" t="str">
            <v>NUEVOS NEGOCIOS</v>
          </cell>
          <cell r="E1343">
            <v>30226215</v>
          </cell>
          <cell r="F1343" t="str">
            <v>FEM LIN KOT ULTRADEL FLEX 24X6 X5 OT TTX</v>
          </cell>
          <cell r="G1343" t="str">
            <v>Feminine</v>
          </cell>
          <cell r="H1343" t="str">
            <v>Liners</v>
          </cell>
          <cell r="I1343" t="str">
            <v>Liners</v>
          </cell>
          <cell r="J1343" t="str">
            <v>Lin. UltraFlex x5</v>
          </cell>
          <cell r="K1343">
            <v>40034123</v>
          </cell>
          <cell r="L1343" t="str">
            <v>CORPORACION VEGA S.A.C.</v>
          </cell>
          <cell r="M1343" t="str">
            <v>IVETTE CANEPA</v>
          </cell>
          <cell r="N1343">
            <v>133</v>
          </cell>
          <cell r="O1343">
            <v>10017.642840091255</v>
          </cell>
          <cell r="P1343" t="str">
            <v>CAS PC NUEVOS NEGOCIOS - 0043318508</v>
          </cell>
          <cell r="Q1343" t="str">
            <v>UD</v>
          </cell>
        </row>
        <row r="1344">
          <cell r="A1344" t="str">
            <v>CORPORACION VEGA S.A.C.IVETTE CANEPA30226565</v>
          </cell>
          <cell r="B1344" t="str">
            <v>CORPORACION VEGA S.A.C.</v>
          </cell>
          <cell r="C1344" t="str">
            <v>NUEVOS NEGOCIOS</v>
          </cell>
          <cell r="D1344" t="str">
            <v>NUEVOS NEGOCIOS</v>
          </cell>
          <cell r="E1344">
            <v>30226565</v>
          </cell>
          <cell r="F1344" t="str">
            <v>BT SUAVE CUIDADO COMPLETO 2P 2X24</v>
          </cell>
          <cell r="G1344" t="str">
            <v>Family</v>
          </cell>
          <cell r="H1344" t="str">
            <v>Bath Tissue</v>
          </cell>
          <cell r="I1344" t="str">
            <v>PH Jumbo</v>
          </cell>
          <cell r="J1344" t="str">
            <v>Jumbo x24</v>
          </cell>
          <cell r="K1344">
            <v>40034123</v>
          </cell>
          <cell r="L1344" t="str">
            <v>CORPORACION VEGA S.A.C.</v>
          </cell>
          <cell r="M1344" t="str">
            <v>IVETTE CANEPA</v>
          </cell>
          <cell r="N1344">
            <v>783</v>
          </cell>
          <cell r="O1344">
            <v>22387.983445893478</v>
          </cell>
          <cell r="P1344" t="str">
            <v>CAS PC NUEVOS NEGOCIOS - 0043318508</v>
          </cell>
          <cell r="Q1344" t="str">
            <v>UD</v>
          </cell>
        </row>
        <row r="1345">
          <cell r="A1345" t="str">
            <v>CORPORACION VEGA S.A.C.IVETTE CANEPA30226606</v>
          </cell>
          <cell r="B1345" t="str">
            <v>CORPORACION VEGA S.A.C.</v>
          </cell>
          <cell r="C1345" t="str">
            <v>NUEVOS NEGOCIOS</v>
          </cell>
          <cell r="D1345" t="str">
            <v>NUEVOS NEGOCIOS</v>
          </cell>
          <cell r="E1345">
            <v>30226606</v>
          </cell>
          <cell r="F1345" t="str">
            <v>BT SUAVE CUIDADO COMPLETO 2P 10X2</v>
          </cell>
          <cell r="G1345" t="str">
            <v>Family</v>
          </cell>
          <cell r="H1345" t="str">
            <v>Bath Tissue</v>
          </cell>
          <cell r="I1345" t="str">
            <v>PH Jumbo</v>
          </cell>
          <cell r="J1345" t="str">
            <v>Jumbo x02</v>
          </cell>
          <cell r="K1345">
            <v>40034123</v>
          </cell>
          <cell r="L1345" t="str">
            <v>CORPORACION VEGA S.A.C.</v>
          </cell>
          <cell r="M1345" t="str">
            <v>IVETTE CANEPA</v>
          </cell>
          <cell r="N1345">
            <v>5736</v>
          </cell>
          <cell r="O1345">
            <v>81281.343988694498</v>
          </cell>
          <cell r="P1345" t="str">
            <v>CAS PC NUEVOS NEGOCIOS - 0043318508</v>
          </cell>
          <cell r="Q1345" t="str">
            <v>UD</v>
          </cell>
        </row>
        <row r="1346">
          <cell r="A1346" t="str">
            <v>CORPORACION VEGA S.A.C.IVETTE CANEPA30226607</v>
          </cell>
          <cell r="B1346" t="str">
            <v>CORPORACION VEGA S.A.C.</v>
          </cell>
          <cell r="C1346" t="str">
            <v>NUEVOS NEGOCIOS</v>
          </cell>
          <cell r="D1346" t="str">
            <v>NUEVOS NEGOCIOS</v>
          </cell>
          <cell r="E1346">
            <v>30226607</v>
          </cell>
          <cell r="F1346" t="str">
            <v>BT SUAVE CUIDADO COMPLETO 2P 12X4</v>
          </cell>
          <cell r="G1346" t="str">
            <v>Family</v>
          </cell>
          <cell r="H1346" t="str">
            <v>Bath Tissue</v>
          </cell>
          <cell r="I1346" t="str">
            <v>PH Jumbo</v>
          </cell>
          <cell r="J1346" t="str">
            <v>Jumbo x04</v>
          </cell>
          <cell r="K1346">
            <v>40034123</v>
          </cell>
          <cell r="L1346" t="str">
            <v>CORPORACION VEGA S.A.C.</v>
          </cell>
          <cell r="M1346" t="str">
            <v>IVETTE CANEPA</v>
          </cell>
          <cell r="N1346">
            <v>9986</v>
          </cell>
          <cell r="O1346">
            <v>277640.96126895747</v>
          </cell>
          <cell r="P1346" t="str">
            <v>CAS PC NUEVOS NEGOCIOS - 0043318508</v>
          </cell>
          <cell r="Q1346" t="str">
            <v>UD</v>
          </cell>
        </row>
        <row r="1347">
          <cell r="A1347" t="str">
            <v>CORPORACION VEGA S.A.C.IVETTE CANEPA30226613</v>
          </cell>
          <cell r="B1347" t="str">
            <v>CORPORACION VEGA S.A.C.</v>
          </cell>
          <cell r="C1347" t="str">
            <v>NUEVOS NEGOCIOS</v>
          </cell>
          <cell r="D1347" t="str">
            <v>NUEVOS NEGOCIOS</v>
          </cell>
          <cell r="E1347">
            <v>30226613</v>
          </cell>
          <cell r="F1347" t="str">
            <v>BT SUAVE CUIDADO COMPLETO 2P 8X6</v>
          </cell>
          <cell r="G1347" t="str">
            <v>Family</v>
          </cell>
          <cell r="H1347" t="str">
            <v>Bath Tissue</v>
          </cell>
          <cell r="I1347" t="str">
            <v>PH Jumbo</v>
          </cell>
          <cell r="J1347" t="str">
            <v>Jumbo x06</v>
          </cell>
          <cell r="K1347">
            <v>40034123</v>
          </cell>
          <cell r="L1347" t="str">
            <v>CORPORACION VEGA S.A.C.</v>
          </cell>
          <cell r="M1347" t="str">
            <v>IVETTE CANEPA</v>
          </cell>
          <cell r="N1347">
            <v>103</v>
          </cell>
          <cell r="O1347">
            <v>2839.5026180938976</v>
          </cell>
          <cell r="P1347" t="str">
            <v>CAS PC NUEVOS NEGOCIOS - 0043318508</v>
          </cell>
          <cell r="Q1347" t="str">
            <v>UD</v>
          </cell>
        </row>
        <row r="1348">
          <cell r="A1348" t="str">
            <v>CORPORACION VEGA S.A.C.IVETTE CANEPA30226750</v>
          </cell>
          <cell r="B1348" t="str">
            <v>CORPORACION VEGA S.A.C.</v>
          </cell>
          <cell r="C1348" t="str">
            <v>NUEVOS NEGOCIOS</v>
          </cell>
          <cell r="D1348" t="str">
            <v>NUEVOS NEGOCIOS</v>
          </cell>
          <cell r="E1348">
            <v>30226750</v>
          </cell>
          <cell r="F1348" t="str">
            <v>NAPK SCOTT 6X100 DOB 4 SUPER ABSORB</v>
          </cell>
          <cell r="G1348" t="str">
            <v>Family</v>
          </cell>
          <cell r="H1348" t="str">
            <v>Servilletas</v>
          </cell>
          <cell r="I1348" t="str">
            <v>Servilletas</v>
          </cell>
          <cell r="J1348" t="str">
            <v>Total Servilletas</v>
          </cell>
          <cell r="K1348">
            <v>40034123</v>
          </cell>
          <cell r="L1348" t="str">
            <v>CORPORACION VEGA S.A.C.</v>
          </cell>
          <cell r="M1348" t="str">
            <v>IVETTE CANEPA</v>
          </cell>
          <cell r="N1348">
            <v>44</v>
          </cell>
          <cell r="O1348">
            <v>502.91136322043764</v>
          </cell>
          <cell r="P1348" t="str">
            <v>CAS PC NUEVOS NEGOCIOS - 0043318508</v>
          </cell>
          <cell r="Q1348" t="str">
            <v>UD</v>
          </cell>
        </row>
        <row r="1349">
          <cell r="A1349" t="str">
            <v>CORPORACION VEGA S.A.C.IVETTE CANEPA30226773</v>
          </cell>
          <cell r="B1349" t="str">
            <v>CORPORACION VEGA S.A.C.</v>
          </cell>
          <cell r="C1349" t="str">
            <v>NUEVOS NEGOCIOS</v>
          </cell>
          <cell r="D1349" t="str">
            <v>NUEVOS NEGOCIOS</v>
          </cell>
          <cell r="E1349">
            <v>30226773</v>
          </cell>
          <cell r="F1349" t="str">
            <v>NAPK SCOTT PRACT 6X400 CORTADA</v>
          </cell>
          <cell r="G1349" t="str">
            <v>Family</v>
          </cell>
          <cell r="H1349" t="str">
            <v>Servilletas</v>
          </cell>
          <cell r="I1349" t="str">
            <v>Servilletas</v>
          </cell>
          <cell r="J1349" t="str">
            <v>Total Servilletas</v>
          </cell>
          <cell r="K1349">
            <v>40034123</v>
          </cell>
          <cell r="L1349" t="str">
            <v>CORPORACION VEGA S.A.C.</v>
          </cell>
          <cell r="M1349" t="str">
            <v>IVETTE CANEPA</v>
          </cell>
          <cell r="N1349">
            <v>11</v>
          </cell>
          <cell r="O1349">
            <v>86.024561673503413</v>
          </cell>
          <cell r="P1349" t="str">
            <v>CAS PC NUEVOS NEGOCIOS - 0043318508</v>
          </cell>
          <cell r="Q1349" t="str">
            <v>UD</v>
          </cell>
        </row>
        <row r="1350">
          <cell r="A1350" t="str">
            <v>CORPORACION VEGA S.A.C.IVETTE CANEPA30229095</v>
          </cell>
          <cell r="B1350" t="str">
            <v>CORPORACION VEGA S.A.C.</v>
          </cell>
          <cell r="C1350" t="str">
            <v>NUEVOS NEGOCIOS</v>
          </cell>
          <cell r="D1350" t="str">
            <v>NUEVOS NEGOCIOS</v>
          </cell>
          <cell r="E1350">
            <v>30229095</v>
          </cell>
          <cell r="F1350" t="str">
            <v>PAÑ HUG ACTSEC XG SINGLEPK 2X44 X1 X-PAD</v>
          </cell>
          <cell r="G1350" t="str">
            <v>Infant + Child</v>
          </cell>
          <cell r="H1350" t="str">
            <v>Infant + Child</v>
          </cell>
          <cell r="I1350" t="str">
            <v>HAS</v>
          </cell>
          <cell r="J1350" t="str">
            <v>HAS Singlepack DTT</v>
          </cell>
          <cell r="K1350">
            <v>40034123</v>
          </cell>
          <cell r="L1350" t="str">
            <v>CORPORACION VEGA S.A.C.</v>
          </cell>
          <cell r="M1350" t="str">
            <v>IVETTE CANEPA</v>
          </cell>
          <cell r="N1350">
            <v>1367</v>
          </cell>
          <cell r="O1350">
            <v>86090.860924346809</v>
          </cell>
          <cell r="P1350" t="str">
            <v>CAS PC NUEVOS NEGOCIOS - 0043318508</v>
          </cell>
          <cell r="Q1350" t="str">
            <v>UD</v>
          </cell>
        </row>
        <row r="1351">
          <cell r="A1351" t="str">
            <v>CORPORACION VEGA S.A.C.IVETTE CANEPA30229155</v>
          </cell>
          <cell r="B1351" t="str">
            <v>CORPORACION VEGA S.A.C.</v>
          </cell>
          <cell r="C1351" t="str">
            <v>NUEVOS NEGOCIOS</v>
          </cell>
          <cell r="D1351" t="str">
            <v>NUEVOS NEGOCIOS</v>
          </cell>
          <cell r="E1351">
            <v>30229155</v>
          </cell>
          <cell r="F1351" t="str">
            <v>PAÑ HUG ACTSEC M 2X56 X-PAD</v>
          </cell>
          <cell r="G1351" t="str">
            <v>Infant + Child</v>
          </cell>
          <cell r="H1351" t="str">
            <v>Infant + Child</v>
          </cell>
          <cell r="I1351" t="str">
            <v>HAS</v>
          </cell>
          <cell r="J1351" t="str">
            <v>HAS Singlepack DTT</v>
          </cell>
          <cell r="K1351">
            <v>40034123</v>
          </cell>
          <cell r="L1351" t="str">
            <v>CORPORACION VEGA S.A.C.</v>
          </cell>
          <cell r="M1351" t="str">
            <v>IVETTE CANEPA</v>
          </cell>
          <cell r="N1351">
            <v>178</v>
          </cell>
          <cell r="O1351">
            <v>11210.075526359717</v>
          </cell>
          <cell r="P1351" t="str">
            <v>CAS PC NUEVOS NEGOCIOS - 0043318508</v>
          </cell>
          <cell r="Q1351" t="str">
            <v>UD</v>
          </cell>
        </row>
        <row r="1352">
          <cell r="A1352" t="str">
            <v>CORPORACION VEGA S.A.C.IVETTE CANEPA30229161</v>
          </cell>
          <cell r="B1352" t="str">
            <v>CORPORACION VEGA S.A.C.</v>
          </cell>
          <cell r="C1352" t="str">
            <v>NUEVOS NEGOCIOS</v>
          </cell>
          <cell r="D1352" t="str">
            <v>NUEVOS NEGOCIOS</v>
          </cell>
          <cell r="E1352">
            <v>30229161</v>
          </cell>
          <cell r="F1352" t="str">
            <v>PAÑ HUG ACTSEC XXG SINGLEPK 2X40 X1X-PAD</v>
          </cell>
          <cell r="G1352" t="str">
            <v>Infant + Child</v>
          </cell>
          <cell r="H1352" t="str">
            <v>Infant + Child</v>
          </cell>
          <cell r="I1352" t="str">
            <v>HAS</v>
          </cell>
          <cell r="J1352" t="str">
            <v>HAS Singlepack DTT</v>
          </cell>
          <cell r="K1352">
            <v>40034123</v>
          </cell>
          <cell r="L1352" t="str">
            <v>CORPORACION VEGA S.A.C.</v>
          </cell>
          <cell r="M1352" t="str">
            <v>IVETTE CANEPA</v>
          </cell>
          <cell r="N1352">
            <v>1501</v>
          </cell>
          <cell r="O1352">
            <v>94529.906545314239</v>
          </cell>
          <cell r="P1352" t="str">
            <v>CAS PC NUEVOS NEGOCIOS - 0043318508</v>
          </cell>
          <cell r="Q1352" t="str">
            <v>UD</v>
          </cell>
        </row>
        <row r="1353">
          <cell r="A1353" t="str">
            <v>CORPORACION VEGA S.A.C.IVETTE CANEPA30226867</v>
          </cell>
          <cell r="B1353" t="str">
            <v>CORPORACION VEGA S.A.C.</v>
          </cell>
          <cell r="C1353" t="str">
            <v>NUEVOS NEGOCIOS</v>
          </cell>
          <cell r="D1353" t="str">
            <v>NUEVOS NEGOCIOS</v>
          </cell>
          <cell r="E1353">
            <v>30226867</v>
          </cell>
          <cell r="F1353" t="str">
            <v>NAPK SCOTT 12X100 DOB 2 RENDIDORA</v>
          </cell>
          <cell r="G1353" t="str">
            <v>Family</v>
          </cell>
          <cell r="H1353" t="str">
            <v>Servilletas</v>
          </cell>
          <cell r="I1353" t="str">
            <v>Servilletas</v>
          </cell>
          <cell r="J1353" t="str">
            <v>Total Servilletas</v>
          </cell>
          <cell r="K1353">
            <v>40034123</v>
          </cell>
          <cell r="L1353" t="str">
            <v>CORPORACION VEGA S.A.C.</v>
          </cell>
          <cell r="M1353" t="str">
            <v>IVETTE CANEPA</v>
          </cell>
          <cell r="N1353">
            <v>10</v>
          </cell>
          <cell r="O1353">
            <v>117.802455553459</v>
          </cell>
          <cell r="P1353" t="str">
            <v>CAS PC NUEVOS NEGOCIOS - 0043318508</v>
          </cell>
          <cell r="Q1353" t="str">
            <v>UD</v>
          </cell>
        </row>
        <row r="1354">
          <cell r="A1354" t="str">
            <v>CORPORACION VEGA S.A.C.IVETTE CANEPA30229118</v>
          </cell>
          <cell r="B1354" t="str">
            <v>CORPORACION VEGA S.A.C.</v>
          </cell>
          <cell r="C1354" t="str">
            <v>NUEVOS NEGOCIOS</v>
          </cell>
          <cell r="D1354" t="str">
            <v>NUEVOS NEGOCIOS</v>
          </cell>
          <cell r="E1354">
            <v>30229118</v>
          </cell>
          <cell r="F1354" t="str">
            <v>PAÑ HUG ACTSEC G 2X50 X1 X-PAD</v>
          </cell>
          <cell r="G1354" t="str">
            <v>Infant + Child</v>
          </cell>
          <cell r="H1354" t="str">
            <v>Infant + Child</v>
          </cell>
          <cell r="I1354" t="str">
            <v>HAS</v>
          </cell>
          <cell r="J1354" t="str">
            <v>HAS Singlepack DTT</v>
          </cell>
          <cell r="K1354">
            <v>40034123</v>
          </cell>
          <cell r="L1354" t="str">
            <v>CORPORACION VEGA S.A.C.</v>
          </cell>
          <cell r="M1354" t="str">
            <v>IVETTE CANEPA</v>
          </cell>
          <cell r="N1354">
            <v>1178</v>
          </cell>
          <cell r="O1354">
            <v>74188.027921639019</v>
          </cell>
          <cell r="P1354" t="str">
            <v>CAS PC NUEVOS NEGOCIOS - 0043318508</v>
          </cell>
          <cell r="Q1354" t="str">
            <v>UD</v>
          </cell>
        </row>
        <row r="1355">
          <cell r="A1355" t="str">
            <v>CORPORACION VEGA S.A.C.IVETTE CANEPA30226976</v>
          </cell>
          <cell r="B1355" t="str">
            <v>CORPORACION VEGA S.A.C.</v>
          </cell>
          <cell r="C1355" t="str">
            <v>NUEVOS NEGOCIOS</v>
          </cell>
          <cell r="D1355" t="str">
            <v>NUEVOS NEGOCIOS</v>
          </cell>
          <cell r="E1355">
            <v>30226976</v>
          </cell>
          <cell r="F1355" t="str">
            <v>FEM PAD KOT UF TELA W/W 48X10 TUT</v>
          </cell>
          <cell r="G1355" t="str">
            <v>Feminine</v>
          </cell>
          <cell r="H1355" t="str">
            <v>Pads</v>
          </cell>
          <cell r="I1355" t="str">
            <v>Pads Value</v>
          </cell>
          <cell r="J1355" t="str">
            <v>Pads Ultrafina x 10</v>
          </cell>
          <cell r="K1355">
            <v>40034123</v>
          </cell>
          <cell r="L1355" t="str">
            <v>CORPORACION VEGA S.A.C.</v>
          </cell>
          <cell r="M1355" t="str">
            <v>IVETTE CANEPA</v>
          </cell>
          <cell r="N1355">
            <v>33</v>
          </cell>
          <cell r="O1355">
            <v>2666.058269358</v>
          </cell>
          <cell r="P1355" t="str">
            <v>CAS PC NUEVOS NEGOCIOS - 0043318508</v>
          </cell>
          <cell r="Q1355" t="str">
            <v>UD</v>
          </cell>
        </row>
        <row r="1356">
          <cell r="A1356" t="str">
            <v>CORPORACION VEGA S.A.C.IVETTE CANEPA30227011</v>
          </cell>
          <cell r="B1356" t="str">
            <v>CORPORACION VEGA S.A.C.</v>
          </cell>
          <cell r="C1356" t="str">
            <v>NUEVOS NEGOCIOS</v>
          </cell>
          <cell r="D1356" t="str">
            <v>NUEVOS NEGOCIOS</v>
          </cell>
          <cell r="E1356">
            <v>30227011</v>
          </cell>
          <cell r="F1356" t="str">
            <v>DIA HUG ACTSEC S 4X42 X1 SRK</v>
          </cell>
          <cell r="G1356" t="str">
            <v>Infant + Child</v>
          </cell>
          <cell r="H1356" t="str">
            <v>Infant + Child</v>
          </cell>
          <cell r="I1356" t="str">
            <v>POME HAS</v>
          </cell>
          <cell r="J1356" t="str">
            <v>HAS Talla P</v>
          </cell>
          <cell r="K1356">
            <v>40034123</v>
          </cell>
          <cell r="L1356" t="str">
            <v>CORPORACION VEGA S.A.C.</v>
          </cell>
          <cell r="M1356" t="str">
            <v>IVETTE CANEPA</v>
          </cell>
          <cell r="N1356">
            <v>5</v>
          </cell>
          <cell r="O1356">
            <v>402.42218433422948</v>
          </cell>
          <cell r="P1356" t="str">
            <v>CAS PC NUEVOS NEGOCIOS - 0043318508</v>
          </cell>
          <cell r="Q1356" t="str">
            <v>UD</v>
          </cell>
        </row>
        <row r="1357">
          <cell r="A1357" t="str">
            <v>CORPORACION VEGA S.A.C.IVETTE CANEPA30227115</v>
          </cell>
          <cell r="B1357" t="str">
            <v>CORPORACION VEGA S.A.C.</v>
          </cell>
          <cell r="C1357" t="str">
            <v>NUEVOS NEGOCIOS</v>
          </cell>
          <cell r="D1357" t="str">
            <v>NUEVOS NEGOCIOS</v>
          </cell>
          <cell r="E1357">
            <v>30227115</v>
          </cell>
          <cell r="F1357" t="str">
            <v>ADU PAD PLE FEMME N/W 12X20 PRACTIPAÑAL</v>
          </cell>
          <cell r="G1357" t="str">
            <v>Adult</v>
          </cell>
          <cell r="H1357" t="str">
            <v>Fem Wellness</v>
          </cell>
          <cell r="I1357" t="str">
            <v>Plenitud Femme</v>
          </cell>
          <cell r="J1357" t="str">
            <v>Practipañal Fem</v>
          </cell>
          <cell r="K1357">
            <v>40034123</v>
          </cell>
          <cell r="L1357" t="str">
            <v>CORPORACION VEGA S.A.C.</v>
          </cell>
          <cell r="M1357" t="str">
            <v>IVETTE CANEPA</v>
          </cell>
          <cell r="N1357">
            <v>31</v>
          </cell>
          <cell r="O1357">
            <v>1502.9123214027265</v>
          </cell>
          <cell r="P1357" t="str">
            <v>CAS PC NUEVOS NEGOCIOS - 0043318508</v>
          </cell>
          <cell r="Q1357" t="str">
            <v>UD</v>
          </cell>
        </row>
        <row r="1358">
          <cell r="A1358" t="str">
            <v>CORPORACION VEGA S.A.C.IVETTE CANEPA30227185</v>
          </cell>
          <cell r="B1358" t="str">
            <v>CORPORACION VEGA S.A.C.</v>
          </cell>
          <cell r="C1358" t="str">
            <v>NUEVOS NEGOCIOS</v>
          </cell>
          <cell r="D1358" t="str">
            <v>NUEVOS NEGOCIOS</v>
          </cell>
          <cell r="E1358">
            <v>30227185</v>
          </cell>
          <cell r="F1358" t="str">
            <v>ADU PAD PLE FEMME N/W 24X10 PRACTIPAÑAL</v>
          </cell>
          <cell r="G1358" t="str">
            <v>Adult</v>
          </cell>
          <cell r="H1358" t="str">
            <v>Fem Wellness</v>
          </cell>
          <cell r="I1358" t="str">
            <v>Plenitud Femme</v>
          </cell>
          <cell r="J1358" t="str">
            <v>Practipañal Fem</v>
          </cell>
          <cell r="K1358">
            <v>40034123</v>
          </cell>
          <cell r="L1358" t="str">
            <v>CORPORACION VEGA S.A.C.</v>
          </cell>
          <cell r="M1358" t="str">
            <v>IVETTE CANEPA</v>
          </cell>
          <cell r="N1358">
            <v>17</v>
          </cell>
          <cell r="O1358">
            <v>862.75412464020485</v>
          </cell>
          <cell r="P1358" t="str">
            <v>CAS PC NUEVOS NEGOCIOS - 0043318508</v>
          </cell>
          <cell r="Q1358" t="str">
            <v>UD</v>
          </cell>
        </row>
        <row r="1359">
          <cell r="A1359" t="str">
            <v>CORPORACION VEGA S.A.C.IVETTE CANEPA30227209</v>
          </cell>
          <cell r="B1359" t="str">
            <v>CORPORACION VEGA S.A.C.</v>
          </cell>
          <cell r="C1359" t="str">
            <v>NUEVOS NEGOCIOS</v>
          </cell>
          <cell r="D1359" t="str">
            <v>NUEVOS NEGOCIOS</v>
          </cell>
          <cell r="E1359">
            <v>30227209</v>
          </cell>
          <cell r="F1359" t="str">
            <v>DIA HUG NATCARE NB MAXI 10X20 COTTON DIS</v>
          </cell>
          <cell r="G1359" t="str">
            <v>Infant + Child</v>
          </cell>
          <cell r="H1359" t="str">
            <v>Infant + Child</v>
          </cell>
          <cell r="I1359" t="str">
            <v>POME HNC</v>
          </cell>
          <cell r="J1359" t="str">
            <v>Recién nacido</v>
          </cell>
          <cell r="K1359">
            <v>40034123</v>
          </cell>
          <cell r="L1359" t="str">
            <v>CORPORACION VEGA S.A.C.</v>
          </cell>
          <cell r="M1359" t="str">
            <v>IVETTE CANEPA</v>
          </cell>
          <cell r="N1359">
            <v>100</v>
          </cell>
          <cell r="O1359">
            <v>6682.5044095286103</v>
          </cell>
          <cell r="P1359" t="str">
            <v>CAS PC NUEVOS NEGOCIOS - 0043318508</v>
          </cell>
          <cell r="Q1359" t="str">
            <v>UD</v>
          </cell>
        </row>
        <row r="1360">
          <cell r="A1360" t="str">
            <v>CORPORACION VEGA S.A.C.IVETTE CANEPA30227236</v>
          </cell>
          <cell r="B1360" t="str">
            <v>CORPORACION VEGA S.A.C.</v>
          </cell>
          <cell r="C1360" t="str">
            <v>NUEVOS NEGOCIOS</v>
          </cell>
          <cell r="D1360" t="str">
            <v>NUEVOS NEGOCIOS</v>
          </cell>
          <cell r="E1360">
            <v>30227236</v>
          </cell>
          <cell r="F1360" t="str">
            <v>BT SUAVE RINDEM 2P 12X4 S. CUT 2.0</v>
          </cell>
          <cell r="G1360" t="str">
            <v>Family</v>
          </cell>
          <cell r="H1360" t="str">
            <v>Bath Tissue</v>
          </cell>
          <cell r="I1360" t="str">
            <v>PH Extra</v>
          </cell>
          <cell r="J1360" t="str">
            <v>Extra x04</v>
          </cell>
          <cell r="K1360">
            <v>40034123</v>
          </cell>
          <cell r="L1360" t="str">
            <v>CORPORACION VEGA S.A.C.</v>
          </cell>
          <cell r="M1360" t="str">
            <v>IVETTE CANEPA</v>
          </cell>
          <cell r="N1360">
            <v>18</v>
          </cell>
          <cell r="O1360">
            <v>470.0384995687956</v>
          </cell>
          <cell r="P1360" t="str">
            <v>CAS PC NUEVOS NEGOCIOS - 0043318508</v>
          </cell>
          <cell r="Q1360" t="str">
            <v>UD</v>
          </cell>
        </row>
        <row r="1361">
          <cell r="A1361" t="str">
            <v>CORPORACION VEGA S.A.C.IVETTE CANEPA30227246</v>
          </cell>
          <cell r="B1361" t="str">
            <v>CORPORACION VEGA S.A.C.</v>
          </cell>
          <cell r="C1361" t="str">
            <v>NUEVOS NEGOCIOS</v>
          </cell>
          <cell r="D1361" t="str">
            <v>NUEVOS NEGOCIOS</v>
          </cell>
          <cell r="E1361">
            <v>30227246</v>
          </cell>
          <cell r="F1361" t="str">
            <v>BT SUAVE RINDEM 2P 2X24 S. CUT 2.0</v>
          </cell>
          <cell r="G1361" t="str">
            <v>Family</v>
          </cell>
          <cell r="H1361" t="str">
            <v>Bath Tissue</v>
          </cell>
          <cell r="I1361" t="str">
            <v>PH Extra</v>
          </cell>
          <cell r="J1361" t="str">
            <v>Extra x24</v>
          </cell>
          <cell r="K1361">
            <v>40034123</v>
          </cell>
          <cell r="L1361" t="str">
            <v>CORPORACION VEGA S.A.C.</v>
          </cell>
          <cell r="M1361" t="str">
            <v>IVETTE CANEPA</v>
          </cell>
          <cell r="N1361">
            <v>481</v>
          </cell>
          <cell r="O1361">
            <v>11968.812977416179</v>
          </cell>
          <cell r="P1361" t="str">
            <v>CAS PC NUEVOS NEGOCIOS - 0043318508</v>
          </cell>
          <cell r="Q1361" t="str">
            <v>UD</v>
          </cell>
        </row>
        <row r="1362">
          <cell r="A1362" t="str">
            <v>CORPORACION VEGA S.A.C.IVETTE CANEPA30227271</v>
          </cell>
          <cell r="B1362" t="str">
            <v>CORPORACION VEGA S.A.C.</v>
          </cell>
          <cell r="C1362" t="str">
            <v>NUEVOS NEGOCIOS</v>
          </cell>
          <cell r="D1362" t="str">
            <v>NUEVOS NEGOCIOS</v>
          </cell>
          <cell r="E1362">
            <v>30227271</v>
          </cell>
          <cell r="F1362" t="str">
            <v>BT SUAVE RINDEM 2P 10X2 S. CUT 2.0</v>
          </cell>
          <cell r="G1362" t="str">
            <v>Family</v>
          </cell>
          <cell r="H1362" t="str">
            <v>Bath Tissue</v>
          </cell>
          <cell r="I1362" t="str">
            <v>PH Extra</v>
          </cell>
          <cell r="J1362" t="str">
            <v>Extra x02</v>
          </cell>
          <cell r="K1362">
            <v>40034123</v>
          </cell>
          <cell r="L1362" t="str">
            <v>CORPORACION VEGA S.A.C.</v>
          </cell>
          <cell r="M1362" t="str">
            <v>IVETTE CANEPA</v>
          </cell>
          <cell r="N1362">
            <v>3922</v>
          </cell>
          <cell r="O1362">
            <v>52954.709587173471</v>
          </cell>
          <cell r="P1362" t="str">
            <v>CAS PC NUEVOS NEGOCIOS - 0043318508</v>
          </cell>
          <cell r="Q1362" t="str">
            <v>UD</v>
          </cell>
        </row>
        <row r="1363">
          <cell r="A1363" t="str">
            <v>CORPORACION VEGA S.A.C.IVETTE CANEPA30227288</v>
          </cell>
          <cell r="B1363" t="str">
            <v>CORPORACION VEGA S.A.C.</v>
          </cell>
          <cell r="C1363" t="str">
            <v>NUEVOS NEGOCIOS</v>
          </cell>
          <cell r="D1363" t="str">
            <v>NUEVOS NEGOCIOS</v>
          </cell>
          <cell r="E1363">
            <v>30227288</v>
          </cell>
          <cell r="F1363" t="str">
            <v>BW HUG P&amp;N FTOP 24X48</v>
          </cell>
          <cell r="G1363" t="str">
            <v>Wipes</v>
          </cell>
          <cell r="H1363" t="str">
            <v>Wipes</v>
          </cell>
          <cell r="I1363" t="str">
            <v>BW P&amp;N</v>
          </cell>
          <cell r="J1363" t="str">
            <v>BW RN x48</v>
          </cell>
          <cell r="K1363">
            <v>40034123</v>
          </cell>
          <cell r="L1363" t="str">
            <v>CORPORACION VEGA S.A.C.</v>
          </cell>
          <cell r="M1363" t="str">
            <v>IVETTE CANEPA</v>
          </cell>
          <cell r="N1363">
            <v>15</v>
          </cell>
          <cell r="O1363">
            <v>2274.5439240302248</v>
          </cell>
          <cell r="P1363" t="str">
            <v>CAS PC NUEVOS NEGOCIOS - 0043318508</v>
          </cell>
          <cell r="Q1363" t="str">
            <v>UD</v>
          </cell>
        </row>
        <row r="1364">
          <cell r="A1364" t="str">
            <v>CORPORACION VEGA S.A.C.IVETTE CANEPA30227312</v>
          </cell>
          <cell r="B1364" t="str">
            <v>CORPORACION VEGA S.A.C.</v>
          </cell>
          <cell r="C1364" t="str">
            <v>NUEVOS NEGOCIOS</v>
          </cell>
          <cell r="D1364" t="str">
            <v>NUEVOS NEGOCIOS</v>
          </cell>
          <cell r="E1364">
            <v>30227312</v>
          </cell>
          <cell r="F1364" t="str">
            <v>BW HUG P&amp;N FTOP 12X80</v>
          </cell>
          <cell r="G1364" t="str">
            <v>Wipes</v>
          </cell>
          <cell r="H1364" t="str">
            <v>Wipes</v>
          </cell>
          <cell r="I1364" t="str">
            <v>BW P&amp;N</v>
          </cell>
          <cell r="J1364" t="str">
            <v>BW RN x80</v>
          </cell>
          <cell r="K1364">
            <v>40034123</v>
          </cell>
          <cell r="L1364" t="str">
            <v>CORPORACION VEGA S.A.C.</v>
          </cell>
          <cell r="M1364" t="str">
            <v>IVETTE CANEPA</v>
          </cell>
          <cell r="N1364">
            <v>9</v>
          </cell>
          <cell r="O1364">
            <v>1067.829176532915</v>
          </cell>
          <cell r="P1364" t="str">
            <v>CAS PC NUEVOS NEGOCIOS - 0043318508</v>
          </cell>
          <cell r="Q1364" t="str">
            <v>UD</v>
          </cell>
        </row>
        <row r="1365">
          <cell r="A1365" t="str">
            <v>CORPORACION VEGA S.A.C.IVETTE CANEPA30227315</v>
          </cell>
          <cell r="B1365" t="str">
            <v>CORPORACION VEGA S.A.C.</v>
          </cell>
          <cell r="C1365" t="str">
            <v>NUEVOS NEGOCIOS</v>
          </cell>
          <cell r="D1365" t="str">
            <v>NUEVOS NEGOCIOS</v>
          </cell>
          <cell r="E1365">
            <v>30227315</v>
          </cell>
          <cell r="F1365" t="str">
            <v>BW HUG LIMP EFECT FTOP 12X120</v>
          </cell>
          <cell r="G1365" t="str">
            <v>Wipes</v>
          </cell>
          <cell r="H1365" t="str">
            <v>Wipes</v>
          </cell>
          <cell r="I1365" t="str">
            <v>BW Active Fresh</v>
          </cell>
          <cell r="J1365" t="str">
            <v>HAF x120</v>
          </cell>
          <cell r="K1365">
            <v>40034123</v>
          </cell>
          <cell r="L1365" t="str">
            <v>CORPORACION VEGA S.A.C.</v>
          </cell>
          <cell r="M1365" t="str">
            <v>IVETTE CANEPA</v>
          </cell>
          <cell r="N1365">
            <v>46</v>
          </cell>
          <cell r="O1365">
            <v>3928.6718834470744</v>
          </cell>
          <cell r="P1365" t="str">
            <v>CAS PC NUEVOS NEGOCIOS - 0043318508</v>
          </cell>
          <cell r="Q1365" t="str">
            <v>UD</v>
          </cell>
        </row>
        <row r="1366">
          <cell r="A1366" t="str">
            <v>CORPORACION VEGA S.A.C.IVETTE CANEPA30228193</v>
          </cell>
          <cell r="B1366" t="str">
            <v>CORPORACION VEGA S.A.C.</v>
          </cell>
          <cell r="C1366" t="str">
            <v>NUEVOS NEGOCIOS</v>
          </cell>
          <cell r="D1366" t="str">
            <v>NUEVOS NEGOCIOS</v>
          </cell>
          <cell r="E1366">
            <v>30228193</v>
          </cell>
          <cell r="F1366" t="str">
            <v>BW HUG LIMP EFECT FTOP 24X48 Maluma</v>
          </cell>
          <cell r="G1366" t="str">
            <v>Wipes</v>
          </cell>
          <cell r="H1366" t="str">
            <v>Wipes</v>
          </cell>
          <cell r="I1366" t="str">
            <v>BW Active Fresh</v>
          </cell>
          <cell r="J1366" t="str">
            <v>HAF x48 Regular</v>
          </cell>
          <cell r="K1366">
            <v>40034123</v>
          </cell>
          <cell r="L1366" t="str">
            <v>CORPORACION VEGA S.A.C.</v>
          </cell>
          <cell r="M1366" t="str">
            <v>IVETTE CANEPA</v>
          </cell>
          <cell r="N1366">
            <v>32</v>
          </cell>
          <cell r="O1366">
            <v>3599.0754598756162</v>
          </cell>
          <cell r="P1366" t="str">
            <v>CAS PC NUEVOS NEGOCIOS - 0043318508</v>
          </cell>
          <cell r="Q1366" t="str">
            <v>UD</v>
          </cell>
        </row>
        <row r="1367">
          <cell r="A1367" t="str">
            <v>CORPORACION VEGA S.A.C.IVETTE CANEPA30227344</v>
          </cell>
          <cell r="B1367" t="str">
            <v>CORPORACION VEGA S.A.C.</v>
          </cell>
          <cell r="C1367" t="str">
            <v>NUEVOS NEGOCIOS</v>
          </cell>
          <cell r="D1367" t="str">
            <v>NUEVOS NEGOCIOS</v>
          </cell>
          <cell r="E1367">
            <v>30227344</v>
          </cell>
          <cell r="F1367" t="str">
            <v>DIA HUG NATCARE S JUMBO 6X50 COTTON DIS</v>
          </cell>
          <cell r="G1367" t="str">
            <v>Infant + Child</v>
          </cell>
          <cell r="H1367" t="str">
            <v>Infant + Child</v>
          </cell>
          <cell r="I1367" t="str">
            <v>POME HNC</v>
          </cell>
          <cell r="J1367" t="str">
            <v>Talla P</v>
          </cell>
          <cell r="K1367">
            <v>40034123</v>
          </cell>
          <cell r="L1367" t="str">
            <v>CORPORACION VEGA S.A.C.</v>
          </cell>
          <cell r="M1367" t="str">
            <v>IVETTE CANEPA</v>
          </cell>
          <cell r="N1367">
            <v>9</v>
          </cell>
          <cell r="O1367">
            <v>1347.9658286578742</v>
          </cell>
          <cell r="P1367" t="str">
            <v>CAS PC NUEVOS NEGOCIOS - 0043318508</v>
          </cell>
          <cell r="Q1367" t="str">
            <v>UD</v>
          </cell>
        </row>
        <row r="1368">
          <cell r="A1368" t="str">
            <v>CORPORACION VEGA S.A.C.IVETTE CANEPA30227405</v>
          </cell>
          <cell r="B1368" t="str">
            <v>CORPORACION VEGA S.A.C.</v>
          </cell>
          <cell r="C1368" t="str">
            <v>NUEVOS NEGOCIOS</v>
          </cell>
          <cell r="D1368" t="str">
            <v>NUEVOS NEGOCIOS</v>
          </cell>
          <cell r="E1368">
            <v>30227405</v>
          </cell>
          <cell r="F1368" t="str">
            <v>BW HUG ONE&amp;DONE FTOP 12X80</v>
          </cell>
          <cell r="G1368" t="str">
            <v>Wipes</v>
          </cell>
          <cell r="H1368" t="str">
            <v>Wipes</v>
          </cell>
          <cell r="I1368" t="str">
            <v>BW One &amp; Done</v>
          </cell>
          <cell r="J1368" t="str">
            <v>BW One &amp; Done x80</v>
          </cell>
          <cell r="K1368">
            <v>40034123</v>
          </cell>
          <cell r="L1368" t="str">
            <v>CORPORACION VEGA S.A.C.</v>
          </cell>
          <cell r="M1368" t="str">
            <v>IVETTE CANEPA</v>
          </cell>
          <cell r="N1368">
            <v>52</v>
          </cell>
          <cell r="O1368">
            <v>5631.3469218892078</v>
          </cell>
          <cell r="P1368" t="str">
            <v>CAS PC NUEVOS NEGOCIOS - 0043318508</v>
          </cell>
          <cell r="Q1368" t="str">
            <v>UD</v>
          </cell>
        </row>
        <row r="1369">
          <cell r="A1369" t="str">
            <v>CORPORACION VEGA S.A.C.IVETTE CANEPA30227421</v>
          </cell>
          <cell r="B1369" t="str">
            <v>CORPORACION VEGA S.A.C.</v>
          </cell>
          <cell r="C1369" t="str">
            <v>NUEVOS NEGOCIOS</v>
          </cell>
          <cell r="D1369" t="str">
            <v>NUEVOS NEGOCIOS</v>
          </cell>
          <cell r="E1369">
            <v>30227421</v>
          </cell>
          <cell r="F1369" t="str">
            <v>BW HUG LIMP EFECT PAQ 6X4 X16 C/RISTRA</v>
          </cell>
          <cell r="G1369" t="str">
            <v>Wipes</v>
          </cell>
          <cell r="H1369" t="str">
            <v>Wipes</v>
          </cell>
          <cell r="I1369" t="str">
            <v>BW Active Fresh</v>
          </cell>
          <cell r="J1369" t="str">
            <v>HAF x16 con ristra</v>
          </cell>
          <cell r="K1369">
            <v>40034123</v>
          </cell>
          <cell r="L1369" t="str">
            <v>CORPORACION VEGA S.A.C.</v>
          </cell>
          <cell r="M1369" t="str">
            <v>IVETTE CANEPA</v>
          </cell>
          <cell r="N1369">
            <v>132</v>
          </cell>
          <cell r="O1369">
            <v>5109.8931273986909</v>
          </cell>
          <cell r="P1369" t="str">
            <v>CAS PC NUEVOS NEGOCIOS - 0043318508</v>
          </cell>
          <cell r="Q1369" t="str">
            <v>UD</v>
          </cell>
        </row>
        <row r="1370">
          <cell r="A1370" t="str">
            <v>CORPORACION VEGA S.A.C.IVETTE CANEPA30228325</v>
          </cell>
          <cell r="B1370" t="str">
            <v>CORPORACION VEGA S.A.C.</v>
          </cell>
          <cell r="C1370" t="str">
            <v>NUEVOS NEGOCIOS</v>
          </cell>
          <cell r="D1370" t="str">
            <v>NUEVOS NEGOCIOS</v>
          </cell>
          <cell r="E1370">
            <v>30228325</v>
          </cell>
          <cell r="F1370" t="str">
            <v>BW HUG LIMPIEZA COTIDIANA SOFTP 12X80</v>
          </cell>
          <cell r="G1370" t="str">
            <v>Wipes</v>
          </cell>
          <cell r="H1370" t="str">
            <v>Wipes</v>
          </cell>
          <cell r="I1370" t="str">
            <v>BW Classic</v>
          </cell>
          <cell r="J1370" t="str">
            <v>BW Classic x80</v>
          </cell>
          <cell r="K1370">
            <v>40034123</v>
          </cell>
          <cell r="L1370" t="str">
            <v>CORPORACION VEGA S.A.C.</v>
          </cell>
          <cell r="M1370" t="str">
            <v>IVETTE CANEPA</v>
          </cell>
          <cell r="N1370">
            <v>474</v>
          </cell>
          <cell r="O1370">
            <v>22178.986437672</v>
          </cell>
          <cell r="P1370" t="str">
            <v>CAS PC NUEVOS NEGOCIOS - 0043318508</v>
          </cell>
          <cell r="Q1370" t="str">
            <v>UD</v>
          </cell>
        </row>
        <row r="1371">
          <cell r="A1371" t="str">
            <v>CORPORACION VEGA S.A.C.IVETTE CANEPA30227553</v>
          </cell>
          <cell r="B1371" t="str">
            <v>CORPORACION VEGA S.A.C.</v>
          </cell>
          <cell r="C1371" t="str">
            <v>NUEVOS NEGOCIOS</v>
          </cell>
          <cell r="D1371" t="str">
            <v>NUEVOS NEGOCIOS</v>
          </cell>
          <cell r="E1371">
            <v>30227553</v>
          </cell>
          <cell r="F1371" t="str">
            <v>DIA HUG NATCARE XL 2X44 X1 COT</v>
          </cell>
          <cell r="G1371" t="str">
            <v>Infant + Child</v>
          </cell>
          <cell r="H1371" t="str">
            <v>Infant + Child</v>
          </cell>
          <cell r="I1371" t="str">
            <v>HNC</v>
          </cell>
          <cell r="J1371" t="str">
            <v>HNC Singlepack</v>
          </cell>
          <cell r="K1371">
            <v>40034123</v>
          </cell>
          <cell r="L1371" t="str">
            <v>CORPORACION VEGA S.A.C.</v>
          </cell>
          <cell r="M1371" t="str">
            <v>IVETTE CANEPA</v>
          </cell>
          <cell r="N1371">
            <v>53</v>
          </cell>
          <cell r="O1371">
            <v>3702.4339824136</v>
          </cell>
          <cell r="P1371" t="str">
            <v>CAS PC NUEVOS NEGOCIOS - 0043318508</v>
          </cell>
          <cell r="Q1371" t="str">
            <v>UD</v>
          </cell>
        </row>
        <row r="1372">
          <cell r="A1372" t="str">
            <v>CORPORACION VEGA S.A.C.IVETTE CANEPA30227573</v>
          </cell>
          <cell r="B1372" t="str">
            <v>CORPORACION VEGA S.A.C.</v>
          </cell>
          <cell r="C1372" t="str">
            <v>NUEVOS NEGOCIOS</v>
          </cell>
          <cell r="D1372" t="str">
            <v>NUEVOS NEGOCIOS</v>
          </cell>
          <cell r="E1372">
            <v>30227573</v>
          </cell>
          <cell r="F1372" t="str">
            <v>DIA HUG NATCARE XXL 2X40 X1 COT</v>
          </cell>
          <cell r="G1372" t="str">
            <v>Infant + Child</v>
          </cell>
          <cell r="H1372" t="str">
            <v>Infant + Child</v>
          </cell>
          <cell r="I1372" t="str">
            <v>HNC</v>
          </cell>
          <cell r="J1372" t="str">
            <v>HNC Singlepack</v>
          </cell>
          <cell r="K1372">
            <v>40034123</v>
          </cell>
          <cell r="L1372" t="str">
            <v>CORPORACION VEGA S.A.C.</v>
          </cell>
          <cell r="M1372" t="str">
            <v>IVETTE CANEPA</v>
          </cell>
          <cell r="N1372">
            <v>225</v>
          </cell>
          <cell r="O1372">
            <v>15717.880114019978</v>
          </cell>
          <cell r="P1372" t="str">
            <v>CAS PC NUEVOS NEGOCIOS - 0043318508</v>
          </cell>
          <cell r="Q1372" t="str">
            <v>UD</v>
          </cell>
        </row>
        <row r="1373">
          <cell r="A1373" t="str">
            <v>CORPORACION VEGA S.A.C.IVETTE CANEPA30227582</v>
          </cell>
          <cell r="B1373" t="str">
            <v>CORPORACION VEGA S.A.C.</v>
          </cell>
          <cell r="C1373" t="str">
            <v>NUEVOS NEGOCIOS</v>
          </cell>
          <cell r="D1373" t="str">
            <v>NUEVOS NEGOCIOS</v>
          </cell>
          <cell r="E1373">
            <v>30227582</v>
          </cell>
          <cell r="F1373" t="str">
            <v>DIA HUG NATCARE M 2X56 X1 COT</v>
          </cell>
          <cell r="G1373" t="str">
            <v>Infant + Child</v>
          </cell>
          <cell r="H1373" t="str">
            <v>Infant + Child</v>
          </cell>
          <cell r="I1373" t="str">
            <v>HNC</v>
          </cell>
          <cell r="J1373" t="str">
            <v>HNC Singlepack</v>
          </cell>
          <cell r="K1373">
            <v>40034123</v>
          </cell>
          <cell r="L1373" t="str">
            <v>CORPORACION VEGA S.A.C.</v>
          </cell>
          <cell r="M1373" t="str">
            <v>IVETTE CANEPA</v>
          </cell>
          <cell r="N1373">
            <v>24</v>
          </cell>
          <cell r="O1373">
            <v>1676.5738788287999</v>
          </cell>
          <cell r="P1373" t="str">
            <v>CAS PC NUEVOS NEGOCIOS - 0043318508</v>
          </cell>
          <cell r="Q1373" t="str">
            <v>UD</v>
          </cell>
        </row>
        <row r="1374">
          <cell r="A1374" t="str">
            <v>CORPORACION VEGA S.A.C.IVETTE CANEPA30227591</v>
          </cell>
          <cell r="B1374" t="str">
            <v>CORPORACION VEGA S.A.C.</v>
          </cell>
          <cell r="C1374" t="str">
            <v>NUEVOS NEGOCIOS</v>
          </cell>
          <cell r="D1374" t="str">
            <v>NUEVOS NEGOCIOS</v>
          </cell>
          <cell r="E1374">
            <v>30227591</v>
          </cell>
          <cell r="F1374" t="str">
            <v>DIA HUG NATCARE L 2X50 X1 COT</v>
          </cell>
          <cell r="G1374" t="str">
            <v>Infant + Child</v>
          </cell>
          <cell r="H1374" t="str">
            <v>Infant + Child</v>
          </cell>
          <cell r="I1374" t="str">
            <v>HNC</v>
          </cell>
          <cell r="J1374" t="str">
            <v>HNC Singlepack</v>
          </cell>
          <cell r="K1374">
            <v>40034123</v>
          </cell>
          <cell r="L1374" t="str">
            <v>CORPORACION VEGA S.A.C.</v>
          </cell>
          <cell r="M1374" t="str">
            <v>IVETTE CANEPA</v>
          </cell>
          <cell r="N1374">
            <v>42</v>
          </cell>
          <cell r="O1374">
            <v>2934.0042879503999</v>
          </cell>
          <cell r="P1374" t="str">
            <v>CAS PC NUEVOS NEGOCIOS - 0043318508</v>
          </cell>
          <cell r="Q1374" t="str">
            <v>UD</v>
          </cell>
        </row>
        <row r="1375">
          <cell r="A1375" t="str">
            <v>CORPORACION VEGA S.A.C.IVETTE CANEPA30229159</v>
          </cell>
          <cell r="B1375" t="str">
            <v>CORPORACION VEGA S.A.C.</v>
          </cell>
          <cell r="C1375" t="str">
            <v>NUEVOS NEGOCIOS</v>
          </cell>
          <cell r="D1375" t="str">
            <v>NUEVOS NEGOCIOS</v>
          </cell>
          <cell r="E1375">
            <v>30229159</v>
          </cell>
          <cell r="F1375" t="str">
            <v>PAÑ HUG ACTSEC XXG BIGP 2X72 X-PAD</v>
          </cell>
          <cell r="G1375" t="str">
            <v>Infant + Child</v>
          </cell>
          <cell r="H1375" t="str">
            <v>Infant + Child</v>
          </cell>
          <cell r="I1375" t="str">
            <v>HAS</v>
          </cell>
          <cell r="J1375" t="str">
            <v xml:space="preserve">HAS BIG PACK </v>
          </cell>
          <cell r="K1375">
            <v>40034123</v>
          </cell>
          <cell r="L1375" t="str">
            <v>CORPORACION VEGA S.A.C.</v>
          </cell>
          <cell r="M1375" t="str">
            <v>IVETTE CANEPA</v>
          </cell>
          <cell r="N1375">
            <v>5</v>
          </cell>
          <cell r="O1375">
            <v>480.5110706469535</v>
          </cell>
          <cell r="P1375" t="str">
            <v>CAS PC NUEVOS NEGOCIOS - 0043318508</v>
          </cell>
          <cell r="Q1375" t="str">
            <v>UD</v>
          </cell>
        </row>
        <row r="1376">
          <cell r="A1376" t="str">
            <v>CORPORACION VEGA S.A.C.IVETTE CANEPA30227975</v>
          </cell>
          <cell r="B1376" t="str">
            <v>CORPORACION VEGA S.A.C.</v>
          </cell>
          <cell r="C1376" t="str">
            <v>NUEVOS NEGOCIOS</v>
          </cell>
          <cell r="D1376" t="str">
            <v>NUEVOS NEGOCIOS</v>
          </cell>
          <cell r="E1376">
            <v>30227975</v>
          </cell>
          <cell r="F1376" t="str">
            <v>BT SUAVE CUIDADO COMPLETO 2P 1X48</v>
          </cell>
          <cell r="G1376" t="str">
            <v>Family</v>
          </cell>
          <cell r="H1376" t="str">
            <v>Bath Tissue</v>
          </cell>
          <cell r="I1376" t="str">
            <v>PH Jumbo</v>
          </cell>
          <cell r="J1376" t="str">
            <v>Jumbo x48</v>
          </cell>
          <cell r="K1376">
            <v>40034123</v>
          </cell>
          <cell r="L1376" t="str">
            <v>CORPORACION VEGA S.A.C.</v>
          </cell>
          <cell r="M1376" t="str">
            <v>IVETTE CANEPA</v>
          </cell>
          <cell r="N1376">
            <v>1262</v>
          </cell>
          <cell r="O1376">
            <v>32692.81167419651</v>
          </cell>
          <cell r="P1376" t="str">
            <v>CAS PC NUEVOS NEGOCIOS - 0043318508</v>
          </cell>
          <cell r="Q1376" t="str">
            <v>UD</v>
          </cell>
        </row>
        <row r="1377">
          <cell r="A1377" t="str">
            <v>CORPORACION VEGA S.A.C.IVETTE CANEPA30228194</v>
          </cell>
          <cell r="B1377" t="str">
            <v>CORPORACION VEGA S.A.C.</v>
          </cell>
          <cell r="C1377" t="str">
            <v>NUEVOS NEGOCIOS</v>
          </cell>
          <cell r="D1377" t="str">
            <v>NUEVOS NEGOCIOS</v>
          </cell>
          <cell r="E1377">
            <v>30228194</v>
          </cell>
          <cell r="F1377" t="str">
            <v>BW HUG ONE&amp;DONE REFLL 6X184</v>
          </cell>
          <cell r="G1377" t="str">
            <v>Wipes</v>
          </cell>
          <cell r="H1377" t="str">
            <v>Wipes</v>
          </cell>
          <cell r="I1377" t="str">
            <v>BW One &amp; Done</v>
          </cell>
          <cell r="J1377" t="str">
            <v>BW One &amp; Done x184</v>
          </cell>
          <cell r="K1377">
            <v>40034123</v>
          </cell>
          <cell r="L1377" t="str">
            <v>CORPORACION VEGA S.A.C.</v>
          </cell>
          <cell r="M1377" t="str">
            <v>IVETTE CANEPA</v>
          </cell>
          <cell r="N1377">
            <v>12</v>
          </cell>
          <cell r="O1377">
            <v>1283.6076309631198</v>
          </cell>
          <cell r="P1377" t="str">
            <v>CAS PC NUEVOS NEGOCIOS - 0043318508</v>
          </cell>
          <cell r="Q1377" t="str">
            <v>UD</v>
          </cell>
        </row>
        <row r="1378">
          <cell r="A1378" t="str">
            <v>CORPORACION VEGA S.A.C.IVETTE CANEPA30228212</v>
          </cell>
          <cell r="B1378" t="str">
            <v>CORPORACION VEGA S.A.C.</v>
          </cell>
          <cell r="C1378" t="str">
            <v>NUEVOS NEGOCIOS</v>
          </cell>
          <cell r="D1378" t="str">
            <v>NUEVOS NEGOCIOS</v>
          </cell>
          <cell r="E1378">
            <v>30228212</v>
          </cell>
          <cell r="F1378" t="str">
            <v>BW HUG ONE&amp;DONE FTOP 24X48</v>
          </cell>
          <cell r="G1378" t="str">
            <v>Wipes</v>
          </cell>
          <cell r="H1378" t="str">
            <v>Wipes</v>
          </cell>
          <cell r="I1378" t="str">
            <v>BW One &amp; Done</v>
          </cell>
          <cell r="J1378" t="str">
            <v>BW One &amp; Done x48</v>
          </cell>
          <cell r="K1378">
            <v>40034123</v>
          </cell>
          <cell r="L1378" t="str">
            <v>CORPORACION VEGA S.A.C.</v>
          </cell>
          <cell r="M1378" t="str">
            <v>IVETTE CANEPA</v>
          </cell>
          <cell r="N1378">
            <v>28</v>
          </cell>
          <cell r="O1378">
            <v>3626.5575660924956</v>
          </cell>
          <cell r="P1378" t="str">
            <v>CAS PC NUEVOS NEGOCIOS - 0043318508</v>
          </cell>
          <cell r="Q1378" t="str">
            <v>UD</v>
          </cell>
        </row>
        <row r="1379">
          <cell r="A1379" t="str">
            <v>CORPORACION VEGA S.A.C.IVETTE CANEPA30228566</v>
          </cell>
          <cell r="B1379" t="str">
            <v>CORPORACION VEGA S.A.C.</v>
          </cell>
          <cell r="C1379" t="str">
            <v>NUEVOS NEGOCIOS</v>
          </cell>
          <cell r="D1379" t="str">
            <v>NUEVOS NEGOCIOS</v>
          </cell>
          <cell r="E1379">
            <v>30228566</v>
          </cell>
          <cell r="F1379" t="str">
            <v>DIA HUG L 2X64 PACHA</v>
          </cell>
          <cell r="G1379" t="str">
            <v>Infant + Child</v>
          </cell>
          <cell r="H1379" t="str">
            <v>Infant + Child</v>
          </cell>
          <cell r="I1379" t="str">
            <v>HTP</v>
          </cell>
          <cell r="J1379" t="str">
            <v>Triple Protección</v>
          </cell>
          <cell r="K1379">
            <v>40034123</v>
          </cell>
          <cell r="L1379" t="str">
            <v>CORPORACION VEGA S.A.C.</v>
          </cell>
          <cell r="M1379" t="str">
            <v>IVETTE CANEPA</v>
          </cell>
          <cell r="N1379">
            <v>335</v>
          </cell>
          <cell r="O1379">
            <v>19258.279229475</v>
          </cell>
          <cell r="P1379" t="str">
            <v>CAS PC NUEVOS NEGOCIOS - 0043318508</v>
          </cell>
          <cell r="Q1379" t="str">
            <v>UD</v>
          </cell>
        </row>
        <row r="1380">
          <cell r="A1380" t="str">
            <v>CORPORACION VEGA S.A.C.IVETTE CANEPA30228573</v>
          </cell>
          <cell r="B1380" t="str">
            <v>CORPORACION VEGA S.A.C.</v>
          </cell>
          <cell r="C1380" t="str">
            <v>NUEVOS NEGOCIOS</v>
          </cell>
          <cell r="D1380" t="str">
            <v>NUEVOS NEGOCIOS</v>
          </cell>
          <cell r="E1380">
            <v>30228573</v>
          </cell>
          <cell r="F1380" t="str">
            <v>DIA HUG M 2X72 PACHA</v>
          </cell>
          <cell r="G1380" t="str">
            <v>Infant + Child</v>
          </cell>
          <cell r="H1380" t="str">
            <v>Infant + Child</v>
          </cell>
          <cell r="I1380" t="str">
            <v>HTP</v>
          </cell>
          <cell r="J1380" t="str">
            <v>Triple Protección</v>
          </cell>
          <cell r="K1380">
            <v>40034123</v>
          </cell>
          <cell r="L1380" t="str">
            <v>CORPORACION VEGA S.A.C.</v>
          </cell>
          <cell r="M1380" t="str">
            <v>IVETTE CANEPA</v>
          </cell>
          <cell r="N1380">
            <v>209</v>
          </cell>
          <cell r="O1380">
            <v>12014.866743164999</v>
          </cell>
          <cell r="P1380" t="str">
            <v>CAS PC NUEVOS NEGOCIOS - 0043318508</v>
          </cell>
          <cell r="Q1380" t="str">
            <v>UD</v>
          </cell>
        </row>
        <row r="1381">
          <cell r="A1381" t="str">
            <v>CORPORACION VEGA S.A.C.IVETTE CANEPA30228591</v>
          </cell>
          <cell r="B1381" t="str">
            <v>CORPORACION VEGA S.A.C.</v>
          </cell>
          <cell r="C1381" t="str">
            <v>NUEVOS NEGOCIOS</v>
          </cell>
          <cell r="D1381" t="str">
            <v>NUEVOS NEGOCIOS</v>
          </cell>
          <cell r="E1381">
            <v>30228591</v>
          </cell>
          <cell r="F1381" t="str">
            <v>DIA HUG XL 2X52 PACHA</v>
          </cell>
          <cell r="G1381" t="str">
            <v>Infant + Child</v>
          </cell>
          <cell r="H1381" t="str">
            <v>Infant + Child</v>
          </cell>
          <cell r="I1381" t="str">
            <v>HTP</v>
          </cell>
          <cell r="J1381" t="str">
            <v>Triple Protección</v>
          </cell>
          <cell r="K1381">
            <v>40034123</v>
          </cell>
          <cell r="L1381" t="str">
            <v>CORPORACION VEGA S.A.C.</v>
          </cell>
          <cell r="M1381" t="str">
            <v>IVETTE CANEPA</v>
          </cell>
          <cell r="N1381">
            <v>492</v>
          </cell>
          <cell r="O1381">
            <v>28283.80113702</v>
          </cell>
          <cell r="P1381" t="str">
            <v>CAS PC NUEVOS NEGOCIOS - 0043318508</v>
          </cell>
          <cell r="Q1381" t="str">
            <v>UD</v>
          </cell>
        </row>
        <row r="1382">
          <cell r="A1382" t="str">
            <v>CORPORACION VEGA S.A.C.IVETTE CANEPA30228601</v>
          </cell>
          <cell r="B1382" t="str">
            <v>CORPORACION VEGA S.A.C.</v>
          </cell>
          <cell r="C1382" t="str">
            <v>NUEVOS NEGOCIOS</v>
          </cell>
          <cell r="D1382" t="str">
            <v>NUEVOS NEGOCIOS</v>
          </cell>
          <cell r="E1382">
            <v>30228601</v>
          </cell>
          <cell r="F1382" t="str">
            <v>DIA HUG XXL 2X48 PACHA</v>
          </cell>
          <cell r="G1382" t="str">
            <v>Infant + Child</v>
          </cell>
          <cell r="H1382" t="str">
            <v>Infant + Child</v>
          </cell>
          <cell r="I1382" t="str">
            <v>HTP</v>
          </cell>
          <cell r="J1382" t="str">
            <v>Triple Protección</v>
          </cell>
          <cell r="K1382">
            <v>40034123</v>
          </cell>
          <cell r="L1382" t="str">
            <v>CORPORACION VEGA S.A.C.</v>
          </cell>
          <cell r="M1382" t="str">
            <v>IVETTE CANEPA</v>
          </cell>
          <cell r="N1382">
            <v>583</v>
          </cell>
          <cell r="O1382">
            <v>33515.154599354995</v>
          </cell>
          <cell r="P1382" t="str">
            <v>CAS PC NUEVOS NEGOCIOS - 0043318508</v>
          </cell>
          <cell r="Q1382" t="str">
            <v>UD</v>
          </cell>
        </row>
        <row r="1383">
          <cell r="A1383" t="str">
            <v>MAKRO SUPERMAYORISTA S.A.IVETTE CANEPA30220595</v>
          </cell>
          <cell r="B1383" t="str">
            <v>MAKRO SUPERMAYORISTA S.A.</v>
          </cell>
          <cell r="C1383" t="str">
            <v>NUEVOS NEGOCIOS</v>
          </cell>
          <cell r="D1383" t="str">
            <v>NUEVOS NEGOCIOS</v>
          </cell>
          <cell r="E1383">
            <v>30220595</v>
          </cell>
          <cell r="F1383" t="str">
            <v>FAC KLEENEX ORIG 36X1 X80 RUNWAY</v>
          </cell>
          <cell r="G1383" t="str">
            <v>Family</v>
          </cell>
          <cell r="H1383" t="str">
            <v>Faciales</v>
          </cell>
          <cell r="I1383" t="str">
            <v>Faciales</v>
          </cell>
          <cell r="J1383" t="str">
            <v>Facial Original</v>
          </cell>
          <cell r="K1383">
            <v>40096947</v>
          </cell>
          <cell r="L1383" t="str">
            <v>MAKRO SUPERMAYORISTA S.A.</v>
          </cell>
          <cell r="M1383" t="str">
            <v>IVETTE CANEPA</v>
          </cell>
          <cell r="N1383">
            <v>49</v>
          </cell>
          <cell r="O1383">
            <v>7200.6843090000002</v>
          </cell>
          <cell r="P1383" t="str">
            <v>CAS PC NUEVOS NEGOCIOS - 0043318508</v>
          </cell>
          <cell r="Q1383" t="str">
            <v>MAKRO</v>
          </cell>
        </row>
        <row r="1384">
          <cell r="A1384" t="str">
            <v>MAKRO SUPERMAYORISTA S.A.IVETTE CANEPA30223652</v>
          </cell>
          <cell r="B1384" t="str">
            <v>MAKRO SUPERMAYORISTA S.A.</v>
          </cell>
          <cell r="C1384" t="str">
            <v>NUEVOS NEGOCIOS</v>
          </cell>
          <cell r="D1384" t="str">
            <v>NUEVOS NEGOCIOS</v>
          </cell>
          <cell r="E1384">
            <v>30223652</v>
          </cell>
          <cell r="F1384" t="str">
            <v>DIA HUG PRIMDIAS NB REG 8X50 POCAH JR-RN</v>
          </cell>
          <cell r="G1384" t="str">
            <v>Infant + Child</v>
          </cell>
          <cell r="H1384" t="str">
            <v>Infant + Child</v>
          </cell>
          <cell r="I1384" t="str">
            <v>POME HAS</v>
          </cell>
          <cell r="J1384" t="str">
            <v>HAS RN</v>
          </cell>
          <cell r="K1384">
            <v>40096947</v>
          </cell>
          <cell r="L1384" t="str">
            <v>MAKRO SUPERMAYORISTA S.A.</v>
          </cell>
          <cell r="M1384" t="str">
            <v>IVETTE CANEPA</v>
          </cell>
          <cell r="N1384">
            <v>60</v>
          </cell>
          <cell r="O1384">
            <v>7143.4322713482597</v>
          </cell>
          <cell r="P1384" t="str">
            <v>CAS PC NUEVOS NEGOCIOS - 0043318508</v>
          </cell>
          <cell r="Q1384" t="str">
            <v>MAKRO</v>
          </cell>
        </row>
        <row r="1385">
          <cell r="A1385" t="str">
            <v>MAKRO SUPERMAYORISTA S.A.IVETTE CANEPA30224094</v>
          </cell>
          <cell r="B1385" t="str">
            <v>MAKRO SUPERMAYORISTA S.A.</v>
          </cell>
          <cell r="C1385" t="str">
            <v>NUEVOS NEGOCIOS</v>
          </cell>
          <cell r="D1385" t="str">
            <v>NUEVOS NEGOCIOS</v>
          </cell>
          <cell r="E1385">
            <v>30224094</v>
          </cell>
          <cell r="F1385" t="str">
            <v>FAC KLEENEX ORIG POCKET 3P 24X8 X10</v>
          </cell>
          <cell r="G1385" t="str">
            <v>Family</v>
          </cell>
          <cell r="H1385" t="str">
            <v>Faciales</v>
          </cell>
          <cell r="I1385" t="str">
            <v>Faciales</v>
          </cell>
          <cell r="J1385" t="str">
            <v>Facial Pocket</v>
          </cell>
          <cell r="K1385">
            <v>40096947</v>
          </cell>
          <cell r="L1385" t="str">
            <v>MAKRO SUPERMAYORISTA S.A.</v>
          </cell>
          <cell r="M1385" t="str">
            <v>IVETTE CANEPA</v>
          </cell>
          <cell r="N1385">
            <v>30</v>
          </cell>
          <cell r="O1385">
            <v>2546.585758079997</v>
          </cell>
          <cell r="P1385" t="str">
            <v>CAS PC NUEVOS NEGOCIOS - 0043318508</v>
          </cell>
          <cell r="Q1385" t="str">
            <v>MAKRO</v>
          </cell>
        </row>
        <row r="1386">
          <cell r="A1386" t="str">
            <v>MAKRO SUPERMAYORISTA S.A.IVETTE CANEPA30224878</v>
          </cell>
          <cell r="B1386" t="str">
            <v>MAKRO SUPERMAYORISTA S.A.</v>
          </cell>
          <cell r="C1386" t="str">
            <v>NUEVOS NEGOCIOS</v>
          </cell>
          <cell r="D1386" t="str">
            <v>NUEVOS NEGOCIOS</v>
          </cell>
          <cell r="E1386">
            <v>30224878</v>
          </cell>
          <cell r="F1386" t="str">
            <v>ADU BRF PLE PROTECT L/XL 3X20</v>
          </cell>
          <cell r="G1386" t="str">
            <v>Adult</v>
          </cell>
          <cell r="H1386" t="str">
            <v>Senior Incont</v>
          </cell>
          <cell r="I1386" t="str">
            <v>Briefs</v>
          </cell>
          <cell r="J1386" t="str">
            <v>Brief Protect</v>
          </cell>
          <cell r="K1386">
            <v>40096947</v>
          </cell>
          <cell r="L1386" t="str">
            <v>MAKRO SUPERMAYORISTA S.A.</v>
          </cell>
          <cell r="M1386" t="str">
            <v>IVETTE CANEPA</v>
          </cell>
          <cell r="N1386">
            <v>4</v>
          </cell>
          <cell r="O1386">
            <v>547.513651307396</v>
          </cell>
          <cell r="P1386" t="str">
            <v>CAS PC NUEVOS NEGOCIOS - 0043318508</v>
          </cell>
          <cell r="Q1386" t="str">
            <v>MAKRO</v>
          </cell>
        </row>
        <row r="1387">
          <cell r="A1387" t="str">
            <v>MAKRO SUPERMAYORISTA S.A.IVETTE CANEPA30225009</v>
          </cell>
          <cell r="B1387" t="str">
            <v>MAKRO SUPERMAYORISTA S.A.</v>
          </cell>
          <cell r="C1387" t="str">
            <v>NUEVOS NEGOCIOS</v>
          </cell>
          <cell r="D1387" t="str">
            <v>NUEVOS NEGOCIOS</v>
          </cell>
          <cell r="E1387">
            <v>30225009</v>
          </cell>
          <cell r="F1387" t="str">
            <v>ADU SHIE PLE GEL 12X20 PRACTIPAÑAL</v>
          </cell>
          <cell r="G1387" t="str">
            <v>Adult</v>
          </cell>
          <cell r="H1387" t="str">
            <v>Senior Incont</v>
          </cell>
          <cell r="I1387" t="str">
            <v>Apositos</v>
          </cell>
          <cell r="J1387" t="str">
            <v>Practipañal</v>
          </cell>
          <cell r="K1387">
            <v>40096947</v>
          </cell>
          <cell r="L1387" t="str">
            <v>MAKRO SUPERMAYORISTA S.A.</v>
          </cell>
          <cell r="M1387" t="str">
            <v>IVETTE CANEPA</v>
          </cell>
          <cell r="N1387">
            <v>294</v>
          </cell>
          <cell r="O1387">
            <v>14143.534925660451</v>
          </cell>
          <cell r="P1387" t="str">
            <v>CAS PC NUEVOS NEGOCIOS - 0043318508</v>
          </cell>
          <cell r="Q1387" t="str">
            <v>MAKRO</v>
          </cell>
        </row>
        <row r="1388">
          <cell r="A1388" t="str">
            <v>MAKRO SUPERMAYORISTA S.A.IVETTE CANEPA30225019</v>
          </cell>
          <cell r="B1388" t="str">
            <v>MAKRO SUPERMAYORISTA S.A.</v>
          </cell>
          <cell r="C1388" t="str">
            <v>NUEVOS NEGOCIOS</v>
          </cell>
          <cell r="D1388" t="str">
            <v>NUEVOS NEGOCIOS</v>
          </cell>
          <cell r="E1388">
            <v>30225019</v>
          </cell>
          <cell r="F1388" t="str">
            <v>ADU BRF PLE CLASSIC L 3X20</v>
          </cell>
          <cell r="G1388" t="str">
            <v>Adult</v>
          </cell>
          <cell r="H1388" t="str">
            <v>Senior Incont</v>
          </cell>
          <cell r="I1388" t="str">
            <v>Briefs</v>
          </cell>
          <cell r="J1388" t="str">
            <v>Brief Classic</v>
          </cell>
          <cell r="K1388">
            <v>40096947</v>
          </cell>
          <cell r="L1388" t="str">
            <v>MAKRO SUPERMAYORISTA S.A.</v>
          </cell>
          <cell r="M1388" t="str">
            <v>IVETTE CANEPA</v>
          </cell>
          <cell r="N1388">
            <v>532</v>
          </cell>
          <cell r="O1388">
            <v>48090.323105049247</v>
          </cell>
          <cell r="P1388" t="str">
            <v>CAS PC NUEVOS NEGOCIOS - 0043318508</v>
          </cell>
          <cell r="Q1388" t="str">
            <v>MAKRO</v>
          </cell>
        </row>
        <row r="1389">
          <cell r="A1389" t="str">
            <v>MAKRO SUPERMAYORISTA S.A.IVETTE CANEPA30225020</v>
          </cell>
          <cell r="B1389" t="str">
            <v>MAKRO SUPERMAYORISTA S.A.</v>
          </cell>
          <cell r="C1389" t="str">
            <v>NUEVOS NEGOCIOS</v>
          </cell>
          <cell r="D1389" t="str">
            <v>NUEVOS NEGOCIOS</v>
          </cell>
          <cell r="E1389">
            <v>30225020</v>
          </cell>
          <cell r="F1389" t="str">
            <v>ADU BRF PLE CLASSIC M 3X20</v>
          </cell>
          <cell r="G1389" t="str">
            <v>Adult</v>
          </cell>
          <cell r="H1389" t="str">
            <v>Senior Incont</v>
          </cell>
          <cell r="I1389" t="str">
            <v>Briefs</v>
          </cell>
          <cell r="J1389" t="str">
            <v>Brief Classic</v>
          </cell>
          <cell r="K1389">
            <v>40096947</v>
          </cell>
          <cell r="L1389" t="str">
            <v>MAKRO SUPERMAYORISTA S.A.</v>
          </cell>
          <cell r="M1389" t="str">
            <v>IVETTE CANEPA</v>
          </cell>
          <cell r="N1389">
            <v>450</v>
          </cell>
          <cell r="O1389">
            <v>34991.496376694013</v>
          </cell>
          <cell r="P1389" t="str">
            <v>CAS PC NUEVOS NEGOCIOS - 0043318508</v>
          </cell>
          <cell r="Q1389" t="str">
            <v>MAKRO</v>
          </cell>
        </row>
        <row r="1390">
          <cell r="A1390" t="str">
            <v>MAKRO SUPERMAYORISTA S.A.IVETTE CANEPA30225052</v>
          </cell>
          <cell r="B1390" t="str">
            <v>MAKRO SUPERMAYORISTA S.A.</v>
          </cell>
          <cell r="C1390" t="str">
            <v>NUEVOS NEGOCIOS</v>
          </cell>
          <cell r="D1390" t="str">
            <v>NUEVOS NEGOCIOS</v>
          </cell>
          <cell r="E1390">
            <v>30225052</v>
          </cell>
          <cell r="F1390" t="str">
            <v>ADU BRF PLE PROTECT M 3X20</v>
          </cell>
          <cell r="G1390" t="str">
            <v>Adult</v>
          </cell>
          <cell r="H1390" t="str">
            <v>Senior Incont</v>
          </cell>
          <cell r="I1390" t="str">
            <v>Briefs</v>
          </cell>
          <cell r="J1390" t="str">
            <v>Brief Protect</v>
          </cell>
          <cell r="K1390">
            <v>40096947</v>
          </cell>
          <cell r="L1390" t="str">
            <v>MAKRO SUPERMAYORISTA S.A.</v>
          </cell>
          <cell r="M1390" t="str">
            <v>IVETTE CANEPA</v>
          </cell>
          <cell r="N1390">
            <v>62</v>
          </cell>
          <cell r="O1390">
            <v>7445.7896946830342</v>
          </cell>
          <cell r="P1390" t="str">
            <v>CAS PC NUEVOS NEGOCIOS - 0043318508</v>
          </cell>
          <cell r="Q1390" t="str">
            <v>MAKRO</v>
          </cell>
        </row>
        <row r="1391">
          <cell r="A1391" t="str">
            <v>MAKRO SUPERMAYORISTA S.A.IVETTE CANEPA30225129</v>
          </cell>
          <cell r="B1391" t="str">
            <v>MAKRO SUPERMAYORISTA S.A.</v>
          </cell>
          <cell r="C1391" t="str">
            <v>NUEVOS NEGOCIOS</v>
          </cell>
          <cell r="D1391" t="str">
            <v>NUEVOS NEGOCIOS</v>
          </cell>
          <cell r="E1391">
            <v>30225129</v>
          </cell>
          <cell r="F1391" t="str">
            <v>ADU BRF PLE PROTECT M 1X40</v>
          </cell>
          <cell r="G1391" t="str">
            <v>Adult</v>
          </cell>
          <cell r="H1391" t="str">
            <v>Senior Incont</v>
          </cell>
          <cell r="I1391" t="str">
            <v>Briefs</v>
          </cell>
          <cell r="J1391" t="str">
            <v>Brief Protect</v>
          </cell>
          <cell r="K1391">
            <v>40096947</v>
          </cell>
          <cell r="L1391" t="str">
            <v>MAKRO SUPERMAYORISTA S.A.</v>
          </cell>
          <cell r="M1391" t="str">
            <v>IVETTE CANEPA</v>
          </cell>
          <cell r="N1391">
            <v>122</v>
          </cell>
          <cell r="O1391">
            <v>9086.5640380868208</v>
          </cell>
          <cell r="P1391" t="str">
            <v>CAS PC NUEVOS NEGOCIOS - 0043318508</v>
          </cell>
          <cell r="Q1391" t="str">
            <v>MAKRO</v>
          </cell>
        </row>
        <row r="1392">
          <cell r="A1392" t="str">
            <v>MAKRO SUPERMAYORISTA S.A.IVETTE CANEPA30225130</v>
          </cell>
          <cell r="B1392" t="str">
            <v>MAKRO SUPERMAYORISTA S.A.</v>
          </cell>
          <cell r="C1392" t="str">
            <v>NUEVOS NEGOCIOS</v>
          </cell>
          <cell r="D1392" t="str">
            <v>NUEVOS NEGOCIOS</v>
          </cell>
          <cell r="E1392">
            <v>30225130</v>
          </cell>
          <cell r="F1392" t="str">
            <v>ADU BRF PLE PROTECT L/XL 1X40</v>
          </cell>
          <cell r="G1392" t="str">
            <v>Adult</v>
          </cell>
          <cell r="H1392" t="str">
            <v>Senior Incont</v>
          </cell>
          <cell r="I1392" t="str">
            <v>Briefs</v>
          </cell>
          <cell r="J1392" t="str">
            <v>Brief Protect</v>
          </cell>
          <cell r="K1392">
            <v>40096947</v>
          </cell>
          <cell r="L1392" t="str">
            <v>MAKRO SUPERMAYORISTA S.A.</v>
          </cell>
          <cell r="M1392" t="str">
            <v>IVETTE CANEPA</v>
          </cell>
          <cell r="N1392">
            <v>144</v>
          </cell>
          <cell r="O1392">
            <v>12414.778077538122</v>
          </cell>
          <cell r="P1392" t="str">
            <v>CAS PC NUEVOS NEGOCIOS - 0043318508</v>
          </cell>
          <cell r="Q1392" t="str">
            <v>MAKRO</v>
          </cell>
        </row>
        <row r="1393">
          <cell r="A1393" t="str">
            <v>MAKRO SUPERMAYORISTA S.A.IVETTE CANEPA30228678</v>
          </cell>
          <cell r="B1393" t="str">
            <v>MAKRO SUPERMAYORISTA S.A.</v>
          </cell>
          <cell r="C1393" t="str">
            <v>NUEVOS NEGOCIOS</v>
          </cell>
          <cell r="D1393" t="str">
            <v>NUEVOS NEGOCIOS</v>
          </cell>
          <cell r="E1393">
            <v>30228678</v>
          </cell>
          <cell r="F1393" t="str">
            <v>FEM PAD KOT NOR TELA 6X60 TTX</v>
          </cell>
          <cell r="G1393" t="str">
            <v>Feminine</v>
          </cell>
          <cell r="H1393" t="str">
            <v>Pads</v>
          </cell>
          <cell r="I1393" t="str">
            <v>Pads Value</v>
          </cell>
          <cell r="J1393" t="str">
            <v>Pads Normal x 60</v>
          </cell>
          <cell r="K1393">
            <v>40096947</v>
          </cell>
          <cell r="L1393" t="str">
            <v>MAKRO SUPERMAYORISTA S.A.</v>
          </cell>
          <cell r="M1393" t="str">
            <v>IVETTE CANEPA</v>
          </cell>
          <cell r="N1393">
            <v>782</v>
          </cell>
          <cell r="O1393">
            <v>40273.77802722159</v>
          </cell>
          <cell r="P1393" t="str">
            <v>CAS PC NUEVOS NEGOCIOS - 0043318508</v>
          </cell>
          <cell r="Q1393" t="str">
            <v>MAKRO</v>
          </cell>
        </row>
        <row r="1394">
          <cell r="A1394" t="str">
            <v>MAKRO SUPERMAYORISTA S.A.IVETTE CANEPA30225771</v>
          </cell>
          <cell r="B1394" t="str">
            <v>MAKRO SUPERMAYORISTA S.A.</v>
          </cell>
          <cell r="C1394" t="str">
            <v>NUEVOS NEGOCIOS</v>
          </cell>
          <cell r="D1394" t="str">
            <v>NUEVOS NEGOCIOS</v>
          </cell>
          <cell r="E1394">
            <v>30225771</v>
          </cell>
          <cell r="F1394" t="str">
            <v>FEM LIN KOT NOR 12X180 TTX</v>
          </cell>
          <cell r="G1394" t="str">
            <v>Feminine</v>
          </cell>
          <cell r="H1394" t="str">
            <v>Liners</v>
          </cell>
          <cell r="I1394" t="str">
            <v>Liners</v>
          </cell>
          <cell r="J1394" t="str">
            <v>Lin. Normal x180</v>
          </cell>
          <cell r="K1394">
            <v>40096947</v>
          </cell>
          <cell r="L1394" t="str">
            <v>MAKRO SUPERMAYORISTA S.A.</v>
          </cell>
          <cell r="M1394" t="str">
            <v>IVETTE CANEPA</v>
          </cell>
          <cell r="N1394">
            <v>198</v>
          </cell>
          <cell r="O1394">
            <v>28912.512702018725</v>
          </cell>
          <cell r="P1394" t="str">
            <v>CAS PC NUEVOS NEGOCIOS - 0043318508</v>
          </cell>
          <cell r="Q1394" t="str">
            <v>MAKRO</v>
          </cell>
        </row>
        <row r="1395">
          <cell r="A1395" t="str">
            <v>MAKRO SUPERMAYORISTA S.A.IVETTE CANEPA30225778</v>
          </cell>
          <cell r="B1395" t="str">
            <v>MAKRO SUPERMAYORISTA S.A.</v>
          </cell>
          <cell r="C1395" t="str">
            <v>NUEVOS NEGOCIOS</v>
          </cell>
          <cell r="D1395" t="str">
            <v>NUEVOS NEGOCIOS</v>
          </cell>
          <cell r="E1395">
            <v>30225778</v>
          </cell>
          <cell r="F1395" t="str">
            <v>KT SCOTT MULTIUS 6X2 X100H</v>
          </cell>
          <cell r="G1395" t="str">
            <v>Family</v>
          </cell>
          <cell r="H1395" t="str">
            <v>Papel Toalla</v>
          </cell>
          <cell r="I1395" t="str">
            <v>Papel Toalla</v>
          </cell>
          <cell r="J1395" t="str">
            <v>Multiusos</v>
          </cell>
          <cell r="K1395">
            <v>40096947</v>
          </cell>
          <cell r="L1395" t="str">
            <v>MAKRO SUPERMAYORISTA S.A.</v>
          </cell>
          <cell r="M1395" t="str">
            <v>IVETTE CANEPA</v>
          </cell>
          <cell r="N1395">
            <v>6096</v>
          </cell>
          <cell r="O1395">
            <v>150928.18967589375</v>
          </cell>
          <cell r="P1395" t="str">
            <v>CAS PC NUEVOS NEGOCIOS - 0043318508</v>
          </cell>
          <cell r="Q1395" t="str">
            <v>MAKRO</v>
          </cell>
        </row>
        <row r="1396">
          <cell r="A1396" t="str">
            <v>MAKRO SUPERMAYORISTA S.A.IVETTE CANEPA30225792</v>
          </cell>
          <cell r="B1396" t="str">
            <v>MAKRO SUPERMAYORISTA S.A.</v>
          </cell>
          <cell r="C1396" t="str">
            <v>NUEVOS NEGOCIOS</v>
          </cell>
          <cell r="D1396" t="str">
            <v>NUEVOS NEGOCIOS</v>
          </cell>
          <cell r="E1396">
            <v>30225792</v>
          </cell>
          <cell r="F1396" t="str">
            <v>KT SCOTT MULTIUS 12X1 X100H</v>
          </cell>
          <cell r="G1396" t="str">
            <v>Family</v>
          </cell>
          <cell r="H1396" t="str">
            <v>Papel Toalla</v>
          </cell>
          <cell r="I1396" t="str">
            <v>Papel Toalla</v>
          </cell>
          <cell r="J1396" t="str">
            <v>Multiusos</v>
          </cell>
          <cell r="K1396">
            <v>40096947</v>
          </cell>
          <cell r="L1396" t="str">
            <v>MAKRO SUPERMAYORISTA S.A.</v>
          </cell>
          <cell r="M1396" t="str">
            <v>IVETTE CANEPA</v>
          </cell>
          <cell r="N1396">
            <v>7342</v>
          </cell>
          <cell r="O1396">
            <v>117621.79004458473</v>
          </cell>
          <cell r="P1396" t="str">
            <v>CAS PC NUEVOS NEGOCIOS - 0043318508</v>
          </cell>
          <cell r="Q1396" t="str">
            <v>MAKRO</v>
          </cell>
        </row>
        <row r="1397">
          <cell r="A1397" t="str">
            <v>MAKRO SUPERMAYORISTA S.A.IVETTE CANEPA30225931</v>
          </cell>
          <cell r="B1397" t="str">
            <v>MAKRO SUPERMAYORISTA S.A.</v>
          </cell>
          <cell r="C1397" t="str">
            <v>NUEVOS NEGOCIOS</v>
          </cell>
          <cell r="D1397" t="str">
            <v>NUEVOS NEGOCIOS</v>
          </cell>
          <cell r="E1397">
            <v>30225931</v>
          </cell>
          <cell r="F1397" t="str">
            <v>FEM PAD KOT NOR TELA 12X42 TTX</v>
          </cell>
          <cell r="G1397" t="str">
            <v>Feminine</v>
          </cell>
          <cell r="H1397" t="str">
            <v>Pads</v>
          </cell>
          <cell r="I1397" t="str">
            <v>Pads Value</v>
          </cell>
          <cell r="J1397" t="str">
            <v>Pads Normal x42</v>
          </cell>
          <cell r="K1397">
            <v>40096947</v>
          </cell>
          <cell r="L1397" t="str">
            <v>MAKRO SUPERMAYORISTA S.A.</v>
          </cell>
          <cell r="M1397" t="str">
            <v>IVETTE CANEPA</v>
          </cell>
          <cell r="N1397">
            <v>189</v>
          </cell>
          <cell r="O1397">
            <v>14410.40753643069</v>
          </cell>
          <cell r="P1397" t="str">
            <v>CAS PC NUEVOS NEGOCIOS - 0043318508</v>
          </cell>
          <cell r="Q1397" t="str">
            <v>MAKRO</v>
          </cell>
        </row>
        <row r="1398">
          <cell r="A1398" t="str">
            <v>MAKRO SUPERMAYORISTA S.A.IVETTE CANEPA30225932</v>
          </cell>
          <cell r="B1398" t="str">
            <v>MAKRO SUPERMAYORISTA S.A.</v>
          </cell>
          <cell r="C1398" t="str">
            <v>NUEVOS NEGOCIOS</v>
          </cell>
          <cell r="D1398" t="str">
            <v>NUEVOS NEGOCIOS</v>
          </cell>
          <cell r="E1398">
            <v>30225932</v>
          </cell>
          <cell r="F1398" t="str">
            <v>FEM PAD KOT NOR TELA 12X42 DISP TTX</v>
          </cell>
          <cell r="G1398" t="str">
            <v>Feminine</v>
          </cell>
          <cell r="H1398" t="str">
            <v>Pads</v>
          </cell>
          <cell r="I1398" t="str">
            <v>Pads Value</v>
          </cell>
          <cell r="J1398" t="str">
            <v>Pads Normal x42</v>
          </cell>
          <cell r="K1398">
            <v>40096947</v>
          </cell>
          <cell r="L1398" t="str">
            <v>MAKRO SUPERMAYORISTA S.A.</v>
          </cell>
          <cell r="M1398" t="str">
            <v>IVETTE CANEPA</v>
          </cell>
          <cell r="N1398">
            <v>72</v>
          </cell>
          <cell r="O1398">
            <v>5867.6765887070487</v>
          </cell>
          <cell r="P1398" t="str">
            <v>CAS PC NUEVOS NEGOCIOS - 0043318508</v>
          </cell>
          <cell r="Q1398" t="str">
            <v>MAKRO</v>
          </cell>
        </row>
        <row r="1399">
          <cell r="A1399" t="str">
            <v>MAKRO SUPERMAYORISTA S.A.IVETTE CANEPA30226044</v>
          </cell>
          <cell r="B1399" t="str">
            <v>MAKRO SUPERMAYORISTA S.A.</v>
          </cell>
          <cell r="C1399" t="str">
            <v>NUEVOS NEGOCIOS</v>
          </cell>
          <cell r="D1399" t="str">
            <v>NUEVOS NEGOCIOS</v>
          </cell>
          <cell r="E1399">
            <v>30226044</v>
          </cell>
          <cell r="F1399" t="str">
            <v>FEM PAD KOT NOCT TELA W/W 12X30 TTX</v>
          </cell>
          <cell r="G1399" t="str">
            <v>Feminine</v>
          </cell>
          <cell r="H1399" t="str">
            <v>Pads</v>
          </cell>
          <cell r="I1399" t="str">
            <v>Pads Value</v>
          </cell>
          <cell r="J1399" t="str">
            <v>Pads Noct/Tela x30</v>
          </cell>
          <cell r="K1399">
            <v>40096947</v>
          </cell>
          <cell r="L1399" t="str">
            <v>MAKRO SUPERMAYORISTA S.A.</v>
          </cell>
          <cell r="M1399" t="str">
            <v>IVETTE CANEPA</v>
          </cell>
          <cell r="N1399">
            <v>236</v>
          </cell>
          <cell r="O1399">
            <v>26542.372183621759</v>
          </cell>
          <cell r="P1399" t="str">
            <v>CAS PC NUEVOS NEGOCIOS - 0043318508</v>
          </cell>
          <cell r="Q1399" t="str">
            <v>MAKRO</v>
          </cell>
        </row>
        <row r="1400">
          <cell r="A1400" t="str">
            <v>MAKRO SUPERMAYORISTA S.A.IVETTE CANEPA30226054</v>
          </cell>
          <cell r="B1400" t="str">
            <v>MAKRO SUPERMAYORISTA S.A.</v>
          </cell>
          <cell r="C1400" t="str">
            <v>NUEVOS NEGOCIOS</v>
          </cell>
          <cell r="D1400" t="str">
            <v>NUEVOS NEGOCIOS</v>
          </cell>
          <cell r="E1400">
            <v>30226054</v>
          </cell>
          <cell r="F1400" t="str">
            <v>BED PROT PLE 6X10 EXTREME</v>
          </cell>
          <cell r="G1400" t="str">
            <v>Adult</v>
          </cell>
          <cell r="H1400" t="str">
            <v>Senior Incont</v>
          </cell>
          <cell r="I1400" t="str">
            <v>Apositos</v>
          </cell>
          <cell r="J1400" t="str">
            <v>Protector de cama</v>
          </cell>
          <cell r="K1400">
            <v>40096947</v>
          </cell>
          <cell r="L1400" t="str">
            <v>MAKRO SUPERMAYORISTA S.A.</v>
          </cell>
          <cell r="M1400" t="str">
            <v>IVETTE CANEPA</v>
          </cell>
          <cell r="N1400">
            <v>56</v>
          </cell>
          <cell r="O1400">
            <v>4257.5969296223993</v>
          </cell>
          <cell r="P1400" t="str">
            <v>CAS PC NUEVOS NEGOCIOS - 0043318508</v>
          </cell>
          <cell r="Q1400" t="str">
            <v>MAKRO</v>
          </cell>
        </row>
        <row r="1401">
          <cell r="A1401" t="str">
            <v>MAKRO SUPERMAYORISTA S.A.IVETTE CANEPA30226068</v>
          </cell>
          <cell r="B1401" t="str">
            <v>MAKRO SUPERMAYORISTA S.A.</v>
          </cell>
          <cell r="C1401" t="str">
            <v>NUEVOS NEGOCIOS</v>
          </cell>
          <cell r="D1401" t="str">
            <v>NUEVOS NEGOCIOS</v>
          </cell>
          <cell r="E1401">
            <v>30226068</v>
          </cell>
          <cell r="F1401" t="str">
            <v>FEM PAD KOT NOR TELA 48X10 OT TTX</v>
          </cell>
          <cell r="G1401" t="str">
            <v>Feminine</v>
          </cell>
          <cell r="H1401" t="str">
            <v>Pads</v>
          </cell>
          <cell r="I1401" t="str">
            <v>Pads Value</v>
          </cell>
          <cell r="J1401" t="str">
            <v>Pads Normal x10</v>
          </cell>
          <cell r="K1401">
            <v>40096947</v>
          </cell>
          <cell r="L1401" t="str">
            <v>MAKRO SUPERMAYORISTA S.A.</v>
          </cell>
          <cell r="M1401" t="str">
            <v>IVETTE CANEPA</v>
          </cell>
          <cell r="N1401">
            <v>93</v>
          </cell>
          <cell r="O1401">
            <v>10226.553161609079</v>
          </cell>
          <cell r="P1401" t="str">
            <v>CAS PC NUEVOS NEGOCIOS - 0043318508</v>
          </cell>
          <cell r="Q1401" t="str">
            <v>MAKRO</v>
          </cell>
        </row>
        <row r="1402">
          <cell r="A1402" t="str">
            <v>MAKRO SUPERMAYORISTA S.A.IVETTE CANEPA30226124</v>
          </cell>
          <cell r="B1402" t="str">
            <v>MAKRO SUPERMAYORISTA S.A.</v>
          </cell>
          <cell r="C1402" t="str">
            <v>NUEVOS NEGOCIOS</v>
          </cell>
          <cell r="D1402" t="str">
            <v>NUEVOS NEGOCIOS</v>
          </cell>
          <cell r="E1402">
            <v>30226124</v>
          </cell>
          <cell r="F1402" t="str">
            <v>FEM PAD KOT NOCT 12X8 FZ TTX</v>
          </cell>
          <cell r="G1402" t="str">
            <v>Feminine</v>
          </cell>
          <cell r="H1402" t="str">
            <v>Pads</v>
          </cell>
          <cell r="I1402" t="str">
            <v>Pads Premium</v>
          </cell>
          <cell r="J1402" t="str">
            <v>Pads Nocturna x08</v>
          </cell>
          <cell r="K1402">
            <v>40096947</v>
          </cell>
          <cell r="L1402" t="str">
            <v>MAKRO SUPERMAYORISTA S.A.</v>
          </cell>
          <cell r="M1402" t="str">
            <v>IVETTE CANEPA</v>
          </cell>
          <cell r="N1402">
            <v>129</v>
          </cell>
          <cell r="O1402">
            <v>5543.2413869249767</v>
          </cell>
          <cell r="P1402" t="str">
            <v>CAS PC NUEVOS NEGOCIOS - 0043318508</v>
          </cell>
          <cell r="Q1402" t="str">
            <v>MAKRO</v>
          </cell>
        </row>
        <row r="1403">
          <cell r="A1403" t="str">
            <v>MAKRO SUPERMAYORISTA S.A.IVETTE CANEPA30226172</v>
          </cell>
          <cell r="B1403" t="str">
            <v>MAKRO SUPERMAYORISTA S.A.</v>
          </cell>
          <cell r="C1403" t="str">
            <v>NUEVOS NEGOCIOS</v>
          </cell>
          <cell r="D1403" t="str">
            <v>NUEVOS NEGOCIOS</v>
          </cell>
          <cell r="E1403">
            <v>30226172</v>
          </cell>
          <cell r="F1403" t="str">
            <v>FEM LIN KOT 12X150 ANTIBACTERIAL BAZOOKA</v>
          </cell>
          <cell r="G1403" t="str">
            <v>Feminine</v>
          </cell>
          <cell r="H1403" t="str">
            <v>Liners</v>
          </cell>
          <cell r="I1403" t="str">
            <v>Liners</v>
          </cell>
          <cell r="J1403" t="str">
            <v>Lin. Antibac x150</v>
          </cell>
          <cell r="K1403">
            <v>40096947</v>
          </cell>
          <cell r="L1403" t="str">
            <v>MAKRO SUPERMAYORISTA S.A.</v>
          </cell>
          <cell r="M1403" t="str">
            <v>IVETTE CANEPA</v>
          </cell>
          <cell r="N1403">
            <v>39</v>
          </cell>
          <cell r="O1403">
            <v>5576.1241580037631</v>
          </cell>
          <cell r="P1403" t="str">
            <v>CAS PC NUEVOS NEGOCIOS - 0043318508</v>
          </cell>
          <cell r="Q1403" t="str">
            <v>MAKRO</v>
          </cell>
        </row>
        <row r="1404">
          <cell r="A1404" t="str">
            <v>MAKRO SUPERMAYORISTA S.A.IVETTE CANEPA30226578</v>
          </cell>
          <cell r="B1404" t="str">
            <v>MAKRO SUPERMAYORISTA S.A.</v>
          </cell>
          <cell r="C1404" t="str">
            <v>NUEVOS NEGOCIOS</v>
          </cell>
          <cell r="D1404" t="str">
            <v>NUEVOS NEGOCIOS</v>
          </cell>
          <cell r="E1404">
            <v>30226578</v>
          </cell>
          <cell r="F1404" t="str">
            <v>KT SCOTT MULTIUS 2X6 X100H HCOUNT</v>
          </cell>
          <cell r="G1404" t="str">
            <v>Family</v>
          </cell>
          <cell r="H1404" t="str">
            <v>Papel Toalla</v>
          </cell>
          <cell r="I1404" t="str">
            <v>Papel Toalla</v>
          </cell>
          <cell r="J1404" t="str">
            <v>Multiusos</v>
          </cell>
          <cell r="K1404">
            <v>40096947</v>
          </cell>
          <cell r="L1404" t="str">
            <v>MAKRO SUPERMAYORISTA S.A.</v>
          </cell>
          <cell r="M1404" t="str">
            <v>IVETTE CANEPA</v>
          </cell>
          <cell r="N1404">
            <v>2038</v>
          </cell>
          <cell r="O1404">
            <v>48281.085640215904</v>
          </cell>
          <cell r="P1404" t="str">
            <v>CAS PC NUEVOS NEGOCIOS - 0043318508</v>
          </cell>
          <cell r="Q1404" t="str">
            <v>MAKRO</v>
          </cell>
        </row>
        <row r="1405">
          <cell r="A1405" t="str">
            <v>MAKRO SUPERMAYORISTA S.A.IVETTE CANEPA30226606</v>
          </cell>
          <cell r="B1405" t="str">
            <v>MAKRO SUPERMAYORISTA S.A.</v>
          </cell>
          <cell r="C1405" t="str">
            <v>NUEVOS NEGOCIOS</v>
          </cell>
          <cell r="D1405" t="str">
            <v>NUEVOS NEGOCIOS</v>
          </cell>
          <cell r="E1405">
            <v>30226606</v>
          </cell>
          <cell r="F1405" t="str">
            <v>BT SUAVE CUIDADO COMPLETO 2P 10X2</v>
          </cell>
          <cell r="G1405" t="str">
            <v>Family</v>
          </cell>
          <cell r="H1405" t="str">
            <v>Bath Tissue</v>
          </cell>
          <cell r="I1405" t="str">
            <v>PH Jumbo</v>
          </cell>
          <cell r="J1405" t="str">
            <v>Jumbo x02</v>
          </cell>
          <cell r="K1405">
            <v>40096947</v>
          </cell>
          <cell r="L1405" t="str">
            <v>MAKRO SUPERMAYORISTA S.A.</v>
          </cell>
          <cell r="M1405" t="str">
            <v>IVETTE CANEPA</v>
          </cell>
          <cell r="N1405">
            <v>11357</v>
          </cell>
          <cell r="O1405">
            <v>160933.0933890522</v>
          </cell>
          <cell r="P1405" t="str">
            <v>CAS PC NUEVOS NEGOCIOS - 0043318508</v>
          </cell>
          <cell r="Q1405" t="str">
            <v>MAKRO</v>
          </cell>
        </row>
        <row r="1406">
          <cell r="A1406" t="str">
            <v>MAKRO SUPERMAYORISTA S.A.IVETTE CANEPA30226607</v>
          </cell>
          <cell r="B1406" t="str">
            <v>MAKRO SUPERMAYORISTA S.A.</v>
          </cell>
          <cell r="C1406" t="str">
            <v>NUEVOS NEGOCIOS</v>
          </cell>
          <cell r="D1406" t="str">
            <v>NUEVOS NEGOCIOS</v>
          </cell>
          <cell r="E1406">
            <v>30226607</v>
          </cell>
          <cell r="F1406" t="str">
            <v>BT SUAVE CUIDADO COMPLETO 2P 12X4</v>
          </cell>
          <cell r="G1406" t="str">
            <v>Family</v>
          </cell>
          <cell r="H1406" t="str">
            <v>Bath Tissue</v>
          </cell>
          <cell r="I1406" t="str">
            <v>PH Jumbo</v>
          </cell>
          <cell r="J1406" t="str">
            <v>Jumbo x04</v>
          </cell>
          <cell r="K1406">
            <v>40096947</v>
          </cell>
          <cell r="L1406" t="str">
            <v>MAKRO SUPERMAYORISTA S.A.</v>
          </cell>
          <cell r="M1406" t="str">
            <v>IVETTE CANEPA</v>
          </cell>
          <cell r="N1406">
            <v>10332</v>
          </cell>
          <cell r="O1406">
            <v>287260.8063119236</v>
          </cell>
          <cell r="P1406" t="str">
            <v>CAS PC NUEVOS NEGOCIOS - 0043318508</v>
          </cell>
          <cell r="Q1406" t="str">
            <v>MAKRO</v>
          </cell>
        </row>
        <row r="1407">
          <cell r="A1407" t="str">
            <v>MAKRO SUPERMAYORISTA S.A.IVETTE CANEPA30226750</v>
          </cell>
          <cell r="B1407" t="str">
            <v>MAKRO SUPERMAYORISTA S.A.</v>
          </cell>
          <cell r="C1407" t="str">
            <v>NUEVOS NEGOCIOS</v>
          </cell>
          <cell r="D1407" t="str">
            <v>NUEVOS NEGOCIOS</v>
          </cell>
          <cell r="E1407">
            <v>30226750</v>
          </cell>
          <cell r="F1407" t="str">
            <v>NAPK SCOTT 6X100 DOB 4 SUPER ABSORB</v>
          </cell>
          <cell r="G1407" t="str">
            <v>Family</v>
          </cell>
          <cell r="H1407" t="str">
            <v>Servilletas</v>
          </cell>
          <cell r="I1407" t="str">
            <v>Servilletas</v>
          </cell>
          <cell r="J1407" t="str">
            <v>Total Servilletas</v>
          </cell>
          <cell r="K1407">
            <v>40096947</v>
          </cell>
          <cell r="L1407" t="str">
            <v>MAKRO SUPERMAYORISTA S.A.</v>
          </cell>
          <cell r="M1407" t="str">
            <v>IVETTE CANEPA</v>
          </cell>
          <cell r="N1407">
            <v>1941</v>
          </cell>
          <cell r="O1407">
            <v>22185.249000247033</v>
          </cell>
          <cell r="P1407" t="str">
            <v>CAS PC NUEVOS NEGOCIOS - 0043318508</v>
          </cell>
          <cell r="Q1407" t="str">
            <v>MAKRO</v>
          </cell>
        </row>
        <row r="1408">
          <cell r="A1408" t="str">
            <v>MAKRO SUPERMAYORISTA S.A.IVETTE CANEPA30229095</v>
          </cell>
          <cell r="B1408" t="str">
            <v>MAKRO SUPERMAYORISTA S.A.</v>
          </cell>
          <cell r="C1408" t="str">
            <v>NUEVOS NEGOCIOS</v>
          </cell>
          <cell r="D1408" t="str">
            <v>NUEVOS NEGOCIOS</v>
          </cell>
          <cell r="E1408">
            <v>30229095</v>
          </cell>
          <cell r="F1408" t="str">
            <v>PAÑ HUG ACTSEC XG SINGLEPK 2X44 X1 X-PAD</v>
          </cell>
          <cell r="G1408" t="str">
            <v>Infant + Child</v>
          </cell>
          <cell r="H1408" t="str">
            <v>Infant + Child</v>
          </cell>
          <cell r="I1408" t="str">
            <v>HAS</v>
          </cell>
          <cell r="J1408" t="str">
            <v>HAS Singlepack DTT</v>
          </cell>
          <cell r="K1408">
            <v>40096947</v>
          </cell>
          <cell r="L1408" t="str">
            <v>MAKRO SUPERMAYORISTA S.A.</v>
          </cell>
          <cell r="M1408" t="str">
            <v>IVETTE CANEPA</v>
          </cell>
          <cell r="N1408">
            <v>424</v>
          </cell>
          <cell r="O1408">
            <v>26702.651815598423</v>
          </cell>
          <cell r="P1408" t="str">
            <v>CAS PC NUEVOS NEGOCIOS - 0043318508</v>
          </cell>
          <cell r="Q1408" t="str">
            <v>MAKRO</v>
          </cell>
        </row>
        <row r="1409">
          <cell r="A1409" t="str">
            <v>MAKRO SUPERMAYORISTA S.A.IVETTE CANEPA30229155</v>
          </cell>
          <cell r="B1409" t="str">
            <v>MAKRO SUPERMAYORISTA S.A.</v>
          </cell>
          <cell r="C1409" t="str">
            <v>NUEVOS NEGOCIOS</v>
          </cell>
          <cell r="D1409" t="str">
            <v>NUEVOS NEGOCIOS</v>
          </cell>
          <cell r="E1409">
            <v>30229155</v>
          </cell>
          <cell r="F1409" t="str">
            <v>PAÑ HUG ACTSEC M 2X56 X-PAD</v>
          </cell>
          <cell r="G1409" t="str">
            <v>Infant + Child</v>
          </cell>
          <cell r="H1409" t="str">
            <v>Infant + Child</v>
          </cell>
          <cell r="I1409" t="str">
            <v>HAS</v>
          </cell>
          <cell r="J1409" t="str">
            <v>HAS Singlepack DTT</v>
          </cell>
          <cell r="K1409">
            <v>40096947</v>
          </cell>
          <cell r="L1409" t="str">
            <v>MAKRO SUPERMAYORISTA S.A.</v>
          </cell>
          <cell r="M1409" t="str">
            <v>IVETTE CANEPA</v>
          </cell>
          <cell r="N1409">
            <v>117</v>
          </cell>
          <cell r="O1409">
            <v>7368.4204302476783</v>
          </cell>
          <cell r="P1409" t="str">
            <v>CAS PC NUEVOS NEGOCIOS - 0043318508</v>
          </cell>
          <cell r="Q1409" t="str">
            <v>MAKRO</v>
          </cell>
        </row>
        <row r="1410">
          <cell r="A1410" t="str">
            <v>MAKRO SUPERMAYORISTA S.A.IVETTE CANEPA30229161</v>
          </cell>
          <cell r="B1410" t="str">
            <v>MAKRO SUPERMAYORISTA S.A.</v>
          </cell>
          <cell r="C1410" t="str">
            <v>NUEVOS NEGOCIOS</v>
          </cell>
          <cell r="D1410" t="str">
            <v>NUEVOS NEGOCIOS</v>
          </cell>
          <cell r="E1410">
            <v>30229161</v>
          </cell>
          <cell r="F1410" t="str">
            <v>PAÑ HUG ACTSEC XXG SINGLEPK 2X40 X1X-PAD</v>
          </cell>
          <cell r="G1410" t="str">
            <v>Infant + Child</v>
          </cell>
          <cell r="H1410" t="str">
            <v>Infant + Child</v>
          </cell>
          <cell r="I1410" t="str">
            <v>HAS</v>
          </cell>
          <cell r="J1410" t="str">
            <v>HAS Singlepack DTT</v>
          </cell>
          <cell r="K1410">
            <v>40096947</v>
          </cell>
          <cell r="L1410" t="str">
            <v>MAKRO SUPERMAYORISTA S.A.</v>
          </cell>
          <cell r="M1410" t="str">
            <v>IVETTE CANEPA</v>
          </cell>
          <cell r="N1410">
            <v>400</v>
          </cell>
          <cell r="O1410">
            <v>25191.18095811172</v>
          </cell>
          <cell r="P1410" t="str">
            <v>CAS PC NUEVOS NEGOCIOS - 0043318508</v>
          </cell>
          <cell r="Q1410" t="str">
            <v>MAKRO</v>
          </cell>
        </row>
        <row r="1411">
          <cell r="A1411" t="str">
            <v>MAKRO SUPERMAYORISTA S.A.IVETTE CANEPA30229118</v>
          </cell>
          <cell r="B1411" t="str">
            <v>MAKRO SUPERMAYORISTA S.A.</v>
          </cell>
          <cell r="C1411" t="str">
            <v>NUEVOS NEGOCIOS</v>
          </cell>
          <cell r="D1411" t="str">
            <v>NUEVOS NEGOCIOS</v>
          </cell>
          <cell r="E1411">
            <v>30229118</v>
          </cell>
          <cell r="F1411" t="str">
            <v>PAÑ HUG ACTSEC G 2X50 X1 X-PAD</v>
          </cell>
          <cell r="G1411" t="str">
            <v>Infant + Child</v>
          </cell>
          <cell r="H1411" t="str">
            <v>Infant + Child</v>
          </cell>
          <cell r="I1411" t="str">
            <v>HAS</v>
          </cell>
          <cell r="J1411" t="str">
            <v>HAS Singlepack DTT</v>
          </cell>
          <cell r="K1411">
            <v>40096947</v>
          </cell>
          <cell r="L1411" t="str">
            <v>MAKRO SUPERMAYORISTA S.A.</v>
          </cell>
          <cell r="M1411" t="str">
            <v>IVETTE CANEPA</v>
          </cell>
          <cell r="N1411">
            <v>180</v>
          </cell>
          <cell r="O1411">
            <v>11336.031431150275</v>
          </cell>
          <cell r="P1411" t="str">
            <v>CAS PC NUEVOS NEGOCIOS - 0043318508</v>
          </cell>
          <cell r="Q1411" t="str">
            <v>MAKRO</v>
          </cell>
        </row>
        <row r="1412">
          <cell r="A1412" t="str">
            <v>MAKRO SUPERMAYORISTA S.A.IVETTE CANEPA30227011</v>
          </cell>
          <cell r="B1412" t="str">
            <v>MAKRO SUPERMAYORISTA S.A.</v>
          </cell>
          <cell r="C1412" t="str">
            <v>NUEVOS NEGOCIOS</v>
          </cell>
          <cell r="D1412" t="str">
            <v>NUEVOS NEGOCIOS</v>
          </cell>
          <cell r="E1412">
            <v>30227011</v>
          </cell>
          <cell r="F1412" t="str">
            <v>DIA HUG ACTSEC S 4X42 X1 SRK</v>
          </cell>
          <cell r="G1412" t="str">
            <v>Infant + Child</v>
          </cell>
          <cell r="H1412" t="str">
            <v>Infant + Child</v>
          </cell>
          <cell r="I1412" t="str">
            <v>POME HAS</v>
          </cell>
          <cell r="J1412" t="str">
            <v>HAS Talla P</v>
          </cell>
          <cell r="K1412">
            <v>40096947</v>
          </cell>
          <cell r="L1412" t="str">
            <v>MAKRO SUPERMAYORISTA S.A.</v>
          </cell>
          <cell r="M1412" t="str">
            <v>IVETTE CANEPA</v>
          </cell>
          <cell r="N1412">
            <v>112</v>
          </cell>
          <cell r="O1412">
            <v>9014.2569290867395</v>
          </cell>
          <cell r="P1412" t="str">
            <v>CAS PC NUEVOS NEGOCIOS - 0043318508</v>
          </cell>
          <cell r="Q1412" t="str">
            <v>MAKRO</v>
          </cell>
        </row>
        <row r="1413">
          <cell r="A1413" t="str">
            <v>MAKRO SUPERMAYORISTA S.A.IVETTE CANEPA30227209</v>
          </cell>
          <cell r="B1413" t="str">
            <v>MAKRO SUPERMAYORISTA S.A.</v>
          </cell>
          <cell r="C1413" t="str">
            <v>NUEVOS NEGOCIOS</v>
          </cell>
          <cell r="D1413" t="str">
            <v>NUEVOS NEGOCIOS</v>
          </cell>
          <cell r="E1413">
            <v>30227209</v>
          </cell>
          <cell r="F1413" t="str">
            <v>DIA HUG NATCARE NB MAXI 10X20 COTTON DIS</v>
          </cell>
          <cell r="G1413" t="str">
            <v>Infant + Child</v>
          </cell>
          <cell r="H1413" t="str">
            <v>Infant + Child</v>
          </cell>
          <cell r="I1413" t="str">
            <v>POME HNC</v>
          </cell>
          <cell r="J1413" t="str">
            <v>Recién nacido</v>
          </cell>
          <cell r="K1413">
            <v>40096947</v>
          </cell>
          <cell r="L1413" t="str">
            <v>MAKRO SUPERMAYORISTA S.A.</v>
          </cell>
          <cell r="M1413" t="str">
            <v>IVETTE CANEPA</v>
          </cell>
          <cell r="N1413">
            <v>334</v>
          </cell>
          <cell r="O1413">
            <v>22319.564727825556</v>
          </cell>
          <cell r="P1413" t="str">
            <v>CAS PC NUEVOS NEGOCIOS - 0043318508</v>
          </cell>
          <cell r="Q1413" t="str">
            <v>MAKRO</v>
          </cell>
        </row>
        <row r="1414">
          <cell r="A1414" t="str">
            <v>MAKRO SUPERMAYORISTA S.A.IVETTE CANEPA30227246</v>
          </cell>
          <cell r="B1414" t="str">
            <v>MAKRO SUPERMAYORISTA S.A.</v>
          </cell>
          <cell r="C1414" t="str">
            <v>NUEVOS NEGOCIOS</v>
          </cell>
          <cell r="D1414" t="str">
            <v>NUEVOS NEGOCIOS</v>
          </cell>
          <cell r="E1414">
            <v>30227246</v>
          </cell>
          <cell r="F1414" t="str">
            <v>BT SUAVE RINDEM 2P 2X24 S. CUT 2.0</v>
          </cell>
          <cell r="G1414" t="str">
            <v>Family</v>
          </cell>
          <cell r="H1414" t="str">
            <v>Bath Tissue</v>
          </cell>
          <cell r="I1414" t="str">
            <v>PH Extra</v>
          </cell>
          <cell r="J1414" t="str">
            <v>Extra x24</v>
          </cell>
          <cell r="K1414">
            <v>40096947</v>
          </cell>
          <cell r="L1414" t="str">
            <v>MAKRO SUPERMAYORISTA S.A.</v>
          </cell>
          <cell r="M1414" t="str">
            <v>IVETTE CANEPA</v>
          </cell>
          <cell r="N1414">
            <v>442</v>
          </cell>
          <cell r="O1414">
            <v>10998.368681950004</v>
          </cell>
          <cell r="P1414" t="str">
            <v>CAS PC NUEVOS NEGOCIOS - 0043318508</v>
          </cell>
          <cell r="Q1414" t="str">
            <v>MAKRO</v>
          </cell>
        </row>
        <row r="1415">
          <cell r="A1415" t="str">
            <v>MAKRO SUPERMAYORISTA S.A.IVETTE CANEPA30227271</v>
          </cell>
          <cell r="B1415" t="str">
            <v>MAKRO SUPERMAYORISTA S.A.</v>
          </cell>
          <cell r="C1415" t="str">
            <v>NUEVOS NEGOCIOS</v>
          </cell>
          <cell r="D1415" t="str">
            <v>NUEVOS NEGOCIOS</v>
          </cell>
          <cell r="E1415">
            <v>30227271</v>
          </cell>
          <cell r="F1415" t="str">
            <v>BT SUAVE RINDEM 2P 10X2 S. CUT 2.0</v>
          </cell>
          <cell r="G1415" t="str">
            <v>Family</v>
          </cell>
          <cell r="H1415" t="str">
            <v>Bath Tissue</v>
          </cell>
          <cell r="I1415" t="str">
            <v>PH Extra</v>
          </cell>
          <cell r="J1415" t="str">
            <v>Extra x02</v>
          </cell>
          <cell r="K1415">
            <v>40096947</v>
          </cell>
          <cell r="L1415" t="str">
            <v>MAKRO SUPERMAYORISTA S.A.</v>
          </cell>
          <cell r="M1415" t="str">
            <v>IVETTE CANEPA</v>
          </cell>
          <cell r="N1415">
            <v>8054</v>
          </cell>
          <cell r="O1415">
            <v>108744.83197733175</v>
          </cell>
          <cell r="P1415" t="str">
            <v>CAS PC NUEVOS NEGOCIOS - 0043318508</v>
          </cell>
          <cell r="Q1415" t="str">
            <v>MAKRO</v>
          </cell>
        </row>
        <row r="1416">
          <cell r="A1416" t="str">
            <v>MAKRO SUPERMAYORISTA S.A.IVETTE CANEPA30227315</v>
          </cell>
          <cell r="B1416" t="str">
            <v>MAKRO SUPERMAYORISTA S.A.</v>
          </cell>
          <cell r="C1416" t="str">
            <v>NUEVOS NEGOCIOS</v>
          </cell>
          <cell r="D1416" t="str">
            <v>NUEVOS NEGOCIOS</v>
          </cell>
          <cell r="E1416">
            <v>30227315</v>
          </cell>
          <cell r="F1416" t="str">
            <v>BW HUG LIMP EFECT FTOP 12X120</v>
          </cell>
          <cell r="G1416" t="str">
            <v>Wipes</v>
          </cell>
          <cell r="H1416" t="str">
            <v>Wipes</v>
          </cell>
          <cell r="I1416" t="str">
            <v>BW Active Fresh</v>
          </cell>
          <cell r="J1416" t="str">
            <v>HAF x120</v>
          </cell>
          <cell r="K1416">
            <v>40096947</v>
          </cell>
          <cell r="L1416" t="str">
            <v>MAKRO SUPERMAYORISTA S.A.</v>
          </cell>
          <cell r="M1416" t="str">
            <v>IVETTE CANEPA</v>
          </cell>
          <cell r="N1416">
            <v>222</v>
          </cell>
          <cell r="O1416">
            <v>18960.112133157618</v>
          </cell>
          <cell r="P1416" t="str">
            <v>CAS PC NUEVOS NEGOCIOS - 0043318508</v>
          </cell>
          <cell r="Q1416" t="str">
            <v>MAKRO</v>
          </cell>
        </row>
        <row r="1417">
          <cell r="A1417" t="str">
            <v>MAKRO SUPERMAYORISTA S.A.IVETTE CANEPA30227409</v>
          </cell>
          <cell r="B1417" t="str">
            <v>MAKRO SUPERMAYORISTA S.A.</v>
          </cell>
          <cell r="C1417" t="str">
            <v>NUEVOS NEGOCIOS</v>
          </cell>
          <cell r="D1417" t="str">
            <v>NUEVOS NEGOCIOS</v>
          </cell>
          <cell r="E1417">
            <v>30227409</v>
          </cell>
          <cell r="F1417" t="str">
            <v>BW HUG ONE&amp;DONE FTOP 1X720 (9X80)</v>
          </cell>
          <cell r="G1417" t="str">
            <v>Wipes</v>
          </cell>
          <cell r="H1417" t="str">
            <v>Wipes</v>
          </cell>
          <cell r="I1417" t="str">
            <v>BW One &amp; Done</v>
          </cell>
          <cell r="J1417" t="str">
            <v>BW One &amp; Done x720</v>
          </cell>
          <cell r="K1417">
            <v>40096947</v>
          </cell>
          <cell r="L1417" t="str">
            <v>MAKRO SUPERMAYORISTA S.A.</v>
          </cell>
          <cell r="M1417" t="str">
            <v>IVETTE CANEPA</v>
          </cell>
          <cell r="N1417">
            <v>1881</v>
          </cell>
          <cell r="O1417">
            <v>110621.32776993675</v>
          </cell>
          <cell r="P1417" t="str">
            <v>CAS PC NUEVOS NEGOCIOS - 0043318508</v>
          </cell>
          <cell r="Q1417" t="str">
            <v>MAKRO</v>
          </cell>
        </row>
        <row r="1418">
          <cell r="A1418" t="str">
            <v>MAKRO SUPERMAYORISTA S.A.IVETTE CANEPA30227421</v>
          </cell>
          <cell r="B1418" t="str">
            <v>MAKRO SUPERMAYORISTA S.A.</v>
          </cell>
          <cell r="C1418" t="str">
            <v>NUEVOS NEGOCIOS</v>
          </cell>
          <cell r="D1418" t="str">
            <v>NUEVOS NEGOCIOS</v>
          </cell>
          <cell r="E1418">
            <v>30227421</v>
          </cell>
          <cell r="F1418" t="str">
            <v>BW HUG LIMP EFECT PAQ 6X4 X16 C/RISTRA</v>
          </cell>
          <cell r="G1418" t="str">
            <v>Wipes</v>
          </cell>
          <cell r="H1418" t="str">
            <v>Wipes</v>
          </cell>
          <cell r="I1418" t="str">
            <v>BW Active Fresh</v>
          </cell>
          <cell r="J1418" t="str">
            <v>HAF x16 con ristra</v>
          </cell>
          <cell r="K1418">
            <v>40096947</v>
          </cell>
          <cell r="L1418" t="str">
            <v>MAKRO SUPERMAYORISTA S.A.</v>
          </cell>
          <cell r="M1418" t="str">
            <v>IVETTE CANEPA</v>
          </cell>
          <cell r="N1418">
            <v>10</v>
          </cell>
          <cell r="O1418">
            <v>387.11311571202202</v>
          </cell>
          <cell r="P1418" t="str">
            <v>CAS PC NUEVOS NEGOCIOS - 0043318508</v>
          </cell>
          <cell r="Q1418" t="str">
            <v>MAKRO</v>
          </cell>
        </row>
        <row r="1419">
          <cell r="A1419" t="str">
            <v>MAKRO SUPERMAYORISTA S.A.IVETTE CANEPA30228325</v>
          </cell>
          <cell r="B1419" t="str">
            <v>MAKRO SUPERMAYORISTA S.A.</v>
          </cell>
          <cell r="C1419" t="str">
            <v>NUEVOS NEGOCIOS</v>
          </cell>
          <cell r="D1419" t="str">
            <v>NUEVOS NEGOCIOS</v>
          </cell>
          <cell r="E1419">
            <v>30228325</v>
          </cell>
          <cell r="F1419" t="str">
            <v>BW HUG LIMPIEZA COTIDIANA SOFTP 12X80</v>
          </cell>
          <cell r="G1419" t="str">
            <v>Wipes</v>
          </cell>
          <cell r="H1419" t="str">
            <v>Wipes</v>
          </cell>
          <cell r="I1419" t="str">
            <v>BW Classic</v>
          </cell>
          <cell r="J1419" t="str">
            <v>BW Classic x80</v>
          </cell>
          <cell r="K1419">
            <v>40096947</v>
          </cell>
          <cell r="L1419" t="str">
            <v>MAKRO SUPERMAYORISTA S.A.</v>
          </cell>
          <cell r="M1419" t="str">
            <v>IVETTE CANEPA</v>
          </cell>
          <cell r="N1419">
            <v>1704</v>
          </cell>
          <cell r="O1419">
            <v>79732.052510112</v>
          </cell>
          <cell r="P1419" t="str">
            <v>CAS PC NUEVOS NEGOCIOS - 0043318508</v>
          </cell>
          <cell r="Q1419" t="str">
            <v>MAKRO</v>
          </cell>
        </row>
        <row r="1420">
          <cell r="A1420" t="str">
            <v>MAKRO SUPERMAYORISTA S.A.IVETTE CANEPA30227553</v>
          </cell>
          <cell r="B1420" t="str">
            <v>MAKRO SUPERMAYORISTA S.A.</v>
          </cell>
          <cell r="C1420" t="str">
            <v>NUEVOS NEGOCIOS</v>
          </cell>
          <cell r="D1420" t="str">
            <v>NUEVOS NEGOCIOS</v>
          </cell>
          <cell r="E1420">
            <v>30227553</v>
          </cell>
          <cell r="F1420" t="str">
            <v>DIA HUG NATCARE XL 2X44 X1 COT</v>
          </cell>
          <cell r="G1420" t="str">
            <v>Infant + Child</v>
          </cell>
          <cell r="H1420" t="str">
            <v>Infant + Child</v>
          </cell>
          <cell r="I1420" t="str">
            <v>HNC</v>
          </cell>
          <cell r="J1420" t="str">
            <v>HNC Singlepack</v>
          </cell>
          <cell r="K1420">
            <v>40096947</v>
          </cell>
          <cell r="L1420" t="str">
            <v>MAKRO SUPERMAYORISTA S.A.</v>
          </cell>
          <cell r="M1420" t="str">
            <v>IVETTE CANEPA</v>
          </cell>
          <cell r="N1420">
            <v>435</v>
          </cell>
          <cell r="O1420">
            <v>30387.901553772001</v>
          </cell>
          <cell r="P1420" t="str">
            <v>CAS PC NUEVOS NEGOCIOS - 0043318508</v>
          </cell>
          <cell r="Q1420" t="str">
            <v>MAKRO</v>
          </cell>
        </row>
        <row r="1421">
          <cell r="A1421" t="str">
            <v>MAKRO SUPERMAYORISTA S.A.IVETTE CANEPA30227573</v>
          </cell>
          <cell r="B1421" t="str">
            <v>MAKRO SUPERMAYORISTA S.A.</v>
          </cell>
          <cell r="C1421" t="str">
            <v>NUEVOS NEGOCIOS</v>
          </cell>
          <cell r="D1421" t="str">
            <v>NUEVOS NEGOCIOS</v>
          </cell>
          <cell r="E1421">
            <v>30227573</v>
          </cell>
          <cell r="F1421" t="str">
            <v>DIA HUG NATCARE XXL 2X40 X1 COT</v>
          </cell>
          <cell r="G1421" t="str">
            <v>Infant + Child</v>
          </cell>
          <cell r="H1421" t="str">
            <v>Infant + Child</v>
          </cell>
          <cell r="I1421" t="str">
            <v>HNC</v>
          </cell>
          <cell r="J1421" t="str">
            <v>HNC Singlepack</v>
          </cell>
          <cell r="K1421">
            <v>40096947</v>
          </cell>
          <cell r="L1421" t="str">
            <v>MAKRO SUPERMAYORISTA S.A.</v>
          </cell>
          <cell r="M1421" t="str">
            <v>IVETTE CANEPA</v>
          </cell>
          <cell r="N1421">
            <v>660</v>
          </cell>
          <cell r="O1421">
            <v>46105.781667791933</v>
          </cell>
          <cell r="P1421" t="str">
            <v>CAS PC NUEVOS NEGOCIOS - 0043318508</v>
          </cell>
          <cell r="Q1421" t="str">
            <v>MAKRO</v>
          </cell>
        </row>
        <row r="1422">
          <cell r="A1422" t="str">
            <v>MAKRO SUPERMAYORISTA S.A.IVETTE CANEPA30227582</v>
          </cell>
          <cell r="B1422" t="str">
            <v>MAKRO SUPERMAYORISTA S.A.</v>
          </cell>
          <cell r="C1422" t="str">
            <v>NUEVOS NEGOCIOS</v>
          </cell>
          <cell r="D1422" t="str">
            <v>NUEVOS NEGOCIOS</v>
          </cell>
          <cell r="E1422">
            <v>30227582</v>
          </cell>
          <cell r="F1422" t="str">
            <v>DIA HUG NATCARE M 2X56 X1 COT</v>
          </cell>
          <cell r="G1422" t="str">
            <v>Infant + Child</v>
          </cell>
          <cell r="H1422" t="str">
            <v>Infant + Child</v>
          </cell>
          <cell r="I1422" t="str">
            <v>HNC</v>
          </cell>
          <cell r="J1422" t="str">
            <v>HNC Singlepack</v>
          </cell>
          <cell r="K1422">
            <v>40096947</v>
          </cell>
          <cell r="L1422" t="str">
            <v>MAKRO SUPERMAYORISTA S.A.</v>
          </cell>
          <cell r="M1422" t="str">
            <v>IVETTE CANEPA</v>
          </cell>
          <cell r="N1422">
            <v>291</v>
          </cell>
          <cell r="O1422">
            <v>20328.458280799201</v>
          </cell>
          <cell r="P1422" t="str">
            <v>CAS PC NUEVOS NEGOCIOS - 0043318508</v>
          </cell>
          <cell r="Q1422" t="str">
            <v>MAKRO</v>
          </cell>
        </row>
        <row r="1423">
          <cell r="A1423" t="str">
            <v>MAKRO SUPERMAYORISTA S.A.IVETTE CANEPA30227591</v>
          </cell>
          <cell r="B1423" t="str">
            <v>MAKRO SUPERMAYORISTA S.A.</v>
          </cell>
          <cell r="C1423" t="str">
            <v>NUEVOS NEGOCIOS</v>
          </cell>
          <cell r="D1423" t="str">
            <v>NUEVOS NEGOCIOS</v>
          </cell>
          <cell r="E1423">
            <v>30227591</v>
          </cell>
          <cell r="F1423" t="str">
            <v>DIA HUG NATCARE L 2X50 X1 COT</v>
          </cell>
          <cell r="G1423" t="str">
            <v>Infant + Child</v>
          </cell>
          <cell r="H1423" t="str">
            <v>Infant + Child</v>
          </cell>
          <cell r="I1423" t="str">
            <v>HNC</v>
          </cell>
          <cell r="J1423" t="str">
            <v>HNC Singlepack</v>
          </cell>
          <cell r="K1423">
            <v>40096947</v>
          </cell>
          <cell r="L1423" t="str">
            <v>MAKRO SUPERMAYORISTA S.A.</v>
          </cell>
          <cell r="M1423" t="str">
            <v>IVETTE CANEPA</v>
          </cell>
          <cell r="N1423">
            <v>349</v>
          </cell>
          <cell r="O1423">
            <v>24380.178487968802</v>
          </cell>
          <cell r="P1423" t="str">
            <v>CAS PC NUEVOS NEGOCIOS - 0043318508</v>
          </cell>
          <cell r="Q1423" t="str">
            <v>MAKRO</v>
          </cell>
        </row>
        <row r="1424">
          <cell r="A1424" t="str">
            <v>MAKRO SUPERMAYORISTA S.A.IVETTE CANEPA30229159</v>
          </cell>
          <cell r="B1424" t="str">
            <v>MAKRO SUPERMAYORISTA S.A.</v>
          </cell>
          <cell r="C1424" t="str">
            <v>NUEVOS NEGOCIOS</v>
          </cell>
          <cell r="D1424" t="str">
            <v>NUEVOS NEGOCIOS</v>
          </cell>
          <cell r="E1424">
            <v>30229159</v>
          </cell>
          <cell r="F1424" t="str">
            <v>PAÑ HUG ACTSEC XXG BIGP 2X72 X-PAD</v>
          </cell>
          <cell r="G1424" t="str">
            <v>Infant + Child</v>
          </cell>
          <cell r="H1424" t="str">
            <v>Infant + Child</v>
          </cell>
          <cell r="I1424" t="str">
            <v>HAS</v>
          </cell>
          <cell r="J1424" t="str">
            <v xml:space="preserve">HAS BIG PACK </v>
          </cell>
          <cell r="K1424">
            <v>40096947</v>
          </cell>
          <cell r="L1424" t="str">
            <v>MAKRO SUPERMAYORISTA S.A.</v>
          </cell>
          <cell r="M1424" t="str">
            <v>IVETTE CANEPA</v>
          </cell>
          <cell r="N1424">
            <v>902</v>
          </cell>
          <cell r="O1424">
            <v>86684.197144710415</v>
          </cell>
          <cell r="P1424" t="str">
            <v>CAS PC NUEVOS NEGOCIOS - 0043318508</v>
          </cell>
          <cell r="Q1424" t="str">
            <v>MAKRO</v>
          </cell>
        </row>
        <row r="1425">
          <cell r="A1425" t="str">
            <v>MAKRO SUPERMAYORISTA S.A.IVETTE CANEPA30227975</v>
          </cell>
          <cell r="B1425" t="str">
            <v>MAKRO SUPERMAYORISTA S.A.</v>
          </cell>
          <cell r="C1425" t="str">
            <v>NUEVOS NEGOCIOS</v>
          </cell>
          <cell r="D1425" t="str">
            <v>NUEVOS NEGOCIOS</v>
          </cell>
          <cell r="E1425">
            <v>30227975</v>
          </cell>
          <cell r="F1425" t="str">
            <v>BT SUAVE CUIDADO COMPLETO 2P 1X48</v>
          </cell>
          <cell r="G1425" t="str">
            <v>Family</v>
          </cell>
          <cell r="H1425" t="str">
            <v>Bath Tissue</v>
          </cell>
          <cell r="I1425" t="str">
            <v>PH Jumbo</v>
          </cell>
          <cell r="J1425" t="str">
            <v>Jumbo x48</v>
          </cell>
          <cell r="K1425">
            <v>40096947</v>
          </cell>
          <cell r="L1425" t="str">
            <v>MAKRO SUPERMAYORISTA S.A.</v>
          </cell>
          <cell r="M1425" t="str">
            <v>IVETTE CANEPA</v>
          </cell>
          <cell r="N1425">
            <v>30920</v>
          </cell>
          <cell r="O1425">
            <v>800999.79157381621</v>
          </cell>
          <cell r="P1425" t="str">
            <v>CAS PC NUEVOS NEGOCIOS - 0043318508</v>
          </cell>
          <cell r="Q1425" t="str">
            <v>MAKRO</v>
          </cell>
        </row>
        <row r="1426">
          <cell r="A1426" t="str">
            <v>MAKRO SUPERMAYORISTA S.A.IVETTE CANEPA30229162</v>
          </cell>
          <cell r="B1426" t="str">
            <v>MAKRO SUPERMAYORISTA S.A.</v>
          </cell>
          <cell r="C1426" t="str">
            <v>NUEVOS NEGOCIOS</v>
          </cell>
          <cell r="D1426" t="str">
            <v>NUEVOS NEGOCIOS</v>
          </cell>
          <cell r="E1426">
            <v>30229162</v>
          </cell>
          <cell r="F1426" t="str">
            <v>PAÑ HUG ACTSEC XG BIGP 2X72</v>
          </cell>
          <cell r="G1426" t="str">
            <v>Infant + Child</v>
          </cell>
          <cell r="H1426" t="str">
            <v>Infant + Child</v>
          </cell>
          <cell r="I1426" t="str">
            <v>HAS</v>
          </cell>
          <cell r="J1426" t="str">
            <v xml:space="preserve">HAS BIG PACK </v>
          </cell>
          <cell r="K1426">
            <v>40096947</v>
          </cell>
          <cell r="L1426" t="str">
            <v>MAKRO SUPERMAYORISTA S.A.</v>
          </cell>
          <cell r="M1426" t="str">
            <v>IVETTE CANEPA</v>
          </cell>
          <cell r="N1426">
            <v>487</v>
          </cell>
          <cell r="O1426">
            <v>46801.77828101327</v>
          </cell>
          <cell r="P1426" t="str">
            <v>CAS PC NUEVOS NEGOCIOS - 0043318508</v>
          </cell>
          <cell r="Q1426" t="str">
            <v>MAKRO</v>
          </cell>
        </row>
        <row r="1427">
          <cell r="A1427" t="str">
            <v>MAKRO SUPERMAYORISTA S.A.IVETTE CANEPA30229120</v>
          </cell>
          <cell r="B1427" t="str">
            <v>MAKRO SUPERMAYORISTA S.A.</v>
          </cell>
          <cell r="C1427" t="str">
            <v>NUEVOS NEGOCIOS</v>
          </cell>
          <cell r="D1427" t="str">
            <v>NUEVOS NEGOCIOS</v>
          </cell>
          <cell r="E1427">
            <v>30229120</v>
          </cell>
          <cell r="F1427" t="str">
            <v>PAÑ HUG ACTSEC G BIGP 2X80 X-PAD</v>
          </cell>
          <cell r="G1427" t="str">
            <v>Infant + Child</v>
          </cell>
          <cell r="H1427" t="str">
            <v>Infant + Child</v>
          </cell>
          <cell r="I1427" t="str">
            <v>HAS</v>
          </cell>
          <cell r="J1427" t="str">
            <v xml:space="preserve">HAS BIG PACK </v>
          </cell>
          <cell r="K1427">
            <v>40096947</v>
          </cell>
          <cell r="L1427" t="str">
            <v>MAKRO SUPERMAYORISTA S.A.</v>
          </cell>
          <cell r="M1427" t="str">
            <v>IVETTE CANEPA</v>
          </cell>
          <cell r="N1427">
            <v>236</v>
          </cell>
          <cell r="O1427">
            <v>22680.122534536207</v>
          </cell>
          <cell r="P1427" t="str">
            <v>CAS PC NUEVOS NEGOCIOS - 0043318508</v>
          </cell>
          <cell r="Q1427" t="str">
            <v>MAKRO</v>
          </cell>
        </row>
        <row r="1428">
          <cell r="A1428" t="str">
            <v>MAKRO SUPERMAYORISTA S.A.IVETTE CANEPA30228019</v>
          </cell>
          <cell r="B1428" t="str">
            <v>MAKRO SUPERMAYORISTA S.A.</v>
          </cell>
          <cell r="C1428" t="str">
            <v>NUEVOS NEGOCIOS</v>
          </cell>
          <cell r="D1428" t="str">
            <v>NUEVOS NEGOCIOS</v>
          </cell>
          <cell r="E1428">
            <v>30228019</v>
          </cell>
          <cell r="F1428" t="str">
            <v>ADU UWEAR PLE PROT PLUS L/XL 2X24</v>
          </cell>
          <cell r="G1428" t="str">
            <v>Adult</v>
          </cell>
          <cell r="H1428" t="str">
            <v>Senior Incont</v>
          </cell>
          <cell r="I1428" t="str">
            <v>Pants</v>
          </cell>
          <cell r="J1428" t="str">
            <v>Pants Protect Plus</v>
          </cell>
          <cell r="K1428">
            <v>40096947</v>
          </cell>
          <cell r="L1428" t="str">
            <v>MAKRO SUPERMAYORISTA S.A.</v>
          </cell>
          <cell r="M1428" t="str">
            <v>IVETTE CANEPA</v>
          </cell>
          <cell r="N1428">
            <v>111</v>
          </cell>
          <cell r="O1428">
            <v>11507.870137239901</v>
          </cell>
          <cell r="P1428" t="str">
            <v>CAS PC NUEVOS NEGOCIOS - 0043318508</v>
          </cell>
          <cell r="Q1428" t="str">
            <v>MAKRO</v>
          </cell>
        </row>
        <row r="1429">
          <cell r="A1429" t="str">
            <v>MAKRO SUPERMAYORISTA S.A.IVETTE CANEPA30228064</v>
          </cell>
          <cell r="B1429" t="str">
            <v>MAKRO SUPERMAYORISTA S.A.</v>
          </cell>
          <cell r="C1429" t="str">
            <v>NUEVOS NEGOCIOS</v>
          </cell>
          <cell r="D1429" t="str">
            <v>NUEVOS NEGOCIOS</v>
          </cell>
          <cell r="E1429">
            <v>30228064</v>
          </cell>
          <cell r="F1429" t="str">
            <v>ADU UWEAR PLE PROT PLUS S/M 2X24</v>
          </cell>
          <cell r="G1429" t="str">
            <v>Adult</v>
          </cell>
          <cell r="H1429" t="str">
            <v>Senior Incont</v>
          </cell>
          <cell r="I1429" t="str">
            <v>Pants</v>
          </cell>
          <cell r="J1429" t="str">
            <v>Pants Protect Plus</v>
          </cell>
          <cell r="K1429">
            <v>40096947</v>
          </cell>
          <cell r="L1429" t="str">
            <v>MAKRO SUPERMAYORISTA S.A.</v>
          </cell>
          <cell r="M1429" t="str">
            <v>IVETTE CANEPA</v>
          </cell>
          <cell r="N1429">
            <v>141</v>
          </cell>
          <cell r="O1429">
            <v>12815.019795663269</v>
          </cell>
          <cell r="P1429" t="str">
            <v>CAS PC NUEVOS NEGOCIOS - 0043318508</v>
          </cell>
          <cell r="Q1429" t="str">
            <v>MAKRO</v>
          </cell>
        </row>
        <row r="1430">
          <cell r="A1430" t="str">
            <v>MAKRO SUPERMAYORISTA S.A.IVETTE CANEPA30228194</v>
          </cell>
          <cell r="B1430" t="str">
            <v>MAKRO SUPERMAYORISTA S.A.</v>
          </cell>
          <cell r="C1430" t="str">
            <v>NUEVOS NEGOCIOS</v>
          </cell>
          <cell r="D1430" t="str">
            <v>NUEVOS NEGOCIOS</v>
          </cell>
          <cell r="E1430">
            <v>30228194</v>
          </cell>
          <cell r="F1430" t="str">
            <v>BW HUG ONE&amp;DONE REFLL 6X184</v>
          </cell>
          <cell r="G1430" t="str">
            <v>Wipes</v>
          </cell>
          <cell r="H1430" t="str">
            <v>Wipes</v>
          </cell>
          <cell r="I1430" t="str">
            <v>BW One &amp; Done</v>
          </cell>
          <cell r="J1430" t="str">
            <v>BW One &amp; Done x184</v>
          </cell>
          <cell r="K1430">
            <v>40096947</v>
          </cell>
          <cell r="L1430" t="str">
            <v>MAKRO SUPERMAYORISTA S.A.</v>
          </cell>
          <cell r="M1430" t="str">
            <v>IVETTE CANEPA</v>
          </cell>
          <cell r="N1430">
            <v>390</v>
          </cell>
          <cell r="O1430">
            <v>41717.248006301401</v>
          </cell>
          <cell r="P1430" t="str">
            <v>CAS PC NUEVOS NEGOCIOS - 0043318508</v>
          </cell>
          <cell r="Q1430" t="str">
            <v>MAKRO</v>
          </cell>
        </row>
        <row r="1431">
          <cell r="A1431" t="str">
            <v>MAKRO SUPERMAYORISTA S.A.IVETTE CANEPA30228328</v>
          </cell>
          <cell r="B1431" t="str">
            <v>MAKRO SUPERMAYORISTA S.A.</v>
          </cell>
          <cell r="C1431" t="str">
            <v>NUEVOS NEGOCIOS</v>
          </cell>
          <cell r="D1431" t="str">
            <v>NUEVOS NEGOCIOS</v>
          </cell>
          <cell r="E1431">
            <v>30228328</v>
          </cell>
          <cell r="F1431" t="str">
            <v>BT SUAVE RINDEM 2P 1X48 S. CUT 2.0</v>
          </cell>
          <cell r="G1431" t="str">
            <v>Family</v>
          </cell>
          <cell r="H1431" t="str">
            <v>Bath Tissue</v>
          </cell>
          <cell r="I1431" t="str">
            <v>PH Extra</v>
          </cell>
          <cell r="J1431" t="str">
            <v>Extra x48</v>
          </cell>
          <cell r="K1431">
            <v>40096947</v>
          </cell>
          <cell r="L1431" t="str">
            <v>MAKRO SUPERMAYORISTA S.A.</v>
          </cell>
          <cell r="M1431" t="str">
            <v>IVETTE CANEPA</v>
          </cell>
          <cell r="N1431">
            <v>25620</v>
          </cell>
          <cell r="O1431">
            <v>520587.88132430293</v>
          </cell>
          <cell r="P1431" t="str">
            <v>CAS PC NUEVOS NEGOCIOS - 0043318508</v>
          </cell>
          <cell r="Q1431" t="str">
            <v>MAKRO</v>
          </cell>
        </row>
        <row r="1432">
          <cell r="A1432" t="str">
            <v>KEY MARKET SOLUTIONS S.A.C.IVETTE CANEPA30220612</v>
          </cell>
          <cell r="B1432" t="str">
            <v>KEY MARKET SOLUTIONS S.A.C.</v>
          </cell>
          <cell r="C1432" t="str">
            <v>NUEVOS NEGOCIOS</v>
          </cell>
          <cell r="D1432" t="str">
            <v>NUEVOS NEGOCIOS</v>
          </cell>
          <cell r="E1432">
            <v>30220612</v>
          </cell>
          <cell r="F1432" t="str">
            <v>FAC KLEENEX ORIG POCKET 36X4 X10 SWE RW</v>
          </cell>
          <cell r="G1432" t="str">
            <v>Family</v>
          </cell>
          <cell r="H1432" t="str">
            <v>Faciales</v>
          </cell>
          <cell r="I1432" t="str">
            <v>Faciales</v>
          </cell>
          <cell r="J1432" t="str">
            <v>Facial Pocket</v>
          </cell>
          <cell r="K1432">
            <v>40174199</v>
          </cell>
          <cell r="L1432" t="str">
            <v>KEY MARKET SOLUTIONS S.A.C.</v>
          </cell>
          <cell r="M1432" t="str">
            <v>IVETTE CANEPA</v>
          </cell>
          <cell r="N1432">
            <v>18</v>
          </cell>
          <cell r="O1432">
            <v>1259.890848</v>
          </cell>
          <cell r="P1432" t="str">
            <v>CAS PC NUEVOS NEGOCIOS - 0043318508</v>
          </cell>
          <cell r="Q1432" t="str">
            <v>U7</v>
          </cell>
        </row>
        <row r="1433">
          <cell r="A1433" t="str">
            <v>KEY MARKET SOLUTIONS S.A.C.IVETTE CANEPA30221478</v>
          </cell>
          <cell r="B1433" t="str">
            <v>KEY MARKET SOLUTIONS S.A.C.</v>
          </cell>
          <cell r="C1433" t="str">
            <v>NUEVOS NEGOCIOS</v>
          </cell>
          <cell r="D1433" t="str">
            <v>NUEVOS NEGOCIOS</v>
          </cell>
          <cell r="E1433">
            <v>30221478</v>
          </cell>
          <cell r="F1433" t="str">
            <v>FAC KLX WIPES DSMQFAC RUNWAY 1x2x12 15s</v>
          </cell>
          <cell r="G1433" t="str">
            <v>Family</v>
          </cell>
          <cell r="H1433" t="str">
            <v>Faciales</v>
          </cell>
          <cell r="I1433" t="str">
            <v>Faciales</v>
          </cell>
          <cell r="J1433" t="str">
            <v>Facial Húmedo</v>
          </cell>
          <cell r="K1433">
            <v>40174199</v>
          </cell>
          <cell r="L1433" t="str">
            <v>KEY MARKET SOLUTIONS S.A.C.</v>
          </cell>
          <cell r="M1433" t="str">
            <v>IVETTE CANEPA</v>
          </cell>
          <cell r="N1433">
            <v>20</v>
          </cell>
          <cell r="O1433">
            <v>2928.8</v>
          </cell>
          <cell r="P1433" t="str">
            <v>CAS PC NUEVOS NEGOCIOS - 0043318508</v>
          </cell>
          <cell r="Q1433" t="str">
            <v>U7</v>
          </cell>
        </row>
        <row r="1434">
          <cell r="A1434" t="str">
            <v>KEY MARKET SOLUTIONS S.A.C.IVETTE CANEPA30228193</v>
          </cell>
          <cell r="B1434" t="str">
            <v>KEY MARKET SOLUTIONS S.A.C.</v>
          </cell>
          <cell r="C1434" t="str">
            <v>NUEVOS NEGOCIOS</v>
          </cell>
          <cell r="D1434" t="str">
            <v>NUEVOS NEGOCIOS</v>
          </cell>
          <cell r="E1434">
            <v>30228193</v>
          </cell>
          <cell r="F1434" t="str">
            <v>BW HUG LIMP EFECT FTOP 24X48 Maluma</v>
          </cell>
          <cell r="G1434" t="str">
            <v>Wipes</v>
          </cell>
          <cell r="H1434" t="str">
            <v>Wipes</v>
          </cell>
          <cell r="I1434" t="str">
            <v>BW Active Fresh</v>
          </cell>
          <cell r="J1434" t="str">
            <v>HAF x48 Regular</v>
          </cell>
          <cell r="K1434">
            <v>40174199</v>
          </cell>
          <cell r="L1434" t="str">
            <v>KEY MARKET SOLUTIONS S.A.C.</v>
          </cell>
          <cell r="M1434" t="str">
            <v>IVETTE CANEPA</v>
          </cell>
          <cell r="N1434">
            <v>63</v>
          </cell>
          <cell r="O1434">
            <v>7085.6798116301197</v>
          </cell>
          <cell r="P1434" t="str">
            <v>CAS PC NUEVOS NEGOCIOS - 0043318508</v>
          </cell>
          <cell r="Q1434" t="str">
            <v>U7</v>
          </cell>
        </row>
        <row r="1435">
          <cell r="A1435" t="str">
            <v>KEY MARKET SOLUTIONS S.A.C.IVETTE CANEPA30225792</v>
          </cell>
          <cell r="B1435" t="str">
            <v>KEY MARKET SOLUTIONS S.A.C.</v>
          </cell>
          <cell r="C1435" t="str">
            <v>NUEVOS NEGOCIOS</v>
          </cell>
          <cell r="D1435" t="str">
            <v>NUEVOS NEGOCIOS</v>
          </cell>
          <cell r="E1435">
            <v>30225792</v>
          </cell>
          <cell r="F1435" t="str">
            <v>KT SCOTT MULTIUS 12X1 X100H</v>
          </cell>
          <cell r="G1435" t="str">
            <v>Family</v>
          </cell>
          <cell r="H1435" t="str">
            <v>Papel Toalla</v>
          </cell>
          <cell r="I1435" t="str">
            <v>Papel Toalla</v>
          </cell>
          <cell r="J1435" t="str">
            <v>Multiusos</v>
          </cell>
          <cell r="K1435">
            <v>40174199</v>
          </cell>
          <cell r="L1435" t="str">
            <v>KEY MARKET SOLUTIONS S.A.C.</v>
          </cell>
          <cell r="M1435" t="str">
            <v>IVETTE CANEPA</v>
          </cell>
          <cell r="N1435">
            <v>344</v>
          </cell>
          <cell r="O1435">
            <v>5511.0182205580431</v>
          </cell>
          <cell r="P1435" t="str">
            <v>CAS PC NUEVOS NEGOCIOS - 0043318508</v>
          </cell>
          <cell r="Q1435" t="str">
            <v>U7</v>
          </cell>
        </row>
        <row r="1436">
          <cell r="A1436" t="str">
            <v>KEY MARKET SOLUTIONS S.A.C.IVETTE CANEPA30226068</v>
          </cell>
          <cell r="B1436" t="str">
            <v>KEY MARKET SOLUTIONS S.A.C.</v>
          </cell>
          <cell r="C1436" t="str">
            <v>NUEVOS NEGOCIOS</v>
          </cell>
          <cell r="D1436" t="str">
            <v>NUEVOS NEGOCIOS</v>
          </cell>
          <cell r="E1436">
            <v>30226068</v>
          </cell>
          <cell r="F1436" t="str">
            <v>FEM PAD KOT NOR TELA 48X10 OT TTX</v>
          </cell>
          <cell r="G1436" t="str">
            <v>Feminine</v>
          </cell>
          <cell r="H1436" t="str">
            <v>Pads</v>
          </cell>
          <cell r="I1436" t="str">
            <v>Pads Value</v>
          </cell>
          <cell r="J1436" t="str">
            <v>Pads Normal x10</v>
          </cell>
          <cell r="K1436">
            <v>40174199</v>
          </cell>
          <cell r="L1436" t="str">
            <v>KEY MARKET SOLUTIONS S.A.C.</v>
          </cell>
          <cell r="M1436" t="str">
            <v>IVETTE CANEPA</v>
          </cell>
          <cell r="N1436">
            <v>287</v>
          </cell>
          <cell r="O1436">
            <v>31559.362982600062</v>
          </cell>
          <cell r="P1436" t="str">
            <v>CAS PC NUEVOS NEGOCIOS - 0043318508</v>
          </cell>
          <cell r="Q1436" t="str">
            <v>U7</v>
          </cell>
        </row>
        <row r="1437">
          <cell r="A1437" t="str">
            <v>KEY MARKET SOLUTIONS S.A.C.IVETTE CANEPA30226124</v>
          </cell>
          <cell r="B1437" t="str">
            <v>KEY MARKET SOLUTIONS S.A.C.</v>
          </cell>
          <cell r="C1437" t="str">
            <v>NUEVOS NEGOCIOS</v>
          </cell>
          <cell r="D1437" t="str">
            <v>NUEVOS NEGOCIOS</v>
          </cell>
          <cell r="E1437">
            <v>30226124</v>
          </cell>
          <cell r="F1437" t="str">
            <v>FEM PAD KOT NOCT 12X8 FZ TTX</v>
          </cell>
          <cell r="G1437" t="str">
            <v>Feminine</v>
          </cell>
          <cell r="H1437" t="str">
            <v>Pads</v>
          </cell>
          <cell r="I1437" t="str">
            <v>Pads Premium</v>
          </cell>
          <cell r="J1437" t="str">
            <v>Pads Nocturna x08</v>
          </cell>
          <cell r="K1437">
            <v>40174199</v>
          </cell>
          <cell r="L1437" t="str">
            <v>KEY MARKET SOLUTIONS S.A.C.</v>
          </cell>
          <cell r="M1437" t="str">
            <v>IVETTE CANEPA</v>
          </cell>
          <cell r="N1437">
            <v>220</v>
          </cell>
          <cell r="O1437">
            <v>9453.589962197635</v>
          </cell>
          <cell r="P1437" t="str">
            <v>CAS PC NUEVOS NEGOCIOS - 0043318508</v>
          </cell>
          <cell r="Q1437" t="str">
            <v>U7</v>
          </cell>
        </row>
        <row r="1438">
          <cell r="A1438" t="str">
            <v>KEY MARKET SOLUTIONS S.A.C.IVETTE CANEPA30226171</v>
          </cell>
          <cell r="B1438" t="str">
            <v>KEY MARKET SOLUTIONS S.A.C.</v>
          </cell>
          <cell r="C1438" t="str">
            <v>NUEVOS NEGOCIOS</v>
          </cell>
          <cell r="D1438" t="str">
            <v>NUEVOS NEGOCIOS</v>
          </cell>
          <cell r="E1438">
            <v>30226171</v>
          </cell>
          <cell r="F1438" t="str">
            <v>FEM LIN KOT NOR 24X15 TTX</v>
          </cell>
          <cell r="G1438" t="str">
            <v>Feminine</v>
          </cell>
          <cell r="H1438" t="str">
            <v>Liners</v>
          </cell>
          <cell r="I1438" t="str">
            <v>Liners</v>
          </cell>
          <cell r="J1438" t="str">
            <v>Lin. Normal x15</v>
          </cell>
          <cell r="K1438">
            <v>40174199</v>
          </cell>
          <cell r="L1438" t="str">
            <v>KEY MARKET SOLUTIONS S.A.C.</v>
          </cell>
          <cell r="M1438" t="str">
            <v>IVETTE CANEPA</v>
          </cell>
          <cell r="N1438">
            <v>60</v>
          </cell>
          <cell r="O1438">
            <v>2270.2626630076679</v>
          </cell>
          <cell r="P1438" t="str">
            <v>CAS PC NUEVOS NEGOCIOS - 0043318508</v>
          </cell>
          <cell r="Q1438" t="str">
            <v>U7</v>
          </cell>
        </row>
        <row r="1439">
          <cell r="A1439" t="str">
            <v>KEY MARKET SOLUTIONS S.A.C.IVETTE CANEPA30226606</v>
          </cell>
          <cell r="B1439" t="str">
            <v>KEY MARKET SOLUTIONS S.A.C.</v>
          </cell>
          <cell r="C1439" t="str">
            <v>NUEVOS NEGOCIOS</v>
          </cell>
          <cell r="D1439" t="str">
            <v>NUEVOS NEGOCIOS</v>
          </cell>
          <cell r="E1439">
            <v>30226606</v>
          </cell>
          <cell r="F1439" t="str">
            <v>BT SUAVE CUIDADO COMPLETO 2P 10X2</v>
          </cell>
          <cell r="G1439" t="str">
            <v>Family</v>
          </cell>
          <cell r="H1439" t="str">
            <v>Bath Tissue</v>
          </cell>
          <cell r="I1439" t="str">
            <v>PH Jumbo</v>
          </cell>
          <cell r="J1439" t="str">
            <v>Jumbo x02</v>
          </cell>
          <cell r="K1439">
            <v>40174199</v>
          </cell>
          <cell r="L1439" t="str">
            <v>KEY MARKET SOLUTIONS S.A.C.</v>
          </cell>
          <cell r="M1439" t="str">
            <v>IVETTE CANEPA</v>
          </cell>
          <cell r="N1439">
            <v>2870</v>
          </cell>
          <cell r="O1439">
            <v>40669.012769796587</v>
          </cell>
          <cell r="P1439" t="str">
            <v>CAS PC NUEVOS NEGOCIOS - 0043318508</v>
          </cell>
          <cell r="Q1439" t="str">
            <v>U7</v>
          </cell>
        </row>
        <row r="1440">
          <cell r="A1440" t="str">
            <v>KEY MARKET SOLUTIONS S.A.C.IVETTE CANEPA30226607</v>
          </cell>
          <cell r="B1440" t="str">
            <v>KEY MARKET SOLUTIONS S.A.C.</v>
          </cell>
          <cell r="C1440" t="str">
            <v>NUEVOS NEGOCIOS</v>
          </cell>
          <cell r="D1440" t="str">
            <v>NUEVOS NEGOCIOS</v>
          </cell>
          <cell r="E1440">
            <v>30226607</v>
          </cell>
          <cell r="F1440" t="str">
            <v>BT SUAVE CUIDADO COMPLETO 2P 12X4</v>
          </cell>
          <cell r="G1440" t="str">
            <v>Family</v>
          </cell>
          <cell r="H1440" t="str">
            <v>Bath Tissue</v>
          </cell>
          <cell r="I1440" t="str">
            <v>PH Jumbo</v>
          </cell>
          <cell r="J1440" t="str">
            <v>Jumbo x04</v>
          </cell>
          <cell r="K1440">
            <v>40174199</v>
          </cell>
          <cell r="L1440" t="str">
            <v>KEY MARKET SOLUTIONS S.A.C.</v>
          </cell>
          <cell r="M1440" t="str">
            <v>IVETTE CANEPA</v>
          </cell>
          <cell r="N1440">
            <v>223</v>
          </cell>
          <cell r="O1440">
            <v>6200.0735392527058</v>
          </cell>
          <cell r="P1440" t="str">
            <v>CAS PC NUEVOS NEGOCIOS - 0043318508</v>
          </cell>
          <cell r="Q1440" t="str">
            <v>U7</v>
          </cell>
        </row>
        <row r="1441">
          <cell r="A1441" t="str">
            <v>KEY MARKET SOLUTIONS S.A.C.IVETTE CANEPA30226750</v>
          </cell>
          <cell r="B1441" t="str">
            <v>KEY MARKET SOLUTIONS S.A.C.</v>
          </cell>
          <cell r="C1441" t="str">
            <v>NUEVOS NEGOCIOS</v>
          </cell>
          <cell r="D1441" t="str">
            <v>NUEVOS NEGOCIOS</v>
          </cell>
          <cell r="E1441">
            <v>30226750</v>
          </cell>
          <cell r="F1441" t="str">
            <v>NAPK SCOTT 6X100 DOB 4 SUPER ABSORB</v>
          </cell>
          <cell r="G1441" t="str">
            <v>Family</v>
          </cell>
          <cell r="H1441" t="str">
            <v>Servilletas</v>
          </cell>
          <cell r="I1441" t="str">
            <v>Servilletas</v>
          </cell>
          <cell r="J1441" t="str">
            <v>Total Servilletas</v>
          </cell>
          <cell r="K1441">
            <v>40174199</v>
          </cell>
          <cell r="L1441" t="str">
            <v>KEY MARKET SOLUTIONS S.A.C.</v>
          </cell>
          <cell r="M1441" t="str">
            <v>IVETTE CANEPA</v>
          </cell>
          <cell r="N1441">
            <v>1</v>
          </cell>
          <cell r="O1441">
            <v>11.429803709555401</v>
          </cell>
          <cell r="P1441" t="str">
            <v>CAS PC NUEVOS NEGOCIOS - 0043318508</v>
          </cell>
          <cell r="Q1441" t="str">
            <v>U7</v>
          </cell>
        </row>
        <row r="1442">
          <cell r="A1442" t="str">
            <v>KEY MARKET SOLUTIONS S.A.C.IVETTE CANEPA30226773</v>
          </cell>
          <cell r="B1442" t="str">
            <v>KEY MARKET SOLUTIONS S.A.C.</v>
          </cell>
          <cell r="C1442" t="str">
            <v>NUEVOS NEGOCIOS</v>
          </cell>
          <cell r="D1442" t="str">
            <v>NUEVOS NEGOCIOS</v>
          </cell>
          <cell r="E1442">
            <v>30226773</v>
          </cell>
          <cell r="F1442" t="str">
            <v>NAPK SCOTT PRACT 6X400 CORTADA</v>
          </cell>
          <cell r="G1442" t="str">
            <v>Family</v>
          </cell>
          <cell r="H1442" t="str">
            <v>Servilletas</v>
          </cell>
          <cell r="I1442" t="str">
            <v>Servilletas</v>
          </cell>
          <cell r="J1442" t="str">
            <v>Total Servilletas</v>
          </cell>
          <cell r="K1442">
            <v>40174199</v>
          </cell>
          <cell r="L1442" t="str">
            <v>KEY MARKET SOLUTIONS S.A.C.</v>
          </cell>
          <cell r="M1442" t="str">
            <v>IVETTE CANEPA</v>
          </cell>
          <cell r="N1442">
            <v>166</v>
          </cell>
          <cell r="O1442">
            <v>1298.1888398001424</v>
          </cell>
          <cell r="P1442" t="str">
            <v>CAS PC NUEVOS NEGOCIOS - 0043318508</v>
          </cell>
          <cell r="Q1442" t="str">
            <v>U7</v>
          </cell>
        </row>
        <row r="1443">
          <cell r="A1443" t="str">
            <v>KEY MARKET SOLUTIONS S.A.C.IVETTE CANEPA30226976</v>
          </cell>
          <cell r="B1443" t="str">
            <v>KEY MARKET SOLUTIONS S.A.C.</v>
          </cell>
          <cell r="C1443" t="str">
            <v>NUEVOS NEGOCIOS</v>
          </cell>
          <cell r="D1443" t="str">
            <v>NUEVOS NEGOCIOS</v>
          </cell>
          <cell r="E1443">
            <v>30226976</v>
          </cell>
          <cell r="F1443" t="str">
            <v>FEM PAD KOT UF TELA W/W 48X10 TUT</v>
          </cell>
          <cell r="G1443" t="str">
            <v>Feminine</v>
          </cell>
          <cell r="H1443" t="str">
            <v>Pads</v>
          </cell>
          <cell r="I1443" t="str">
            <v>Pads Value</v>
          </cell>
          <cell r="J1443" t="str">
            <v>Pads Ultrafina x 10</v>
          </cell>
          <cell r="K1443">
            <v>40174199</v>
          </cell>
          <cell r="L1443" t="str">
            <v>KEY MARKET SOLUTIONS S.A.C.</v>
          </cell>
          <cell r="M1443" t="str">
            <v>IVETTE CANEPA</v>
          </cell>
          <cell r="N1443">
            <v>69</v>
          </cell>
          <cell r="O1443">
            <v>5574.4854722939999</v>
          </cell>
          <cell r="P1443" t="str">
            <v>CAS PC NUEVOS NEGOCIOS - 0043318508</v>
          </cell>
          <cell r="Q1443" t="str">
            <v>U7</v>
          </cell>
        </row>
        <row r="1444">
          <cell r="A1444" t="str">
            <v>KEY MARKET SOLUTIONS S.A.C.IVETTE CANEPA30227271</v>
          </cell>
          <cell r="B1444" t="str">
            <v>KEY MARKET SOLUTIONS S.A.C.</v>
          </cell>
          <cell r="C1444" t="str">
            <v>NUEVOS NEGOCIOS</v>
          </cell>
          <cell r="D1444" t="str">
            <v>NUEVOS NEGOCIOS</v>
          </cell>
          <cell r="E1444">
            <v>30227271</v>
          </cell>
          <cell r="F1444" t="str">
            <v>BT SUAVE RINDEM 2P 10X2 S. CUT 2.0</v>
          </cell>
          <cell r="G1444" t="str">
            <v>Family</v>
          </cell>
          <cell r="H1444" t="str">
            <v>Bath Tissue</v>
          </cell>
          <cell r="I1444" t="str">
            <v>PH Extra</v>
          </cell>
          <cell r="J1444" t="str">
            <v>Extra x02</v>
          </cell>
          <cell r="K1444">
            <v>40174199</v>
          </cell>
          <cell r="L1444" t="str">
            <v>KEY MARKET SOLUTIONS S.A.C.</v>
          </cell>
          <cell r="M1444" t="str">
            <v>IVETTE CANEPA</v>
          </cell>
          <cell r="N1444">
            <v>1699</v>
          </cell>
          <cell r="O1444">
            <v>22939.83977271997</v>
          </cell>
          <cell r="P1444" t="str">
            <v>CAS PC NUEVOS NEGOCIOS - 0043318508</v>
          </cell>
          <cell r="Q1444" t="str">
            <v>U7</v>
          </cell>
        </row>
        <row r="1445">
          <cell r="A1445" t="str">
            <v>KEY MARKET SOLUTIONS S.A.C.IVETTE CANEPA30228193</v>
          </cell>
          <cell r="B1445" t="str">
            <v>KEY MARKET SOLUTIONS S.A.C.</v>
          </cell>
          <cell r="C1445" t="str">
            <v>NUEVOS NEGOCIOS</v>
          </cell>
          <cell r="D1445" t="str">
            <v>NUEVOS NEGOCIOS</v>
          </cell>
          <cell r="E1445">
            <v>30228193</v>
          </cell>
          <cell r="F1445" t="str">
            <v>BW HUG LIMP EFECT FTOP 24X48 Maluma</v>
          </cell>
          <cell r="G1445" t="str">
            <v>Wipes</v>
          </cell>
          <cell r="H1445" t="str">
            <v>Wipes</v>
          </cell>
          <cell r="I1445" t="str">
            <v>BW Active Fresh</v>
          </cell>
          <cell r="J1445" t="str">
            <v>HAF x48 Regular</v>
          </cell>
          <cell r="K1445">
            <v>40174199</v>
          </cell>
          <cell r="L1445" t="str">
            <v>KEY MARKET SOLUTIONS S.A.C.</v>
          </cell>
          <cell r="M1445" t="str">
            <v>IVETTE CANEPA</v>
          </cell>
          <cell r="N1445">
            <v>33</v>
          </cell>
          <cell r="O1445">
            <v>3711.5465679967292</v>
          </cell>
          <cell r="P1445" t="str">
            <v>CAS PC NUEVOS NEGOCIOS - 0043318508</v>
          </cell>
          <cell r="Q1445" t="str">
            <v>U7</v>
          </cell>
        </row>
        <row r="1446">
          <cell r="A1446" t="str">
            <v>KEY MARKET SOLUTIONS S.A.C.IVETTE CANEPA30228325</v>
          </cell>
          <cell r="B1446" t="str">
            <v>KEY MARKET SOLUTIONS S.A.C.</v>
          </cell>
          <cell r="C1446" t="str">
            <v>NUEVOS NEGOCIOS</v>
          </cell>
          <cell r="D1446" t="str">
            <v>NUEVOS NEGOCIOS</v>
          </cell>
          <cell r="E1446">
            <v>30228325</v>
          </cell>
          <cell r="F1446" t="str">
            <v>BW HUG LIMPIEZA COTIDIANA SOFTP 12X80</v>
          </cell>
          <cell r="G1446" t="str">
            <v>Wipes</v>
          </cell>
          <cell r="H1446" t="str">
            <v>Wipes</v>
          </cell>
          <cell r="I1446" t="str">
            <v>BW Classic</v>
          </cell>
          <cell r="J1446" t="str">
            <v>BW Classic x80</v>
          </cell>
          <cell r="K1446">
            <v>40174199</v>
          </cell>
          <cell r="L1446" t="str">
            <v>KEY MARKET SOLUTIONS S.A.C.</v>
          </cell>
          <cell r="M1446" t="str">
            <v>IVETTE CANEPA</v>
          </cell>
          <cell r="N1446">
            <v>66</v>
          </cell>
          <cell r="O1446">
            <v>3088.213301448</v>
          </cell>
          <cell r="P1446" t="str">
            <v>CAS PC NUEVOS NEGOCIOS - 0043318508</v>
          </cell>
          <cell r="Q1446" t="str">
            <v>U7</v>
          </cell>
        </row>
        <row r="1447">
          <cell r="A1447" t="str">
            <v>-IVETTE CANEPA30225792</v>
          </cell>
          <cell r="B1447" t="str">
            <v>-</v>
          </cell>
          <cell r="C1447" t="str">
            <v>NUEVOS NEGOCIOS</v>
          </cell>
          <cell r="D1447" t="str">
            <v>NUEVOS NEGOCIOS</v>
          </cell>
          <cell r="E1447">
            <v>30225792</v>
          </cell>
          <cell r="F1447" t="str">
            <v>KT SCOTT MULTIUS 12X1 X100H</v>
          </cell>
          <cell r="G1447" t="str">
            <v>Family</v>
          </cell>
          <cell r="H1447" t="str">
            <v>Papel Toalla</v>
          </cell>
          <cell r="I1447" t="str">
            <v>Papel Toalla</v>
          </cell>
          <cell r="J1447" t="str">
            <v>Multiusos</v>
          </cell>
          <cell r="K1447">
            <v>40176466</v>
          </cell>
          <cell r="L1447" t="str">
            <v>DISTRIBUIDORA MAKO S.A.C.</v>
          </cell>
          <cell r="M1447" t="str">
            <v>IVETTE CANEPA</v>
          </cell>
          <cell r="N1447">
            <v>68</v>
          </cell>
          <cell r="O1447">
            <v>1089.3873226684502</v>
          </cell>
          <cell r="P1447" t="str">
            <v>-</v>
          </cell>
          <cell r="Q1447" t="str">
            <v>-</v>
          </cell>
        </row>
        <row r="1448">
          <cell r="A1448" t="str">
            <v>-IVETTE CANEPA30226606</v>
          </cell>
          <cell r="B1448" t="str">
            <v>-</v>
          </cell>
          <cell r="C1448" t="str">
            <v>NUEVOS NEGOCIOS</v>
          </cell>
          <cell r="D1448" t="str">
            <v>NUEVOS NEGOCIOS</v>
          </cell>
          <cell r="E1448">
            <v>30226606</v>
          </cell>
          <cell r="F1448" t="str">
            <v>BT SUAVE CUIDADO COMPLETO 2P 10X2</v>
          </cell>
          <cell r="G1448" t="str">
            <v>Family</v>
          </cell>
          <cell r="H1448" t="str">
            <v>Bath Tissue</v>
          </cell>
          <cell r="I1448" t="str">
            <v>PH Jumbo</v>
          </cell>
          <cell r="J1448" t="str">
            <v>Jumbo x02</v>
          </cell>
          <cell r="K1448">
            <v>40176466</v>
          </cell>
          <cell r="L1448" t="str">
            <v>DISTRIBUIDORA MAKO S.A.C.</v>
          </cell>
          <cell r="M1448" t="str">
            <v>IVETTE CANEPA</v>
          </cell>
          <cell r="N1448">
            <v>11983</v>
          </cell>
          <cell r="O1448">
            <v>169803.75610469424</v>
          </cell>
          <cell r="P1448" t="str">
            <v>-</v>
          </cell>
          <cell r="Q1448" t="str">
            <v>-</v>
          </cell>
        </row>
        <row r="1449">
          <cell r="A1449" t="str">
            <v>-IVETTE CANEPA30226607</v>
          </cell>
          <cell r="B1449" t="str">
            <v>-</v>
          </cell>
          <cell r="C1449" t="str">
            <v>NUEVOS NEGOCIOS</v>
          </cell>
          <cell r="D1449" t="str">
            <v>NUEVOS NEGOCIOS</v>
          </cell>
          <cell r="E1449">
            <v>30226607</v>
          </cell>
          <cell r="F1449" t="str">
            <v>BT SUAVE CUIDADO COMPLETO 2P 12X4</v>
          </cell>
          <cell r="G1449" t="str">
            <v>Family</v>
          </cell>
          <cell r="H1449" t="str">
            <v>Bath Tissue</v>
          </cell>
          <cell r="I1449" t="str">
            <v>PH Jumbo</v>
          </cell>
          <cell r="J1449" t="str">
            <v>Jumbo x04</v>
          </cell>
          <cell r="K1449">
            <v>40176466</v>
          </cell>
          <cell r="L1449" t="str">
            <v>DISTRIBUIDORA MAKO S.A.C.</v>
          </cell>
          <cell r="M1449" t="str">
            <v>IVETTE CANEPA</v>
          </cell>
          <cell r="N1449">
            <v>375</v>
          </cell>
          <cell r="O1449">
            <v>10426.132633272488</v>
          </cell>
          <cell r="P1449" t="str">
            <v>-</v>
          </cell>
          <cell r="Q1449" t="str">
            <v>-</v>
          </cell>
        </row>
        <row r="1450">
          <cell r="A1450" t="str">
            <v>MAYORSA S.A.IVETTE CANEPA30227410</v>
          </cell>
          <cell r="B1450" t="str">
            <v>MAYORSA S.A.</v>
          </cell>
          <cell r="C1450" t="str">
            <v>NUEVOS NEGOCIOS</v>
          </cell>
          <cell r="D1450" t="str">
            <v>NUEVOS NEGOCIOS</v>
          </cell>
          <cell r="E1450">
            <v>30227410</v>
          </cell>
          <cell r="F1450" t="str">
            <v>BW HUG ONE&amp;DONE BOX 8X64</v>
          </cell>
          <cell r="G1450" t="str">
            <v>Wipes</v>
          </cell>
          <cell r="H1450" t="str">
            <v>Wipes</v>
          </cell>
          <cell r="I1450" t="str">
            <v>BW One &amp; Done</v>
          </cell>
          <cell r="J1450" t="str">
            <v>BW One &amp; Done x64</v>
          </cell>
          <cell r="K1450">
            <v>40033994</v>
          </cell>
          <cell r="L1450" t="str">
            <v>MAYORSA S.A.</v>
          </cell>
          <cell r="M1450" t="str">
            <v>IVETTE CANEPA</v>
          </cell>
          <cell r="N1450">
            <v>2</v>
          </cell>
          <cell r="O1450">
            <v>192.46945720096539</v>
          </cell>
          <cell r="P1450" t="str">
            <v>CAS PC NUEVOS NEGOCIOS - 0043318508</v>
          </cell>
          <cell r="Q1450" t="str">
            <v>MAYORSA</v>
          </cell>
        </row>
        <row r="1451">
          <cell r="A1451" t="str">
            <v>MAYORSA S.A.IVETTE CANEPA30227410</v>
          </cell>
          <cell r="B1451" t="str">
            <v>MAYORSA S.A.</v>
          </cell>
          <cell r="C1451" t="str">
            <v>NUEVOS NEGOCIOS</v>
          </cell>
          <cell r="D1451" t="str">
            <v>NUEVOS NEGOCIOS</v>
          </cell>
          <cell r="E1451">
            <v>30227410</v>
          </cell>
          <cell r="F1451" t="str">
            <v>BW HUG ONE&amp;DONE BOX 8X64</v>
          </cell>
          <cell r="G1451" t="str">
            <v>Wipes</v>
          </cell>
          <cell r="H1451" t="str">
            <v>Wipes</v>
          </cell>
          <cell r="I1451" t="str">
            <v>BW One &amp; Done</v>
          </cell>
          <cell r="J1451" t="str">
            <v>BW One &amp; Done x64</v>
          </cell>
          <cell r="K1451">
            <v>40033994</v>
          </cell>
          <cell r="L1451" t="str">
            <v>MAYORSA S.A.</v>
          </cell>
          <cell r="M1451" t="str">
            <v>IVETTE CANEPA</v>
          </cell>
          <cell r="N1451">
            <v>3</v>
          </cell>
          <cell r="O1451">
            <v>288.70418580144809</v>
          </cell>
          <cell r="P1451" t="str">
            <v>CAS PC NUEVOS NEGOCIOS - 0043318508</v>
          </cell>
          <cell r="Q1451" t="str">
            <v>MAYORSA</v>
          </cell>
        </row>
        <row r="1452">
          <cell r="A1452" t="str">
            <v>CORPORACION VEGA S.A.C.IVETTE CANEPA30227410</v>
          </cell>
          <cell r="B1452" t="str">
            <v>CORPORACION VEGA S.A.C.</v>
          </cell>
          <cell r="C1452" t="str">
            <v>NUEVOS NEGOCIOS</v>
          </cell>
          <cell r="D1452" t="str">
            <v>NUEVOS NEGOCIOS</v>
          </cell>
          <cell r="E1452">
            <v>30227410</v>
          </cell>
          <cell r="F1452" t="str">
            <v>BW HUG ONE&amp;DONE BOX 8X64</v>
          </cell>
          <cell r="G1452" t="str">
            <v>Wipes</v>
          </cell>
          <cell r="H1452" t="str">
            <v>Wipes</v>
          </cell>
          <cell r="I1452" t="str">
            <v>BW One &amp; Done</v>
          </cell>
          <cell r="J1452" t="str">
            <v>BW One &amp; Done x64</v>
          </cell>
          <cell r="K1452">
            <v>40034123</v>
          </cell>
          <cell r="L1452" t="str">
            <v>CORPORACION VEGA S.A.C.</v>
          </cell>
          <cell r="M1452" t="str">
            <v>IVETTE CANEPA</v>
          </cell>
          <cell r="N1452">
            <v>4</v>
          </cell>
          <cell r="O1452">
            <v>384.93891440193079</v>
          </cell>
          <cell r="P1452" t="str">
            <v>CAS PC NUEVOS NEGOCIOS - 0043318508</v>
          </cell>
          <cell r="Q1452" t="str">
            <v>UD</v>
          </cell>
        </row>
        <row r="1453">
          <cell r="A1453" t="str">
            <v>MAYORSA S.A.IVETTE CANEPA30227207</v>
          </cell>
          <cell r="B1453" t="str">
            <v>MAYORSA S.A.</v>
          </cell>
          <cell r="C1453" t="str">
            <v>NUEVOS NEGOCIOS</v>
          </cell>
          <cell r="D1453" t="str">
            <v>NUEVOS NEGOCIOS</v>
          </cell>
          <cell r="E1453">
            <v>30227207</v>
          </cell>
          <cell r="F1453" t="str">
            <v>BW HUG MAN Y CARIT FTOP 12X80</v>
          </cell>
          <cell r="G1453" t="str">
            <v>Wipes</v>
          </cell>
          <cell r="H1453" t="str">
            <v>Wipes</v>
          </cell>
          <cell r="I1453" t="str">
            <v>BW Simply Clean</v>
          </cell>
          <cell r="J1453" t="str">
            <v>BW Simply Clean x80</v>
          </cell>
          <cell r="K1453">
            <v>40033994</v>
          </cell>
          <cell r="L1453" t="str">
            <v>MAYORSA S.A.</v>
          </cell>
          <cell r="M1453" t="str">
            <v>IVETTE CANEPA</v>
          </cell>
          <cell r="N1453">
            <v>2</v>
          </cell>
          <cell r="O1453">
            <v>159.35665401109941</v>
          </cell>
          <cell r="P1453" t="str">
            <v>CAS PC NUEVOS NEGOCIOS - 0043318508</v>
          </cell>
          <cell r="Q1453" t="str">
            <v>MAYORSA</v>
          </cell>
        </row>
        <row r="1454">
          <cell r="A1454" t="str">
            <v>CORPORACION VEGA S.A.C.IVETTE CANEPA30227207</v>
          </cell>
          <cell r="B1454" t="str">
            <v>CORPORACION VEGA S.A.C.</v>
          </cell>
          <cell r="C1454" t="str">
            <v>NUEVOS NEGOCIOS</v>
          </cell>
          <cell r="D1454" t="str">
            <v>NUEVOS NEGOCIOS</v>
          </cell>
          <cell r="E1454">
            <v>30227207</v>
          </cell>
          <cell r="F1454" t="str">
            <v>BW HUG MAN Y CARIT FTOP 12X80</v>
          </cell>
          <cell r="G1454" t="str">
            <v>Wipes</v>
          </cell>
          <cell r="H1454" t="str">
            <v>Wipes</v>
          </cell>
          <cell r="I1454" t="str">
            <v>BW Simply Clean</v>
          </cell>
          <cell r="J1454" t="str">
            <v>BW Simply Clean x80</v>
          </cell>
          <cell r="K1454">
            <v>40034123</v>
          </cell>
          <cell r="L1454" t="str">
            <v>CORPORACION VEGA S.A.C.</v>
          </cell>
          <cell r="M1454" t="str">
            <v>IVETTE CANEPA</v>
          </cell>
          <cell r="N1454">
            <v>1</v>
          </cell>
          <cell r="O1454">
            <v>79.678327005549704</v>
          </cell>
          <cell r="P1454" t="str">
            <v>CAS PC NUEVOS NEGOCIOS - 0043318508</v>
          </cell>
          <cell r="Q1454" t="str">
            <v>UD</v>
          </cell>
        </row>
        <row r="1455">
          <cell r="A1455" t="str">
            <v>MAKRO SUPERMAYORISTA S.A.IVETTE CANEPA30227207</v>
          </cell>
          <cell r="B1455" t="str">
            <v>MAKRO SUPERMAYORISTA S.A.</v>
          </cell>
          <cell r="C1455" t="str">
            <v>NUEVOS NEGOCIOS</v>
          </cell>
          <cell r="D1455" t="str">
            <v>NUEVOS NEGOCIOS</v>
          </cell>
          <cell r="E1455">
            <v>30227207</v>
          </cell>
          <cell r="F1455" t="str">
            <v>BW HUG MAN Y CARIT FTOP 12X80</v>
          </cell>
          <cell r="G1455" t="str">
            <v>Wipes</v>
          </cell>
          <cell r="H1455" t="str">
            <v>Wipes</v>
          </cell>
          <cell r="I1455" t="str">
            <v>BW Simply Clean</v>
          </cell>
          <cell r="J1455" t="str">
            <v>BW Simply Clean x80</v>
          </cell>
          <cell r="K1455">
            <v>40096947</v>
          </cell>
          <cell r="L1455" t="str">
            <v>MAKRO SUPERMAYORISTA S.A.</v>
          </cell>
          <cell r="M1455" t="str">
            <v>IVETTE CANEPA</v>
          </cell>
          <cell r="N1455">
            <v>4</v>
          </cell>
          <cell r="O1455">
            <v>318.71330802219882</v>
          </cell>
          <cell r="P1455" t="str">
            <v>CAS PC NUEVOS NEGOCIOS - 0043318508</v>
          </cell>
          <cell r="Q1455" t="str">
            <v>MAKRO</v>
          </cell>
        </row>
        <row r="1456">
          <cell r="A1456" t="str">
            <v>MAYORSA S.A.IVETTE CANEPA30227314</v>
          </cell>
          <cell r="B1456" t="str">
            <v>MAYORSA S.A.</v>
          </cell>
          <cell r="C1456" t="str">
            <v>NUEVOS NEGOCIOS</v>
          </cell>
          <cell r="D1456" t="str">
            <v>NUEVOS NEGOCIOS</v>
          </cell>
          <cell r="E1456">
            <v>30227314</v>
          </cell>
          <cell r="F1456" t="str">
            <v>BW HUG LIMP EFECT REFLL 6X184</v>
          </cell>
          <cell r="G1456" t="str">
            <v>Wipes</v>
          </cell>
          <cell r="H1456" t="str">
            <v>Wipes</v>
          </cell>
          <cell r="I1456" t="str">
            <v>BW Active Fresh</v>
          </cell>
          <cell r="J1456" t="str">
            <v>HAF x184</v>
          </cell>
          <cell r="K1456">
            <v>40033994</v>
          </cell>
          <cell r="L1456" t="str">
            <v>MAYORSA S.A.</v>
          </cell>
          <cell r="M1456" t="str">
            <v>IVETTE CANEPA</v>
          </cell>
          <cell r="N1456">
            <v>126</v>
          </cell>
          <cell r="O1456">
            <v>7704.0640987025308</v>
          </cell>
          <cell r="P1456" t="str">
            <v>CAS PC NUEVOS NEGOCIOS - 0043318508</v>
          </cell>
          <cell r="Q1456" t="str">
            <v>MAYORSA</v>
          </cell>
        </row>
        <row r="1457">
          <cell r="A1457" t="str">
            <v>MAYORSA S.A.IVETTE CANEPA30227314</v>
          </cell>
          <cell r="B1457" t="str">
            <v>MAYORSA S.A.</v>
          </cell>
          <cell r="C1457" t="str">
            <v>NUEVOS NEGOCIOS</v>
          </cell>
          <cell r="D1457" t="str">
            <v>NUEVOS NEGOCIOS</v>
          </cell>
          <cell r="E1457">
            <v>30227314</v>
          </cell>
          <cell r="F1457" t="str">
            <v>BW HUG LIMP EFECT REFLL 6X184</v>
          </cell>
          <cell r="G1457" t="str">
            <v>Wipes</v>
          </cell>
          <cell r="H1457" t="str">
            <v>Wipes</v>
          </cell>
          <cell r="I1457" t="str">
            <v>BW Active Fresh</v>
          </cell>
          <cell r="J1457" t="str">
            <v>HAF x184</v>
          </cell>
          <cell r="K1457">
            <v>40033994</v>
          </cell>
          <cell r="L1457" t="str">
            <v>MAYORSA S.A.</v>
          </cell>
          <cell r="M1457" t="str">
            <v>IVETTE CANEPA</v>
          </cell>
          <cell r="N1457">
            <v>84</v>
          </cell>
          <cell r="O1457">
            <v>5136.0427324683533</v>
          </cell>
          <cell r="P1457" t="str">
            <v>CAS PC NUEVOS NEGOCIOS - 0043318508</v>
          </cell>
          <cell r="Q1457" t="str">
            <v>MAYORSA</v>
          </cell>
        </row>
        <row r="1458">
          <cell r="A1458" t="str">
            <v>CORPORACION VEGA S.A.C.IVETTE CANEPA30227314</v>
          </cell>
          <cell r="B1458" t="str">
            <v>CORPORACION VEGA S.A.C.</v>
          </cell>
          <cell r="C1458" t="str">
            <v>NUEVOS NEGOCIOS</v>
          </cell>
          <cell r="D1458" t="str">
            <v>NUEVOS NEGOCIOS</v>
          </cell>
          <cell r="E1458">
            <v>30227314</v>
          </cell>
          <cell r="F1458" t="str">
            <v>BW HUG LIMP EFECT REFLL 6X184</v>
          </cell>
          <cell r="G1458" t="str">
            <v>Wipes</v>
          </cell>
          <cell r="H1458" t="str">
            <v>Wipes</v>
          </cell>
          <cell r="I1458" t="str">
            <v>BW Active Fresh</v>
          </cell>
          <cell r="J1458" t="str">
            <v>HAF x184</v>
          </cell>
          <cell r="K1458">
            <v>40034123</v>
          </cell>
          <cell r="L1458" t="str">
            <v>CORPORACION VEGA S.A.C.</v>
          </cell>
          <cell r="M1458" t="str">
            <v>IVETTE CANEPA</v>
          </cell>
          <cell r="N1458">
            <v>8</v>
          </cell>
          <cell r="O1458">
            <v>489.14692690174797</v>
          </cell>
          <cell r="P1458" t="str">
            <v>CAS PC NUEVOS NEGOCIOS - 0043318508</v>
          </cell>
          <cell r="Q1458" t="str">
            <v>UD</v>
          </cell>
        </row>
        <row r="1459">
          <cell r="A1459" t="str">
            <v>CORPORACION VEGA S.A.C.IVETTE CANEPA30227314</v>
          </cell>
          <cell r="B1459" t="str">
            <v>CORPORACION VEGA S.A.C.</v>
          </cell>
          <cell r="C1459" t="str">
            <v>NUEVOS NEGOCIOS</v>
          </cell>
          <cell r="D1459" t="str">
            <v>NUEVOS NEGOCIOS</v>
          </cell>
          <cell r="E1459">
            <v>30227314</v>
          </cell>
          <cell r="F1459" t="str">
            <v>BW HUG LIMP EFECT REFLL 6X184</v>
          </cell>
          <cell r="G1459" t="str">
            <v>Wipes</v>
          </cell>
          <cell r="H1459" t="str">
            <v>Wipes</v>
          </cell>
          <cell r="I1459" t="str">
            <v>BW Active Fresh</v>
          </cell>
          <cell r="J1459" t="str">
            <v>HAF x184</v>
          </cell>
          <cell r="K1459">
            <v>40034123</v>
          </cell>
          <cell r="L1459" t="str">
            <v>CORPORACION VEGA S.A.C.</v>
          </cell>
          <cell r="M1459" t="str">
            <v>IVETTE CANEPA</v>
          </cell>
          <cell r="N1459">
            <v>72</v>
          </cell>
          <cell r="O1459">
            <v>4402.3223421157318</v>
          </cell>
          <cell r="P1459" t="str">
            <v>CAS PC NUEVOS NEGOCIOS - 0043318508</v>
          </cell>
          <cell r="Q1459" t="str">
            <v>UD</v>
          </cell>
        </row>
        <row r="1460">
          <cell r="A1460" t="str">
            <v>KEY MARKET SOLUTIONS S.A.C.IVETTE CANEPA30227314</v>
          </cell>
          <cell r="B1460" t="str">
            <v>KEY MARKET SOLUTIONS S.A.C.</v>
          </cell>
          <cell r="C1460" t="str">
            <v>NUEVOS NEGOCIOS</v>
          </cell>
          <cell r="D1460" t="str">
            <v>NUEVOS NEGOCIOS</v>
          </cell>
          <cell r="E1460">
            <v>30227314</v>
          </cell>
          <cell r="F1460" t="str">
            <v>BW HUG LIMP EFECT REFLL 6X184</v>
          </cell>
          <cell r="G1460" t="str">
            <v>Wipes</v>
          </cell>
          <cell r="H1460" t="str">
            <v>Wipes</v>
          </cell>
          <cell r="I1460" t="str">
            <v>BW Active Fresh</v>
          </cell>
          <cell r="J1460" t="str">
            <v>HAF x184</v>
          </cell>
          <cell r="K1460">
            <v>40174199</v>
          </cell>
          <cell r="L1460" t="str">
            <v>KEY MARKET SOLUTIONS S.A.C.</v>
          </cell>
          <cell r="M1460" t="str">
            <v>IVETTE CANEPA</v>
          </cell>
          <cell r="N1460">
            <v>141</v>
          </cell>
          <cell r="O1460">
            <v>8621.2145866433075</v>
          </cell>
          <cell r="P1460" t="str">
            <v>CAS PC NUEVOS NEGOCIOS - 0043318508</v>
          </cell>
          <cell r="Q1460" t="str">
            <v>U7</v>
          </cell>
        </row>
        <row r="1461">
          <cell r="A1461" t="str">
            <v>KEY MARKET SOLUTIONS S.A.C.IVETTE CANEPA30227314</v>
          </cell>
          <cell r="B1461" t="str">
            <v>KEY MARKET SOLUTIONS S.A.C.</v>
          </cell>
          <cell r="C1461" t="str">
            <v>NUEVOS NEGOCIOS</v>
          </cell>
          <cell r="D1461" t="str">
            <v>NUEVOS NEGOCIOS</v>
          </cell>
          <cell r="E1461">
            <v>30227314</v>
          </cell>
          <cell r="F1461" t="str">
            <v>BW HUG LIMP EFECT REFLL 6X184</v>
          </cell>
          <cell r="G1461" t="str">
            <v>Wipes</v>
          </cell>
          <cell r="H1461" t="str">
            <v>Wipes</v>
          </cell>
          <cell r="I1461" t="str">
            <v>BW Active Fresh</v>
          </cell>
          <cell r="J1461" t="str">
            <v>HAF x184</v>
          </cell>
          <cell r="K1461">
            <v>40174199</v>
          </cell>
          <cell r="L1461" t="str">
            <v>KEY MARKET SOLUTIONS S.A.C.</v>
          </cell>
          <cell r="M1461" t="str">
            <v>IVETTE CANEPA</v>
          </cell>
          <cell r="N1461">
            <v>75</v>
          </cell>
          <cell r="O1461">
            <v>4585.7524397038869</v>
          </cell>
          <cell r="P1461" t="str">
            <v>CAS PC NUEVOS NEGOCIOS - 0043318508</v>
          </cell>
          <cell r="Q1461" t="str">
            <v>U7</v>
          </cell>
        </row>
        <row r="1462">
          <cell r="A1462" t="str">
            <v>KEY MARKET SOLUTIONS S.A.C.IVETTE CANEPA30221490</v>
          </cell>
          <cell r="B1462" t="str">
            <v>KEY MARKET SOLUTIONS S.A.C.</v>
          </cell>
          <cell r="C1462" t="str">
            <v>NUEVOS NEGOCIOS</v>
          </cell>
          <cell r="D1462" t="str">
            <v>NUEVOS NEGOCIOS</v>
          </cell>
          <cell r="E1462">
            <v>30221490</v>
          </cell>
          <cell r="F1462" t="str">
            <v>FAC HU KLEENEX SENSAT MANZ 84X15 RUNWAY</v>
          </cell>
          <cell r="G1462" t="str">
            <v>Family</v>
          </cell>
          <cell r="H1462" t="str">
            <v>Faciales</v>
          </cell>
          <cell r="I1462" t="str">
            <v>Faciales</v>
          </cell>
          <cell r="J1462" t="str">
            <v>Facial Húmedo</v>
          </cell>
          <cell r="K1462">
            <v>40174199</v>
          </cell>
          <cell r="L1462" t="str">
            <v>KEY MARKET SOLUTIONS S.A.C.</v>
          </cell>
          <cell r="M1462" t="str">
            <v>IVETTE CANEPA</v>
          </cell>
          <cell r="N1462">
            <v>144</v>
          </cell>
          <cell r="O1462">
            <v>67901.760000000009</v>
          </cell>
          <cell r="P1462" t="str">
            <v>CAS PC NUEVOS NEGOCIOS - 0043318508</v>
          </cell>
          <cell r="Q1462" t="str">
            <v>U7</v>
          </cell>
        </row>
        <row r="1463">
          <cell r="A1463" t="str">
            <v>KEY MARKET SOLUTIONS S.A.C.IVETTE CANEPA30221500</v>
          </cell>
          <cell r="B1463" t="str">
            <v>KEY MARKET SOLUTIONS S.A.C.</v>
          </cell>
          <cell r="C1463" t="str">
            <v>NUEVOS NEGOCIOS</v>
          </cell>
          <cell r="D1463" t="str">
            <v>NUEVOS NEGOCIOS</v>
          </cell>
          <cell r="E1463">
            <v>30221500</v>
          </cell>
          <cell r="F1463" t="str">
            <v>FAC HU KLEENEX AQUA 84X15 RUNWAY</v>
          </cell>
          <cell r="G1463" t="str">
            <v>Family</v>
          </cell>
          <cell r="H1463" t="str">
            <v>Faciales</v>
          </cell>
          <cell r="I1463" t="str">
            <v>Faciales</v>
          </cell>
          <cell r="J1463" t="str">
            <v>Facial Húmedo</v>
          </cell>
          <cell r="K1463">
            <v>40174199</v>
          </cell>
          <cell r="L1463" t="str">
            <v>KEY MARKET SOLUTIONS S.A.C.</v>
          </cell>
          <cell r="M1463" t="str">
            <v>IVETTE CANEPA</v>
          </cell>
          <cell r="N1463">
            <v>155</v>
          </cell>
          <cell r="O1463">
            <v>73088.7</v>
          </cell>
          <cell r="P1463" t="str">
            <v>CAS PC NUEVOS NEGOCIOS - 0043318508</v>
          </cell>
          <cell r="Q1463" t="str">
            <v>U7</v>
          </cell>
        </row>
        <row r="1464">
          <cell r="A1464" t="str">
            <v>CORPORACION VEGA S.A.C.IVETTE CANEPA30225118</v>
          </cell>
          <cell r="B1464" t="str">
            <v>CORPORACION VEGA S.A.C.</v>
          </cell>
          <cell r="C1464" t="str">
            <v>NUEVOS NEGOCIOS</v>
          </cell>
          <cell r="D1464" t="str">
            <v>NUEVOS NEGOCIOS</v>
          </cell>
          <cell r="E1464">
            <v>30225118</v>
          </cell>
          <cell r="F1464" t="str">
            <v>CAL ADU PLE PROTECT G/XG 2X10 X2</v>
          </cell>
          <cell r="G1464" t="str">
            <v>Adult</v>
          </cell>
          <cell r="H1464" t="str">
            <v>Senior Incont</v>
          </cell>
          <cell r="I1464" t="str">
            <v>Briefs</v>
          </cell>
          <cell r="J1464" t="str">
            <v>Brief Protect</v>
          </cell>
          <cell r="K1464">
            <v>40034123</v>
          </cell>
          <cell r="L1464" t="str">
            <v>CORPORACION VEGA S.A.C.</v>
          </cell>
          <cell r="M1464" t="str">
            <v>IVETTE CANEPA</v>
          </cell>
          <cell r="N1464">
            <v>12</v>
          </cell>
          <cell r="O1464">
            <v>1304.1058238711398</v>
          </cell>
          <cell r="P1464" t="str">
            <v>CAS PC NUEVOS NEGOCIOS - 0043318508</v>
          </cell>
          <cell r="Q1464" t="str">
            <v>UD</v>
          </cell>
        </row>
        <row r="1465">
          <cell r="A1465" t="str">
            <v>CORPORACION VEGA S.A.C.IVETTE CANEPA30225169</v>
          </cell>
          <cell r="B1465" t="str">
            <v>CORPORACION VEGA S.A.C.</v>
          </cell>
          <cell r="C1465" t="str">
            <v>NUEVOS NEGOCIOS</v>
          </cell>
          <cell r="D1465" t="str">
            <v>NUEVOS NEGOCIOS</v>
          </cell>
          <cell r="E1465">
            <v>30225169</v>
          </cell>
          <cell r="F1465" t="str">
            <v>CAL ADU PLE PROTECT M 2X10 X2</v>
          </cell>
          <cell r="G1465" t="str">
            <v>Adult</v>
          </cell>
          <cell r="H1465" t="str">
            <v>Senior Incont</v>
          </cell>
          <cell r="I1465" t="str">
            <v>Briefs</v>
          </cell>
          <cell r="J1465" t="str">
            <v>Brief Protect</v>
          </cell>
          <cell r="K1465">
            <v>40034123</v>
          </cell>
          <cell r="L1465" t="str">
            <v>CORPORACION VEGA S.A.C.</v>
          </cell>
          <cell r="M1465" t="str">
            <v>IVETTE CANEPA</v>
          </cell>
          <cell r="N1465">
            <v>4</v>
          </cell>
          <cell r="O1465">
            <v>371.023629084216</v>
          </cell>
          <cell r="P1465" t="str">
            <v>CAS PC NUEVOS NEGOCIOS - 0043318508</v>
          </cell>
          <cell r="Q1465" t="str">
            <v>UD</v>
          </cell>
        </row>
        <row r="1466">
          <cell r="A1466" t="str">
            <v>MAKRO SUPERMAYORISTA S.A.IVETTE CANEPA30225118</v>
          </cell>
          <cell r="B1466" t="str">
            <v>MAKRO SUPERMAYORISTA S.A.</v>
          </cell>
          <cell r="C1466" t="str">
            <v>NUEVOS NEGOCIOS</v>
          </cell>
          <cell r="D1466" t="str">
            <v>NUEVOS NEGOCIOS</v>
          </cell>
          <cell r="E1466">
            <v>30225118</v>
          </cell>
          <cell r="F1466" t="str">
            <v>CAL ADU PLE PROTECT G/XG 2X10 X2</v>
          </cell>
          <cell r="G1466" t="str">
            <v>Adult</v>
          </cell>
          <cell r="H1466" t="str">
            <v>Senior Incont</v>
          </cell>
          <cell r="I1466" t="str">
            <v>Briefs</v>
          </cell>
          <cell r="J1466" t="str">
            <v>Brief Protect</v>
          </cell>
          <cell r="K1466">
            <v>40096947</v>
          </cell>
          <cell r="L1466" t="str">
            <v>MAKRO SUPERMAYORISTA S.A.</v>
          </cell>
          <cell r="M1466" t="str">
            <v>IVETTE CANEPA</v>
          </cell>
          <cell r="N1466">
            <v>3</v>
          </cell>
          <cell r="O1466">
            <v>326.02645596778495</v>
          </cell>
          <cell r="P1466" t="str">
            <v>CAS PC NUEVOS NEGOCIOS - 0043318508</v>
          </cell>
          <cell r="Q1466" t="str">
            <v>MAKRO</v>
          </cell>
        </row>
        <row r="1467">
          <cell r="A1467" t="str">
            <v>MAKRO SUPERMAYORISTA S.A.IVETTE CANEPA30225169</v>
          </cell>
          <cell r="B1467" t="str">
            <v>MAKRO SUPERMAYORISTA S.A.</v>
          </cell>
          <cell r="C1467" t="str">
            <v>NUEVOS NEGOCIOS</v>
          </cell>
          <cell r="D1467" t="str">
            <v>NUEVOS NEGOCIOS</v>
          </cell>
          <cell r="E1467">
            <v>30225169</v>
          </cell>
          <cell r="F1467" t="str">
            <v>CAL ADU PLE PROTECT M 2X10 X2</v>
          </cell>
          <cell r="G1467" t="str">
            <v>Adult</v>
          </cell>
          <cell r="H1467" t="str">
            <v>Senior Incont</v>
          </cell>
          <cell r="I1467" t="str">
            <v>Briefs</v>
          </cell>
          <cell r="J1467" t="str">
            <v>Brief Protect</v>
          </cell>
          <cell r="K1467">
            <v>40096947</v>
          </cell>
          <cell r="L1467" t="str">
            <v>MAKRO SUPERMAYORISTA S.A.</v>
          </cell>
          <cell r="M1467" t="str">
            <v>IVETTE CANEPA</v>
          </cell>
          <cell r="N1467">
            <v>28</v>
          </cell>
          <cell r="O1467">
            <v>2597.1654035895122</v>
          </cell>
          <cell r="P1467" t="str">
            <v>CAS PC NUEVOS NEGOCIOS - 0043318508</v>
          </cell>
          <cell r="Q1467" t="str">
            <v>MAKRO</v>
          </cell>
        </row>
        <row r="1468">
          <cell r="A1468" t="str">
            <v>CORPORACION VEGA S.A.C.IVETTE CANEPA30226886</v>
          </cell>
          <cell r="B1468" t="str">
            <v>CORPORACION VEGA S.A.C.</v>
          </cell>
          <cell r="C1468" t="str">
            <v>NUEVOS NEGOCIOS</v>
          </cell>
          <cell r="D1468" t="str">
            <v>NUEVOS NEGOCIOS</v>
          </cell>
          <cell r="E1468">
            <v>30226886</v>
          </cell>
          <cell r="F1468" t="str">
            <v>CAL ADU PLE CLASSIC G 10X8 SPARK</v>
          </cell>
          <cell r="G1468" t="str">
            <v>Adult</v>
          </cell>
          <cell r="H1468" t="str">
            <v>Senior Incont</v>
          </cell>
          <cell r="I1468" t="str">
            <v>Briefs</v>
          </cell>
          <cell r="J1468" t="str">
            <v>Brief Classic</v>
          </cell>
          <cell r="K1468">
            <v>40034123</v>
          </cell>
          <cell r="L1468" t="str">
            <v>CORPORACION VEGA S.A.C.</v>
          </cell>
          <cell r="M1468" t="str">
            <v>IVETTE CANEPA</v>
          </cell>
          <cell r="N1468">
            <v>3</v>
          </cell>
          <cell r="O1468">
            <v>408.75143265091799</v>
          </cell>
          <cell r="P1468" t="str">
            <v>CAS PC NUEVOS NEGOCIOS - 0043318508</v>
          </cell>
          <cell r="Q1468" t="str">
            <v>UD</v>
          </cell>
        </row>
        <row r="1469">
          <cell r="A1469" t="str">
            <v>MAKRO SUPERMAYORISTA S.A.IVETTE CANEPA30226118</v>
          </cell>
          <cell r="B1469" t="str">
            <v>MAKRO SUPERMAYORISTA S.A.</v>
          </cell>
          <cell r="C1469" t="str">
            <v>NUEVOS NEGOCIOS</v>
          </cell>
          <cell r="D1469" t="str">
            <v>NUEVOS NEGOCIOS</v>
          </cell>
          <cell r="E1469">
            <v>30226118</v>
          </cell>
          <cell r="F1469" t="str">
            <v>PROT DIA KOT ULTRADEL FLEX 12X150 OTTTX</v>
          </cell>
          <cell r="G1469" t="str">
            <v>Feminine</v>
          </cell>
          <cell r="H1469" t="str">
            <v>Liners</v>
          </cell>
          <cell r="I1469" t="str">
            <v>Liners</v>
          </cell>
          <cell r="J1469" t="str">
            <v>Lin. Ultraflex x150</v>
          </cell>
          <cell r="K1469">
            <v>40096947</v>
          </cell>
          <cell r="L1469" t="str">
            <v>MAKRO SUPERMAYORISTA S.A.</v>
          </cell>
          <cell r="M1469" t="str">
            <v>IVETTE CANEPA</v>
          </cell>
          <cell r="N1469">
            <v>1</v>
          </cell>
          <cell r="O1469">
            <v>109.14487824565001</v>
          </cell>
          <cell r="P1469" t="str">
            <v>CAS PC NUEVOS NEGOCIOS - 0043318508</v>
          </cell>
          <cell r="Q1469" t="str">
            <v>MAKRO</v>
          </cell>
        </row>
        <row r="1470">
          <cell r="A1470" t="str">
            <v>CORPORACION VEGA S.A.C.IVETTE CANEPA30225952</v>
          </cell>
          <cell r="B1470" t="str">
            <v>CORPORACION VEGA S.A.C.</v>
          </cell>
          <cell r="C1470" t="str">
            <v>NUEVOS NEGOCIOS</v>
          </cell>
          <cell r="D1470" t="str">
            <v>NUEVOS NEGOCIOS</v>
          </cell>
          <cell r="E1470">
            <v>30225952</v>
          </cell>
          <cell r="F1470" t="str">
            <v>TOA FEM KOT NOR MALLA 24X10 TTX</v>
          </cell>
          <cell r="G1470" t="str">
            <v>Feminine</v>
          </cell>
          <cell r="H1470" t="str">
            <v>Pads</v>
          </cell>
          <cell r="I1470" t="str">
            <v>Pads Value</v>
          </cell>
          <cell r="J1470" t="str">
            <v>Pads Malla</v>
          </cell>
          <cell r="K1470">
            <v>40034123</v>
          </cell>
          <cell r="L1470" t="str">
            <v>CORPORACION VEGA S.A.C.</v>
          </cell>
          <cell r="M1470" t="str">
            <v>IVETTE CANEPA</v>
          </cell>
          <cell r="N1470">
            <v>7</v>
          </cell>
          <cell r="O1470">
            <v>417.74958559964421</v>
          </cell>
          <cell r="P1470" t="str">
            <v>CAS PC NUEVOS NEGOCIOS - 0043318508</v>
          </cell>
          <cell r="Q1470" t="str">
            <v>UD</v>
          </cell>
        </row>
        <row r="1471">
          <cell r="A1471" t="str">
            <v>MAKRO SUPERMAYORISTA S.A.IVETTE CANEPA30228653</v>
          </cell>
          <cell r="B1471" t="str">
            <v>MAKRO SUPERMAYORISTA S.A.</v>
          </cell>
          <cell r="C1471" t="str">
            <v>NUEVOS NEGOCIOS</v>
          </cell>
          <cell r="D1471" t="str">
            <v>NUEVOS NEGOCIOS</v>
          </cell>
          <cell r="E1471">
            <v>30228653</v>
          </cell>
          <cell r="F1471" t="str">
            <v xml:space="preserve">TOA FEM KOT UF TELA C/A 8X60 PSMT TUT  </v>
          </cell>
          <cell r="G1471" t="str">
            <v>Feminine</v>
          </cell>
          <cell r="H1471" t="str">
            <v>Pads</v>
          </cell>
          <cell r="I1471" t="str">
            <v>Pads Value</v>
          </cell>
          <cell r="J1471" t="str">
            <v>Pads Ultrafina x 60</v>
          </cell>
          <cell r="K1471">
            <v>40096947</v>
          </cell>
          <cell r="L1471" t="str">
            <v>MAKRO SUPERMAYORISTA S.A.</v>
          </cell>
          <cell r="M1471" t="str">
            <v>IVETTE CANEPA</v>
          </cell>
          <cell r="N1471">
            <v>459</v>
          </cell>
          <cell r="O1471">
            <v>33401.43</v>
          </cell>
          <cell r="P1471" t="str">
            <v>CAS PC NUEVOS NEGOCIOS - 0043318508</v>
          </cell>
          <cell r="Q1471" t="str">
            <v>MAKRO</v>
          </cell>
        </row>
        <row r="1472">
          <cell r="A1472" t="str">
            <v>MAYORSA S.A.IVETTE CANEPA30227323</v>
          </cell>
          <cell r="B1472" t="str">
            <v>MAYORSA S.A.</v>
          </cell>
          <cell r="C1472" t="str">
            <v>NUEVOS NEGOCIOS</v>
          </cell>
          <cell r="D1472" t="str">
            <v>NUEVOS NEGOCIOS</v>
          </cell>
          <cell r="E1472">
            <v>30227323</v>
          </cell>
          <cell r="F1472" t="str">
            <v>BW HUG MAN Y CARIT REFLL 6X184</v>
          </cell>
          <cell r="G1472" t="str">
            <v>Wipes</v>
          </cell>
          <cell r="H1472" t="str">
            <v>Wipes</v>
          </cell>
          <cell r="I1472" t="str">
            <v>BW Hands&amp;Face</v>
          </cell>
          <cell r="J1472" t="str">
            <v>BW Hands&amp;Face x184</v>
          </cell>
          <cell r="K1472">
            <v>40033994</v>
          </cell>
          <cell r="L1472" t="str">
            <v>MAYORSA S.A.</v>
          </cell>
          <cell r="M1472" t="str">
            <v>IVETTE CANEPA</v>
          </cell>
          <cell r="N1472">
            <v>60</v>
          </cell>
          <cell r="O1472">
            <v>3877.7999999999997</v>
          </cell>
          <cell r="P1472" t="str">
            <v>CAS PC NUEVOS NEGOCIOS - 0043318508</v>
          </cell>
          <cell r="Q1472" t="str">
            <v>MAYORSA</v>
          </cell>
        </row>
        <row r="1473">
          <cell r="A1473" t="str">
            <v>CORPORACION VEGA S.A.C.IVETTE CANEPA30227323</v>
          </cell>
          <cell r="B1473" t="str">
            <v>CORPORACION VEGA S.A.C.</v>
          </cell>
          <cell r="C1473" t="str">
            <v>NUEVOS NEGOCIOS</v>
          </cell>
          <cell r="D1473" t="str">
            <v>NUEVOS NEGOCIOS</v>
          </cell>
          <cell r="E1473">
            <v>30227323</v>
          </cell>
          <cell r="F1473" t="str">
            <v>BW HUG MAN Y CARIT REFLL 6X184</v>
          </cell>
          <cell r="G1473" t="str">
            <v>Wipes</v>
          </cell>
          <cell r="H1473" t="str">
            <v>Wipes</v>
          </cell>
          <cell r="I1473" t="str">
            <v>BW Hands&amp;Face</v>
          </cell>
          <cell r="J1473" t="str">
            <v>BW Hands&amp;Face x184</v>
          </cell>
          <cell r="K1473">
            <v>40034123</v>
          </cell>
          <cell r="L1473" t="str">
            <v>CORPORACION VEGA S.A.C.</v>
          </cell>
          <cell r="M1473" t="str">
            <v>IVETTE CANEPA</v>
          </cell>
          <cell r="N1473">
            <v>10</v>
          </cell>
          <cell r="O1473">
            <v>646.29999999999995</v>
          </cell>
          <cell r="P1473" t="str">
            <v>CAS PC NUEVOS NEGOCIOS - 0043318508</v>
          </cell>
          <cell r="Q1473" t="str">
            <v>UD</v>
          </cell>
        </row>
        <row r="1474">
          <cell r="A1474" t="str">
            <v>MAKRO SUPERMAYORISTA S.A.IVETTE CANEPA30227323</v>
          </cell>
          <cell r="B1474" t="str">
            <v>MAKRO SUPERMAYORISTA S.A.</v>
          </cell>
          <cell r="C1474" t="str">
            <v>NUEVOS NEGOCIOS</v>
          </cell>
          <cell r="D1474" t="str">
            <v>NUEVOS NEGOCIOS</v>
          </cell>
          <cell r="E1474">
            <v>30227323</v>
          </cell>
          <cell r="F1474" t="str">
            <v>BW HUG MAN Y CARIT REFLL 6X184</v>
          </cell>
          <cell r="G1474" t="str">
            <v>Wipes</v>
          </cell>
          <cell r="H1474" t="str">
            <v>Wipes</v>
          </cell>
          <cell r="I1474" t="str">
            <v>BW Hands&amp;Face</v>
          </cell>
          <cell r="J1474" t="str">
            <v>BW Hands&amp;Face x184</v>
          </cell>
          <cell r="K1474">
            <v>40096947</v>
          </cell>
          <cell r="L1474" t="str">
            <v>MAKRO SUPERMAYORISTA S.A.</v>
          </cell>
          <cell r="M1474" t="str">
            <v>IVETTE CANEPA</v>
          </cell>
          <cell r="N1474">
            <v>328</v>
          </cell>
          <cell r="O1474">
            <v>21198.639999999999</v>
          </cell>
          <cell r="P1474" t="str">
            <v>CAS PC NUEVOS NEGOCIOS - 0043318508</v>
          </cell>
          <cell r="Q1474" t="str">
            <v>MAKRO</v>
          </cell>
        </row>
        <row r="1475">
          <cell r="A1475" t="str">
            <v>MAYORSA S.A.IVETTE CANEPA30227466</v>
          </cell>
          <cell r="B1475" t="str">
            <v>MAYORSA S.A.</v>
          </cell>
          <cell r="C1475" t="str">
            <v>NUEVOS NEGOCIOS</v>
          </cell>
          <cell r="D1475" t="str">
            <v>NUEVOS NEGOCIOS</v>
          </cell>
          <cell r="E1475">
            <v>30227466</v>
          </cell>
          <cell r="F1475" t="str">
            <v>BW HUG LIMPIEZA COTIDIANA SOFTP 12X80</v>
          </cell>
          <cell r="G1475" t="str">
            <v>Wipes</v>
          </cell>
          <cell r="H1475" t="str">
            <v>Wipes</v>
          </cell>
          <cell r="I1475" t="str">
            <v>BW Classic</v>
          </cell>
          <cell r="J1475" t="str">
            <v>BW Classic x80</v>
          </cell>
          <cell r="K1475">
            <v>40033994</v>
          </cell>
          <cell r="L1475" t="str">
            <v>MAYORSA S.A.</v>
          </cell>
          <cell r="M1475" t="str">
            <v>IVETTE CANEPA</v>
          </cell>
          <cell r="N1475">
            <v>10</v>
          </cell>
          <cell r="O1475">
            <v>467.91110628000001</v>
          </cell>
          <cell r="P1475" t="str">
            <v>CAS PC NUEVOS NEGOCIOS - 0043318508</v>
          </cell>
          <cell r="Q1475" t="str">
            <v>MAYORSA</v>
          </cell>
        </row>
        <row r="1476">
          <cell r="A1476" t="str">
            <v>CORPORACION VEGA S.A.C.IVETTE CANEPA30227466</v>
          </cell>
          <cell r="B1476" t="str">
            <v>CORPORACION VEGA S.A.C.</v>
          </cell>
          <cell r="C1476" t="str">
            <v>NUEVOS NEGOCIOS</v>
          </cell>
          <cell r="D1476" t="str">
            <v>NUEVOS NEGOCIOS</v>
          </cell>
          <cell r="E1476">
            <v>30227466</v>
          </cell>
          <cell r="F1476" t="str">
            <v>BW HUG LIMPIEZA COTIDIANA SOFTP 12X80</v>
          </cell>
          <cell r="G1476" t="str">
            <v>Wipes</v>
          </cell>
          <cell r="H1476" t="str">
            <v>Wipes</v>
          </cell>
          <cell r="I1476" t="str">
            <v>BW Classic</v>
          </cell>
          <cell r="J1476" t="str">
            <v>BW Classic x80</v>
          </cell>
          <cell r="K1476">
            <v>40034123</v>
          </cell>
          <cell r="L1476" t="str">
            <v>CORPORACION VEGA S.A.C.</v>
          </cell>
          <cell r="M1476" t="str">
            <v>IVETTE CANEPA</v>
          </cell>
          <cell r="N1476">
            <v>7</v>
          </cell>
          <cell r="O1476">
            <v>327.53777439599997</v>
          </cell>
          <cell r="P1476" t="str">
            <v>CAS PC NUEVOS NEGOCIOS - 0043318508</v>
          </cell>
          <cell r="Q1476" t="str">
            <v>UD</v>
          </cell>
        </row>
        <row r="1477">
          <cell r="A1477" t="str">
            <v>MAKRO SUPERMAYORISTA S.A.IVETTE CANEPA30227466</v>
          </cell>
          <cell r="B1477" t="str">
            <v>MAKRO SUPERMAYORISTA S.A.</v>
          </cell>
          <cell r="C1477" t="str">
            <v>NUEVOS NEGOCIOS</v>
          </cell>
          <cell r="D1477" t="str">
            <v>NUEVOS NEGOCIOS</v>
          </cell>
          <cell r="E1477">
            <v>30227466</v>
          </cell>
          <cell r="F1477" t="str">
            <v>BW HUG LIMPIEZA COTIDIANA SOFTP 12X80</v>
          </cell>
          <cell r="G1477" t="str">
            <v>Wipes</v>
          </cell>
          <cell r="H1477" t="str">
            <v>Wipes</v>
          </cell>
          <cell r="I1477" t="str">
            <v>BW Classic</v>
          </cell>
          <cell r="J1477" t="str">
            <v>BW Classic x80</v>
          </cell>
          <cell r="K1477">
            <v>40096947</v>
          </cell>
          <cell r="L1477" t="str">
            <v>MAKRO SUPERMAYORISTA S.A.</v>
          </cell>
          <cell r="M1477" t="str">
            <v>IVETTE CANEPA</v>
          </cell>
          <cell r="N1477">
            <v>25</v>
          </cell>
          <cell r="O1477">
            <v>1169.7777656999999</v>
          </cell>
          <cell r="P1477" t="str">
            <v>CAS PC NUEVOS NEGOCIOS - 0043318508</v>
          </cell>
          <cell r="Q1477" t="str">
            <v>MAKRO</v>
          </cell>
        </row>
        <row r="1478">
          <cell r="A1478" t="str">
            <v>KEY MARKET SOLUTIONS S.A.C.IVETTE CANEPA30227466</v>
          </cell>
          <cell r="B1478" t="str">
            <v>KEY MARKET SOLUTIONS S.A.C.</v>
          </cell>
          <cell r="C1478" t="str">
            <v>NUEVOS NEGOCIOS</v>
          </cell>
          <cell r="D1478" t="str">
            <v>NUEVOS NEGOCIOS</v>
          </cell>
          <cell r="E1478">
            <v>30227466</v>
          </cell>
          <cell r="F1478" t="str">
            <v>BW HUG LIMPIEZA COTIDIANA SOFTP 12X80</v>
          </cell>
          <cell r="G1478" t="str">
            <v>Wipes</v>
          </cell>
          <cell r="H1478" t="str">
            <v>Wipes</v>
          </cell>
          <cell r="I1478" t="str">
            <v>BW Classic</v>
          </cell>
          <cell r="J1478" t="str">
            <v>BW Classic x80</v>
          </cell>
          <cell r="K1478">
            <v>40174199</v>
          </cell>
          <cell r="L1478" t="str">
            <v>KEY MARKET SOLUTIONS S.A.C.</v>
          </cell>
          <cell r="M1478" t="str">
            <v>IVETTE CANEPA</v>
          </cell>
          <cell r="N1478">
            <v>1</v>
          </cell>
          <cell r="O1478">
            <v>46.791110627999998</v>
          </cell>
          <cell r="P1478" t="str">
            <v>CAS PC NUEVOS NEGOCIOS - 0043318508</v>
          </cell>
          <cell r="Q1478" t="str">
            <v>U7</v>
          </cell>
        </row>
      </sheetData>
      <sheetData sheetId="7">
        <row r="1">
          <cell r="B1" t="str">
            <v>Nombre detalle</v>
          </cell>
          <cell r="C1" t="str">
            <v>Sold-to</v>
          </cell>
          <cell r="D1" t="str">
            <v>Ship-to</v>
          </cell>
          <cell r="E1" t="str">
            <v>NombreCliente ( Ship-To)</v>
          </cell>
          <cell r="F1" t="str">
            <v>Ejecutivo</v>
          </cell>
          <cell r="G1" t="str">
            <v>Zona CAS</v>
          </cell>
          <cell r="H1" t="str">
            <v>GBA</v>
          </cell>
          <cell r="I1" t="str">
            <v>Gerencia</v>
          </cell>
          <cell r="J1" t="str">
            <v>CG</v>
          </cell>
          <cell r="K1" t="str">
            <v>Nombre detalle</v>
          </cell>
          <cell r="L1" t="str">
            <v>Grupo</v>
          </cell>
          <cell r="M1" t="str">
            <v>Tipo de Cliente</v>
          </cell>
          <cell r="R1" t="str">
            <v>SKU</v>
          </cell>
          <cell r="S1" t="str">
            <v xml:space="preserve"> Categoría CAS</v>
          </cell>
          <cell r="T1" t="str">
            <v>Subcategoría</v>
          </cell>
          <cell r="U1" t="str">
            <v>PPG</v>
          </cell>
          <cell r="V1" t="str">
            <v>Descripción PPG</v>
          </cell>
          <cell r="Z1" t="str">
            <v>SKU</v>
          </cell>
          <cell r="AA1" t="str">
            <v>TEXTO SKU</v>
          </cell>
          <cell r="AB1" t="str">
            <v>EAN 14</v>
          </cell>
          <cell r="AC1" t="str">
            <v>EAN 13</v>
          </cell>
          <cell r="AG1" t="str">
            <v>Wipes</v>
          </cell>
          <cell r="AH1" t="str">
            <v>Bonificaciones regulares</v>
          </cell>
        </row>
        <row r="2">
          <cell r="B2" t="str">
            <v>CORPORACION VEGA S.A.C.</v>
          </cell>
          <cell r="C2">
            <v>40034123</v>
          </cell>
          <cell r="D2">
            <v>40034123</v>
          </cell>
          <cell r="E2" t="str">
            <v>CORPORACION VEGA S.A.C.</v>
          </cell>
          <cell r="F2" t="str">
            <v>Guillermo Caballero</v>
          </cell>
          <cell r="G2" t="str">
            <v>CAS PC NUEVOS NEGOCIOS - 0043318508</v>
          </cell>
          <cell r="H2" t="str">
            <v>Lima</v>
          </cell>
          <cell r="I2" t="str">
            <v>DTT1</v>
          </cell>
          <cell r="J2" t="str">
            <v>UD</v>
          </cell>
          <cell r="K2" t="str">
            <v>CORPORACION VEGA S.A.C.</v>
          </cell>
          <cell r="L2" t="str">
            <v>-</v>
          </cell>
          <cell r="M2" t="str">
            <v>Distribuidor</v>
          </cell>
          <cell r="R2">
            <v>30227185</v>
          </cell>
          <cell r="S2" t="str">
            <v>Adult Care</v>
          </cell>
          <cell r="T2" t="str">
            <v>Briefs</v>
          </cell>
          <cell r="U2" t="str">
            <v>213132242012001</v>
          </cell>
          <cell r="V2" t="str">
            <v>ADULT CARE PAÑAL PLENITUD PROTECT</v>
          </cell>
          <cell r="Z2">
            <v>30216649</v>
          </cell>
          <cell r="AA2" t="str">
            <v>MG ROP INT PLEN MUJ REAL FIT P/M 40X1</v>
          </cell>
          <cell r="AB2" t="str">
            <v>-</v>
          </cell>
          <cell r="AC2" t="str">
            <v>-</v>
          </cell>
          <cell r="AG2" t="str">
            <v>Adult Care</v>
          </cell>
          <cell r="AH2" t="str">
            <v>Bonificaciones regulares</v>
          </cell>
        </row>
        <row r="3">
          <cell r="B3" t="str">
            <v>MAYORSA S.A.</v>
          </cell>
          <cell r="C3">
            <v>40033994</v>
          </cell>
          <cell r="D3">
            <v>40033994</v>
          </cell>
          <cell r="E3" t="str">
            <v>MAYORSA S.A.</v>
          </cell>
          <cell r="F3" t="str">
            <v>Ivette Canepa</v>
          </cell>
          <cell r="G3" t="str">
            <v>CAS PC NUEVOS NEGOCIOS - 0043318508</v>
          </cell>
          <cell r="H3" t="str">
            <v>Lima</v>
          </cell>
          <cell r="I3" t="str">
            <v>DTT1</v>
          </cell>
          <cell r="J3" t="str">
            <v>MAYORSA</v>
          </cell>
          <cell r="K3" t="str">
            <v>MAYORSA S.A.</v>
          </cell>
          <cell r="L3" t="str">
            <v>-</v>
          </cell>
          <cell r="M3" t="str">
            <v>Distribuidor</v>
          </cell>
          <cell r="R3">
            <v>30227115</v>
          </cell>
          <cell r="S3" t="str">
            <v>Adult Care</v>
          </cell>
          <cell r="T3" t="str">
            <v>Briefs</v>
          </cell>
          <cell r="U3" t="str">
            <v>213132242012001</v>
          </cell>
          <cell r="V3" t="str">
            <v>ADULT CARE PAÑAL PLENITUD PROTECT</v>
          </cell>
          <cell r="Z3">
            <v>30216650</v>
          </cell>
          <cell r="AA3" t="str">
            <v>MG ROP INT PLEN HOM REAL FIT P/M 40X1</v>
          </cell>
          <cell r="AB3" t="str">
            <v>-</v>
          </cell>
          <cell r="AC3" t="str">
            <v>-</v>
          </cell>
          <cell r="AG3" t="str">
            <v>Fem Care</v>
          </cell>
          <cell r="AH3" t="str">
            <v>Bonificaciones regulares</v>
          </cell>
        </row>
        <row r="4">
          <cell r="B4" t="str">
            <v>CORPORACION VEGA S.A.C.</v>
          </cell>
          <cell r="C4">
            <v>40034123</v>
          </cell>
          <cell r="D4">
            <v>40034123</v>
          </cell>
          <cell r="E4" t="str">
            <v>CORPORACION VEGA S.A.C.</v>
          </cell>
          <cell r="F4" t="str">
            <v>Guillermo Caballero</v>
          </cell>
          <cell r="G4" t="str">
            <v>CAS PC NUEVOS NEGOCIOS - 0043318508</v>
          </cell>
          <cell r="H4" t="str">
            <v>Lima</v>
          </cell>
          <cell r="I4" t="str">
            <v>DTT1</v>
          </cell>
          <cell r="J4" t="str">
            <v>UD</v>
          </cell>
          <cell r="K4" t="str">
            <v>CORPORACION VEGA S.A.C.</v>
          </cell>
          <cell r="L4" t="str">
            <v>-</v>
          </cell>
          <cell r="M4" t="str">
            <v>Distribuidor</v>
          </cell>
          <cell r="R4">
            <v>30225153</v>
          </cell>
          <cell r="S4" t="str">
            <v>Adult Care</v>
          </cell>
          <cell r="T4" t="str">
            <v>Briefs</v>
          </cell>
          <cell r="U4" t="str">
            <v>213132242012001</v>
          </cell>
          <cell r="V4" t="str">
            <v>ADULT CARE PAÑAL PLENITUD PROTECT</v>
          </cell>
          <cell r="Z4">
            <v>30216648</v>
          </cell>
          <cell r="AA4" t="str">
            <v>MG ROP INT PLEN MUJ REAL FIT G/XG 40X1</v>
          </cell>
          <cell r="AB4" t="str">
            <v>-</v>
          </cell>
          <cell r="AC4">
            <v>7790001001054</v>
          </cell>
          <cell r="AG4" t="str">
            <v>Family Care</v>
          </cell>
          <cell r="AH4" t="str">
            <v>Ajuste de precios</v>
          </cell>
        </row>
        <row r="5">
          <cell r="B5" t="str">
            <v>MAKRO SUPERMAYORISTA S.A.</v>
          </cell>
          <cell r="C5">
            <v>40096947</v>
          </cell>
          <cell r="D5">
            <v>40096947</v>
          </cell>
          <cell r="E5" t="str">
            <v>MAKRO SUPERMAYORISTA S.A.</v>
          </cell>
          <cell r="F5" t="str">
            <v>Ivette Canepa</v>
          </cell>
          <cell r="G5" t="str">
            <v>CAS PC NUEVOS NEGOCIOS - 0043318508</v>
          </cell>
          <cell r="H5" t="str">
            <v>Lima</v>
          </cell>
          <cell r="I5" t="str">
            <v>DTT1</v>
          </cell>
          <cell r="J5" t="str">
            <v>MAKRO</v>
          </cell>
          <cell r="K5" t="str">
            <v>MAKRO SUPERMAYORISTA S.A.</v>
          </cell>
          <cell r="L5" t="str">
            <v>-</v>
          </cell>
          <cell r="M5" t="str">
            <v>Distribuidor</v>
          </cell>
          <cell r="R5">
            <v>30225168</v>
          </cell>
          <cell r="S5" t="str">
            <v>Adult Care</v>
          </cell>
          <cell r="T5" t="str">
            <v>Briefs</v>
          </cell>
          <cell r="U5" t="str">
            <v>213132242012001</v>
          </cell>
          <cell r="V5" t="str">
            <v>ADULT CARE PAÑAL PLENITUD PROTECT</v>
          </cell>
          <cell r="Z5">
            <v>30225019</v>
          </cell>
          <cell r="AA5" t="str">
            <v>ADU BRF PLE CLASSIC L 3X20</v>
          </cell>
          <cell r="AB5">
            <v>17751493003947</v>
          </cell>
          <cell r="AC5">
            <v>7751493003940</v>
          </cell>
          <cell r="AG5" t="str">
            <v>Infant Care</v>
          </cell>
          <cell r="AH5" t="str">
            <v>Ajuste de precios</v>
          </cell>
        </row>
        <row r="6">
          <cell r="B6" t="str">
            <v>KEY MARKET SOLUTIONS S.A.C.</v>
          </cell>
          <cell r="C6">
            <v>40174199</v>
          </cell>
          <cell r="D6">
            <v>40174199</v>
          </cell>
          <cell r="E6" t="str">
            <v>KEY MARKET SOLUTIONS S.A.C.</v>
          </cell>
          <cell r="F6" t="str">
            <v>Ivette Canepa</v>
          </cell>
          <cell r="G6" t="str">
            <v>CAS PC NUEVOS NEGOCIOS - 0043318508</v>
          </cell>
          <cell r="H6" t="str">
            <v>Lima</v>
          </cell>
          <cell r="I6" t="str">
            <v>DTT1</v>
          </cell>
          <cell r="J6" t="str">
            <v>U7</v>
          </cell>
          <cell r="K6" t="str">
            <v>KEY MARKET SOLUTIONS S.A.C.</v>
          </cell>
          <cell r="L6" t="str">
            <v>-</v>
          </cell>
          <cell r="M6" t="str">
            <v>Distribuidor</v>
          </cell>
          <cell r="R6">
            <v>30225118</v>
          </cell>
          <cell r="S6" t="str">
            <v>Adult Care</v>
          </cell>
          <cell r="T6" t="str">
            <v>Briefs</v>
          </cell>
          <cell r="U6" t="str">
            <v>213132242012001</v>
          </cell>
          <cell r="V6" t="str">
            <v>ADULT CARE PAÑAL PLENITUD PROTECT</v>
          </cell>
          <cell r="Z6">
            <v>30225020</v>
          </cell>
          <cell r="AA6" t="str">
            <v>ADU BRF PLE CLASSIC M 3X20</v>
          </cell>
          <cell r="AB6">
            <v>17751493003954</v>
          </cell>
          <cell r="AC6">
            <v>7751493003957</v>
          </cell>
          <cell r="AG6" t="str">
            <v>HAF x184</v>
          </cell>
          <cell r="AH6" t="str">
            <v>Bonificaciones regulares</v>
          </cell>
        </row>
        <row r="7">
          <cell r="B7" t="str">
            <v>4 POINTS S.A.C</v>
          </cell>
          <cell r="C7" t="str">
            <v>40180999</v>
          </cell>
          <cell r="D7">
            <v>40180999</v>
          </cell>
          <cell r="E7" t="str">
            <v>4 POINTS S.A.C</v>
          </cell>
          <cell r="F7" t="str">
            <v>Mauricio Aller</v>
          </cell>
          <cell r="G7" t="str">
            <v>CAS PC NUEVOS NEGOCIOS - 0043318508</v>
          </cell>
          <cell r="H7" t="str">
            <v>Lima</v>
          </cell>
          <cell r="I7" t="str">
            <v>DTT1</v>
          </cell>
          <cell r="J7" t="str">
            <v>U7</v>
          </cell>
          <cell r="K7" t="str">
            <v>4 POINTS S.A.C</v>
          </cell>
          <cell r="L7" t="str">
            <v>-</v>
          </cell>
          <cell r="M7" t="str">
            <v>Distribuidor</v>
          </cell>
          <cell r="R7">
            <v>30225169</v>
          </cell>
          <cell r="S7" t="str">
            <v>Adult Care</v>
          </cell>
          <cell r="T7" t="str">
            <v>Briefs</v>
          </cell>
          <cell r="U7" t="str">
            <v>213132242012001</v>
          </cell>
          <cell r="V7" t="str">
            <v>ADULT CARE PAÑAL PLENITUD PROTECT</v>
          </cell>
          <cell r="Z7">
            <v>30224064</v>
          </cell>
          <cell r="AA7" t="str">
            <v>ADU BRF PLE CLASSIC M 2X2X10</v>
          </cell>
          <cell r="AB7">
            <v>17751493007655</v>
          </cell>
          <cell r="AC7">
            <v>7751493007658</v>
          </cell>
        </row>
        <row r="8">
          <cell r="B8" t="str">
            <v>CORPORACION SAGRA S.A.</v>
          </cell>
          <cell r="C8">
            <v>40034031</v>
          </cell>
          <cell r="D8">
            <v>40034031</v>
          </cell>
          <cell r="E8" t="str">
            <v>CORPORACION SAGRA S.A.</v>
          </cell>
          <cell r="F8" t="str">
            <v>Paola Eyzaguirre</v>
          </cell>
          <cell r="G8" t="str">
            <v>CAS PC DTT1 LIMA NORTE - 0043318450</v>
          </cell>
          <cell r="H8" t="str">
            <v>Lima</v>
          </cell>
          <cell r="I8" t="str">
            <v>DTT1</v>
          </cell>
          <cell r="J8" t="str">
            <v>UB</v>
          </cell>
          <cell r="K8" t="str">
            <v>CORPORACION SAGRA S.A.</v>
          </cell>
          <cell r="L8" t="str">
            <v>-</v>
          </cell>
          <cell r="M8" t="str">
            <v>Distribuidor</v>
          </cell>
          <cell r="R8">
            <v>30225052</v>
          </cell>
          <cell r="S8" t="str">
            <v>Adult Care</v>
          </cell>
          <cell r="T8" t="str">
            <v>Briefs</v>
          </cell>
          <cell r="U8" t="str">
            <v>213132242012001</v>
          </cell>
          <cell r="V8" t="str">
            <v>ADULT CARE PAÑAL PLENITUD PROTECT</v>
          </cell>
          <cell r="Z8">
            <v>30225153</v>
          </cell>
          <cell r="AA8" t="str">
            <v>ADU BRF PLE CLASSIC M 2X2X10</v>
          </cell>
          <cell r="AB8">
            <v>17751493007655</v>
          </cell>
          <cell r="AC8">
            <v>7751493007658</v>
          </cell>
        </row>
        <row r="9">
          <cell r="B9" t="str">
            <v>ECONOMYSA S.A.C.</v>
          </cell>
          <cell r="C9">
            <v>40144245</v>
          </cell>
          <cell r="D9">
            <v>40144245</v>
          </cell>
          <cell r="E9" t="str">
            <v>ECONOMYSA S.A.C.</v>
          </cell>
          <cell r="F9" t="str">
            <v>Paola Eyzaguirre</v>
          </cell>
          <cell r="G9" t="str">
            <v>CAS PC DTT1 LIMA NORTE - 0043318450</v>
          </cell>
          <cell r="H9" t="str">
            <v>Lima</v>
          </cell>
          <cell r="I9" t="str">
            <v>DTT1</v>
          </cell>
          <cell r="J9" t="str">
            <v>U9</v>
          </cell>
          <cell r="K9" t="str">
            <v>ECONOMYSA S.A.C.</v>
          </cell>
          <cell r="L9" t="str">
            <v>-</v>
          </cell>
          <cell r="M9" t="str">
            <v>Distribuidor</v>
          </cell>
          <cell r="R9">
            <v>30224878</v>
          </cell>
          <cell r="S9" t="str">
            <v>Adult Care</v>
          </cell>
          <cell r="T9" t="str">
            <v>Briefs</v>
          </cell>
          <cell r="U9" t="str">
            <v>213132242012001</v>
          </cell>
          <cell r="V9" t="str">
            <v>ADULT CARE PAÑAL PLENITUD PROTECT</v>
          </cell>
          <cell r="Z9">
            <v>30225168</v>
          </cell>
          <cell r="AA9" t="str">
            <v>ADU BRF PLE CLASSIC L 2X2X10</v>
          </cell>
          <cell r="AB9">
            <v>17751493007679</v>
          </cell>
          <cell r="AC9">
            <v>7751493007672</v>
          </cell>
        </row>
        <row r="10">
          <cell r="B10" t="str">
            <v>URIAFER S.A.C.</v>
          </cell>
          <cell r="C10">
            <v>40173046</v>
          </cell>
          <cell r="D10">
            <v>40173046</v>
          </cell>
          <cell r="E10" t="str">
            <v>URIAFER S.A.C.</v>
          </cell>
          <cell r="F10" t="str">
            <v>Bruno Romero</v>
          </cell>
          <cell r="G10" t="str">
            <v>CAS PC DTT1 LIMA NORTE - 0043318450</v>
          </cell>
          <cell r="H10" t="str">
            <v>Lima</v>
          </cell>
          <cell r="I10" t="str">
            <v>DTT1</v>
          </cell>
          <cell r="J10" t="str">
            <v>U9</v>
          </cell>
          <cell r="K10" t="str">
            <v>URIAFER S.A.C.</v>
          </cell>
          <cell r="L10" t="str">
            <v>-</v>
          </cell>
          <cell r="M10" t="str">
            <v>Distribuidor</v>
          </cell>
          <cell r="R10">
            <v>30224452</v>
          </cell>
          <cell r="S10" t="str">
            <v>Adult Care</v>
          </cell>
          <cell r="T10" t="str">
            <v>Briefs</v>
          </cell>
          <cell r="U10" t="str">
            <v>213132242012001</v>
          </cell>
          <cell r="V10" t="str">
            <v>ADULT CARE PAÑAL PLENITUD PROTECT</v>
          </cell>
          <cell r="Z10">
            <v>30225007</v>
          </cell>
          <cell r="AA10" t="str">
            <v>ADU BRF PLE CLASSIC M 10X8</v>
          </cell>
          <cell r="AB10">
            <v>17793620922646</v>
          </cell>
          <cell r="AC10">
            <v>7793620922649</v>
          </cell>
        </row>
        <row r="11">
          <cell r="B11" t="str">
            <v>CORPORACION SAN RAFAELITO J Y M S.A</v>
          </cell>
          <cell r="C11">
            <v>40170935</v>
          </cell>
          <cell r="D11">
            <v>40170935</v>
          </cell>
          <cell r="E11" t="str">
            <v>CORPORACION SAN RAFAELITO J Y M S.A</v>
          </cell>
          <cell r="F11" t="str">
            <v>Fritz Quezada</v>
          </cell>
          <cell r="G11" t="str">
            <v>CAS PC DTT1 LIMA NORTE - 0043318450</v>
          </cell>
          <cell r="H11" t="str">
            <v>Lima</v>
          </cell>
          <cell r="I11" t="str">
            <v>DTT1</v>
          </cell>
          <cell r="J11" t="str">
            <v>U9</v>
          </cell>
          <cell r="K11" t="str">
            <v>CORPORACION SAN RAFAELITO J Y M S.A</v>
          </cell>
          <cell r="L11" t="str">
            <v>-</v>
          </cell>
          <cell r="M11" t="str">
            <v>Distribuidor</v>
          </cell>
          <cell r="R11">
            <v>30224891</v>
          </cell>
          <cell r="S11" t="str">
            <v>Adult Care</v>
          </cell>
          <cell r="T11" t="str">
            <v>Briefs</v>
          </cell>
          <cell r="U11" t="str">
            <v>213132242012001</v>
          </cell>
          <cell r="V11" t="str">
            <v>ADULT CARE PAÑAL PLENITUD PROTECT</v>
          </cell>
          <cell r="Z11">
            <v>30227015</v>
          </cell>
          <cell r="AA11" t="str">
            <v>CAL ADU PLE CLASSIC M 10x8 SPARK</v>
          </cell>
          <cell r="AB11">
            <v>17793620922646</v>
          </cell>
          <cell r="AC11">
            <v>7793620922649</v>
          </cell>
        </row>
        <row r="12">
          <cell r="B12" t="str">
            <v>TUIN F &amp; E S.A.C.</v>
          </cell>
          <cell r="C12">
            <v>40177071</v>
          </cell>
          <cell r="D12">
            <v>40177071</v>
          </cell>
          <cell r="E12" t="str">
            <v>TUIN F &amp; E S.A.C.</v>
          </cell>
          <cell r="F12" t="str">
            <v>Dilsia Galvez</v>
          </cell>
          <cell r="G12" t="str">
            <v>CAS PC DTT1 LIMA NORTE - 0043318450</v>
          </cell>
          <cell r="H12" t="str">
            <v>Lima</v>
          </cell>
          <cell r="I12" t="str">
            <v>DTT1</v>
          </cell>
          <cell r="J12" t="str">
            <v>UJ</v>
          </cell>
          <cell r="K12" t="str">
            <v>TUIN F &amp; E S.A.C.</v>
          </cell>
          <cell r="L12" t="str">
            <v>-</v>
          </cell>
          <cell r="M12" t="str">
            <v>Distribuidor</v>
          </cell>
          <cell r="R12">
            <v>30225008</v>
          </cell>
          <cell r="S12" t="str">
            <v>Adult Care</v>
          </cell>
          <cell r="T12" t="str">
            <v>Briefs</v>
          </cell>
          <cell r="U12" t="str">
            <v>213132242012001</v>
          </cell>
          <cell r="V12" t="str">
            <v>ADULT CARE PAÑAL PLENITUD PROTECT</v>
          </cell>
          <cell r="Z12">
            <v>30225018</v>
          </cell>
          <cell r="AA12" t="str">
            <v>ADU BRF PLE CLASSIC L 10X8</v>
          </cell>
          <cell r="AB12">
            <v>17793620922653</v>
          </cell>
          <cell r="AC12">
            <v>7793620922656</v>
          </cell>
        </row>
        <row r="13">
          <cell r="B13" t="str">
            <v>CORPORACION CODIFER S.R.L.</v>
          </cell>
          <cell r="C13">
            <v>40175594</v>
          </cell>
          <cell r="D13">
            <v>40175594</v>
          </cell>
          <cell r="E13" t="str">
            <v>CORPORACION CODIFER S.R.L.</v>
          </cell>
          <cell r="F13" t="str">
            <v>Paola Eyzaguirre</v>
          </cell>
          <cell r="G13" t="str">
            <v>CAS PC DTT1 LIMA NORTE - 0043318450</v>
          </cell>
          <cell r="H13" t="str">
            <v>Lima</v>
          </cell>
          <cell r="I13" t="str">
            <v>DTT1</v>
          </cell>
          <cell r="J13" t="str">
            <v>UJ</v>
          </cell>
          <cell r="K13" t="str">
            <v>CORPORACION CODIFER S.R.L.</v>
          </cell>
          <cell r="L13" t="str">
            <v>-</v>
          </cell>
          <cell r="M13" t="str">
            <v>Distribuidor</v>
          </cell>
          <cell r="R13">
            <v>30225009</v>
          </cell>
          <cell r="S13" t="str">
            <v>Adult Care</v>
          </cell>
          <cell r="T13" t="str">
            <v>Briefs</v>
          </cell>
          <cell r="U13" t="str">
            <v>213132242012001</v>
          </cell>
          <cell r="V13" t="str">
            <v>ADULT CARE PAÑAL PLENITUD PROTECT</v>
          </cell>
          <cell r="Z13">
            <v>30226886</v>
          </cell>
          <cell r="AA13" t="str">
            <v>CAL ADU PLE CLASSIC G 10X8 SPARK</v>
          </cell>
          <cell r="AB13">
            <v>17793620922653</v>
          </cell>
          <cell r="AC13">
            <v>7793620922656</v>
          </cell>
        </row>
        <row r="14">
          <cell r="B14" t="str">
            <v>G.W. YICHANG &amp; CIA S.A.</v>
          </cell>
          <cell r="C14">
            <v>40176469</v>
          </cell>
          <cell r="D14">
            <v>40176469</v>
          </cell>
          <cell r="E14" t="str">
            <v>G.W. YICHANG &amp; CIA S.A.</v>
          </cell>
          <cell r="F14" t="str">
            <v>Dilsia Galvez</v>
          </cell>
          <cell r="G14" t="str">
            <v>CAS PC DTT1 LIMA SUR - 0043318452</v>
          </cell>
          <cell r="H14" t="str">
            <v>Lima</v>
          </cell>
          <cell r="I14" t="str">
            <v>DTT1</v>
          </cell>
          <cell r="J14" t="str">
            <v>UJ</v>
          </cell>
          <cell r="K14" t="str">
            <v>G.W. YICHANG &amp; CIA S.A.</v>
          </cell>
          <cell r="L14" t="str">
            <v>-</v>
          </cell>
          <cell r="M14" t="str">
            <v>Distribuidor</v>
          </cell>
          <cell r="R14">
            <v>30225019</v>
          </cell>
          <cell r="S14" t="str">
            <v>Adult Care</v>
          </cell>
          <cell r="T14" t="str">
            <v>Briefs</v>
          </cell>
          <cell r="U14" t="str">
            <v>213132242012001</v>
          </cell>
          <cell r="V14" t="str">
            <v>ADULT CARE PAÑAL PLENITUD PROTECT</v>
          </cell>
          <cell r="Z14">
            <v>30224871</v>
          </cell>
          <cell r="AA14" t="str">
            <v>ADU BRF PLE CLASSIC L 10X8 MEJORADO EC</v>
          </cell>
          <cell r="AB14">
            <v>17861023208145</v>
          </cell>
          <cell r="AC14">
            <v>7861023208148</v>
          </cell>
        </row>
        <row r="15">
          <cell r="B15" t="str">
            <v>DISTRIBUIDORA EDUSA S.A.C.</v>
          </cell>
          <cell r="C15">
            <v>40034051</v>
          </cell>
          <cell r="D15">
            <v>40034051</v>
          </cell>
          <cell r="E15" t="str">
            <v>DISTRIBUIDORA EDUSA S.A.C.</v>
          </cell>
          <cell r="F15" t="str">
            <v>Dilsia Galvez</v>
          </cell>
          <cell r="G15" t="str">
            <v>CAS PC DTT1 LIMA SUR - 0043318452</v>
          </cell>
          <cell r="H15" t="str">
            <v>Lima</v>
          </cell>
          <cell r="I15" t="str">
            <v>DTT1</v>
          </cell>
          <cell r="J15" t="str">
            <v>UJ</v>
          </cell>
          <cell r="K15" t="str">
            <v>DISTRIBUIDORA EDUSA S.A.C.</v>
          </cell>
          <cell r="L15" t="str">
            <v>-</v>
          </cell>
          <cell r="M15" t="str">
            <v>Distribuidor</v>
          </cell>
          <cell r="R15">
            <v>30225020</v>
          </cell>
          <cell r="S15" t="str">
            <v>Adult Care</v>
          </cell>
          <cell r="T15" t="str">
            <v>Briefs</v>
          </cell>
          <cell r="U15" t="str">
            <v>213132242012001</v>
          </cell>
          <cell r="V15" t="str">
            <v>ADULT CARE PAÑAL PLENITUD PROTECT</v>
          </cell>
          <cell r="Z15">
            <v>30225680</v>
          </cell>
          <cell r="AA15" t="str">
            <v>ADU BRF PLE CLASSIC L 10X8 MEJ EC EXT</v>
          </cell>
          <cell r="AB15">
            <v>17861023208145</v>
          </cell>
          <cell r="AC15">
            <v>7861023208148</v>
          </cell>
        </row>
        <row r="16">
          <cell r="B16" t="str">
            <v>COMERCIALIZ. Y DISTRIBUIDORA JIMENE</v>
          </cell>
          <cell r="C16">
            <v>40034004</v>
          </cell>
          <cell r="D16">
            <v>40034004</v>
          </cell>
          <cell r="E16" t="str">
            <v>COMERCIALIZ. Y DISTRIBUIDORA JIMENE</v>
          </cell>
          <cell r="F16" t="str">
            <v>Alejandro Penny</v>
          </cell>
          <cell r="G16" t="str">
            <v>CAS PC DTT1 LIMA NORTE - 0043318450</v>
          </cell>
          <cell r="H16" t="str">
            <v>Lima</v>
          </cell>
          <cell r="I16" t="str">
            <v>DTT1</v>
          </cell>
          <cell r="J16" t="str">
            <v>UJ</v>
          </cell>
          <cell r="K16" t="str">
            <v>COMERCIALIZ. Y DISTRIBUIDORA JIMENE</v>
          </cell>
          <cell r="L16" t="str">
            <v>Grupo Jimenez</v>
          </cell>
          <cell r="M16" t="str">
            <v>Distribuidor</v>
          </cell>
          <cell r="R16">
            <v>30224495</v>
          </cell>
          <cell r="S16" t="str">
            <v>Adult Care</v>
          </cell>
          <cell r="T16" t="str">
            <v>Briefs</v>
          </cell>
          <cell r="U16" t="str">
            <v>213132242012001</v>
          </cell>
          <cell r="V16" t="str">
            <v>ADULT CARE PAÑAL PLENITUD PROTECT</v>
          </cell>
          <cell r="Z16">
            <v>30224867</v>
          </cell>
          <cell r="AA16" t="str">
            <v>ADU BRF PLE CLASSIC M 10X8 MEJORADO EC</v>
          </cell>
          <cell r="AB16">
            <v>17861023208152</v>
          </cell>
          <cell r="AC16">
            <v>7861023208155</v>
          </cell>
        </row>
        <row r="17">
          <cell r="B17" t="str">
            <v>DISTRIBUIDORA GUMI S.A.C.</v>
          </cell>
          <cell r="C17">
            <v>40034070</v>
          </cell>
          <cell r="D17">
            <v>40034070</v>
          </cell>
          <cell r="E17" t="str">
            <v>DISTRIBUIDORA GUMI S.A.C.</v>
          </cell>
          <cell r="F17" t="str">
            <v>Alejandro Penny</v>
          </cell>
          <cell r="G17" t="str">
            <v>CAS PC DTT1 LIMA NORTE - 0043318450</v>
          </cell>
          <cell r="H17" t="str">
            <v>Lima</v>
          </cell>
          <cell r="I17" t="str">
            <v>DTT1</v>
          </cell>
          <cell r="J17" t="str">
            <v>UJ</v>
          </cell>
          <cell r="K17" t="str">
            <v>DISTRIBUIDORA GUMI S.A.C.</v>
          </cell>
          <cell r="L17" t="str">
            <v>Grupo Jimenez</v>
          </cell>
          <cell r="M17" t="str">
            <v>Distribuidor</v>
          </cell>
          <cell r="R17">
            <v>30227395</v>
          </cell>
          <cell r="S17" t="str">
            <v>Adult Care</v>
          </cell>
          <cell r="T17" t="str">
            <v>Briefs</v>
          </cell>
          <cell r="U17" t="str">
            <v>213132242012001</v>
          </cell>
          <cell r="V17" t="str">
            <v>ADULT CARE PAÑAL PLENITUD PROTECT</v>
          </cell>
          <cell r="Z17">
            <v>30225727</v>
          </cell>
          <cell r="AA17" t="str">
            <v>ADU BRF PLE CLASSIC M 10X8 MEJ EC EXT</v>
          </cell>
          <cell r="AB17">
            <v>17861023208152</v>
          </cell>
          <cell r="AC17">
            <v>7861023208155</v>
          </cell>
        </row>
        <row r="18">
          <cell r="B18" t="str">
            <v>REDEXSA SAC</v>
          </cell>
          <cell r="C18">
            <v>40072313</v>
          </cell>
          <cell r="D18">
            <v>40072313</v>
          </cell>
          <cell r="E18" t="str">
            <v>REDEXSA SAC</v>
          </cell>
          <cell r="F18" t="str">
            <v>Nicolas Silva</v>
          </cell>
          <cell r="G18" t="str">
            <v>CAS PC DTT1 LIMA NORTE - 0043318450</v>
          </cell>
          <cell r="H18" t="str">
            <v>Lima</v>
          </cell>
          <cell r="I18" t="str">
            <v>DTT1</v>
          </cell>
          <cell r="J18" t="str">
            <v>U9</v>
          </cell>
          <cell r="K18" t="str">
            <v>REDEXSA SAC</v>
          </cell>
          <cell r="L18" t="str">
            <v>-</v>
          </cell>
          <cell r="M18" t="str">
            <v>Distribuidor</v>
          </cell>
          <cell r="R18">
            <v>30227271</v>
          </cell>
          <cell r="S18" t="str">
            <v>Family Care</v>
          </cell>
          <cell r="T18" t="str">
            <v>T2</v>
          </cell>
          <cell r="U18">
            <v>101221208040009</v>
          </cell>
          <cell r="V18" t="str">
            <v>PH SCOTT RINDEMAX</v>
          </cell>
          <cell r="Z18">
            <v>30225741</v>
          </cell>
          <cell r="AA18" t="str">
            <v>ADU BRF PLE CLASSIC M 3X20 MEJ EC EXT</v>
          </cell>
          <cell r="AB18">
            <v>17861023208176</v>
          </cell>
          <cell r="AC18">
            <v>7861023208162</v>
          </cell>
        </row>
        <row r="19">
          <cell r="B19" t="str">
            <v>R &amp; G DISTRIBUIDORA S.A.C.</v>
          </cell>
          <cell r="C19">
            <v>40175756</v>
          </cell>
          <cell r="D19">
            <v>40175756</v>
          </cell>
          <cell r="E19" t="str">
            <v>R &amp; G DISTRIBUIDORA S.A.C.</v>
          </cell>
          <cell r="G19" t="str">
            <v>CAS PC DTT1 LIMA NORTE - 0043318450</v>
          </cell>
          <cell r="H19" t="str">
            <v>Lima</v>
          </cell>
          <cell r="I19" t="str">
            <v>DTT1</v>
          </cell>
          <cell r="J19" t="str">
            <v>U9</v>
          </cell>
          <cell r="K19" t="str">
            <v>R &amp; G DISTRIBUIDORA S.A.C.</v>
          </cell>
          <cell r="L19" t="str">
            <v>-</v>
          </cell>
          <cell r="M19" t="str">
            <v>Distribuidor</v>
          </cell>
          <cell r="R19">
            <v>30226606</v>
          </cell>
          <cell r="S19" t="str">
            <v>Family Care</v>
          </cell>
          <cell r="T19" t="str">
            <v>T3</v>
          </cell>
          <cell r="U19" t="str">
            <v>0101221208040012</v>
          </cell>
          <cell r="V19" t="str">
            <v>PH SUAVE CUIDADO COMPLETO</v>
          </cell>
          <cell r="Z19">
            <v>30225742</v>
          </cell>
          <cell r="AA19" t="str">
            <v>ADU BRF PLE CLASSIC L 3X20 MEJ EC EXT</v>
          </cell>
          <cell r="AB19">
            <v>17861023208169</v>
          </cell>
          <cell r="AC19">
            <v>7861023208179</v>
          </cell>
        </row>
        <row r="20">
          <cell r="B20" t="str">
            <v>NEGOCIACIONES ESTRELLA E I R LTDA</v>
          </cell>
          <cell r="C20">
            <v>40034016</v>
          </cell>
          <cell r="D20">
            <v>40034016</v>
          </cell>
          <cell r="E20" t="str">
            <v>NEGOCIACIONES ESTRELLA E I R LTDA</v>
          </cell>
          <cell r="F20" t="str">
            <v>Jose Hoyos</v>
          </cell>
          <cell r="G20" t="str">
            <v>CAS PC DTT1 LIMA NORTE - 0043318450</v>
          </cell>
          <cell r="H20" t="str">
            <v>Lima</v>
          </cell>
          <cell r="I20" t="str">
            <v>DTT1</v>
          </cell>
          <cell r="J20" t="str">
            <v>UD</v>
          </cell>
          <cell r="K20" t="str">
            <v>NEGOCIACIONES ESTRELLA E I R LTDA</v>
          </cell>
          <cell r="L20" t="str">
            <v>-</v>
          </cell>
          <cell r="M20" t="str">
            <v>Broker</v>
          </cell>
          <cell r="R20">
            <v>30226791</v>
          </cell>
          <cell r="S20" t="str">
            <v>Family Care</v>
          </cell>
          <cell r="T20" t="str">
            <v>T3</v>
          </cell>
          <cell r="U20" t="str">
            <v>0101221208040012</v>
          </cell>
          <cell r="V20" t="str">
            <v>PH SUAVE CUIDADO COMPLETO</v>
          </cell>
          <cell r="Z20">
            <v>30225041</v>
          </cell>
          <cell r="AA20" t="str">
            <v>ADU BRF PLE PROTECT M 10X8 PLENITUD</v>
          </cell>
          <cell r="AB20">
            <v>17751493000823</v>
          </cell>
          <cell r="AC20">
            <v>7751493000826</v>
          </cell>
        </row>
        <row r="21">
          <cell r="B21" t="str">
            <v>M &amp; S INVERSIONES TRADING S.A.C.</v>
          </cell>
          <cell r="C21">
            <v>40166923</v>
          </cell>
          <cell r="D21">
            <v>40166923</v>
          </cell>
          <cell r="E21" t="str">
            <v>M &amp; S INVERSIONES TRADING S.A.C.</v>
          </cell>
          <cell r="F21" t="str">
            <v>Jose Hoyos</v>
          </cell>
          <cell r="G21" t="str">
            <v>CAS PC DTT1 LIMA NORTE - 0043318450</v>
          </cell>
          <cell r="H21" t="str">
            <v>Lima</v>
          </cell>
          <cell r="I21" t="str">
            <v>DTT1</v>
          </cell>
          <cell r="J21" t="str">
            <v>UD</v>
          </cell>
          <cell r="K21" t="str">
            <v>M &amp; S INVERSIONES TRADING S.A.C.</v>
          </cell>
          <cell r="L21" t="str">
            <v>-</v>
          </cell>
          <cell r="M21" t="str">
            <v>Broker</v>
          </cell>
          <cell r="R21">
            <v>30227897</v>
          </cell>
          <cell r="S21" t="str">
            <v>Family Care</v>
          </cell>
          <cell r="T21" t="str">
            <v>T2</v>
          </cell>
          <cell r="U21">
            <v>101221208040009</v>
          </cell>
          <cell r="V21" t="str">
            <v>PH SCOTT RINDEMAX</v>
          </cell>
          <cell r="Z21">
            <v>30226902</v>
          </cell>
          <cell r="AA21" t="str">
            <v>CAL ADU PLE PROTECT M 10X8 SPARK</v>
          </cell>
          <cell r="AB21">
            <v>17751493000823</v>
          </cell>
          <cell r="AC21">
            <v>7751493000826</v>
          </cell>
        </row>
        <row r="22">
          <cell r="B22" t="str">
            <v>INVERSIONES ZISCO SAC.</v>
          </cell>
          <cell r="C22">
            <v>40173143</v>
          </cell>
          <cell r="D22">
            <v>40173143</v>
          </cell>
          <cell r="E22" t="str">
            <v>INVERSIONES ZISCO SAC.</v>
          </cell>
          <cell r="F22" t="str">
            <v>Jose Hoyos</v>
          </cell>
          <cell r="G22" t="str">
            <v>CAS PC DTT1 LIMA NORTE - 0043318450</v>
          </cell>
          <cell r="H22" t="str">
            <v>Lima</v>
          </cell>
          <cell r="I22" t="str">
            <v>DTT1</v>
          </cell>
          <cell r="J22" t="str">
            <v>UD</v>
          </cell>
          <cell r="K22" t="str">
            <v>INVERSIONES ZISCO SAC.</v>
          </cell>
          <cell r="L22" t="str">
            <v>-</v>
          </cell>
          <cell r="M22" t="str">
            <v>Broker</v>
          </cell>
          <cell r="R22">
            <v>30226613</v>
          </cell>
          <cell r="S22" t="str">
            <v>Family Care</v>
          </cell>
          <cell r="T22" t="str">
            <v>T3</v>
          </cell>
          <cell r="U22" t="str">
            <v>0101221208040012</v>
          </cell>
          <cell r="V22" t="str">
            <v>PH SUAVE CUIDADO COMPLETO</v>
          </cell>
          <cell r="Z22">
            <v>30217436</v>
          </cell>
          <cell r="AA22" t="str">
            <v>PAÑ ADUL PLENITUD GDE NEUTRAZONE II 1X40</v>
          </cell>
          <cell r="AB22">
            <v>17751493002490</v>
          </cell>
          <cell r="AC22">
            <v>7751493002493</v>
          </cell>
        </row>
        <row r="23">
          <cell r="B23" t="str">
            <v>REPRESENTACIONES JHOSEP SAC</v>
          </cell>
          <cell r="C23">
            <v>40166530</v>
          </cell>
          <cell r="D23">
            <v>40166530</v>
          </cell>
          <cell r="E23" t="str">
            <v>REPRESENTACIONES JHOSEP SAC</v>
          </cell>
          <cell r="F23" t="str">
            <v>Jose Hoyos</v>
          </cell>
          <cell r="G23" t="str">
            <v>CAS PC DTT1 LIMA NORTE - 0043318450</v>
          </cell>
          <cell r="H23" t="str">
            <v>Lima</v>
          </cell>
          <cell r="I23" t="str">
            <v>DTT1</v>
          </cell>
          <cell r="J23" t="str">
            <v>UD</v>
          </cell>
          <cell r="K23" t="str">
            <v>REPRESENTACIONES JHOSEP SAC</v>
          </cell>
          <cell r="L23" t="str">
            <v>-</v>
          </cell>
          <cell r="M23" t="str">
            <v>Broker</v>
          </cell>
          <cell r="R23">
            <v>30225725</v>
          </cell>
          <cell r="S23" t="str">
            <v>Family Care</v>
          </cell>
          <cell r="T23" t="str">
            <v>T2</v>
          </cell>
          <cell r="U23">
            <v>101221208040009</v>
          </cell>
          <cell r="V23" t="str">
            <v>PH SCOTT RINDEMAX</v>
          </cell>
          <cell r="Z23">
            <v>30221724</v>
          </cell>
          <cell r="AA23" t="str">
            <v>PAÑ ADUL PLENITUD G/XG NEUTRAZONEII 1X40</v>
          </cell>
          <cell r="AB23">
            <v>17751493002490</v>
          </cell>
          <cell r="AC23">
            <v>7751493002493</v>
          </cell>
        </row>
        <row r="24">
          <cell r="B24" t="str">
            <v>REPRESENTACIONES MA DI S.A.C</v>
          </cell>
          <cell r="C24">
            <v>40166797</v>
          </cell>
          <cell r="D24">
            <v>40166797</v>
          </cell>
          <cell r="E24" t="str">
            <v>REPRESENTACIONES MA DI S.A.C</v>
          </cell>
          <cell r="F24" t="str">
            <v>Jose Hoyos</v>
          </cell>
          <cell r="G24" t="str">
            <v>CAS PC DTT1 LIMA NORTE - 0043318450</v>
          </cell>
          <cell r="H24" t="str">
            <v>Lima</v>
          </cell>
          <cell r="I24" t="str">
            <v>DTT1</v>
          </cell>
          <cell r="J24" t="str">
            <v>UD</v>
          </cell>
          <cell r="K24" t="str">
            <v>REPRESENTACIONES MA DI S.A.C</v>
          </cell>
          <cell r="L24" t="str">
            <v>-</v>
          </cell>
          <cell r="M24" t="str">
            <v>Broker</v>
          </cell>
          <cell r="R24">
            <v>30227321</v>
          </cell>
          <cell r="S24" t="str">
            <v>Family Care</v>
          </cell>
          <cell r="T24" t="str">
            <v>T3</v>
          </cell>
          <cell r="U24" t="str">
            <v>0101221208040012</v>
          </cell>
          <cell r="V24" t="str">
            <v>PH SUAVE CUIDADO COMPLETO</v>
          </cell>
          <cell r="Z24">
            <v>30225130</v>
          </cell>
          <cell r="AA24" t="str">
            <v>ADU BRF PLE PROTECT L/XL 1X40</v>
          </cell>
          <cell r="AB24">
            <v>17751493002490</v>
          </cell>
          <cell r="AC24">
            <v>7751493002493</v>
          </cell>
        </row>
        <row r="25">
          <cell r="B25" t="str">
            <v>COMERCIALIZADORA SALMA S.</v>
          </cell>
          <cell r="C25">
            <v>40180895</v>
          </cell>
          <cell r="D25">
            <v>40180895</v>
          </cell>
          <cell r="E25" t="str">
            <v>COMERCIALIZADORA SALMA S.</v>
          </cell>
          <cell r="F25" t="str">
            <v>Jose Hoyos</v>
          </cell>
          <cell r="G25" t="str">
            <v>CAS PC DTT1 LIMA NORTE - 0043318450</v>
          </cell>
          <cell r="H25" t="str">
            <v>Lima</v>
          </cell>
          <cell r="I25" t="str">
            <v>DTT1</v>
          </cell>
          <cell r="J25" t="str">
            <v>UD</v>
          </cell>
          <cell r="K25" t="str">
            <v>COMERCIALIZADORA SALMA S.</v>
          </cell>
          <cell r="L25" t="str">
            <v>-</v>
          </cell>
          <cell r="M25" t="str">
            <v>Broker</v>
          </cell>
          <cell r="R25">
            <v>30228307</v>
          </cell>
          <cell r="S25" t="str">
            <v>Family Care</v>
          </cell>
          <cell r="T25" t="str">
            <v>T3</v>
          </cell>
          <cell r="U25" t="str">
            <v>0101221208040012</v>
          </cell>
          <cell r="V25" t="str">
            <v>PH SUAVE CUIDADO COMPLETO</v>
          </cell>
          <cell r="Z25">
            <v>30217435</v>
          </cell>
          <cell r="AA25" t="str">
            <v>PAÑ ADUL PLENITUD MED NEUTRAZONE II 1X40</v>
          </cell>
          <cell r="AB25">
            <v>17751493002506</v>
          </cell>
          <cell r="AC25">
            <v>7751493002509</v>
          </cell>
        </row>
        <row r="26">
          <cell r="B26" t="str">
            <v>ZV INVERSIONES GENERALES S.A.C.</v>
          </cell>
          <cell r="C26">
            <v>40180386</v>
          </cell>
          <cell r="D26">
            <v>40180386</v>
          </cell>
          <cell r="E26" t="str">
            <v>ZV INVERSIONES GENERALES S.A.C.</v>
          </cell>
          <cell r="F26" t="str">
            <v>Bruno Romero</v>
          </cell>
          <cell r="G26" t="str">
            <v>CAS PC DTT1 LIMA NORTE - 0043318450</v>
          </cell>
          <cell r="H26" t="str">
            <v>Lima</v>
          </cell>
          <cell r="I26" t="str">
            <v>DTT1</v>
          </cell>
          <cell r="J26" t="str">
            <v>UB</v>
          </cell>
          <cell r="K26" t="str">
            <v>ZV INVERSIONES GENERALES S.A.C.</v>
          </cell>
          <cell r="L26" t="str">
            <v>-</v>
          </cell>
          <cell r="M26" t="str">
            <v>Broker</v>
          </cell>
          <cell r="R26">
            <v>30228323</v>
          </cell>
          <cell r="S26" t="str">
            <v>Family Care</v>
          </cell>
          <cell r="T26" t="str">
            <v>T3</v>
          </cell>
          <cell r="U26" t="str">
            <v>0101221208040012</v>
          </cell>
          <cell r="V26" t="str">
            <v>PH SUAVE CUIDADO COMPLETO</v>
          </cell>
          <cell r="Z26">
            <v>30225129</v>
          </cell>
          <cell r="AA26" t="str">
            <v>ADU BRF PLE PROTECT M 1X40</v>
          </cell>
          <cell r="AB26">
            <v>17751493002506</v>
          </cell>
          <cell r="AC26">
            <v>7751493002509</v>
          </cell>
        </row>
        <row r="27">
          <cell r="B27" t="str">
            <v>ZV INVERSIONES GENERALES S.A.C.</v>
          </cell>
          <cell r="C27">
            <v>40180386</v>
          </cell>
          <cell r="D27">
            <v>40180386</v>
          </cell>
          <cell r="E27" t="str">
            <v>ZV INVERSIONES GENERALES S.A.C.</v>
          </cell>
          <cell r="F27" t="str">
            <v>Bruno Romero</v>
          </cell>
          <cell r="G27" t="str">
            <v>CAS PC DTT1 LIMA NORTE - 0043318450</v>
          </cell>
          <cell r="H27" t="str">
            <v>Lima</v>
          </cell>
          <cell r="I27" t="str">
            <v>DTT1</v>
          </cell>
          <cell r="J27" t="str">
            <v>UB</v>
          </cell>
          <cell r="K27" t="str">
            <v>ZV INVERSIONES GENERALES S.A.C.</v>
          </cell>
          <cell r="L27" t="str">
            <v>-</v>
          </cell>
          <cell r="M27" t="str">
            <v>Broker</v>
          </cell>
          <cell r="R27">
            <v>30226565</v>
          </cell>
          <cell r="S27" t="str">
            <v>Family Care</v>
          </cell>
          <cell r="T27" t="str">
            <v>T3</v>
          </cell>
          <cell r="U27" t="str">
            <v>0101221208040012</v>
          </cell>
          <cell r="V27" t="str">
            <v>PH SUAVE CUIDADO COMPLETO</v>
          </cell>
          <cell r="Z27">
            <v>30225052</v>
          </cell>
          <cell r="AA27" t="str">
            <v>ADU BRF PLE PROTECT M 3X20</v>
          </cell>
          <cell r="AB27">
            <v>17751493004005</v>
          </cell>
          <cell r="AC27">
            <v>7751493004008</v>
          </cell>
        </row>
        <row r="28">
          <cell r="B28" t="str">
            <v>INVERSIONES VIJISA S.A.</v>
          </cell>
          <cell r="C28">
            <v>40061863</v>
          </cell>
          <cell r="D28">
            <v>40061863</v>
          </cell>
          <cell r="E28" t="str">
            <v>INVERSIONES VIJISA S.A.</v>
          </cell>
          <cell r="F28" t="str">
            <v>Sergio Gomez</v>
          </cell>
          <cell r="G28" t="str">
            <v>CAS PC DTT1 LIMA SUR - 0043318452</v>
          </cell>
          <cell r="H28" t="str">
            <v>Lima</v>
          </cell>
          <cell r="I28" t="str">
            <v>DTT1</v>
          </cell>
          <cell r="J28" t="str">
            <v>UJ</v>
          </cell>
          <cell r="K28" t="str">
            <v>INVERSIONES VIJISA S.A.</v>
          </cell>
          <cell r="L28" t="str">
            <v>Grupo Jimenez</v>
          </cell>
          <cell r="M28" t="str">
            <v>Distribuidor</v>
          </cell>
          <cell r="R28">
            <v>30226607</v>
          </cell>
          <cell r="S28" t="str">
            <v>Family Care</v>
          </cell>
          <cell r="T28" t="str">
            <v>T3</v>
          </cell>
          <cell r="U28" t="str">
            <v>0101221208040012</v>
          </cell>
          <cell r="V28" t="str">
            <v>PH SUAVE CUIDADO COMPLETO</v>
          </cell>
          <cell r="Z28">
            <v>30226053</v>
          </cell>
          <cell r="AA28" t="str">
            <v>CAL ADU PLE PROTECT M 3X20 +2 MG PPLUS</v>
          </cell>
          <cell r="AB28">
            <v>17751493004005</v>
          </cell>
          <cell r="AC28">
            <v>7751493004008</v>
          </cell>
        </row>
        <row r="29">
          <cell r="B29" t="str">
            <v>REPRESENTACIONES Y DISTRIBUC.JIMENE</v>
          </cell>
          <cell r="C29">
            <v>40034106</v>
          </cell>
          <cell r="D29">
            <v>40034106</v>
          </cell>
          <cell r="E29" t="str">
            <v>REPRESENTACIONES Y DISTRIBUC.JIMENE</v>
          </cell>
          <cell r="F29" t="str">
            <v>Sergio Gomez</v>
          </cell>
          <cell r="G29" t="str">
            <v>CAS PC DTT1 LIMA SUR - 0043318452</v>
          </cell>
          <cell r="H29" t="str">
            <v>Lima</v>
          </cell>
          <cell r="I29" t="str">
            <v>DTT1</v>
          </cell>
          <cell r="J29" t="str">
            <v>UJ</v>
          </cell>
          <cell r="K29" t="str">
            <v>REPRESENTACIONES Y DISTRIBUC.JIMENE</v>
          </cell>
          <cell r="L29" t="str">
            <v>Grupo Jimenez</v>
          </cell>
          <cell r="M29" t="str">
            <v>Distribuidor</v>
          </cell>
          <cell r="R29" t="str">
            <v>-</v>
          </cell>
          <cell r="S29" t="str">
            <v>Family Care</v>
          </cell>
          <cell r="T29" t="str">
            <v>T3</v>
          </cell>
          <cell r="U29" t="str">
            <v>0101221208040012</v>
          </cell>
          <cell r="V29" t="str">
            <v>PH SUAVE CUIDADO COMPLETO</v>
          </cell>
          <cell r="Z29">
            <v>30227024</v>
          </cell>
          <cell r="AA29" t="str">
            <v>CAL ADU PLE PROTECT M 3x20 LICITACION</v>
          </cell>
          <cell r="AB29">
            <v>17751493004005</v>
          </cell>
          <cell r="AC29">
            <v>7751493004008</v>
          </cell>
        </row>
        <row r="30">
          <cell r="B30" t="str">
            <v>JIMENEZ &amp; RUEDA S.A.-JIRUSA</v>
          </cell>
          <cell r="C30">
            <v>40092349</v>
          </cell>
          <cell r="D30">
            <v>40092349</v>
          </cell>
          <cell r="E30" t="str">
            <v>JIMENEZ &amp; RUEDA S.A.-JIRUSA</v>
          </cell>
          <cell r="F30" t="str">
            <v>Sergio Gomez</v>
          </cell>
          <cell r="G30" t="str">
            <v>CAS PC DTT1 LIMA SUR - 0043318452</v>
          </cell>
          <cell r="H30" t="str">
            <v>Lima</v>
          </cell>
          <cell r="I30" t="str">
            <v>DTT1</v>
          </cell>
          <cell r="J30" t="str">
            <v>UJ</v>
          </cell>
          <cell r="K30" t="str">
            <v>JIMENEZ &amp; RUEDA S.A.-JIRUSA</v>
          </cell>
          <cell r="L30" t="str">
            <v>Grupo Jimenez</v>
          </cell>
          <cell r="M30" t="str">
            <v>Distribuidor</v>
          </cell>
          <cell r="R30">
            <v>30227246</v>
          </cell>
          <cell r="S30" t="str">
            <v>Family Care</v>
          </cell>
          <cell r="T30" t="str">
            <v>T3</v>
          </cell>
          <cell r="U30" t="str">
            <v>0101221208040012</v>
          </cell>
          <cell r="V30" t="str">
            <v>PH SUAVE CUIDADO COMPLETO</v>
          </cell>
          <cell r="Z30">
            <v>30225169</v>
          </cell>
          <cell r="AA30" t="str">
            <v>ADU BRF PLE PROTECT M 2X10 X2</v>
          </cell>
          <cell r="AB30">
            <v>17751493006108</v>
          </cell>
          <cell r="AC30">
            <v>7751493006101</v>
          </cell>
        </row>
        <row r="31">
          <cell r="B31" t="str">
            <v>DISTRIBUIDORA MOLI S.A.C</v>
          </cell>
          <cell r="C31">
            <v>40093187</v>
          </cell>
          <cell r="D31">
            <v>40093187</v>
          </cell>
          <cell r="E31" t="str">
            <v>DISTRIBUIDORA MOLI S.A.C</v>
          </cell>
          <cell r="F31" t="str">
            <v>Fritz Quezada</v>
          </cell>
          <cell r="G31" t="str">
            <v>CAS PC DTT1 LIMA SUR - 0043318452</v>
          </cell>
          <cell r="H31" t="str">
            <v>Lima</v>
          </cell>
          <cell r="I31" t="str">
            <v>DTT1</v>
          </cell>
          <cell r="J31" t="str">
            <v>U9</v>
          </cell>
          <cell r="K31" t="str">
            <v>DISTRIBUIDORA MOLI S.A.C</v>
          </cell>
          <cell r="L31" t="str">
            <v>-</v>
          </cell>
          <cell r="M31" t="str">
            <v>Distribuidor</v>
          </cell>
          <cell r="R31">
            <v>30226757</v>
          </cell>
          <cell r="S31" t="str">
            <v>Family Care</v>
          </cell>
          <cell r="T31" t="str">
            <v>T3</v>
          </cell>
          <cell r="U31" t="str">
            <v>0101221208040012</v>
          </cell>
          <cell r="V31" t="str">
            <v>PH SUAVE CUIDADO COMPLETO</v>
          </cell>
          <cell r="Z31">
            <v>30224878</v>
          </cell>
          <cell r="AA31" t="str">
            <v>ADU BRF PLE PROTECT L/XL 3X20</v>
          </cell>
          <cell r="AB31">
            <v>17751493006436</v>
          </cell>
          <cell r="AC31">
            <v>7751493006439</v>
          </cell>
        </row>
        <row r="32">
          <cell r="B32" t="str">
            <v>AUREN SA</v>
          </cell>
          <cell r="C32">
            <v>40176468</v>
          </cell>
          <cell r="D32">
            <v>40176468</v>
          </cell>
          <cell r="E32" t="str">
            <v>AUREN SA</v>
          </cell>
          <cell r="F32" t="str">
            <v>Fritz Quezada</v>
          </cell>
          <cell r="G32" t="str">
            <v>CAS PC DTT1 LIMA SUR - 0043318452</v>
          </cell>
          <cell r="H32" t="str">
            <v>Lima</v>
          </cell>
          <cell r="I32" t="str">
            <v>DTT1</v>
          </cell>
          <cell r="J32" t="str">
            <v>UJ</v>
          </cell>
          <cell r="K32" t="str">
            <v>AUREN SA</v>
          </cell>
          <cell r="L32" t="str">
            <v>-</v>
          </cell>
          <cell r="M32" t="str">
            <v>Distribuidor</v>
          </cell>
          <cell r="R32">
            <v>30226720</v>
          </cell>
          <cell r="S32" t="str">
            <v>Family Care</v>
          </cell>
          <cell r="T32" t="str">
            <v>T3</v>
          </cell>
          <cell r="U32" t="str">
            <v>0101221208040012</v>
          </cell>
          <cell r="V32" t="str">
            <v>PH SUAVE CUIDADO COMPLETO</v>
          </cell>
          <cell r="Z32">
            <v>30226108</v>
          </cell>
          <cell r="AA32" t="str">
            <v>CAL ADU PLE PROTECT G/XG 3X20 +2MG PPLUS</v>
          </cell>
          <cell r="AB32">
            <v>17751493006436</v>
          </cell>
          <cell r="AC32">
            <v>7751493006439</v>
          </cell>
        </row>
        <row r="33">
          <cell r="B33" t="str">
            <v>GLOBAL SOLUCIONES EMPRESARIALES SOC</v>
          </cell>
          <cell r="C33">
            <v>40178810</v>
          </cell>
          <cell r="D33">
            <v>40178810</v>
          </cell>
          <cell r="E33" t="str">
            <v>GLOBAL SOLUCIONES EMPRESARIALES SOC</v>
          </cell>
          <cell r="F33" t="str">
            <v>Marcelo Moran</v>
          </cell>
          <cell r="G33" t="str">
            <v>CAS PC DTT1 LIMA SUR - 0043318452</v>
          </cell>
          <cell r="H33" t="str">
            <v>Lima</v>
          </cell>
          <cell r="I33" t="str">
            <v>DTT1</v>
          </cell>
          <cell r="J33" t="str">
            <v>U9</v>
          </cell>
          <cell r="K33" t="str">
            <v>GLOBAL SOLUCIONES EMPRESARIALES SOC</v>
          </cell>
          <cell r="L33" t="str">
            <v>-</v>
          </cell>
          <cell r="M33" t="str">
            <v>Distribuidor</v>
          </cell>
          <cell r="R33">
            <v>30228203</v>
          </cell>
          <cell r="S33" t="str">
            <v>Infant Care</v>
          </cell>
          <cell r="T33" t="str">
            <v>HAS</v>
          </cell>
          <cell r="U33" t="str">
            <v>0206062309002007</v>
          </cell>
          <cell r="V33" t="str">
            <v>PAÑALES Huggies ACTIVE SEC</v>
          </cell>
          <cell r="Z33">
            <v>30222245</v>
          </cell>
          <cell r="AA33" t="str">
            <v>ROP INT PLEN MUJ REAL FIT P/M 12x8x1</v>
          </cell>
          <cell r="AB33">
            <v>17751493007075</v>
          </cell>
          <cell r="AC33">
            <v>7751493007078</v>
          </cell>
        </row>
        <row r="34">
          <cell r="B34" t="str">
            <v>ABARROTES FLORECIMIENTO PERU S.A.C.</v>
          </cell>
          <cell r="C34">
            <v>40169781</v>
          </cell>
          <cell r="D34">
            <v>40169781</v>
          </cell>
          <cell r="E34" t="str">
            <v>ABARROTES FLORECIMIENTO PERU S.A.C.</v>
          </cell>
          <cell r="F34" t="str">
            <v>Oscar Labbe</v>
          </cell>
          <cell r="G34" t="str">
            <v>CAS PC DTT1 LIMA SUR - 0043318452</v>
          </cell>
          <cell r="H34" t="str">
            <v>Lima</v>
          </cell>
          <cell r="I34" t="str">
            <v>DTT1</v>
          </cell>
          <cell r="J34" t="str">
            <v>UD</v>
          </cell>
          <cell r="K34" t="str">
            <v>ABARROTES FLORECIMIENTO PERU S.A.C.</v>
          </cell>
          <cell r="L34" t="str">
            <v>-</v>
          </cell>
          <cell r="M34" t="str">
            <v>Broker</v>
          </cell>
          <cell r="R34">
            <v>30228203</v>
          </cell>
          <cell r="S34" t="str">
            <v>Infant Care</v>
          </cell>
          <cell r="T34" t="str">
            <v>HAS</v>
          </cell>
          <cell r="U34" t="str">
            <v>0206062309002007</v>
          </cell>
          <cell r="V34" t="str">
            <v>PAÑALES Huggies ACTIVE SEC</v>
          </cell>
          <cell r="Z34">
            <v>30222271</v>
          </cell>
          <cell r="AA34" t="str">
            <v>ROP INT PLEN HOM REAL FIT P/M 12X8x1</v>
          </cell>
          <cell r="AB34">
            <v>17751493007082</v>
          </cell>
          <cell r="AC34">
            <v>7751493007085</v>
          </cell>
        </row>
        <row r="35">
          <cell r="B35" t="str">
            <v>RODAMEOS &amp; CIA S.R.L.</v>
          </cell>
          <cell r="C35">
            <v>40176985</v>
          </cell>
          <cell r="D35">
            <v>40176985</v>
          </cell>
          <cell r="E35" t="str">
            <v>RODAMEOS &amp; CIA S.R.L.</v>
          </cell>
          <cell r="F35" t="str">
            <v>Oscar Labbe</v>
          </cell>
          <cell r="G35" t="str">
            <v>CAS PC DTT1 LIMA SUR - 0043318452</v>
          </cell>
          <cell r="H35" t="str">
            <v>Lima</v>
          </cell>
          <cell r="I35" t="str">
            <v>DTT1</v>
          </cell>
          <cell r="J35" t="str">
            <v>UD</v>
          </cell>
          <cell r="K35" t="str">
            <v>RODAMEOS &amp; CIA S.R.L.</v>
          </cell>
          <cell r="L35" t="str">
            <v>-</v>
          </cell>
          <cell r="M35" t="str">
            <v>Broker</v>
          </cell>
          <cell r="R35">
            <v>30228214</v>
          </cell>
          <cell r="S35" t="str">
            <v>Infant Care</v>
          </cell>
          <cell r="T35" t="str">
            <v>HAS</v>
          </cell>
          <cell r="U35" t="str">
            <v>0206062309002007</v>
          </cell>
          <cell r="V35" t="str">
            <v>PAÑALES Huggies ACTIVE SEC</v>
          </cell>
          <cell r="Z35">
            <v>30222264</v>
          </cell>
          <cell r="AA35" t="str">
            <v>ROP INT PLEN HOM REAL FIT G/XG 12X8x1</v>
          </cell>
          <cell r="AB35">
            <v>17751493007099</v>
          </cell>
          <cell r="AC35">
            <v>7751493007092</v>
          </cell>
        </row>
        <row r="36">
          <cell r="R36">
            <v>30228202</v>
          </cell>
          <cell r="S36" t="str">
            <v>Infant Care</v>
          </cell>
          <cell r="T36" t="str">
            <v>HAS</v>
          </cell>
          <cell r="U36" t="str">
            <v>0206062309002007</v>
          </cell>
          <cell r="V36" t="str">
            <v>PAÑALES Huggies ACTIVE SEC</v>
          </cell>
          <cell r="Z36">
            <v>30222246</v>
          </cell>
          <cell r="AA36" t="str">
            <v>ROP INT PLEN MUJ REAL FIT G/XG 12x8x1</v>
          </cell>
          <cell r="AB36">
            <v>17751493007105</v>
          </cell>
          <cell r="AC36">
            <v>7751493007108</v>
          </cell>
        </row>
        <row r="37">
          <cell r="R37">
            <v>30228213</v>
          </cell>
          <cell r="S37" t="str">
            <v>Infant Care</v>
          </cell>
          <cell r="T37" t="str">
            <v>HAS</v>
          </cell>
          <cell r="U37" t="str">
            <v>0206062309002007</v>
          </cell>
          <cell r="V37" t="str">
            <v>PAÑALES Huggies ACTIVE SEC</v>
          </cell>
          <cell r="Z37">
            <v>30223019</v>
          </cell>
          <cell r="AA37" t="str">
            <v>ADU UWEAR PLE ACTFIT ANAT S/M FEMAL 4X20</v>
          </cell>
          <cell r="AB37">
            <v>17751493007297</v>
          </cell>
          <cell r="AC37">
            <v>7751493007290</v>
          </cell>
        </row>
        <row r="38">
          <cell r="R38">
            <v>30227594</v>
          </cell>
          <cell r="S38" t="str">
            <v>Infant Care</v>
          </cell>
          <cell r="T38" t="str">
            <v>HNC</v>
          </cell>
          <cell r="U38" t="str">
            <v>0206062309002008</v>
          </cell>
          <cell r="V38" t="str">
            <v>PAÑALES Huggies NATURAL CARE</v>
          </cell>
          <cell r="Z38">
            <v>30223081</v>
          </cell>
          <cell r="AA38" t="str">
            <v>ADU UWEAR PLE ACTFIT L/XL FEMAL 3X20</v>
          </cell>
          <cell r="AB38">
            <v>17751493007303</v>
          </cell>
          <cell r="AC38">
            <v>7751493007306</v>
          </cell>
        </row>
        <row r="39">
          <cell r="R39">
            <v>30227587</v>
          </cell>
          <cell r="S39" t="str">
            <v>Infant Care</v>
          </cell>
          <cell r="T39" t="str">
            <v>HNC</v>
          </cell>
          <cell r="U39" t="str">
            <v>0206062309002008</v>
          </cell>
          <cell r="V39" t="str">
            <v>PAÑALES Huggies NATURAL CARE</v>
          </cell>
          <cell r="Z39">
            <v>30222997</v>
          </cell>
          <cell r="AA39" t="str">
            <v>ADU UWEAR PLE ACTFIT S/M MALE 3X20</v>
          </cell>
          <cell r="AB39">
            <v>17751493007310</v>
          </cell>
          <cell r="AC39">
            <v>7751493007313</v>
          </cell>
        </row>
        <row r="40">
          <cell r="R40">
            <v>30227611</v>
          </cell>
          <cell r="S40" t="str">
            <v>Infant Care</v>
          </cell>
          <cell r="T40" t="str">
            <v>HNC</v>
          </cell>
          <cell r="U40" t="str">
            <v>0206062309002008</v>
          </cell>
          <cell r="V40" t="str">
            <v>PAÑALES Huggies NATURAL CARE</v>
          </cell>
          <cell r="Z40">
            <v>30223066</v>
          </cell>
          <cell r="AA40" t="str">
            <v>ADU UWEAR PLE ACTFIT L/XL MALE 3X20</v>
          </cell>
          <cell r="AB40">
            <v>17751493007327</v>
          </cell>
          <cell r="AC40">
            <v>7751493007320</v>
          </cell>
        </row>
        <row r="41">
          <cell r="R41">
            <v>30227565</v>
          </cell>
          <cell r="S41" t="str">
            <v>Infant Care</v>
          </cell>
          <cell r="T41" t="str">
            <v>HNC</v>
          </cell>
          <cell r="U41" t="str">
            <v>0206062309002008</v>
          </cell>
          <cell r="V41" t="str">
            <v>PAÑALES Huggies NATURAL CARE</v>
          </cell>
          <cell r="Z41">
            <v>30226718</v>
          </cell>
          <cell r="AA41" t="str">
            <v>ADU UWEAR PLE PROT PLUS M 2X5 X2</v>
          </cell>
          <cell r="AB41">
            <v>17751493008676</v>
          </cell>
          <cell r="AC41">
            <v>7751493008341</v>
          </cell>
        </row>
        <row r="42">
          <cell r="R42">
            <v>30227403</v>
          </cell>
          <cell r="S42" t="str">
            <v>Wipes</v>
          </cell>
          <cell r="T42" t="str">
            <v>BW Active Fresh</v>
          </cell>
          <cell r="U42" t="str">
            <v>0202021803001008</v>
          </cell>
          <cell r="V42" t="str">
            <v>WIPES Huggies ACTIVE FRESH</v>
          </cell>
          <cell r="Z42">
            <v>30226777</v>
          </cell>
          <cell r="AA42" t="str">
            <v>ADU UWEAR PLE PROT PLUS L/XL 2X5 X2</v>
          </cell>
          <cell r="AB42">
            <v>17751493008683</v>
          </cell>
          <cell r="AC42">
            <v>7751493008365</v>
          </cell>
        </row>
        <row r="43">
          <cell r="R43">
            <v>30227314</v>
          </cell>
          <cell r="S43" t="str">
            <v>Wipes</v>
          </cell>
          <cell r="T43" t="str">
            <v>BW Active Fresh</v>
          </cell>
          <cell r="U43" t="str">
            <v>0202021803001008</v>
          </cell>
          <cell r="V43" t="str">
            <v>WIPES Huggies ACTIVE FRESH</v>
          </cell>
          <cell r="Z43">
            <v>30226783</v>
          </cell>
          <cell r="AA43" t="str">
            <v>SM ADU UWEAR PLE PROT PLUS M 2X5 X2</v>
          </cell>
          <cell r="AB43">
            <v>17751493008652</v>
          </cell>
          <cell r="AC43">
            <v>7751493008655</v>
          </cell>
        </row>
        <row r="44">
          <cell r="R44">
            <v>30229095</v>
          </cell>
          <cell r="S44" t="str">
            <v>Infant Care</v>
          </cell>
          <cell r="T44" t="str">
            <v>HAS</v>
          </cell>
          <cell r="U44" t="str">
            <v>0206062309002007</v>
          </cell>
          <cell r="V44" t="str">
            <v>PAÑALES Huggies ACTIVE SEC</v>
          </cell>
          <cell r="Z44">
            <v>30226784</v>
          </cell>
          <cell r="AA44" t="str">
            <v>SM ADU UWEAR PLE PROT PLUS L/XL 2X5 X2</v>
          </cell>
          <cell r="AB44">
            <v>17751493008669</v>
          </cell>
          <cell r="AC44">
            <v>7751493008662</v>
          </cell>
        </row>
        <row r="45">
          <cell r="R45">
            <v>30229155</v>
          </cell>
          <cell r="S45" t="str">
            <v>Infant Care</v>
          </cell>
          <cell r="T45" t="str">
            <v>HAS</v>
          </cell>
          <cell r="U45" t="str">
            <v>0206062309002007</v>
          </cell>
          <cell r="V45" t="str">
            <v>PAÑALES Huggies ACTIVE SEC</v>
          </cell>
          <cell r="Z45">
            <v>30228019</v>
          </cell>
          <cell r="AA45" t="str">
            <v>ADU UWEAR PLE PROT PLUS L/XL 2X24</v>
          </cell>
          <cell r="AB45">
            <v>17809604029642</v>
          </cell>
          <cell r="AC45">
            <v>7809604029645</v>
          </cell>
        </row>
        <row r="46">
          <cell r="R46">
            <v>30229161</v>
          </cell>
          <cell r="S46" t="str">
            <v>Infant Care</v>
          </cell>
          <cell r="T46" t="str">
            <v>HAS</v>
          </cell>
          <cell r="U46" t="str">
            <v>0206062309002007</v>
          </cell>
          <cell r="V46" t="str">
            <v>PAÑALES Huggies ACTIVE SEC</v>
          </cell>
          <cell r="Z46">
            <v>30228064</v>
          </cell>
          <cell r="AA46" t="str">
            <v>ADU UWEAR PLE PROT PLUS S/M 2X24</v>
          </cell>
          <cell r="AB46">
            <v>17809604029659</v>
          </cell>
          <cell r="AC46">
            <v>7809604029652</v>
          </cell>
        </row>
        <row r="47">
          <cell r="R47">
            <v>30229118</v>
          </cell>
          <cell r="S47" t="str">
            <v>Infant Care</v>
          </cell>
          <cell r="T47" t="str">
            <v>HAS</v>
          </cell>
          <cell r="U47" t="str">
            <v>0206062309002007</v>
          </cell>
          <cell r="V47" t="str">
            <v>PAÑALES Huggies ACTIVE SEC</v>
          </cell>
          <cell r="Z47">
            <v>30223622</v>
          </cell>
          <cell r="AA47" t="str">
            <v>ADU UWEAR PPLUS ACT PLUS S/M 4X8</v>
          </cell>
          <cell r="AB47">
            <v>17896007547125</v>
          </cell>
          <cell r="AC47">
            <v>7896007547128</v>
          </cell>
        </row>
        <row r="48">
          <cell r="R48">
            <v>30227210</v>
          </cell>
          <cell r="S48" t="str">
            <v>Infant Care</v>
          </cell>
          <cell r="T48" t="str">
            <v>HNC</v>
          </cell>
          <cell r="U48" t="str">
            <v>0206062309002008</v>
          </cell>
          <cell r="V48" t="str">
            <v>PAÑALES Huggies NATURAL CARE</v>
          </cell>
          <cell r="Z48">
            <v>30224891</v>
          </cell>
          <cell r="AA48" t="str">
            <v>ADU UWEAR PLE ACT PLUS S/M 4X8 NUEVO</v>
          </cell>
          <cell r="AB48">
            <v>17896007547125</v>
          </cell>
          <cell r="AC48">
            <v>7896007547128</v>
          </cell>
        </row>
        <row r="49">
          <cell r="R49">
            <v>30226750</v>
          </cell>
          <cell r="S49" t="str">
            <v>Family Care</v>
          </cell>
          <cell r="Z49">
            <v>30223633</v>
          </cell>
          <cell r="AA49" t="str">
            <v>ADU UWEAR PPLUS ACT PLUS L/XL 4X8</v>
          </cell>
          <cell r="AB49">
            <v>17896007547170</v>
          </cell>
          <cell r="AC49">
            <v>7896007547173</v>
          </cell>
        </row>
        <row r="50">
          <cell r="R50">
            <v>30226943</v>
          </cell>
          <cell r="S50" t="str">
            <v>Infant Care</v>
          </cell>
          <cell r="T50" t="str">
            <v>HAS</v>
          </cell>
          <cell r="U50" t="str">
            <v>0206062309002007</v>
          </cell>
          <cell r="V50" t="str">
            <v>PAÑALES Huggies ACTIVE SEC</v>
          </cell>
          <cell r="Z50">
            <v>30224452</v>
          </cell>
          <cell r="AA50" t="str">
            <v>ADU UWEAR PLE ACT PLUS L/XL 4X8 NUEVO</v>
          </cell>
          <cell r="AB50">
            <v>17896007547170</v>
          </cell>
          <cell r="AC50">
            <v>7896007547173</v>
          </cell>
        </row>
        <row r="51">
          <cell r="R51">
            <v>30226794</v>
          </cell>
          <cell r="S51" t="str">
            <v>Infant Care</v>
          </cell>
          <cell r="T51" t="str">
            <v>HAS</v>
          </cell>
          <cell r="U51" t="str">
            <v>0206062309002007</v>
          </cell>
          <cell r="V51" t="str">
            <v>PAÑALES Huggies ACTIVE SEC</v>
          </cell>
          <cell r="Z51">
            <v>30218543</v>
          </cell>
          <cell r="AA51" t="str">
            <v>ROUPA PLENITUD ACT PLUS P/M 2X16</v>
          </cell>
          <cell r="AB51">
            <v>17896007547200</v>
          </cell>
          <cell r="AC51">
            <v>7896007547203</v>
          </cell>
        </row>
        <row r="52">
          <cell r="R52">
            <v>30226793</v>
          </cell>
          <cell r="S52" t="str">
            <v>Infant Care</v>
          </cell>
          <cell r="T52" t="str">
            <v>HAS</v>
          </cell>
          <cell r="U52" t="str">
            <v>0206062309002007</v>
          </cell>
          <cell r="V52" t="str">
            <v>PAÑALES Huggies ACTIVE SEC</v>
          </cell>
          <cell r="Z52">
            <v>30224453</v>
          </cell>
          <cell r="AA52" t="str">
            <v>ADU UWEAR PLE ACT PLUS S/M 2X16 NUEVO</v>
          </cell>
          <cell r="AB52">
            <v>17896007547200</v>
          </cell>
          <cell r="AC52">
            <v>7896007547203</v>
          </cell>
        </row>
        <row r="53">
          <cell r="R53">
            <v>30226848</v>
          </cell>
          <cell r="S53" t="str">
            <v>Infant Care</v>
          </cell>
          <cell r="T53" t="str">
            <v>HAS</v>
          </cell>
          <cell r="U53" t="str">
            <v>0206062309002007</v>
          </cell>
          <cell r="V53" t="str">
            <v>PAÑALES Huggies ACTIVE SEC</v>
          </cell>
          <cell r="Z53">
            <v>30218679</v>
          </cell>
          <cell r="AA53" t="str">
            <v>ROUPA PLENITUD ACT PLUS G/XG 2X16</v>
          </cell>
          <cell r="AB53">
            <v>17896007547217</v>
          </cell>
          <cell r="AC53">
            <v>7896007547210</v>
          </cell>
        </row>
        <row r="54">
          <cell r="R54">
            <v>30225931</v>
          </cell>
          <cell r="S54" t="str">
            <v>FEM CARE</v>
          </cell>
          <cell r="T54" t="str">
            <v>TOALLAS MAINLINE</v>
          </cell>
          <cell r="Z54">
            <v>30224454</v>
          </cell>
          <cell r="AA54" t="str">
            <v>ADU UWEAR PLE ACT PLUS L/XL 2X16 NUEVO</v>
          </cell>
          <cell r="AB54">
            <v>17896007547217</v>
          </cell>
          <cell r="AC54">
            <v>7896007547210</v>
          </cell>
        </row>
        <row r="55">
          <cell r="R55">
            <v>30227185</v>
          </cell>
          <cell r="S55" t="str">
            <v>Adult Care</v>
          </cell>
          <cell r="T55" t="str">
            <v>Briefs</v>
          </cell>
          <cell r="U55" t="str">
            <v>213132242012001</v>
          </cell>
          <cell r="V55" t="str">
            <v>ADULT CARE PAÑAL PLENITUD PROTECT</v>
          </cell>
          <cell r="Z55">
            <v>30227574</v>
          </cell>
          <cell r="AA55" t="str">
            <v>ROUP INT PLE FEMME P/M FEMAL 4X8</v>
          </cell>
          <cell r="AB55">
            <v>17896007550040</v>
          </cell>
          <cell r="AC55">
            <v>7896007550043</v>
          </cell>
        </row>
        <row r="56">
          <cell r="R56">
            <v>30227115</v>
          </cell>
          <cell r="S56" t="str">
            <v>Adult Care</v>
          </cell>
          <cell r="T56" t="str">
            <v>Briefs</v>
          </cell>
          <cell r="U56" t="str">
            <v>213132242012001</v>
          </cell>
          <cell r="V56" t="str">
            <v>ADULT CARE PAÑAL PLENITUD PROTECT</v>
          </cell>
          <cell r="Z56">
            <v>30227575</v>
          </cell>
          <cell r="AA56" t="str">
            <v>ROUP INT PLE FEMME G/XG FEMAL 4X8</v>
          </cell>
          <cell r="AB56">
            <v>17896007550057</v>
          </cell>
          <cell r="AC56">
            <v>7896007550050</v>
          </cell>
        </row>
        <row r="57">
          <cell r="R57">
            <v>30225153</v>
          </cell>
          <cell r="S57" t="str">
            <v>Adult Care</v>
          </cell>
          <cell r="T57" t="str">
            <v>Briefs</v>
          </cell>
          <cell r="U57" t="str">
            <v>213132242012001</v>
          </cell>
          <cell r="V57" t="str">
            <v>ADULT CARE PAÑAL PLENITUD PROTECT</v>
          </cell>
          <cell r="Z57">
            <v>30221554</v>
          </cell>
          <cell r="AA57" t="str">
            <v>ADU PAD PLE PLENIT ULTRA 20X8</v>
          </cell>
          <cell r="AB57">
            <v>17794626003018</v>
          </cell>
          <cell r="AC57">
            <v>7794626003011</v>
          </cell>
        </row>
        <row r="58">
          <cell r="R58">
            <v>30225168</v>
          </cell>
          <cell r="S58" t="str">
            <v>Adult Care</v>
          </cell>
          <cell r="T58" t="str">
            <v>Briefs</v>
          </cell>
          <cell r="U58" t="str">
            <v>213132242012001</v>
          </cell>
          <cell r="V58" t="str">
            <v>ADULT CARE PAÑAL PLENITUD PROTECT</v>
          </cell>
          <cell r="Z58">
            <v>30224308</v>
          </cell>
          <cell r="AA58" t="str">
            <v>ADU PAD PLE FEMME N/W 20X8 ULTRA</v>
          </cell>
          <cell r="AB58">
            <v>17794626003018</v>
          </cell>
          <cell r="AC58">
            <v>7794626003011</v>
          </cell>
        </row>
        <row r="59">
          <cell r="R59">
            <v>30225118</v>
          </cell>
          <cell r="S59" t="str">
            <v>Adult Care</v>
          </cell>
          <cell r="T59" t="str">
            <v>Briefs</v>
          </cell>
          <cell r="U59" t="str">
            <v>213132242012001</v>
          </cell>
          <cell r="V59" t="str">
            <v>ADULT CARE PAÑAL PLENITUD PROTECT</v>
          </cell>
          <cell r="Z59">
            <v>30226869</v>
          </cell>
          <cell r="AA59" t="str">
            <v>TOA ADU PLE FEMME ULTRA S/A 20X8 TOM</v>
          </cell>
          <cell r="AB59">
            <v>17794626003018</v>
          </cell>
          <cell r="AC59">
            <v>7794626003011</v>
          </cell>
        </row>
        <row r="60">
          <cell r="R60">
            <v>30225169</v>
          </cell>
          <cell r="S60" t="str">
            <v>Adult Care</v>
          </cell>
          <cell r="T60" t="str">
            <v>Briefs</v>
          </cell>
          <cell r="U60" t="str">
            <v>213132242012001</v>
          </cell>
          <cell r="V60" t="str">
            <v>ADULT CARE PAÑAL PLENITUD PROTECT</v>
          </cell>
          <cell r="Z60">
            <v>30221565</v>
          </cell>
          <cell r="AA60" t="str">
            <v>ADU PAD PLE PLENIT NOCT 6X8</v>
          </cell>
          <cell r="AB60">
            <v>17794626007382</v>
          </cell>
          <cell r="AC60">
            <v>7794626007385</v>
          </cell>
        </row>
        <row r="61">
          <cell r="R61">
            <v>30225052</v>
          </cell>
          <cell r="S61" t="str">
            <v>Adult Care</v>
          </cell>
          <cell r="T61" t="str">
            <v>Briefs</v>
          </cell>
          <cell r="U61" t="str">
            <v>213132242012001</v>
          </cell>
          <cell r="V61" t="str">
            <v>ADULT CARE PAÑAL PLENITUD PROTECT</v>
          </cell>
          <cell r="Z61">
            <v>30224764</v>
          </cell>
          <cell r="AA61" t="str">
            <v>ADU PAD PLE FEMME NOCT 6X8</v>
          </cell>
          <cell r="AB61">
            <v>17794626007382</v>
          </cell>
          <cell r="AC61">
            <v>7794626007385</v>
          </cell>
        </row>
        <row r="62">
          <cell r="R62">
            <v>30224878</v>
          </cell>
          <cell r="S62" t="str">
            <v>Adult Care</v>
          </cell>
          <cell r="T62" t="str">
            <v>Briefs</v>
          </cell>
          <cell r="U62" t="str">
            <v>213132242012001</v>
          </cell>
          <cell r="V62" t="str">
            <v>ADULT CARE PAÑAL PLENITUD PROTECT</v>
          </cell>
          <cell r="Z62">
            <v>30221564</v>
          </cell>
          <cell r="AA62" t="str">
            <v>ADU PAD PLE PLENIT UF 6X14</v>
          </cell>
          <cell r="AB62">
            <v>17794626007429</v>
          </cell>
          <cell r="AC62">
            <v>7794626007422</v>
          </cell>
        </row>
        <row r="63">
          <cell r="R63">
            <v>30224452</v>
          </cell>
          <cell r="S63" t="str">
            <v>Adult Care</v>
          </cell>
          <cell r="T63" t="str">
            <v>Briefs</v>
          </cell>
          <cell r="U63" t="str">
            <v>213132242012001</v>
          </cell>
          <cell r="V63" t="str">
            <v>ADULT CARE PAÑAL PLENITUD PROTECT</v>
          </cell>
          <cell r="Z63">
            <v>30224198</v>
          </cell>
          <cell r="AA63" t="str">
            <v>ADU PAD PLE FEMME N/W 6X14 UF TOMLIN NOR</v>
          </cell>
          <cell r="AB63">
            <v>17794626007429</v>
          </cell>
          <cell r="AC63">
            <v>7794626007422</v>
          </cell>
        </row>
        <row r="64">
          <cell r="R64">
            <v>30224891</v>
          </cell>
          <cell r="S64" t="str">
            <v>Adult Care</v>
          </cell>
          <cell r="T64" t="str">
            <v>Briefs</v>
          </cell>
          <cell r="U64" t="str">
            <v>213132242012001</v>
          </cell>
          <cell r="V64" t="str">
            <v>ADULT CARE PAÑAL PLENITUD PROTECT</v>
          </cell>
          <cell r="Z64">
            <v>30221850</v>
          </cell>
          <cell r="AA64" t="str">
            <v>YOUTHPT GOODNITES MED 4X14 UNISEX</v>
          </cell>
          <cell r="AB64">
            <v>10036000456094</v>
          </cell>
          <cell r="AC64">
            <v>36000456097</v>
          </cell>
        </row>
        <row r="65">
          <cell r="R65">
            <v>30225008</v>
          </cell>
          <cell r="S65" t="str">
            <v>Adult Care</v>
          </cell>
          <cell r="T65" t="str">
            <v>Briefs</v>
          </cell>
          <cell r="U65" t="str">
            <v>213132242012001</v>
          </cell>
          <cell r="V65" t="str">
            <v>ADULT CARE PAÑAL PLENITUD PROTECT</v>
          </cell>
          <cell r="Z65">
            <v>30221868</v>
          </cell>
          <cell r="AA65" t="str">
            <v>YOUTHPT GOODNITES LGE 4X11 UNISEX</v>
          </cell>
          <cell r="AB65">
            <v>10036000456100</v>
          </cell>
          <cell r="AC65">
            <v>36000456103</v>
          </cell>
        </row>
        <row r="66">
          <cell r="R66">
            <v>30225009</v>
          </cell>
          <cell r="S66" t="str">
            <v>Adult Care</v>
          </cell>
          <cell r="T66" t="str">
            <v>Briefs</v>
          </cell>
          <cell r="U66" t="str">
            <v>213132242012001</v>
          </cell>
          <cell r="V66" t="str">
            <v>ADULT CARE PAÑAL PLENITUD PROTECT</v>
          </cell>
          <cell r="Z66">
            <v>30215813</v>
          </cell>
          <cell r="AA66" t="str">
            <v>HUG LITT SWIMM DISNEY SCUBA MED 8X11</v>
          </cell>
          <cell r="AB66">
            <v>10036000393528</v>
          </cell>
          <cell r="AC66">
            <v>36000393521</v>
          </cell>
        </row>
        <row r="67">
          <cell r="R67">
            <v>30225019</v>
          </cell>
          <cell r="S67" t="str">
            <v>Adult Care</v>
          </cell>
          <cell r="T67" t="str">
            <v>Briefs</v>
          </cell>
          <cell r="U67" t="str">
            <v>213132242012001</v>
          </cell>
          <cell r="V67" t="str">
            <v>ADULT CARE PAÑAL PLENITUD PROTECT</v>
          </cell>
          <cell r="Z67">
            <v>30215787</v>
          </cell>
          <cell r="AA67" t="str">
            <v>HUG LITT SWIMM DISNEY SCUBA GDE8X10</v>
          </cell>
          <cell r="AB67">
            <v>10036000393535</v>
          </cell>
          <cell r="AC67">
            <v>36000393538</v>
          </cell>
        </row>
        <row r="68">
          <cell r="R68">
            <v>30225020</v>
          </cell>
          <cell r="S68" t="str">
            <v>Adult Care</v>
          </cell>
          <cell r="T68" t="str">
            <v>Briefs</v>
          </cell>
          <cell r="U68" t="str">
            <v>213132242012001</v>
          </cell>
          <cell r="V68" t="str">
            <v>ADULT CARE PAÑAL PLENITUD PROTECT</v>
          </cell>
          <cell r="Z68">
            <v>30226503</v>
          </cell>
          <cell r="AA68" t="str">
            <v>SWIMPANTS HUG LIT SWIM S 8X12</v>
          </cell>
          <cell r="AB68">
            <v>17751493008317</v>
          </cell>
          <cell r="AC68">
            <v>7751493008310</v>
          </cell>
        </row>
        <row r="69">
          <cell r="R69">
            <v>30224495</v>
          </cell>
          <cell r="S69" t="str">
            <v>Adult Care</v>
          </cell>
          <cell r="T69" t="str">
            <v>Briefs</v>
          </cell>
          <cell r="U69" t="str">
            <v>213132242012001</v>
          </cell>
          <cell r="V69" t="str">
            <v>ADULT CARE PAÑAL PLENITUD PROTECT</v>
          </cell>
          <cell r="Z69">
            <v>30226521</v>
          </cell>
          <cell r="AA69" t="str">
            <v>SWIMPANTS HUG LIT SWIM M 8X11</v>
          </cell>
          <cell r="AB69">
            <v>17751493008324</v>
          </cell>
          <cell r="AC69">
            <v>7751493008327</v>
          </cell>
        </row>
        <row r="70">
          <cell r="R70">
            <v>30227395</v>
          </cell>
          <cell r="S70" t="str">
            <v>Adult Care</v>
          </cell>
          <cell r="T70" t="str">
            <v>Briefs</v>
          </cell>
          <cell r="U70" t="str">
            <v>213132242012001</v>
          </cell>
          <cell r="V70" t="str">
            <v>ADULT CARE PAÑAL PLENITUD PROTECT</v>
          </cell>
          <cell r="Z70">
            <v>30227248</v>
          </cell>
          <cell r="AA70" t="str">
            <v>SWIMPANTS HUG LIT SWIM M 8X11 DORY</v>
          </cell>
          <cell r="AB70">
            <v>17751493008324</v>
          </cell>
          <cell r="AC70">
            <v>7751493008327</v>
          </cell>
        </row>
        <row r="71">
          <cell r="R71">
            <v>30227271</v>
          </cell>
          <cell r="S71" t="str">
            <v>Family Care</v>
          </cell>
          <cell r="T71" t="str">
            <v>T2</v>
          </cell>
          <cell r="U71">
            <v>101221208040009</v>
          </cell>
          <cell r="V71" t="str">
            <v>PH SCOTT RINDEMAX</v>
          </cell>
          <cell r="Z71">
            <v>30226515</v>
          </cell>
          <cell r="AA71" t="str">
            <v>SWIMPANTS HUG LIT SWIM L 8X10</v>
          </cell>
          <cell r="AB71">
            <v>17751493008331</v>
          </cell>
          <cell r="AC71">
            <v>7751493008334</v>
          </cell>
        </row>
        <row r="72">
          <cell r="R72">
            <v>30226606</v>
          </cell>
          <cell r="S72" t="str">
            <v>Family Care</v>
          </cell>
          <cell r="T72" t="str">
            <v>T3</v>
          </cell>
          <cell r="U72" t="str">
            <v>0101221208040012</v>
          </cell>
          <cell r="V72" t="str">
            <v>PH SUAVE CUIDADO COMPLETO</v>
          </cell>
          <cell r="Z72">
            <v>30221342</v>
          </cell>
          <cell r="AA72" t="str">
            <v>TRPNTS PULLUPS LD GIRL 3T-4T 4X22 JMB RO</v>
          </cell>
          <cell r="AB72">
            <v>10036000451402</v>
          </cell>
          <cell r="AC72">
            <v>36000451405</v>
          </cell>
        </row>
        <row r="73">
          <cell r="R73">
            <v>30226791</v>
          </cell>
          <cell r="S73" t="str">
            <v>Family Care</v>
          </cell>
          <cell r="T73" t="str">
            <v>T3</v>
          </cell>
          <cell r="U73" t="str">
            <v>0101221208040012</v>
          </cell>
          <cell r="V73" t="str">
            <v>PH SUAVE CUIDADO COMPLETO</v>
          </cell>
          <cell r="Z73">
            <v>30221340</v>
          </cell>
          <cell r="AA73" t="str">
            <v>TRPNTS PULLUPS LD BOY 3T-4T 4X22 JMB RO</v>
          </cell>
          <cell r="AB73">
            <v>10036000451419</v>
          </cell>
          <cell r="AC73">
            <v>36000451412</v>
          </cell>
        </row>
        <row r="74">
          <cell r="R74">
            <v>30227897</v>
          </cell>
          <cell r="S74" t="str">
            <v>Family Care</v>
          </cell>
          <cell r="T74" t="str">
            <v>T2</v>
          </cell>
          <cell r="U74">
            <v>101221208040009</v>
          </cell>
          <cell r="V74" t="str">
            <v>PH SCOTT RINDEMAX</v>
          </cell>
          <cell r="Z74">
            <v>30221343</v>
          </cell>
          <cell r="AA74" t="str">
            <v>TRPNTS PULLUPS LD GIRL 4T-5T 4X18 JMB RO</v>
          </cell>
          <cell r="AB74">
            <v>10036000451426</v>
          </cell>
          <cell r="AC74">
            <v>36000451429</v>
          </cell>
        </row>
        <row r="75">
          <cell r="R75">
            <v>30226613</v>
          </cell>
          <cell r="S75" t="str">
            <v>Family Care</v>
          </cell>
          <cell r="T75" t="str">
            <v>T3</v>
          </cell>
          <cell r="U75" t="str">
            <v>0101221208040012</v>
          </cell>
          <cell r="V75" t="str">
            <v>PH SUAVE CUIDADO COMPLETO</v>
          </cell>
          <cell r="Z75">
            <v>30221356</v>
          </cell>
          <cell r="AA75" t="str">
            <v>TRPNTS PULLUPS LD BOY 4T-5T 4X18 JMB RO</v>
          </cell>
          <cell r="AB75">
            <v>10036000451433</v>
          </cell>
          <cell r="AC75">
            <v>36000451436</v>
          </cell>
        </row>
        <row r="76">
          <cell r="R76">
            <v>30225725</v>
          </cell>
          <cell r="S76" t="str">
            <v>Family Care</v>
          </cell>
          <cell r="T76" t="str">
            <v>T2</v>
          </cell>
          <cell r="U76">
            <v>101221208040009</v>
          </cell>
          <cell r="V76" t="str">
            <v>PH SCOTT RINDEMAX</v>
          </cell>
          <cell r="Z76">
            <v>30217727</v>
          </cell>
          <cell r="AA76" t="str">
            <v>R COC SCOTT CAL ABSORB BLANCAS 8x3x54HJ</v>
          </cell>
          <cell r="AB76">
            <v>17751493000830</v>
          </cell>
          <cell r="AC76">
            <v>7751493000833</v>
          </cell>
        </row>
        <row r="77">
          <cell r="R77">
            <v>30227321</v>
          </cell>
          <cell r="S77" t="str">
            <v>Family Care</v>
          </cell>
          <cell r="T77" t="str">
            <v>T3</v>
          </cell>
          <cell r="U77" t="str">
            <v>0101221208040012</v>
          </cell>
          <cell r="V77" t="str">
            <v>PH SUAVE CUIDADO COMPLETO</v>
          </cell>
          <cell r="Z77">
            <v>30228013</v>
          </cell>
          <cell r="AA77" t="str">
            <v>KT SCOTT COCINA CAL ABS 8X3 X60 HJ</v>
          </cell>
          <cell r="AB77">
            <v>17751493000830</v>
          </cell>
          <cell r="AC77">
            <v>7751493000833</v>
          </cell>
        </row>
        <row r="78">
          <cell r="R78">
            <v>30228307</v>
          </cell>
          <cell r="S78" t="str">
            <v>Family Care</v>
          </cell>
          <cell r="T78" t="str">
            <v>T3</v>
          </cell>
          <cell r="U78" t="str">
            <v>0101221208040012</v>
          </cell>
          <cell r="V78" t="str">
            <v>PH SUAVE CUIDADO COMPLETO</v>
          </cell>
          <cell r="Z78">
            <v>30217730</v>
          </cell>
          <cell r="AA78" t="str">
            <v>R COC SCOTT CAL ABSORB BLANCAS 4X6X54HJ</v>
          </cell>
          <cell r="AB78">
            <v>17751493002223</v>
          </cell>
          <cell r="AC78">
            <v>7751493002226</v>
          </cell>
        </row>
        <row r="79">
          <cell r="R79">
            <v>30228323</v>
          </cell>
          <cell r="S79" t="str">
            <v>Family Care</v>
          </cell>
          <cell r="T79" t="str">
            <v>T3</v>
          </cell>
          <cell r="U79" t="str">
            <v>0101221208040012</v>
          </cell>
          <cell r="V79" t="str">
            <v>PH SUAVE CUIDADO COMPLETO</v>
          </cell>
          <cell r="Z79">
            <v>30227996</v>
          </cell>
          <cell r="AA79" t="str">
            <v>TC SCOTT COCINA CAL ABS 4X6 X60 HJ</v>
          </cell>
          <cell r="AB79">
            <v>17751493002223</v>
          </cell>
          <cell r="AC79">
            <v>7751493002226</v>
          </cell>
        </row>
        <row r="80">
          <cell r="R80">
            <v>30226565</v>
          </cell>
          <cell r="S80" t="str">
            <v>Family Care</v>
          </cell>
          <cell r="T80" t="str">
            <v>T3</v>
          </cell>
          <cell r="U80" t="str">
            <v>0101221208040012</v>
          </cell>
          <cell r="V80" t="str">
            <v>PH SUAVE CUIDADO COMPLETO</v>
          </cell>
          <cell r="Z80">
            <v>30217729</v>
          </cell>
          <cell r="AA80" t="str">
            <v>R COC SCOTT CAL ABSORB BLANCAS 12X1X107H</v>
          </cell>
          <cell r="AB80">
            <v>17751493004760</v>
          </cell>
          <cell r="AC80">
            <v>7751493004763</v>
          </cell>
        </row>
        <row r="81">
          <cell r="R81">
            <v>30226607</v>
          </cell>
          <cell r="S81" t="str">
            <v>Family Care</v>
          </cell>
          <cell r="T81" t="str">
            <v>T3</v>
          </cell>
          <cell r="U81" t="str">
            <v>0101221208040012</v>
          </cell>
          <cell r="V81" t="str">
            <v>PH SUAVE CUIDADO COMPLETO</v>
          </cell>
          <cell r="Z81">
            <v>30217725</v>
          </cell>
          <cell r="AA81" t="str">
            <v>R COC SCOTT CAL ABSORB BLANCAS 6x2x107HJ</v>
          </cell>
          <cell r="AB81">
            <v>17751493004777</v>
          </cell>
          <cell r="AC81">
            <v>7751493004770</v>
          </cell>
        </row>
        <row r="82">
          <cell r="R82" t="str">
            <v>-</v>
          </cell>
          <cell r="S82" t="str">
            <v>Family Care</v>
          </cell>
          <cell r="T82" t="str">
            <v>T3</v>
          </cell>
          <cell r="U82" t="str">
            <v>0101221208040012</v>
          </cell>
          <cell r="V82" t="str">
            <v>PH SUAVE CUIDADO COMPLETO</v>
          </cell>
          <cell r="Z82">
            <v>30227993</v>
          </cell>
          <cell r="AA82" t="str">
            <v>TC SCOTT COCINA CAL ABS 6X2 X120 HJ</v>
          </cell>
          <cell r="AB82">
            <v>17751493004777</v>
          </cell>
          <cell r="AC82">
            <v>7751493004770</v>
          </cell>
        </row>
        <row r="83">
          <cell r="R83">
            <v>30227246</v>
          </cell>
          <cell r="S83" t="str">
            <v>Family Care</v>
          </cell>
          <cell r="T83" t="str">
            <v>T3</v>
          </cell>
          <cell r="U83" t="str">
            <v>0101221208040012</v>
          </cell>
          <cell r="V83" t="str">
            <v>PH SUAVE CUIDADO COMPLETO</v>
          </cell>
          <cell r="Z83">
            <v>30225725</v>
          </cell>
          <cell r="AA83" t="str">
            <v>BT TOP CLASICO RR 2P REG 10X2 CLASIC</v>
          </cell>
          <cell r="AB83">
            <v>17751493008157</v>
          </cell>
          <cell r="AC83">
            <v>7751493008150</v>
          </cell>
        </row>
        <row r="84">
          <cell r="R84">
            <v>30226757</v>
          </cell>
          <cell r="S84" t="str">
            <v>Family Care</v>
          </cell>
          <cell r="T84" t="str">
            <v>T3</v>
          </cell>
          <cell r="U84" t="str">
            <v>0101221208040012</v>
          </cell>
          <cell r="V84" t="str">
            <v>PH SUAVE CUIDADO COMPLETO</v>
          </cell>
          <cell r="Z84">
            <v>30225731</v>
          </cell>
          <cell r="AA84" t="str">
            <v>BT TOP CLASICO RR 2P REG 1X32 CLASIC</v>
          </cell>
          <cell r="AB84">
            <v>17751493008164</v>
          </cell>
          <cell r="AC84">
            <v>7751493008167</v>
          </cell>
        </row>
        <row r="85">
          <cell r="R85">
            <v>30226720</v>
          </cell>
          <cell r="S85" t="str">
            <v>Family Care</v>
          </cell>
          <cell r="T85" t="str">
            <v>T3</v>
          </cell>
          <cell r="U85" t="str">
            <v>0101221208040012</v>
          </cell>
          <cell r="V85" t="str">
            <v>PH SUAVE CUIDADO COMPLETO</v>
          </cell>
          <cell r="Z85">
            <v>30223033</v>
          </cell>
          <cell r="AA85" t="str">
            <v>PH SUAVE DOBLE HOJA 2PLY 10X2 HIBRIDO SC</v>
          </cell>
          <cell r="AB85">
            <v>17751493000151</v>
          </cell>
          <cell r="AC85">
            <v>7751493000154</v>
          </cell>
        </row>
        <row r="86">
          <cell r="R86">
            <v>30226792</v>
          </cell>
          <cell r="S86" t="str">
            <v>Family Care</v>
          </cell>
          <cell r="T86" t="str">
            <v>T3</v>
          </cell>
          <cell r="U86" t="str">
            <v>0101221208040012</v>
          </cell>
          <cell r="V86" t="str">
            <v>PH SUAVE CUIDADO COMPLETO</v>
          </cell>
          <cell r="Z86">
            <v>30224175</v>
          </cell>
          <cell r="AA86" t="str">
            <v>BT SUAVE RINDEM RR 2P 10X2 VERDE</v>
          </cell>
          <cell r="AB86">
            <v>17751493000151</v>
          </cell>
          <cell r="AC86">
            <v>7751493000154</v>
          </cell>
        </row>
        <row r="87">
          <cell r="R87">
            <v>30225792</v>
          </cell>
          <cell r="S87" t="str">
            <v>Family Care</v>
          </cell>
          <cell r="T87" t="str">
            <v>Papel Toalla</v>
          </cell>
          <cell r="U87" t="str">
            <v>0101211317009014</v>
          </cell>
          <cell r="V87" t="str">
            <v>RC SCOTT MULTIUSOS</v>
          </cell>
          <cell r="Z87">
            <v>30224675</v>
          </cell>
          <cell r="AA87" t="str">
            <v>BT SUAVE RINDEM 2P 10X2 PLUS</v>
          </cell>
          <cell r="AB87">
            <v>17751493000151</v>
          </cell>
          <cell r="AC87">
            <v>7751493000154</v>
          </cell>
        </row>
        <row r="88">
          <cell r="R88">
            <v>30226068</v>
          </cell>
          <cell r="S88" t="str">
            <v>Fem Care</v>
          </cell>
          <cell r="T88" t="str">
            <v>Pads</v>
          </cell>
          <cell r="U88" t="str">
            <v>0208082145001001</v>
          </cell>
          <cell r="V88" t="str">
            <v>TOALLAS FEM Kotex</v>
          </cell>
          <cell r="Z88">
            <v>30226606</v>
          </cell>
          <cell r="AA88" t="str">
            <v>BT SUAVE CUIDADO COMPLETO 2P 10X2</v>
          </cell>
          <cell r="AB88">
            <v>17751493000151</v>
          </cell>
          <cell r="AC88">
            <v>7751493000154</v>
          </cell>
        </row>
        <row r="89">
          <cell r="R89">
            <v>30226976</v>
          </cell>
          <cell r="S89" t="str">
            <v>Fem Care</v>
          </cell>
          <cell r="T89" t="str">
            <v>Pads</v>
          </cell>
          <cell r="U89" t="str">
            <v>0208082145001001</v>
          </cell>
          <cell r="V89" t="str">
            <v>TOALLAS FEM Kotex</v>
          </cell>
          <cell r="Z89">
            <v>30223034</v>
          </cell>
          <cell r="AA89" t="str">
            <v>PH SUAVE DOBLE HOJA 2PLY 12X4 HIBRIDO SC</v>
          </cell>
          <cell r="AB89">
            <v>17751493000649</v>
          </cell>
          <cell r="AC89">
            <v>7751493000642</v>
          </cell>
        </row>
        <row r="90">
          <cell r="R90">
            <v>30226042</v>
          </cell>
          <cell r="S90" t="str">
            <v>Fem Care</v>
          </cell>
          <cell r="T90" t="str">
            <v>Pads</v>
          </cell>
          <cell r="U90" t="str">
            <v>0208082145001001</v>
          </cell>
          <cell r="V90" t="str">
            <v>TOALLAS FEM Kotex</v>
          </cell>
          <cell r="Z90">
            <v>30224684</v>
          </cell>
          <cell r="AA90" t="str">
            <v>BT SUAVE RINDEM 2P 12X4 PLUS</v>
          </cell>
          <cell r="AB90">
            <v>17751493000649</v>
          </cell>
          <cell r="AC90">
            <v>7751493000642</v>
          </cell>
        </row>
        <row r="91">
          <cell r="R91">
            <v>30226793</v>
          </cell>
          <cell r="S91" t="str">
            <v>Infant Care</v>
          </cell>
          <cell r="T91" t="str">
            <v>HAS</v>
          </cell>
          <cell r="U91" t="str">
            <v>0206062309002007</v>
          </cell>
          <cell r="V91" t="str">
            <v>PAÑALES Huggies ACTIVE SEC</v>
          </cell>
          <cell r="Z91">
            <v>30224949</v>
          </cell>
          <cell r="AA91" t="str">
            <v>BT SUAVE RINDEM RR 2P BONUSP 12X4 P3LL4</v>
          </cell>
          <cell r="AB91">
            <v>17751493000649</v>
          </cell>
          <cell r="AC91">
            <v>7751493000642</v>
          </cell>
        </row>
        <row r="92">
          <cell r="R92">
            <v>30226794</v>
          </cell>
          <cell r="S92" t="str">
            <v>Infant Care</v>
          </cell>
          <cell r="T92" t="str">
            <v>HAS</v>
          </cell>
          <cell r="U92" t="str">
            <v>0206062309002007</v>
          </cell>
          <cell r="V92" t="str">
            <v>PAÑALES Huggies ACTIVE SEC</v>
          </cell>
          <cell r="Z92">
            <v>30226607</v>
          </cell>
          <cell r="AA92" t="str">
            <v>BT SUAVE CUIDADO COMPLETO 2P 12X4</v>
          </cell>
          <cell r="AB92">
            <v>17751493000649</v>
          </cell>
          <cell r="AC92">
            <v>7751493000642</v>
          </cell>
        </row>
        <row r="93">
          <cell r="R93">
            <v>30226848</v>
          </cell>
          <cell r="S93" t="str">
            <v>Infant Care</v>
          </cell>
          <cell r="T93" t="str">
            <v>HAS</v>
          </cell>
          <cell r="U93" t="str">
            <v>0206062309002007</v>
          </cell>
          <cell r="V93" t="str">
            <v>PAÑALES Huggies ACTIVE SEC</v>
          </cell>
          <cell r="Z93">
            <v>30226565</v>
          </cell>
          <cell r="AA93" t="str">
            <v>BT SUAVE CUIDADO COMPLETO 2P 2X24</v>
          </cell>
          <cell r="AB93">
            <v>17751493001561</v>
          </cell>
          <cell r="AC93">
            <v>7751493001564</v>
          </cell>
        </row>
        <row r="94">
          <cell r="R94">
            <v>30226943</v>
          </cell>
          <cell r="S94" t="str">
            <v>Infant Care</v>
          </cell>
          <cell r="T94" t="str">
            <v>HAS</v>
          </cell>
          <cell r="U94" t="str">
            <v>0206062309002007</v>
          </cell>
          <cell r="V94" t="str">
            <v>PAÑALES Huggies ACTIVE SEC</v>
          </cell>
          <cell r="Z94">
            <v>30226613</v>
          </cell>
          <cell r="AA94" t="str">
            <v>BT SUAVE CUIDADO COMPLETO 2P 8X6</v>
          </cell>
          <cell r="AB94">
            <v>17751493004364</v>
          </cell>
          <cell r="AC94">
            <v>7751493004367</v>
          </cell>
        </row>
        <row r="95">
          <cell r="R95">
            <v>30227591</v>
          </cell>
          <cell r="S95" t="str">
            <v>Infant Care</v>
          </cell>
          <cell r="T95" t="str">
            <v>HNC</v>
          </cell>
          <cell r="U95" t="str">
            <v>0206062309002008</v>
          </cell>
          <cell r="V95" t="str">
            <v>PAÑALES Huggies NATURAL CARE</v>
          </cell>
          <cell r="Z95">
            <v>30226566</v>
          </cell>
          <cell r="AA95" t="str">
            <v>BT SUAVE CUIDADO COMPLETO 2P 1X32</v>
          </cell>
          <cell r="AB95">
            <v>17751493007921</v>
          </cell>
          <cell r="AC95">
            <v>7751493007924</v>
          </cell>
        </row>
        <row r="96">
          <cell r="R96">
            <v>30227582</v>
          </cell>
          <cell r="S96" t="str">
            <v>Infant Care</v>
          </cell>
          <cell r="T96" t="str">
            <v>HNC</v>
          </cell>
          <cell r="U96" t="str">
            <v>0206062309002008</v>
          </cell>
          <cell r="V96" t="str">
            <v>PAÑALES Huggies NATURAL CARE</v>
          </cell>
          <cell r="Z96">
            <v>30227111</v>
          </cell>
          <cell r="AA96" t="str">
            <v>PH SUAVE CUIDADO COMPLETO 2P 1X32 SANIT</v>
          </cell>
          <cell r="AB96">
            <v>17751493007921</v>
          </cell>
          <cell r="AC96">
            <v>7751493007924</v>
          </cell>
        </row>
        <row r="97">
          <cell r="R97">
            <v>30227553</v>
          </cell>
          <cell r="S97" t="str">
            <v>Infant Care</v>
          </cell>
          <cell r="T97" t="str">
            <v>HNC</v>
          </cell>
          <cell r="U97" t="str">
            <v>0206062309002008</v>
          </cell>
          <cell r="V97" t="str">
            <v>PAÑALES Huggies NATURAL CARE</v>
          </cell>
          <cell r="Z97">
            <v>30227472</v>
          </cell>
          <cell r="AA97" t="str">
            <v>PH SUAVE CUIDADO COMPLETO 2P 1X40</v>
          </cell>
          <cell r="AB97">
            <v>17751493009109</v>
          </cell>
          <cell r="AC97">
            <v>7751493009102</v>
          </cell>
        </row>
        <row r="98">
          <cell r="R98">
            <v>30227573</v>
          </cell>
          <cell r="S98" t="str">
            <v>Infant Care</v>
          </cell>
          <cell r="T98" t="str">
            <v>HNC</v>
          </cell>
          <cell r="U98" t="str">
            <v>0206062309002008</v>
          </cell>
          <cell r="V98" t="str">
            <v>PAÑALES Huggies NATURAL CARE</v>
          </cell>
          <cell r="Z98">
            <v>30227975</v>
          </cell>
          <cell r="AA98" t="str">
            <v>PH SUAVE CUIDADO COMPLETO 2P 1X48</v>
          </cell>
          <cell r="AB98">
            <v>7751493009379</v>
          </cell>
          <cell r="AC98">
            <v>7751493009379</v>
          </cell>
        </row>
        <row r="99">
          <cell r="R99">
            <v>30227209</v>
          </cell>
          <cell r="S99" t="str">
            <v>Infant Care</v>
          </cell>
          <cell r="T99" t="str">
            <v>HNC</v>
          </cell>
          <cell r="U99" t="str">
            <v>0206062309002008</v>
          </cell>
          <cell r="V99" t="str">
            <v>PAÑALES Huggies NATURAL CARE</v>
          </cell>
          <cell r="Z99">
            <v>30228307</v>
          </cell>
          <cell r="AA99" t="str">
            <v>PH SUAVE CUIDADO COMPLETO 2P 12X4 23MT</v>
          </cell>
          <cell r="AB99">
            <v>17751493009468</v>
          </cell>
          <cell r="AC99">
            <v>7751493009461</v>
          </cell>
        </row>
        <row r="100">
          <cell r="R100">
            <v>30227011</v>
          </cell>
          <cell r="S100" t="str">
            <v>Infant Care</v>
          </cell>
          <cell r="T100" t="str">
            <v>HAS</v>
          </cell>
          <cell r="U100" t="str">
            <v>0206062309002007</v>
          </cell>
          <cell r="V100" t="str">
            <v>PAÑALES Huggies ACTIVE SEC</v>
          </cell>
          <cell r="Z100">
            <v>30228323</v>
          </cell>
          <cell r="AA100" t="str">
            <v>BT SUAVE CUIDADO COMPLETO 2P 8X6 23MT</v>
          </cell>
          <cell r="AB100">
            <v>17751493009475</v>
          </cell>
          <cell r="AC100">
            <v>7751493009478</v>
          </cell>
        </row>
        <row r="101">
          <cell r="R101" t="str">
            <v>.-</v>
          </cell>
          <cell r="S101" t="str">
            <v>Infant Care</v>
          </cell>
          <cell r="T101" t="str">
            <v>HAS</v>
          </cell>
          <cell r="U101" t="str">
            <v>0206062309002007</v>
          </cell>
          <cell r="V101" t="str">
            <v>PAÑALES Huggies ACTIVE SEC</v>
          </cell>
          <cell r="Z101">
            <v>30220435</v>
          </cell>
          <cell r="AA101" t="str">
            <v>SM KT SCOTT DURAMAX 240X1 PAÑOS WAR MED</v>
          </cell>
          <cell r="AB101" t="str">
            <v>-</v>
          </cell>
          <cell r="AC101" t="str">
            <v>-</v>
          </cell>
        </row>
        <row r="102">
          <cell r="R102">
            <v>30227315</v>
          </cell>
          <cell r="S102" t="str">
            <v>Wipes</v>
          </cell>
          <cell r="T102" t="str">
            <v>BW Active Fresh</v>
          </cell>
          <cell r="U102" t="str">
            <v>0202021803001008</v>
          </cell>
          <cell r="V102" t="str">
            <v>WIPES Huggies ACTIVE FRESH</v>
          </cell>
          <cell r="Z102">
            <v>30214394</v>
          </cell>
          <cell r="AA102" t="str">
            <v>K.TOW SCOTT DURAMAX ALTA 1X6X60 HJ DMB</v>
          </cell>
          <cell r="AB102">
            <v>7702425547117</v>
          </cell>
          <cell r="AC102">
            <v>7702425547117</v>
          </cell>
        </row>
        <row r="103">
          <cell r="R103">
            <v>30227421</v>
          </cell>
          <cell r="S103" t="str">
            <v>Wipes</v>
          </cell>
          <cell r="T103" t="str">
            <v>BW Active Fresh</v>
          </cell>
          <cell r="U103" t="str">
            <v>0202021803001008</v>
          </cell>
          <cell r="V103" t="str">
            <v>WIPES Huggies ACTIVE FRESH</v>
          </cell>
          <cell r="Z103">
            <v>30219529</v>
          </cell>
          <cell r="AA103" t="str">
            <v>KT SCOTT DURAMAX FD 12X7 MED LAO</v>
          </cell>
          <cell r="AB103">
            <v>17702425552194</v>
          </cell>
          <cell r="AC103">
            <v>7702425552197</v>
          </cell>
        </row>
        <row r="104">
          <cell r="R104">
            <v>30227466</v>
          </cell>
          <cell r="S104" t="str">
            <v>Wipes</v>
          </cell>
          <cell r="T104" t="str">
            <v>BW Active Fresh</v>
          </cell>
          <cell r="U104" t="str">
            <v>0202021803001008</v>
          </cell>
          <cell r="V104" t="str">
            <v>WIPES Huggies ACTIVE FRESH</v>
          </cell>
          <cell r="Z104">
            <v>30225032</v>
          </cell>
          <cell r="AA104" t="str">
            <v>KT SCOTT DURAMAX 12X7 MULTIUSOS ES MAKE</v>
          </cell>
          <cell r="AB104">
            <v>17702425552194</v>
          </cell>
          <cell r="AC104">
            <v>7702425552197</v>
          </cell>
        </row>
        <row r="105">
          <cell r="R105">
            <v>30228212</v>
          </cell>
          <cell r="S105" t="str">
            <v>Wipes</v>
          </cell>
          <cell r="T105" t="str">
            <v>O&amp;D</v>
          </cell>
          <cell r="U105" t="str">
            <v>0202021803001014</v>
          </cell>
          <cell r="V105" t="str">
            <v>WIPES Huggies ONE &amp; DONE</v>
          </cell>
          <cell r="Z105">
            <v>30214582</v>
          </cell>
          <cell r="AA105" t="str">
            <v>R.COC SCOTT DURAMAX BAJO 24X1X60 DMB</v>
          </cell>
          <cell r="AB105">
            <v>17702425679204</v>
          </cell>
          <cell r="AC105">
            <v>7702425679207</v>
          </cell>
        </row>
        <row r="106">
          <cell r="R106">
            <v>30228194</v>
          </cell>
          <cell r="S106" t="str">
            <v>Wipes</v>
          </cell>
          <cell r="T106" t="str">
            <v>O&amp;D</v>
          </cell>
          <cell r="U106" t="str">
            <v>0202021803001014</v>
          </cell>
          <cell r="V106" t="str">
            <v>WIPES Huggies ONE &amp; DONE</v>
          </cell>
          <cell r="Z106">
            <v>30224973</v>
          </cell>
          <cell r="AA106" t="str">
            <v>KT SCOTT DURAMAX 24X1 X58H MAKE</v>
          </cell>
          <cell r="AB106">
            <v>17702425679204</v>
          </cell>
          <cell r="AC106">
            <v>7702425679207</v>
          </cell>
        </row>
        <row r="107">
          <cell r="R107">
            <v>30227405</v>
          </cell>
          <cell r="S107" t="str">
            <v>Wipes</v>
          </cell>
          <cell r="T107" t="str">
            <v>O&amp;D</v>
          </cell>
          <cell r="U107" t="str">
            <v>0202021803001014</v>
          </cell>
          <cell r="V107" t="str">
            <v>WIPES Huggies ONE &amp; DONE</v>
          </cell>
          <cell r="Z107">
            <v>30221394</v>
          </cell>
          <cell r="AA107" t="str">
            <v>KT SCOTT DURAMAX 12X2 58H COOP</v>
          </cell>
          <cell r="AB107">
            <v>17702425679211</v>
          </cell>
          <cell r="AC107">
            <v>7702425679214</v>
          </cell>
        </row>
        <row r="108">
          <cell r="R108">
            <v>30227312</v>
          </cell>
          <cell r="S108" t="str">
            <v>Wipes</v>
          </cell>
          <cell r="T108" t="str">
            <v>O&amp;D</v>
          </cell>
          <cell r="U108" t="str">
            <v>0202021803001014</v>
          </cell>
          <cell r="V108" t="str">
            <v>WIPES Huggies ONE &amp; DONE</v>
          </cell>
          <cell r="Z108">
            <v>30224974</v>
          </cell>
          <cell r="AA108" t="str">
            <v>KT SCOTT DURAMAX 12X2 X58H MAKE</v>
          </cell>
          <cell r="AB108">
            <v>17702425679211</v>
          </cell>
          <cell r="AC108">
            <v>7702425679214</v>
          </cell>
        </row>
        <row r="109">
          <cell r="R109">
            <v>30227287</v>
          </cell>
          <cell r="S109" t="str">
            <v>Wipes</v>
          </cell>
          <cell r="T109" t="str">
            <v>BW Active Fresh</v>
          </cell>
          <cell r="U109" t="str">
            <v>0202021803001008</v>
          </cell>
          <cell r="V109" t="str">
            <v>WIPES Huggies ACTIVE FRESH</v>
          </cell>
          <cell r="Z109">
            <v>30224982</v>
          </cell>
          <cell r="AA109" t="str">
            <v>KT SCOTT DURAMAX 12X1 X116H MAKE</v>
          </cell>
          <cell r="AB109">
            <v>17702425679464</v>
          </cell>
          <cell r="AC109">
            <v>7702425679467</v>
          </cell>
        </row>
        <row r="110">
          <cell r="R110">
            <v>30228193</v>
          </cell>
          <cell r="S110" t="str">
            <v>Wipes</v>
          </cell>
          <cell r="T110" t="str">
            <v>BW Active Fresh</v>
          </cell>
          <cell r="U110" t="str">
            <v>0202021803001008</v>
          </cell>
          <cell r="V110" t="str">
            <v>WIPES Huggies ACTIVE FRESH</v>
          </cell>
          <cell r="Z110">
            <v>30225001</v>
          </cell>
          <cell r="AA110" t="str">
            <v>KT SCOTT DURAMAX 8X3 X58H MAKE PE</v>
          </cell>
          <cell r="AB110">
            <v>17702425802862</v>
          </cell>
          <cell r="AC110">
            <v>7702425802865</v>
          </cell>
        </row>
        <row r="111">
          <cell r="R111" t="str">
            <v>--</v>
          </cell>
          <cell r="S111" t="str">
            <v>Adult Care</v>
          </cell>
          <cell r="T111" t="str">
            <v>Briefs</v>
          </cell>
          <cell r="U111" t="str">
            <v>213132242012001</v>
          </cell>
          <cell r="V111" t="str">
            <v>ADULT CARE PAÑAL PLENITUD PROTECT</v>
          </cell>
          <cell r="Z111">
            <v>30225723</v>
          </cell>
          <cell r="AA111" t="str">
            <v>KT SCOTT DURAMAX 8X6 X2H MULTIUSOS MAKE</v>
          </cell>
          <cell r="AB111">
            <v>17702425807379</v>
          </cell>
          <cell r="AC111">
            <v>7702425807372</v>
          </cell>
        </row>
        <row r="112">
          <cell r="R112">
            <v>30227236</v>
          </cell>
          <cell r="S112" t="str">
            <v>Family Care</v>
          </cell>
          <cell r="T112" t="str">
            <v>T2</v>
          </cell>
          <cell r="U112">
            <v>101221208040009</v>
          </cell>
          <cell r="V112" t="str">
            <v>PH SCOTT RINDEMAX</v>
          </cell>
          <cell r="Z112">
            <v>30228511</v>
          </cell>
          <cell r="AA112" t="str">
            <v>BT SUAVE ESENCIAS 12X4 ELEGANCE</v>
          </cell>
          <cell r="AB112">
            <v>17751493007945</v>
          </cell>
          <cell r="AC112">
            <v>7751493007948</v>
          </cell>
        </row>
        <row r="113">
          <cell r="R113">
            <v>30225932</v>
          </cell>
          <cell r="S113" t="str">
            <v>Fem Care</v>
          </cell>
          <cell r="T113" t="str">
            <v>Pads</v>
          </cell>
          <cell r="U113" t="str">
            <v>0208082145001001</v>
          </cell>
          <cell r="V113" t="str">
            <v>TOALLAS FEM Kotex</v>
          </cell>
          <cell r="Z113">
            <v>30220595</v>
          </cell>
          <cell r="AA113" t="str">
            <v>FAC KLEENEX ORIG 36X1 X80 RUNWAY</v>
          </cell>
          <cell r="AB113">
            <v>17702425524962</v>
          </cell>
          <cell r="AC113">
            <v>7702425524965</v>
          </cell>
        </row>
        <row r="114">
          <cell r="R114">
            <v>30226362</v>
          </cell>
          <cell r="S114" t="str">
            <v>Wipes</v>
          </cell>
          <cell r="T114" t="str">
            <v>BW Active Fresh</v>
          </cell>
          <cell r="U114" t="str">
            <v>0202021803001008</v>
          </cell>
          <cell r="V114" t="str">
            <v>WIPES Huggies ACTIVE FRESH</v>
          </cell>
          <cell r="Z114">
            <v>30221943</v>
          </cell>
          <cell r="AA114" t="str">
            <v>FAC KLEENEX DERMOSE CUBE 32X1 X55 RNW</v>
          </cell>
          <cell r="AB114">
            <v>17702425533629</v>
          </cell>
          <cell r="AC114">
            <v>7702425533622</v>
          </cell>
        </row>
        <row r="115">
          <cell r="R115">
            <v>30228219</v>
          </cell>
          <cell r="S115" t="str">
            <v>Wipes</v>
          </cell>
          <cell r="T115" t="str">
            <v>O&amp;D</v>
          </cell>
          <cell r="U115" t="str">
            <v>0202021803001014</v>
          </cell>
          <cell r="V115" t="str">
            <v>WIPES Huggies ONE &amp; DONE</v>
          </cell>
          <cell r="Z115">
            <v>30225964</v>
          </cell>
          <cell r="AA115" t="str">
            <v>FAC KLEENEX USOFT CUBE 3P 32X1 X55</v>
          </cell>
          <cell r="AB115">
            <v>17702425533629</v>
          </cell>
          <cell r="AC115">
            <v>7702425533622</v>
          </cell>
        </row>
        <row r="116">
          <cell r="R116">
            <v>30228203</v>
          </cell>
          <cell r="S116" t="str">
            <v>Infant Care</v>
          </cell>
          <cell r="T116" t="str">
            <v>HAS</v>
          </cell>
          <cell r="U116" t="str">
            <v>0206062309002007</v>
          </cell>
          <cell r="V116" t="str">
            <v>PAÑALES Huggies ACTIVE SEC</v>
          </cell>
          <cell r="Z116">
            <v>30220602</v>
          </cell>
          <cell r="AA116" t="str">
            <v>FAC KLEENEX ORIG JUNIOR 36X1 X50 RUNWAY</v>
          </cell>
          <cell r="AB116">
            <v>17702425640754</v>
          </cell>
          <cell r="AC116">
            <v>7702425640757</v>
          </cell>
        </row>
        <row r="117">
          <cell r="R117">
            <v>30228203</v>
          </cell>
          <cell r="S117" t="str">
            <v>Infant Care</v>
          </cell>
          <cell r="T117" t="str">
            <v>HAS</v>
          </cell>
          <cell r="U117" t="str">
            <v>0206062309002007</v>
          </cell>
          <cell r="V117" t="str">
            <v>PAÑALES Huggies ACTIVE SEC</v>
          </cell>
          <cell r="Z117">
            <v>30220605</v>
          </cell>
          <cell r="AA117" t="str">
            <v>FAC KLEENEX ORIG CUBE 32X1 X60 RUNWAY</v>
          </cell>
          <cell r="AB117">
            <v>17702425642154</v>
          </cell>
          <cell r="AC117">
            <v>7702425642157</v>
          </cell>
        </row>
        <row r="118">
          <cell r="R118">
            <v>30228214</v>
          </cell>
          <cell r="S118" t="str">
            <v>Infant Care</v>
          </cell>
          <cell r="T118" t="str">
            <v>HAS</v>
          </cell>
          <cell r="U118" t="str">
            <v>0206062309002007</v>
          </cell>
          <cell r="V118" t="str">
            <v>PAÑALES Huggies ACTIVE SEC</v>
          </cell>
          <cell r="Z118">
            <v>30223136</v>
          </cell>
          <cell r="AA118" t="str">
            <v>FAC KLEENEX JUNIOR 12X1 X50 KIDZ</v>
          </cell>
          <cell r="AB118">
            <v>17702425803999</v>
          </cell>
          <cell r="AC118">
            <v>7702425803992</v>
          </cell>
        </row>
        <row r="119">
          <cell r="R119">
            <v>30228202</v>
          </cell>
          <cell r="S119" t="str">
            <v>Infant Care</v>
          </cell>
          <cell r="T119" t="str">
            <v>HAS</v>
          </cell>
          <cell r="U119" t="str">
            <v>0206062309002007</v>
          </cell>
          <cell r="V119" t="str">
            <v>PAÑALES Huggies ACTIVE SEC</v>
          </cell>
          <cell r="Z119">
            <v>30221500</v>
          </cell>
          <cell r="AA119" t="str">
            <v>BW FAC KLEENEX AQUA 84X15 RUNWAY</v>
          </cell>
          <cell r="AB119">
            <v>17798038152098</v>
          </cell>
          <cell r="AC119">
            <v>7798038152091</v>
          </cell>
        </row>
        <row r="120">
          <cell r="R120">
            <v>30228213</v>
          </cell>
          <cell r="S120" t="str">
            <v>Infant Care</v>
          </cell>
          <cell r="T120" t="str">
            <v>HAS</v>
          </cell>
          <cell r="U120" t="str">
            <v>0206062309002007</v>
          </cell>
          <cell r="V120" t="str">
            <v>PAÑALES Huggies ACTIVE SEC</v>
          </cell>
          <cell r="Z120">
            <v>30221490</v>
          </cell>
          <cell r="AA120" t="str">
            <v>BW FAC KLEENEX SENSAT CAMO 84X15 RUNWAY</v>
          </cell>
          <cell r="AB120">
            <v>17798038152104</v>
          </cell>
          <cell r="AC120">
            <v>7798038152107</v>
          </cell>
        </row>
        <row r="121">
          <cell r="R121">
            <v>30227594</v>
          </cell>
          <cell r="S121" t="str">
            <v>Infant Care</v>
          </cell>
          <cell r="T121" t="str">
            <v>HNC</v>
          </cell>
          <cell r="U121" t="str">
            <v>0206062309002008</v>
          </cell>
          <cell r="V121" t="str">
            <v>PAÑALES Huggies NATURAL CARE</v>
          </cell>
          <cell r="Z121">
            <v>30215605</v>
          </cell>
          <cell r="AA121" t="str">
            <v>FAC KLEENEX CLASSIC WALLET 3P 18X12X8</v>
          </cell>
          <cell r="AB121">
            <v>17798038152142</v>
          </cell>
          <cell r="AC121">
            <v>7798038152145</v>
          </cell>
        </row>
        <row r="122">
          <cell r="R122">
            <v>30227587</v>
          </cell>
          <cell r="S122" t="str">
            <v>Infant Care</v>
          </cell>
          <cell r="T122" t="str">
            <v>HNC</v>
          </cell>
          <cell r="U122" t="str">
            <v>0206062309002008</v>
          </cell>
          <cell r="V122" t="str">
            <v>PAÑALES Huggies NATURAL CARE</v>
          </cell>
          <cell r="Z122">
            <v>30220603</v>
          </cell>
          <cell r="AA122" t="str">
            <v>FAC KLEENEX ORIG POCKET 36X4 X10 TRE RW</v>
          </cell>
          <cell r="AB122">
            <v>27702425528073</v>
          </cell>
          <cell r="AC122">
            <v>7702425528079</v>
          </cell>
        </row>
        <row r="123">
          <cell r="R123">
            <v>30227611</v>
          </cell>
          <cell r="S123" t="str">
            <v>Infant Care</v>
          </cell>
          <cell r="T123" t="str">
            <v>HNC</v>
          </cell>
          <cell r="U123" t="str">
            <v>0206062309002008</v>
          </cell>
          <cell r="V123" t="str">
            <v>PAÑALES Huggies NATURAL CARE</v>
          </cell>
          <cell r="Z123">
            <v>30226011</v>
          </cell>
          <cell r="AA123" t="str">
            <v>FAC KLEENEX USOFT POCKET 3P 36X4 X10</v>
          </cell>
          <cell r="AB123">
            <v>17702425533612</v>
          </cell>
          <cell r="AC123">
            <v>7702425533615</v>
          </cell>
        </row>
        <row r="124">
          <cell r="R124">
            <v>30227565</v>
          </cell>
          <cell r="S124" t="str">
            <v>Infant Care</v>
          </cell>
          <cell r="T124" t="str">
            <v>HNC</v>
          </cell>
          <cell r="U124" t="str">
            <v>0206062309002008</v>
          </cell>
          <cell r="V124" t="str">
            <v>PAÑALES Huggies NATURAL CARE</v>
          </cell>
          <cell r="Z124">
            <v>30220645</v>
          </cell>
          <cell r="AA124" t="str">
            <v>FAC KLEENEX ORIG POCKET 24X6 X10 PE RW</v>
          </cell>
          <cell r="AB124">
            <v>17702425538587</v>
          </cell>
          <cell r="AC124">
            <v>7702425538580</v>
          </cell>
        </row>
        <row r="125">
          <cell r="R125">
            <v>30227403</v>
          </cell>
          <cell r="S125" t="str">
            <v>Wipes</v>
          </cell>
          <cell r="T125" t="str">
            <v>BW Active Fresh</v>
          </cell>
          <cell r="U125" t="str">
            <v>0202021803001008</v>
          </cell>
          <cell r="V125" t="str">
            <v>WIPES Huggies ACTIVE FRESH</v>
          </cell>
          <cell r="Z125">
            <v>30220598</v>
          </cell>
          <cell r="AA125" t="str">
            <v>FAC KLEENEX ORIG POCKET 12X4 X10 REL RW</v>
          </cell>
          <cell r="AB125">
            <v>27702425546060</v>
          </cell>
          <cell r="AC125">
            <v>7702425546066</v>
          </cell>
        </row>
        <row r="126">
          <cell r="R126">
            <v>30227314</v>
          </cell>
          <cell r="S126" t="str">
            <v>Wipes</v>
          </cell>
          <cell r="T126" t="str">
            <v>BW Active Fresh</v>
          </cell>
          <cell r="U126" t="str">
            <v>0202021803001008</v>
          </cell>
          <cell r="V126" t="str">
            <v>WIPES Huggies ACTIVE FRESH</v>
          </cell>
          <cell r="Z126">
            <v>30220612</v>
          </cell>
          <cell r="AA126" t="str">
            <v>FAC KLEENEX ORIG POCKET 36X4 X10 SWE RW</v>
          </cell>
          <cell r="AB126">
            <v>17702425546063</v>
          </cell>
          <cell r="AC126">
            <v>7702425546066</v>
          </cell>
        </row>
        <row r="127">
          <cell r="R127">
            <v>30229095</v>
          </cell>
          <cell r="S127" t="str">
            <v>Infant Care</v>
          </cell>
          <cell r="T127" t="str">
            <v>HAS</v>
          </cell>
          <cell r="Z127">
            <v>30221477</v>
          </cell>
          <cell r="AA127" t="str">
            <v>FAC KLX WIPES DSMQOJOS RUNWAY 1x2x12 15S</v>
          </cell>
          <cell r="AB127">
            <v>17702425550459</v>
          </cell>
          <cell r="AC127">
            <v>7702425550452</v>
          </cell>
        </row>
        <row r="128">
          <cell r="R128">
            <v>30229118</v>
          </cell>
          <cell r="S128" t="str">
            <v>Infant Care</v>
          </cell>
          <cell r="T128" t="str">
            <v>HAS</v>
          </cell>
          <cell r="Z128">
            <v>30221478</v>
          </cell>
          <cell r="AA128" t="str">
            <v>FAC KLX WIPES DSMQFAC RUNWAY 1x2x12 15s</v>
          </cell>
          <cell r="AB128">
            <v>17702425550466</v>
          </cell>
          <cell r="AC128">
            <v>7702425550469</v>
          </cell>
        </row>
        <row r="129">
          <cell r="R129">
            <v>30229155</v>
          </cell>
          <cell r="S129" t="str">
            <v>Infant Care</v>
          </cell>
          <cell r="T129" t="str">
            <v>HAS</v>
          </cell>
          <cell r="Z129">
            <v>30220539</v>
          </cell>
          <cell r="AA129" t="str">
            <v>FAC KLEENEX ORIG POCKET 12X4 X10 NEUTRAL</v>
          </cell>
          <cell r="AB129">
            <v>27702425552252</v>
          </cell>
          <cell r="AC129">
            <v>7702425552258</v>
          </cell>
        </row>
        <row r="130">
          <cell r="R130">
            <v>30229161</v>
          </cell>
          <cell r="S130" t="str">
            <v>Infant Care</v>
          </cell>
          <cell r="T130" t="str">
            <v>HAS</v>
          </cell>
          <cell r="Z130">
            <v>30223138</v>
          </cell>
          <cell r="AA130" t="str">
            <v>FAC KLEENEX POCKET 12X4 X10 KIDZ</v>
          </cell>
          <cell r="AB130">
            <v>17702425803982</v>
          </cell>
          <cell r="AC130">
            <v>7702425803985</v>
          </cell>
        </row>
        <row r="131">
          <cell r="R131" t="str">
            <v>30221828</v>
          </cell>
          <cell r="S131" t="str">
            <v>Adult Care</v>
          </cell>
          <cell r="U131" t="str">
            <v>0213132242001004</v>
          </cell>
          <cell r="V131" t="str">
            <v>ADUBRF DEPEND PLENITUD NOCTURNA</v>
          </cell>
          <cell r="Z131">
            <v>30224094</v>
          </cell>
          <cell r="AA131" t="str">
            <v>FAC KLEENEX ORIG POCKET 3P 24X8 X10</v>
          </cell>
          <cell r="AB131">
            <v>17702425805795</v>
          </cell>
          <cell r="AC131">
            <v>7702425805798</v>
          </cell>
        </row>
        <row r="132">
          <cell r="R132" t="str">
            <v>30217417</v>
          </cell>
          <cell r="S132" t="str">
            <v>Adult Care</v>
          </cell>
          <cell r="U132" t="str">
            <v>0213132242012001</v>
          </cell>
          <cell r="V132" t="str">
            <v>ADULT CARE BRIEF PLENITUD PROTECT</v>
          </cell>
          <cell r="Z132">
            <v>30224549</v>
          </cell>
          <cell r="AA132" t="str">
            <v>FAC KLEENEX MINIPOCK 3P 12X4X7 PC II</v>
          </cell>
          <cell r="AB132">
            <v>17702425806396</v>
          </cell>
          <cell r="AC132">
            <v>7702425806399</v>
          </cell>
        </row>
        <row r="133">
          <cell r="R133" t="str">
            <v>30217418</v>
          </cell>
          <cell r="S133" t="str">
            <v>Adult Care</v>
          </cell>
          <cell r="U133" t="str">
            <v>0213132242012001</v>
          </cell>
          <cell r="V133" t="str">
            <v>ADULT CARE BRIEF PLENITUD PROTECT</v>
          </cell>
          <cell r="Z133">
            <v>30227685</v>
          </cell>
          <cell r="AA133" t="str">
            <v>FAC KLEENEX USOFT SOFTP 3P 36X1 X40</v>
          </cell>
          <cell r="AB133">
            <v>17702425807911</v>
          </cell>
          <cell r="AC133">
            <v>7702425807914</v>
          </cell>
        </row>
        <row r="134">
          <cell r="R134" t="str">
            <v>30217435</v>
          </cell>
          <cell r="S134" t="str">
            <v>Adult Care</v>
          </cell>
          <cell r="U134" t="str">
            <v>0213132242012001</v>
          </cell>
          <cell r="V134" t="str">
            <v>ADULT CARE BRIEF PLENITUD PROTECT</v>
          </cell>
          <cell r="Z134">
            <v>30221124</v>
          </cell>
          <cell r="AA134" t="str">
            <v>PAP. HIG. SUAVE GENTLE CARE 2PLY 2X24</v>
          </cell>
          <cell r="AB134">
            <v>17751493006665</v>
          </cell>
          <cell r="AC134">
            <v>7751493006668</v>
          </cell>
        </row>
        <row r="135">
          <cell r="R135" t="str">
            <v>30217442</v>
          </cell>
          <cell r="S135" t="str">
            <v>Adult Care</v>
          </cell>
          <cell r="U135" t="str">
            <v>0213132242012001</v>
          </cell>
          <cell r="V135" t="str">
            <v>ADULT CARE BRIEF PLENITUD PROTECT</v>
          </cell>
          <cell r="Z135">
            <v>30224758</v>
          </cell>
          <cell r="AA135" t="str">
            <v>BT SUAVE GENTCARE 2P 2X24 ELEGANCE</v>
          </cell>
          <cell r="AB135">
            <v>17751493006665</v>
          </cell>
          <cell r="AC135">
            <v>7751493006668</v>
          </cell>
        </row>
        <row r="136">
          <cell r="R136" t="str">
            <v>30221145</v>
          </cell>
          <cell r="S136" t="str">
            <v>Adult Care</v>
          </cell>
          <cell r="U136" t="str">
            <v>0213132242012001</v>
          </cell>
          <cell r="V136" t="str">
            <v>ADULT CARE BRIEF PLENITUD PROTECT</v>
          </cell>
          <cell r="Z136">
            <v>30228042</v>
          </cell>
          <cell r="AA136" t="str">
            <v>PH SUAVE ESENCIAS 2X24 ELEGANCE</v>
          </cell>
          <cell r="AB136">
            <v>17751493006665</v>
          </cell>
          <cell r="AC136">
            <v>7751493006668</v>
          </cell>
        </row>
        <row r="137">
          <cell r="R137" t="str">
            <v>30221146</v>
          </cell>
          <cell r="S137" t="str">
            <v>Adult Care</v>
          </cell>
          <cell r="U137" t="str">
            <v>0213132242012001</v>
          </cell>
          <cell r="V137" t="str">
            <v>ADULT CARE BRIEF PLENITUD PROTECT</v>
          </cell>
          <cell r="Z137">
            <v>30224677</v>
          </cell>
          <cell r="AA137" t="str">
            <v>BT SUAVE GENTCARE 2P 3X16 ELEGANCE</v>
          </cell>
          <cell r="AB137">
            <v>17751493006672</v>
          </cell>
          <cell r="AC137">
            <v>7751493006675</v>
          </cell>
        </row>
        <row r="138">
          <cell r="R138" t="str">
            <v>30221724</v>
          </cell>
          <cell r="S138" t="str">
            <v>Adult Care</v>
          </cell>
          <cell r="U138" t="str">
            <v>0213132242012001</v>
          </cell>
          <cell r="V138" t="str">
            <v>ADULT CARE BRIEF PLENITUD PROTECT</v>
          </cell>
          <cell r="Z138">
            <v>30228009</v>
          </cell>
          <cell r="AA138" t="str">
            <v>PH SUAVE ESENCIAS 3X16 ELEGANCE</v>
          </cell>
          <cell r="AB138">
            <v>17751493006672</v>
          </cell>
          <cell r="AC138">
            <v>7751493006675</v>
          </cell>
        </row>
        <row r="139">
          <cell r="R139" t="str">
            <v>30224878</v>
          </cell>
          <cell r="S139" t="str">
            <v>Adult Care</v>
          </cell>
          <cell r="U139" t="str">
            <v>0213132242012001</v>
          </cell>
          <cell r="V139" t="str">
            <v>ADULT CARE BRIEF PLENITUD PROTECT</v>
          </cell>
          <cell r="Z139">
            <v>30223641</v>
          </cell>
          <cell r="AA139" t="str">
            <v>BT SUAVE GENTCARE BR 2P 2X12 2EN1</v>
          </cell>
          <cell r="AB139">
            <v>17751493007617</v>
          </cell>
          <cell r="AC139">
            <v>7751493007610</v>
          </cell>
        </row>
        <row r="140">
          <cell r="R140" t="str">
            <v>30224902</v>
          </cell>
          <cell r="S140" t="str">
            <v>Adult Care</v>
          </cell>
          <cell r="U140" t="str">
            <v>0213132242012001</v>
          </cell>
          <cell r="V140" t="str">
            <v>ADULT CARE BRIEF PLENITUD PROTECT</v>
          </cell>
          <cell r="Z140">
            <v>30224781</v>
          </cell>
          <cell r="AA140" t="str">
            <v>BT SUAVE GENTCARE L/LR 2P 2X12 ELEG 2EN1</v>
          </cell>
          <cell r="AB140">
            <v>17751493007617</v>
          </cell>
          <cell r="AC140">
            <v>7751493007610</v>
          </cell>
        </row>
        <row r="141">
          <cell r="R141" t="str">
            <v>30225041</v>
          </cell>
          <cell r="S141" t="str">
            <v>Adult Care</v>
          </cell>
          <cell r="U141" t="str">
            <v>0213132242012001</v>
          </cell>
          <cell r="V141" t="str">
            <v>ADULT CARE BRIEF PLENITUD PROTECT</v>
          </cell>
          <cell r="Z141">
            <v>30224886</v>
          </cell>
          <cell r="AA141" t="str">
            <v>BT SUAVE GENTCARE 2P 10X2 FLORAL</v>
          </cell>
          <cell r="AB141">
            <v>17751493007938</v>
          </cell>
          <cell r="AC141">
            <v>7751493007931</v>
          </cell>
        </row>
        <row r="142">
          <cell r="R142" t="str">
            <v>30225052</v>
          </cell>
          <cell r="S142" t="str">
            <v>Adult Care</v>
          </cell>
          <cell r="U142" t="str">
            <v>0213132242012001</v>
          </cell>
          <cell r="V142" t="str">
            <v>ADULT CARE BRIEF PLENITUD PROTECT</v>
          </cell>
          <cell r="Z142">
            <v>30224887</v>
          </cell>
          <cell r="AA142" t="str">
            <v>BT SUAVE GENTCARE 2P 12X4 FLORAL</v>
          </cell>
          <cell r="AB142">
            <v>17751493007945</v>
          </cell>
          <cell r="AC142">
            <v>7751493007948</v>
          </cell>
        </row>
        <row r="143">
          <cell r="R143" t="str">
            <v>30225118</v>
          </cell>
          <cell r="S143" t="str">
            <v>Adult Care</v>
          </cell>
          <cell r="U143" t="str">
            <v>0213132242012001</v>
          </cell>
          <cell r="V143" t="str">
            <v>ADULT CARE BRIEF PLENITUD PROTECT</v>
          </cell>
          <cell r="Z143">
            <v>30224759</v>
          </cell>
          <cell r="AA143" t="str">
            <v>BT SUAVE GENTCARE 2P 3X16 SPA</v>
          </cell>
          <cell r="AB143">
            <v>17751493007952</v>
          </cell>
          <cell r="AC143">
            <v>7751493007955</v>
          </cell>
        </row>
        <row r="144">
          <cell r="R144" t="str">
            <v>30225129</v>
          </cell>
          <cell r="S144" t="str">
            <v>Adult Care</v>
          </cell>
          <cell r="U144" t="str">
            <v>0213132242012001</v>
          </cell>
          <cell r="V144" t="str">
            <v>ADULT CARE BRIEF PLENITUD PROTECT</v>
          </cell>
          <cell r="Z144">
            <v>30225722</v>
          </cell>
          <cell r="AA144" t="str">
            <v>BT SUAVE GENTCARE 2P 2X24 FLORAL</v>
          </cell>
          <cell r="AB144">
            <v>17751493008171</v>
          </cell>
          <cell r="AC144">
            <v>7751493008174</v>
          </cell>
        </row>
        <row r="145">
          <cell r="R145" t="str">
            <v>30225130</v>
          </cell>
          <cell r="S145" t="str">
            <v>Adult Care</v>
          </cell>
          <cell r="U145" t="str">
            <v>0213132242012001</v>
          </cell>
          <cell r="V145" t="str">
            <v>ADULT CARE BRIEF PLENITUD PROTECT</v>
          </cell>
          <cell r="Z145">
            <v>30225677</v>
          </cell>
          <cell r="AA145" t="str">
            <v>BT SUAVE GENTCARE 2P 2X24 SPA</v>
          </cell>
          <cell r="AB145">
            <v>17751493008188</v>
          </cell>
          <cell r="AC145">
            <v>7751493008181</v>
          </cell>
        </row>
        <row r="146">
          <cell r="R146" t="str">
            <v>30225169</v>
          </cell>
          <cell r="S146" t="str">
            <v>Adult Care</v>
          </cell>
          <cell r="U146" t="str">
            <v>0213132242012001</v>
          </cell>
          <cell r="V146" t="str">
            <v>ADULT CARE BRIEF PLENITUD PROTECT</v>
          </cell>
          <cell r="Z146">
            <v>30225904</v>
          </cell>
          <cell r="AA146" t="str">
            <v>BT SUAVE GENTCARE 2P HICT 1X32 SPA</v>
          </cell>
          <cell r="AB146">
            <v>17751493008270</v>
          </cell>
          <cell r="AC146">
            <v>7751493008273</v>
          </cell>
        </row>
        <row r="147">
          <cell r="R147" t="str">
            <v>30226053</v>
          </cell>
          <cell r="S147" t="str">
            <v>Adult Care</v>
          </cell>
          <cell r="U147" t="str">
            <v>0213132242012001</v>
          </cell>
          <cell r="V147" t="str">
            <v>ADULT CARE BRIEF PLENITUD PROTECT</v>
          </cell>
          <cell r="Z147">
            <v>30226731</v>
          </cell>
          <cell r="AA147" t="str">
            <v>BT SUAVE GENTCARE 2P 1X32 ELEGANCE</v>
          </cell>
          <cell r="AB147">
            <v>17751493008638</v>
          </cell>
          <cell r="AC147">
            <v>7751493008631</v>
          </cell>
        </row>
        <row r="148">
          <cell r="R148" t="str">
            <v>30226108</v>
          </cell>
          <cell r="S148" t="str">
            <v>Adult Care</v>
          </cell>
          <cell r="U148" t="str">
            <v>0213132242012001</v>
          </cell>
          <cell r="V148" t="str">
            <v>ADULT CARE BRIEF PLENITUD PROTECT</v>
          </cell>
          <cell r="Z148">
            <v>30228055</v>
          </cell>
          <cell r="AA148" t="str">
            <v>PH SUAVE ESENCIAS 1X32 ELEGANCE</v>
          </cell>
          <cell r="AB148">
            <v>17751493008638</v>
          </cell>
          <cell r="AC148">
            <v>7751493008631</v>
          </cell>
        </row>
        <row r="149">
          <cell r="R149" t="str">
            <v>30226891</v>
          </cell>
          <cell r="S149" t="str">
            <v>Adult Care</v>
          </cell>
          <cell r="U149" t="str">
            <v>0213132242012001</v>
          </cell>
          <cell r="V149" t="str">
            <v>ADULT CARE BRIEF PLENITUD PROTECT</v>
          </cell>
          <cell r="Z149">
            <v>30226732</v>
          </cell>
          <cell r="AA149" t="str">
            <v>BT SUAVE GENTCARE 2P 1X40 FLORAL</v>
          </cell>
          <cell r="AB149">
            <v>17751493008645</v>
          </cell>
          <cell r="AC149">
            <v>7751493008648</v>
          </cell>
        </row>
        <row r="150">
          <cell r="R150" t="str">
            <v>30226902</v>
          </cell>
          <cell r="S150" t="str">
            <v>Adult Care</v>
          </cell>
          <cell r="U150" t="str">
            <v>0213132242012001</v>
          </cell>
          <cell r="V150" t="str">
            <v>ADULT CARE BRIEF PLENITUD PROTECT</v>
          </cell>
          <cell r="Z150">
            <v>30228048</v>
          </cell>
          <cell r="AA150" t="str">
            <v>PH SUAVE ESENCIAS 2P 2X24 FLOR</v>
          </cell>
          <cell r="AB150">
            <v>17751493009260</v>
          </cell>
          <cell r="AC150">
            <v>7751493009263</v>
          </cell>
        </row>
        <row r="151">
          <cell r="R151" t="str">
            <v>30227024</v>
          </cell>
          <cell r="S151" t="str">
            <v>Adult Care</v>
          </cell>
          <cell r="U151" t="str">
            <v>0213132242012001</v>
          </cell>
          <cell r="V151" t="str">
            <v>ADULT CARE BRIEF PLENITUD PROTECT</v>
          </cell>
          <cell r="Z151">
            <v>30205224</v>
          </cell>
          <cell r="AA151" t="str">
            <v>PAP HIG KLEENEX 4X12 2 PLY 24 MT</v>
          </cell>
          <cell r="AB151">
            <v>17751493002995</v>
          </cell>
          <cell r="AC151">
            <v>7751493002936</v>
          </cell>
        </row>
        <row r="152">
          <cell r="R152" t="str">
            <v>30227036</v>
          </cell>
          <cell r="S152" t="str">
            <v>Adult Care</v>
          </cell>
          <cell r="U152" t="str">
            <v>0213132242012001</v>
          </cell>
          <cell r="V152" t="str">
            <v>ADULT CARE BRIEF PLENITUD PROTECT</v>
          </cell>
          <cell r="Z152">
            <v>30210449</v>
          </cell>
          <cell r="AA152" t="str">
            <v>PAP HIG KLEENEX 3X16 3PLY</v>
          </cell>
          <cell r="AB152">
            <v>17751493004371</v>
          </cell>
          <cell r="AC152">
            <v>7751493004374</v>
          </cell>
        </row>
        <row r="153">
          <cell r="R153" t="str">
            <v>30222736</v>
          </cell>
          <cell r="S153" t="str">
            <v>Adult Care</v>
          </cell>
          <cell r="U153" t="str">
            <v>0213132242012002</v>
          </cell>
          <cell r="V153" t="str">
            <v>ADUBRF PLENITUD CLASSIC</v>
          </cell>
          <cell r="Z153">
            <v>30210448</v>
          </cell>
          <cell r="AA153" t="str">
            <v>PAP HIG KLEENEX 4X12 3PLY</v>
          </cell>
          <cell r="AB153">
            <v>17751493004388</v>
          </cell>
          <cell r="AC153">
            <v>7751493004381</v>
          </cell>
        </row>
        <row r="154">
          <cell r="R154" t="str">
            <v>30224867</v>
          </cell>
          <cell r="S154" t="str">
            <v>Adult Care</v>
          </cell>
          <cell r="U154" t="str">
            <v>0213132242012002</v>
          </cell>
          <cell r="V154" t="str">
            <v>ADUBRF PLENITUD CLASSIC</v>
          </cell>
          <cell r="Z154">
            <v>30223408</v>
          </cell>
          <cell r="AA154" t="str">
            <v>BT KLEENEX SUPREME CR RR 3P 3X16 VAINILL</v>
          </cell>
          <cell r="AB154">
            <v>17751493007457</v>
          </cell>
          <cell r="AC154">
            <v>7751493007450</v>
          </cell>
        </row>
        <row r="155">
          <cell r="R155" t="str">
            <v>30225007</v>
          </cell>
          <cell r="S155" t="str">
            <v>Adult Care</v>
          </cell>
          <cell r="U155" t="str">
            <v>0213132242012002</v>
          </cell>
          <cell r="V155" t="str">
            <v>ADUBRF PLENITUD CLASSIC</v>
          </cell>
          <cell r="Z155">
            <v>30223409</v>
          </cell>
          <cell r="AA155" t="str">
            <v>BT KLEENEX SUPREME CR RR 3P 3X16 VIOLETA</v>
          </cell>
          <cell r="AB155">
            <v>17751493007464</v>
          </cell>
          <cell r="AC155">
            <v>7751493007467</v>
          </cell>
        </row>
        <row r="156">
          <cell r="R156" t="str">
            <v>30225018</v>
          </cell>
          <cell r="S156" t="str">
            <v>Adult Care</v>
          </cell>
          <cell r="U156" t="str">
            <v>0213132242012002</v>
          </cell>
          <cell r="V156" t="str">
            <v>ADUBRF PLENITUD CLASSIC</v>
          </cell>
          <cell r="Z156">
            <v>30215683</v>
          </cell>
          <cell r="AA156" t="str">
            <v>MG TOALLA SCOTT DURAMAX DMB 750X2H BR</v>
          </cell>
          <cell r="AB156">
            <v>17702425008363</v>
          </cell>
          <cell r="AC156" t="str">
            <v/>
          </cell>
        </row>
        <row r="157">
          <cell r="R157" t="str">
            <v>30225019</v>
          </cell>
          <cell r="S157" t="str">
            <v>Adult Care</v>
          </cell>
          <cell r="U157" t="str">
            <v>0213132242012002</v>
          </cell>
          <cell r="V157" t="str">
            <v>ADUBRF PLENITUD CLASSIC</v>
          </cell>
          <cell r="Z157">
            <v>30197683</v>
          </cell>
          <cell r="AA157" t="str">
            <v>TOW WET SCOTT MULTPISOS 12x10</v>
          </cell>
          <cell r="AB157">
            <v>17441008157479</v>
          </cell>
          <cell r="AC157">
            <v>7441008157472</v>
          </cell>
        </row>
        <row r="158">
          <cell r="R158" t="str">
            <v>30225020</v>
          </cell>
          <cell r="S158" t="str">
            <v>Adult Care</v>
          </cell>
          <cell r="U158" t="str">
            <v>0213132242012002</v>
          </cell>
          <cell r="V158" t="str">
            <v>ADUBRF PLENITUD CLASSIC</v>
          </cell>
          <cell r="Z158">
            <v>30212943</v>
          </cell>
          <cell r="AA158" t="str">
            <v>R COC SCOTT MULTIUSOS 8X3X50HJ</v>
          </cell>
          <cell r="AB158">
            <v>17751493000410</v>
          </cell>
          <cell r="AC158">
            <v>7751493000413</v>
          </cell>
        </row>
        <row r="159">
          <cell r="R159" t="str">
            <v>30225153</v>
          </cell>
          <cell r="S159" t="str">
            <v>Adult Care</v>
          </cell>
          <cell r="U159" t="str">
            <v>0213132242012002</v>
          </cell>
          <cell r="V159" t="str">
            <v>ADUBRF PLENITUD CLASSIC</v>
          </cell>
          <cell r="Z159">
            <v>30226183</v>
          </cell>
          <cell r="AA159" t="str">
            <v>TC SCOTT MULTIUS 8X3X50HJ</v>
          </cell>
          <cell r="AB159">
            <v>17751493000410</v>
          </cell>
          <cell r="AC159">
            <v>7751493000413</v>
          </cell>
        </row>
        <row r="160">
          <cell r="R160" t="str">
            <v>30225168</v>
          </cell>
          <cell r="S160" t="str">
            <v>Adult Care</v>
          </cell>
          <cell r="U160" t="str">
            <v>0213132242012002</v>
          </cell>
          <cell r="V160" t="str">
            <v>ADUBRF PLENITUD CLASSIC</v>
          </cell>
          <cell r="Z160">
            <v>30226929</v>
          </cell>
          <cell r="AA160" t="str">
            <v>KT SCOTT MULTIUS 8X3 50H CH</v>
          </cell>
          <cell r="AB160">
            <v>17751493000410</v>
          </cell>
          <cell r="AC160">
            <v>7751493000413</v>
          </cell>
        </row>
        <row r="161">
          <cell r="R161" t="str">
            <v>30225741</v>
          </cell>
          <cell r="S161" t="str">
            <v>Adult Care</v>
          </cell>
          <cell r="U161" t="str">
            <v>0213132242012002</v>
          </cell>
          <cell r="V161" t="str">
            <v>ADUBRF PLENITUD CLASSIC</v>
          </cell>
          <cell r="Z161">
            <v>30212946</v>
          </cell>
          <cell r="AA161" t="str">
            <v>R COC SCOTT MULTIUSOS 24X1X50HJ</v>
          </cell>
          <cell r="AB161">
            <v>17751493001288</v>
          </cell>
          <cell r="AC161">
            <v>7751493001281</v>
          </cell>
        </row>
        <row r="162">
          <cell r="R162" t="str">
            <v>30225742</v>
          </cell>
          <cell r="S162" t="str">
            <v>Adult Care</v>
          </cell>
          <cell r="U162" t="str">
            <v>0213132242012002</v>
          </cell>
          <cell r="V162" t="str">
            <v>ADUBRF PLENITUD CLASSIC</v>
          </cell>
          <cell r="Z162">
            <v>30226180</v>
          </cell>
          <cell r="AA162" t="str">
            <v>KT SCOTT MULTIUS 24X1 X50H</v>
          </cell>
          <cell r="AB162">
            <v>17751493001288</v>
          </cell>
          <cell r="AC162">
            <v>7751493001281</v>
          </cell>
        </row>
        <row r="163">
          <cell r="R163" t="str">
            <v>30226886</v>
          </cell>
          <cell r="S163" t="str">
            <v>Adult Care</v>
          </cell>
          <cell r="U163" t="str">
            <v>0213132242012002</v>
          </cell>
          <cell r="V163" t="str">
            <v>ADUBRF PLENITUD CLASSIC</v>
          </cell>
          <cell r="Z163">
            <v>30226597</v>
          </cell>
          <cell r="AA163" t="str">
            <v>KT SCOTT MULTIUS 24X1 X50H EC</v>
          </cell>
          <cell r="AB163">
            <v>17751493001288</v>
          </cell>
          <cell r="AC163">
            <v>7751493001281</v>
          </cell>
        </row>
        <row r="164">
          <cell r="R164" t="str">
            <v>30226901</v>
          </cell>
          <cell r="S164" t="str">
            <v>Adult Care</v>
          </cell>
          <cell r="U164" t="str">
            <v>0213132242012002</v>
          </cell>
          <cell r="V164" t="str">
            <v>ADUBRF PLENITUD CLASSIC</v>
          </cell>
          <cell r="Z164">
            <v>30213574</v>
          </cell>
          <cell r="AA164" t="str">
            <v>R COC SCOTT MULTIUSOS 6X2X110HJ</v>
          </cell>
          <cell r="AB164">
            <v>17751493004821</v>
          </cell>
          <cell r="AC164">
            <v>7751493004824</v>
          </cell>
        </row>
        <row r="165">
          <cell r="R165" t="str">
            <v>30227015</v>
          </cell>
          <cell r="S165" t="str">
            <v>Adult Care</v>
          </cell>
          <cell r="U165" t="str">
            <v>0213132242012002</v>
          </cell>
          <cell r="V165" t="str">
            <v>ADUBRF PLENITUD CLASSIC</v>
          </cell>
          <cell r="Z165">
            <v>30225778</v>
          </cell>
          <cell r="AA165" t="str">
            <v>KT SCOTT MULTIUS 6X2 X100H</v>
          </cell>
          <cell r="AB165">
            <v>17751493004821</v>
          </cell>
          <cell r="AC165">
            <v>7751493004824</v>
          </cell>
        </row>
        <row r="166">
          <cell r="R166" t="str">
            <v>30227016</v>
          </cell>
          <cell r="S166" t="str">
            <v>Adult Care</v>
          </cell>
          <cell r="U166" t="str">
            <v>0213132242012002</v>
          </cell>
          <cell r="V166" t="str">
            <v>ADUBRF PLENITUD CLASSIC</v>
          </cell>
          <cell r="Z166">
            <v>30226608</v>
          </cell>
          <cell r="AA166" t="str">
            <v>KT SCOTT MULTIUS 6X2 X100H CH</v>
          </cell>
          <cell r="AB166">
            <v>17751493004821</v>
          </cell>
          <cell r="AC166">
            <v>7751493004824</v>
          </cell>
        </row>
        <row r="167">
          <cell r="R167" t="str">
            <v>30216525</v>
          </cell>
          <cell r="S167" t="str">
            <v>Adult Care</v>
          </cell>
          <cell r="U167" t="str">
            <v>0213132244001003</v>
          </cell>
          <cell r="V167" t="str">
            <v>ADUPAD DEPEND</v>
          </cell>
          <cell r="Z167">
            <v>30213575</v>
          </cell>
          <cell r="AA167" t="str">
            <v>R COC SCOTT MULTIUSOS 12X1X110HJ</v>
          </cell>
          <cell r="AB167">
            <v>17751493004838</v>
          </cell>
          <cell r="AC167">
            <v>7751493004831</v>
          </cell>
        </row>
        <row r="168">
          <cell r="R168" t="str">
            <v>30216546</v>
          </cell>
          <cell r="S168" t="str">
            <v>Adult Care</v>
          </cell>
          <cell r="U168" t="str">
            <v>0213132244004001</v>
          </cell>
          <cell r="V168" t="str">
            <v>ADUPAD POISE</v>
          </cell>
          <cell r="Z168">
            <v>30225792</v>
          </cell>
          <cell r="AA168" t="str">
            <v>KT SCOTT MULTIUS 12X1 X100H</v>
          </cell>
          <cell r="AB168">
            <v>17751493004838</v>
          </cell>
          <cell r="AC168">
            <v>7751493004831</v>
          </cell>
        </row>
        <row r="169">
          <cell r="R169" t="str">
            <v>30221554</v>
          </cell>
          <cell r="S169" t="str">
            <v>Adult Care</v>
          </cell>
          <cell r="U169" t="str">
            <v>0213132244004001</v>
          </cell>
          <cell r="V169" t="str">
            <v>ADUPAD POISE</v>
          </cell>
          <cell r="Z169">
            <v>30226323</v>
          </cell>
          <cell r="AA169" t="str">
            <v>KT SCOTT MULTIUS 12X1 X100H MUNDIAL</v>
          </cell>
          <cell r="AB169">
            <v>17751493004838</v>
          </cell>
          <cell r="AC169">
            <v>7751493004831</v>
          </cell>
        </row>
        <row r="170">
          <cell r="R170" t="str">
            <v>30224198</v>
          </cell>
          <cell r="S170" t="str">
            <v>Adult Care</v>
          </cell>
          <cell r="U170" t="str">
            <v>0213132244011002</v>
          </cell>
          <cell r="V170" t="str">
            <v>ADUPAD PLEN FEMME</v>
          </cell>
          <cell r="Z170">
            <v>30227554</v>
          </cell>
          <cell r="AA170" t="str">
            <v>TC SCOTT MULTIUS 12X1 X100 BACK2SCHOOL</v>
          </cell>
          <cell r="AB170">
            <v>17751493004838</v>
          </cell>
          <cell r="AC170">
            <v>7751493004831</v>
          </cell>
        </row>
        <row r="171">
          <cell r="R171" t="str">
            <v>30224308</v>
          </cell>
          <cell r="S171" t="str">
            <v>Adult Care</v>
          </cell>
          <cell r="U171" t="str">
            <v>0213132244011002</v>
          </cell>
          <cell r="V171" t="str">
            <v>ADUPAD PLEN FEMME</v>
          </cell>
          <cell r="Z171">
            <v>30226578</v>
          </cell>
          <cell r="AA171" t="str">
            <v>KT SCOTT MULTIUS 2X6 X100H HCOUNT</v>
          </cell>
          <cell r="AB171">
            <v>17751493008607</v>
          </cell>
          <cell r="AC171">
            <v>7751493008600</v>
          </cell>
        </row>
        <row r="172">
          <cell r="R172" t="str">
            <v>30224322</v>
          </cell>
          <cell r="S172" t="str">
            <v>Adult Care</v>
          </cell>
          <cell r="U172" t="str">
            <v>0213132244011002</v>
          </cell>
          <cell r="V172" t="str">
            <v>ADUPAD PLEN FEMME</v>
          </cell>
          <cell r="Z172">
            <v>30218532</v>
          </cell>
          <cell r="AA172" t="str">
            <v>PAP HIG SUAVE SUPREME CARE 3PLY 4X12</v>
          </cell>
          <cell r="AB172">
            <v>17751493000458</v>
          </cell>
          <cell r="AC172">
            <v>7751493000451</v>
          </cell>
        </row>
        <row r="173">
          <cell r="R173" t="str">
            <v>30224602</v>
          </cell>
          <cell r="S173" t="str">
            <v>Adult Care</v>
          </cell>
          <cell r="U173" t="str">
            <v>0213132244011002</v>
          </cell>
          <cell r="V173" t="str">
            <v>ADUPAD PLEN FEMME</v>
          </cell>
          <cell r="Z173">
            <v>30225083</v>
          </cell>
          <cell r="AA173" t="str">
            <v>BT SUAVE PROT CARE 3P 4X12</v>
          </cell>
          <cell r="AB173">
            <v>17751493000458</v>
          </cell>
          <cell r="AC173">
            <v>7751493000451</v>
          </cell>
        </row>
        <row r="174">
          <cell r="R174" t="str">
            <v>30224609</v>
          </cell>
          <cell r="S174" t="str">
            <v>Adult Care</v>
          </cell>
          <cell r="U174" t="str">
            <v>0213132244011002</v>
          </cell>
          <cell r="V174" t="str">
            <v>ADUPAD PLEN FEMME</v>
          </cell>
          <cell r="Z174">
            <v>30225084</v>
          </cell>
          <cell r="AA174" t="str">
            <v>BT SUAVE PROT CARE 3P 3X16</v>
          </cell>
          <cell r="AB174">
            <v>17751493001240</v>
          </cell>
          <cell r="AC174">
            <v>7751493001243</v>
          </cell>
        </row>
        <row r="175">
          <cell r="R175" t="str">
            <v>30224764</v>
          </cell>
          <cell r="S175" t="str">
            <v>Adult Care</v>
          </cell>
          <cell r="U175" t="str">
            <v>0213132244011002</v>
          </cell>
          <cell r="V175" t="str">
            <v>ADUPAD PLEN FEMME</v>
          </cell>
          <cell r="Z175">
            <v>30225079</v>
          </cell>
          <cell r="AA175" t="str">
            <v>BT SUAVE PROT CARE 3P 2X24</v>
          </cell>
          <cell r="AB175">
            <v>17751493004029</v>
          </cell>
          <cell r="AC175">
            <v>7751493004022</v>
          </cell>
        </row>
        <row r="176">
          <cell r="R176" t="str">
            <v>30224784</v>
          </cell>
          <cell r="S176" t="str">
            <v>Adult Care</v>
          </cell>
          <cell r="U176" t="str">
            <v>0213132244011002</v>
          </cell>
          <cell r="V176" t="str">
            <v>ADUPAD PLEN FEMME</v>
          </cell>
          <cell r="Z176">
            <v>30216681</v>
          </cell>
          <cell r="AA176" t="str">
            <v>BT SUAVE SUP CARE MOIST COTTON REF 12X42</v>
          </cell>
          <cell r="AB176">
            <v>17751493005576</v>
          </cell>
          <cell r="AC176">
            <v>7751493005579</v>
          </cell>
        </row>
        <row r="177">
          <cell r="R177" t="str">
            <v>30226869</v>
          </cell>
          <cell r="S177" t="str">
            <v>Adult Care</v>
          </cell>
          <cell r="U177" t="str">
            <v>0213132244011002</v>
          </cell>
          <cell r="V177" t="str">
            <v>ADUPAD PLEN FEMME</v>
          </cell>
          <cell r="Z177">
            <v>30225189</v>
          </cell>
          <cell r="AA177" t="str">
            <v>BT SCOTT PROT CARE 3P 4X12 ENG</v>
          </cell>
          <cell r="AB177">
            <v>17751493004388</v>
          </cell>
          <cell r="AC177">
            <v>7776501003194</v>
          </cell>
        </row>
        <row r="178">
          <cell r="R178" t="str">
            <v>30227115</v>
          </cell>
          <cell r="S178" t="str">
            <v>Adult Care</v>
          </cell>
          <cell r="U178" t="str">
            <v>0213132244011002</v>
          </cell>
          <cell r="V178" t="str">
            <v>ADUPAD PLEN FEMME</v>
          </cell>
          <cell r="Z178">
            <v>30225142</v>
          </cell>
          <cell r="AA178" t="str">
            <v>BT SCOTT PROT CARE 3P 3X16</v>
          </cell>
          <cell r="AB178">
            <v>17751493004371</v>
          </cell>
          <cell r="AC178">
            <v>7776501003200</v>
          </cell>
        </row>
        <row r="179">
          <cell r="R179" t="str">
            <v>30227185</v>
          </cell>
          <cell r="S179" t="str">
            <v>Adult Care</v>
          </cell>
          <cell r="U179" t="str">
            <v>0213132244011002</v>
          </cell>
          <cell r="V179" t="str">
            <v>ADUPAD PLEN FEMME</v>
          </cell>
          <cell r="Z179">
            <v>30225256</v>
          </cell>
          <cell r="AA179" t="str">
            <v>BT SCOTT PROT CARE RR 3P 12X4 ENG</v>
          </cell>
          <cell r="AB179">
            <v>17776501006031</v>
          </cell>
          <cell r="AC179">
            <v>7776501004603</v>
          </cell>
        </row>
        <row r="180">
          <cell r="R180" t="str">
            <v>30226054</v>
          </cell>
          <cell r="S180" t="str">
            <v>Adult Care</v>
          </cell>
          <cell r="U180" t="str">
            <v>0213132261001001</v>
          </cell>
          <cell r="V180" t="str">
            <v>OTHADU DEPEND PLENITUD</v>
          </cell>
          <cell r="Z180">
            <v>30222903</v>
          </cell>
          <cell r="AA180" t="str">
            <v>PAP HIG SUAVE EV EXTRA DH 10X2 SC</v>
          </cell>
          <cell r="AB180">
            <v>17751493000373</v>
          </cell>
          <cell r="AC180">
            <v>7751493000376</v>
          </cell>
        </row>
        <row r="181">
          <cell r="R181" t="str">
            <v>30228210</v>
          </cell>
          <cell r="S181" t="str">
            <v>Adult Care</v>
          </cell>
          <cell r="U181" t="str">
            <v>0213132261003001</v>
          </cell>
          <cell r="V181" t="str">
            <v>OTHADU WIPES PLENITUD</v>
          </cell>
          <cell r="Z181">
            <v>30224181</v>
          </cell>
          <cell r="AA181" t="str">
            <v>BT SUAVE RINDEM RR 2P REG 10X2</v>
          </cell>
          <cell r="AB181">
            <v>17751493000373</v>
          </cell>
          <cell r="AC181">
            <v>7751493000376</v>
          </cell>
        </row>
        <row r="182">
          <cell r="R182" t="str">
            <v>30215767</v>
          </cell>
          <cell r="S182" t="str">
            <v>Adult Care</v>
          </cell>
          <cell r="U182" t="str">
            <v>0213132261004001</v>
          </cell>
          <cell r="V182" t="str">
            <v>OTHADU POISE SOAP</v>
          </cell>
          <cell r="Z182">
            <v>30224673</v>
          </cell>
          <cell r="AA182" t="str">
            <v>BT SUAVE RINDEM 2P 10X2</v>
          </cell>
          <cell r="AB182">
            <v>17751493000373</v>
          </cell>
          <cell r="AC182">
            <v>7751493000376</v>
          </cell>
        </row>
        <row r="183">
          <cell r="R183" t="str">
            <v>30215768</v>
          </cell>
          <cell r="S183" t="str">
            <v>Adult Care</v>
          </cell>
          <cell r="U183" t="str">
            <v>0213132261004001</v>
          </cell>
          <cell r="V183" t="str">
            <v>OTHADU POISE SOAP</v>
          </cell>
          <cell r="Z183">
            <v>30225188</v>
          </cell>
          <cell r="AA183" t="str">
            <v>BT SUAVE RINDEM RR 2P BONUSP 10X2 +SHAMP</v>
          </cell>
          <cell r="AB183">
            <v>17751493000373</v>
          </cell>
          <cell r="AC183">
            <v>7751493000376</v>
          </cell>
        </row>
        <row r="184">
          <cell r="R184" t="str">
            <v>30217084</v>
          </cell>
          <cell r="S184" t="str">
            <v>Adult Care</v>
          </cell>
          <cell r="U184" t="str">
            <v>0213132261004002</v>
          </cell>
          <cell r="V184" t="str">
            <v>OTHADU POISE WIPES</v>
          </cell>
          <cell r="Z184">
            <v>30225228</v>
          </cell>
          <cell r="AA184" t="str">
            <v>BT SUAVE RINDEM RR 2P BONUSP 10X2 +BONUS</v>
          </cell>
          <cell r="AB184">
            <v>17751493000373</v>
          </cell>
          <cell r="AC184">
            <v>7751493000376</v>
          </cell>
        </row>
        <row r="185">
          <cell r="R185" t="str">
            <v>30217088</v>
          </cell>
          <cell r="S185" t="str">
            <v>Adult Care</v>
          </cell>
          <cell r="U185" t="str">
            <v>0213132261004002</v>
          </cell>
          <cell r="V185" t="str">
            <v>OTHADU POISE WIPES</v>
          </cell>
          <cell r="Z185">
            <v>30226601</v>
          </cell>
          <cell r="AA185" t="str">
            <v>BT SUAVE RINDEM RR 2P REG 10X2 REGULAR</v>
          </cell>
          <cell r="AB185">
            <v>17751493000373</v>
          </cell>
          <cell r="AC185">
            <v>7751493000376</v>
          </cell>
        </row>
        <row r="186">
          <cell r="R186" t="str">
            <v>30212580</v>
          </cell>
          <cell r="S186" t="str">
            <v>Adult Care</v>
          </cell>
          <cell r="U186" t="str">
            <v>0213132261004008</v>
          </cell>
          <cell r="V186" t="str">
            <v>OTHADU POISE COOLING SPRAY</v>
          </cell>
          <cell r="Z186">
            <v>30227271</v>
          </cell>
          <cell r="AA186" t="str">
            <v>PH SUAVE RINDEM 2P 10X2 S. CUT 2.0</v>
          </cell>
          <cell r="AB186">
            <v>17751493000373</v>
          </cell>
          <cell r="AC186">
            <v>7751493000376</v>
          </cell>
        </row>
        <row r="187">
          <cell r="R187" t="str">
            <v>30205033</v>
          </cell>
          <cell r="S187" t="str">
            <v>Adult Care</v>
          </cell>
          <cell r="U187" t="str">
            <v>0213132277005001</v>
          </cell>
          <cell r="V187" t="str">
            <v>ADULT CARE SHIELDS PLENITUD</v>
          </cell>
          <cell r="Z187">
            <v>30227879</v>
          </cell>
          <cell r="AA187" t="str">
            <v>PH SUAVE RINDEM 2P 10X2 S.CUT+AROMA</v>
          </cell>
          <cell r="AB187">
            <v>17751493000373</v>
          </cell>
          <cell r="AC187">
            <v>7751493000376</v>
          </cell>
        </row>
        <row r="188">
          <cell r="R188" t="str">
            <v>30225008</v>
          </cell>
          <cell r="S188" t="str">
            <v>Adult Care</v>
          </cell>
          <cell r="U188" t="str">
            <v>0213132277005001</v>
          </cell>
          <cell r="V188" t="str">
            <v>ADULT CARE SHIELDS PLENITUD</v>
          </cell>
          <cell r="Z188">
            <v>30224176</v>
          </cell>
          <cell r="AA188" t="str">
            <v>BT SUAVE RINDEM RR 2P REG 3X16 VERDE</v>
          </cell>
          <cell r="AB188">
            <v>17751493001349</v>
          </cell>
          <cell r="AC188">
            <v>7751493001342</v>
          </cell>
        </row>
        <row r="189">
          <cell r="R189" t="str">
            <v>30225009</v>
          </cell>
          <cell r="S189" t="str">
            <v>Adult Care</v>
          </cell>
          <cell r="U189" t="str">
            <v>0213132277005001</v>
          </cell>
          <cell r="V189" t="str">
            <v>ADULT CARE SHIELDS PLENITUD</v>
          </cell>
          <cell r="Z189">
            <v>30224174</v>
          </cell>
          <cell r="AA189" t="str">
            <v>BT SUAVE RINDEM RR 2P REG 2X24</v>
          </cell>
          <cell r="AB189">
            <v>17751493003732</v>
          </cell>
          <cell r="AC189">
            <v>7751493003735</v>
          </cell>
        </row>
        <row r="190">
          <cell r="R190" t="str">
            <v>30227901</v>
          </cell>
          <cell r="S190" t="str">
            <v>Adult Care</v>
          </cell>
          <cell r="U190" t="str">
            <v>0213132277005001</v>
          </cell>
          <cell r="V190" t="str">
            <v>ADULT CARE SHIELDS PLENITUD</v>
          </cell>
          <cell r="Z190">
            <v>30224682</v>
          </cell>
          <cell r="AA190" t="str">
            <v>BT SUAVE RINDEM 2P 2X24</v>
          </cell>
          <cell r="AB190">
            <v>17751493003732</v>
          </cell>
          <cell r="AC190">
            <v>7751493003735</v>
          </cell>
        </row>
        <row r="191">
          <cell r="R191" t="str">
            <v>30227902</v>
          </cell>
          <cell r="S191" t="str">
            <v>Adult Care</v>
          </cell>
          <cell r="U191" t="str">
            <v>0213132277005001</v>
          </cell>
          <cell r="V191" t="str">
            <v>ADULT CARE SHIELDS PLENITUD</v>
          </cell>
          <cell r="Z191">
            <v>30226592</v>
          </cell>
          <cell r="AA191" t="str">
            <v>BT SUAVE RINDEM RR 2P REG 2X24 REGULAR</v>
          </cell>
          <cell r="AB191">
            <v>17751493003732</v>
          </cell>
          <cell r="AC191">
            <v>7751493003735</v>
          </cell>
        </row>
        <row r="192">
          <cell r="R192" t="str">
            <v>30212538</v>
          </cell>
          <cell r="S192" t="str">
            <v>Adult Care</v>
          </cell>
          <cell r="U192" t="str">
            <v>0213132278002001</v>
          </cell>
          <cell r="V192" t="str">
            <v>ADUPAN PLENITUD LYCRA MODERATE INCO</v>
          </cell>
          <cell r="Z192">
            <v>30227246</v>
          </cell>
          <cell r="AA192" t="str">
            <v>PH SUAVE RINDEM 2P 2X24 S. CUT 2.0</v>
          </cell>
          <cell r="AB192">
            <v>17751493003732</v>
          </cell>
          <cell r="AC192">
            <v>7751493003735</v>
          </cell>
        </row>
        <row r="193">
          <cell r="R193" t="str">
            <v>30216540</v>
          </cell>
          <cell r="S193" t="str">
            <v>Adult Care</v>
          </cell>
          <cell r="U193" t="str">
            <v>0213132278002001</v>
          </cell>
          <cell r="V193" t="str">
            <v>ADUPAN PLENITUD LYCRA MODERATE INCO</v>
          </cell>
          <cell r="Z193">
            <v>30222189</v>
          </cell>
          <cell r="AA193" t="str">
            <v>PAP HIG SUAVE RINDEMAX 10X2</v>
          </cell>
          <cell r="AB193">
            <v>17751493005699</v>
          </cell>
          <cell r="AC193">
            <v>7751493005692</v>
          </cell>
        </row>
        <row r="194">
          <cell r="R194" t="str">
            <v>30216652</v>
          </cell>
          <cell r="S194" t="str">
            <v>Adult Care</v>
          </cell>
          <cell r="U194" t="str">
            <v>0213132278002001</v>
          </cell>
          <cell r="V194" t="str">
            <v>ADUPAN PLENITUD LYCRA MODERATE INCO</v>
          </cell>
          <cell r="Z194">
            <v>30224627</v>
          </cell>
          <cell r="AA194" t="str">
            <v>BT SUAVE RINDEM 2P 12X4</v>
          </cell>
          <cell r="AB194">
            <v>17751493006375</v>
          </cell>
          <cell r="AC194">
            <v>7751493006378</v>
          </cell>
        </row>
        <row r="195">
          <cell r="R195" t="str">
            <v>30216703</v>
          </cell>
          <cell r="S195" t="str">
            <v>Adult Care</v>
          </cell>
          <cell r="U195" t="str">
            <v>0213132278002001</v>
          </cell>
          <cell r="V195" t="str">
            <v>ADUPAN PLENITUD LYCRA MODERATE INCO</v>
          </cell>
          <cell r="Z195">
            <v>30225026</v>
          </cell>
          <cell r="AA195" t="str">
            <v>PH SUAVE RINDEM RR 2P BONUSP 12X4 OFT T2</v>
          </cell>
          <cell r="AB195">
            <v>17751493006375</v>
          </cell>
          <cell r="AC195">
            <v>7751493006378</v>
          </cell>
        </row>
        <row r="196">
          <cell r="R196" t="str">
            <v>30216744</v>
          </cell>
          <cell r="S196" t="str">
            <v>Adult Care</v>
          </cell>
          <cell r="U196" t="str">
            <v>0213132278002001</v>
          </cell>
          <cell r="V196" t="str">
            <v>ADUPAN PLENITUD LYCRA MODERATE INCO</v>
          </cell>
          <cell r="Z196">
            <v>30226605</v>
          </cell>
          <cell r="AA196" t="str">
            <v>BT SUAVE RINDEM RR 2P REG 12X4 REGULAR</v>
          </cell>
          <cell r="AB196">
            <v>17751493006375</v>
          </cell>
          <cell r="AC196">
            <v>7751493006378</v>
          </cell>
        </row>
        <row r="197">
          <cell r="R197" t="str">
            <v>30221205</v>
          </cell>
          <cell r="S197" t="str">
            <v>Adult Care</v>
          </cell>
          <cell r="U197" t="str">
            <v>0213132278002001</v>
          </cell>
          <cell r="V197" t="str">
            <v>ADUPAN PLENITUD LYCRA MODERATE INCO</v>
          </cell>
          <cell r="Z197">
            <v>30227236</v>
          </cell>
          <cell r="AA197" t="str">
            <v>PH SUAVE RINDEM 2P 12X4 S. CUT 2.0</v>
          </cell>
          <cell r="AB197">
            <v>17751493006375</v>
          </cell>
          <cell r="AC197">
            <v>7751493006378</v>
          </cell>
        </row>
        <row r="198">
          <cell r="R198" t="str">
            <v>30221206</v>
          </cell>
          <cell r="S198" t="str">
            <v>Adult Care</v>
          </cell>
          <cell r="U198" t="str">
            <v>0213132278002001</v>
          </cell>
          <cell r="V198" t="str">
            <v>ADUPAN PLENITUD LYCRA MODERATE INCO</v>
          </cell>
          <cell r="Z198">
            <v>30224683</v>
          </cell>
          <cell r="AA198" t="str">
            <v>BT SUAVE RINDEM 2P 1X32</v>
          </cell>
          <cell r="AB198">
            <v>7751493007337</v>
          </cell>
          <cell r="AC198">
            <v>7751493007337</v>
          </cell>
        </row>
        <row r="199">
          <cell r="R199" t="str">
            <v>30221689</v>
          </cell>
          <cell r="S199" t="str">
            <v>Adult Care</v>
          </cell>
          <cell r="U199" t="str">
            <v>0213132278002001</v>
          </cell>
          <cell r="V199" t="str">
            <v>ADUPAN PLENITUD LYCRA MODERATE INCO</v>
          </cell>
          <cell r="Z199">
            <v>30226584</v>
          </cell>
          <cell r="AA199" t="str">
            <v>BT SUAVE RINDEM RR 2P REG 1X32 REGULAR</v>
          </cell>
          <cell r="AB199">
            <v>7751493007337</v>
          </cell>
          <cell r="AC199">
            <v>7751493007337</v>
          </cell>
        </row>
        <row r="200">
          <cell r="R200" t="str">
            <v>30221711</v>
          </cell>
          <cell r="S200" t="str">
            <v>Adult Care</v>
          </cell>
          <cell r="U200" t="str">
            <v>0213132278002001</v>
          </cell>
          <cell r="V200" t="str">
            <v>ADUPAN PLENITUD LYCRA MODERATE INCO</v>
          </cell>
          <cell r="Z200">
            <v>30227204</v>
          </cell>
          <cell r="AA200" t="str">
            <v>PH SUAVE RINDEM 2P 1X32 S. CUT 2.0</v>
          </cell>
          <cell r="AB200">
            <v>7751493007337</v>
          </cell>
          <cell r="AC200">
            <v>7751493007337</v>
          </cell>
        </row>
        <row r="201">
          <cell r="R201" t="str">
            <v>30221713</v>
          </cell>
          <cell r="S201" t="str">
            <v>Adult Care</v>
          </cell>
          <cell r="U201" t="str">
            <v>0213132278002001</v>
          </cell>
          <cell r="V201" t="str">
            <v>ADUPAN PLENITUD LYCRA MODERATE INCO</v>
          </cell>
          <cell r="Z201">
            <v>30224674</v>
          </cell>
          <cell r="AA201" t="str">
            <v>BT SUAVE RINDEM 2P 1X40</v>
          </cell>
          <cell r="AB201">
            <v>7751493007344</v>
          </cell>
          <cell r="AC201">
            <v>7751493007344</v>
          </cell>
        </row>
        <row r="202">
          <cell r="R202" t="str">
            <v>30221714</v>
          </cell>
          <cell r="S202" t="str">
            <v>Adult Care</v>
          </cell>
          <cell r="U202" t="str">
            <v>0213132278002001</v>
          </cell>
          <cell r="V202" t="str">
            <v>ADUPAN PLENITUD LYCRA MODERATE INCO</v>
          </cell>
          <cell r="Z202">
            <v>30226564</v>
          </cell>
          <cell r="AA202" t="str">
            <v>BT SUAVE RINDEM RR 2P REG 1X40 REGULAR</v>
          </cell>
          <cell r="AB202">
            <v>7751493007344</v>
          </cell>
          <cell r="AC202">
            <v>7751493007344</v>
          </cell>
        </row>
        <row r="203">
          <cell r="R203" t="str">
            <v>30221715</v>
          </cell>
          <cell r="S203" t="str">
            <v>Adult Care</v>
          </cell>
          <cell r="U203" t="str">
            <v>0213132278002001</v>
          </cell>
          <cell r="V203" t="str">
            <v>ADUPAN PLENITUD LYCRA MODERATE INCO</v>
          </cell>
          <cell r="Z203">
            <v>30227252</v>
          </cell>
          <cell r="AA203" t="str">
            <v>PH SUAVE RINDEM 2P 1X40 S. CUT 2.0</v>
          </cell>
          <cell r="AB203" t="str">
            <v/>
          </cell>
          <cell r="AC203">
            <v>7751493007344</v>
          </cell>
        </row>
        <row r="204">
          <cell r="R204" t="str">
            <v>30221716</v>
          </cell>
          <cell r="S204" t="str">
            <v>Adult Care</v>
          </cell>
          <cell r="U204" t="str">
            <v>0213132278002001</v>
          </cell>
          <cell r="V204" t="str">
            <v>ADUPAN PLENITUD LYCRA MODERATE INCO</v>
          </cell>
          <cell r="Z204">
            <v>30224687</v>
          </cell>
          <cell r="AA204" t="str">
            <v>BT SUAVE RINDEM 2P 2X12 EXTRA2EN1</v>
          </cell>
          <cell r="AB204">
            <v>17751493007907</v>
          </cell>
          <cell r="AC204">
            <v>7751493007900</v>
          </cell>
        </row>
        <row r="205">
          <cell r="R205" t="str">
            <v>30222245</v>
          </cell>
          <cell r="S205" t="str">
            <v>Adult Care</v>
          </cell>
          <cell r="U205" t="str">
            <v>0213132278002001</v>
          </cell>
          <cell r="V205" t="str">
            <v>ADUPAN PLENITUD LYCRA MODERATE INCO</v>
          </cell>
          <cell r="Z205">
            <v>30225753</v>
          </cell>
          <cell r="AA205" t="str">
            <v>BT SUAVE RINDEM RR 2P REG 16X1</v>
          </cell>
          <cell r="AB205">
            <v>17751493008195</v>
          </cell>
          <cell r="AC205">
            <v>7751493008198</v>
          </cell>
        </row>
        <row r="206">
          <cell r="R206" t="str">
            <v>30222246</v>
          </cell>
          <cell r="S206" t="str">
            <v>Adult Care</v>
          </cell>
          <cell r="U206" t="str">
            <v>0213132278002001</v>
          </cell>
          <cell r="V206" t="str">
            <v>ADUPAN PLENITUD LYCRA MODERATE INCO</v>
          </cell>
          <cell r="Z206">
            <v>30227897</v>
          </cell>
          <cell r="AA206" t="str">
            <v>PH SUAVE RINDEM 2P 10X2 AROMAS ARM</v>
          </cell>
          <cell r="AB206">
            <v>17751493009284</v>
          </cell>
          <cell r="AC206">
            <v>7751493009287</v>
          </cell>
        </row>
        <row r="207">
          <cell r="R207" t="str">
            <v>30222264</v>
          </cell>
          <cell r="S207" t="str">
            <v>Adult Care</v>
          </cell>
          <cell r="U207" t="str">
            <v>0213132278002001</v>
          </cell>
          <cell r="V207" t="str">
            <v>ADUPAN PLENITUD LYCRA MODERATE INCO</v>
          </cell>
          <cell r="Z207">
            <v>30222975</v>
          </cell>
          <cell r="AA207" t="str">
            <v>BT SUAVE RINDEM RR 2P 2X24 SANITATION</v>
          </cell>
          <cell r="AB207">
            <v>17751493001561</v>
          </cell>
          <cell r="AC207">
            <v>7751493001564</v>
          </cell>
        </row>
        <row r="208">
          <cell r="R208" t="str">
            <v>30222271</v>
          </cell>
          <cell r="S208" t="str">
            <v>Adult Care</v>
          </cell>
          <cell r="U208" t="str">
            <v>0213132278002001</v>
          </cell>
          <cell r="V208" t="str">
            <v>ADUPAN PLENITUD LYCRA MODERATE INCO</v>
          </cell>
          <cell r="Z208">
            <v>30224164</v>
          </cell>
          <cell r="AA208" t="str">
            <v>BT SUAVE RINDEM RR 2P REG 2X24 VERDE</v>
          </cell>
          <cell r="AB208">
            <v>17751493001561</v>
          </cell>
          <cell r="AC208">
            <v>7751493001564</v>
          </cell>
        </row>
        <row r="209">
          <cell r="R209" t="str">
            <v>30222997</v>
          </cell>
          <cell r="S209" t="str">
            <v>Adult Care</v>
          </cell>
          <cell r="U209" t="str">
            <v>0213132278002001</v>
          </cell>
          <cell r="V209" t="str">
            <v>ADUPAN PLENITUD LYCRA MODERATE INCO</v>
          </cell>
          <cell r="Z209">
            <v>30224686</v>
          </cell>
          <cell r="AA209" t="str">
            <v>BT SUAVE RINDEM 2P 2X24 PLUS</v>
          </cell>
          <cell r="AB209">
            <v>17751493001561</v>
          </cell>
          <cell r="AC209">
            <v>7751493001564</v>
          </cell>
        </row>
        <row r="210">
          <cell r="R210" t="str">
            <v>30223019</v>
          </cell>
          <cell r="S210" t="str">
            <v>Adult Care</v>
          </cell>
          <cell r="U210" t="str">
            <v>0213132278002001</v>
          </cell>
          <cell r="V210" t="str">
            <v>ADUPAN PLENITUD LYCRA MODERATE INCO</v>
          </cell>
          <cell r="Z210">
            <v>30224676</v>
          </cell>
          <cell r="AA210" t="str">
            <v>BT SUAVE RINDEM 2P 8X6 PLUS</v>
          </cell>
          <cell r="AB210">
            <v>17751493004364</v>
          </cell>
          <cell r="AC210">
            <v>7751493004367</v>
          </cell>
        </row>
        <row r="211">
          <cell r="R211" t="str">
            <v>30224465</v>
          </cell>
          <cell r="S211" t="str">
            <v>Adult Care</v>
          </cell>
          <cell r="U211" t="str">
            <v>0213132278002001</v>
          </cell>
          <cell r="V211" t="str">
            <v>ADUPAN PLENITUD LYCRA MODERATE INCO</v>
          </cell>
          <cell r="Z211">
            <v>30225082</v>
          </cell>
          <cell r="AA211" t="str">
            <v>BT SUAVE RINDEM RR 2P HICT 1X32 VERDE</v>
          </cell>
          <cell r="AB211">
            <v>17751493007921</v>
          </cell>
          <cell r="AC211">
            <v>7751493007924</v>
          </cell>
        </row>
        <row r="212">
          <cell r="R212" t="str">
            <v>30227574</v>
          </cell>
          <cell r="S212" t="str">
            <v>Adult Care</v>
          </cell>
          <cell r="U212" t="str">
            <v>0213132278002001</v>
          </cell>
          <cell r="V212" t="str">
            <v>ADUPAN PLENITUD LYCRA MODERATE INCO</v>
          </cell>
          <cell r="Z212">
            <v>30225123</v>
          </cell>
          <cell r="AA212" t="str">
            <v>BT MOI SUAVE FTOP 12X48</v>
          </cell>
          <cell r="AB212">
            <v>17702425806587</v>
          </cell>
          <cell r="AC212">
            <v>7702425806580</v>
          </cell>
        </row>
        <row r="213">
          <cell r="R213" t="str">
            <v>30227575</v>
          </cell>
          <cell r="S213" t="str">
            <v>Adult Care</v>
          </cell>
          <cell r="U213" t="str">
            <v>0213132278002001</v>
          </cell>
          <cell r="V213" t="str">
            <v>ADUPAN PLENITUD LYCRA MODERATE INCO</v>
          </cell>
          <cell r="Z213">
            <v>30225045</v>
          </cell>
          <cell r="AA213" t="str">
            <v>BT MOI SUAVE PROT CARE FTOP 12X48</v>
          </cell>
          <cell r="AB213">
            <v>17702425806815</v>
          </cell>
          <cell r="AC213">
            <v>7702425806818</v>
          </cell>
        </row>
        <row r="214">
          <cell r="R214" t="str">
            <v>30218543</v>
          </cell>
          <cell r="S214" t="str">
            <v>Adult Care</v>
          </cell>
          <cell r="U214" t="str">
            <v>0213132278002002</v>
          </cell>
          <cell r="V214" t="str">
            <v>ADUPAN PLENITUD LYCRA HEAVY INCO</v>
          </cell>
          <cell r="Z214">
            <v>30223669</v>
          </cell>
          <cell r="AA214" t="str">
            <v>BT ROLL 2P 10X2</v>
          </cell>
          <cell r="AB214">
            <v>17751493007624</v>
          </cell>
          <cell r="AC214">
            <v>7751493007627</v>
          </cell>
        </row>
        <row r="215">
          <cell r="R215" t="str">
            <v>30218679</v>
          </cell>
          <cell r="S215" t="str">
            <v>Adult Care</v>
          </cell>
          <cell r="U215" t="str">
            <v>0213132278002002</v>
          </cell>
          <cell r="V215" t="str">
            <v>ADUPAN PLENITUD LYCRA HEAVY INCO</v>
          </cell>
          <cell r="Z215">
            <v>30193173</v>
          </cell>
          <cell r="AA215" t="str">
            <v>SERV. SCOTT BÁSICA CORTADAS 12X220</v>
          </cell>
          <cell r="AB215">
            <v>17751493000502</v>
          </cell>
          <cell r="AC215">
            <v>7751493000505</v>
          </cell>
        </row>
        <row r="216">
          <cell r="R216" t="str">
            <v>30223622</v>
          </cell>
          <cell r="S216" t="str">
            <v>Adult Care</v>
          </cell>
          <cell r="U216" t="str">
            <v>0213132278002002</v>
          </cell>
          <cell r="V216" t="str">
            <v>ADUPAN PLENITUD LYCRA HEAVY INCO</v>
          </cell>
          <cell r="Z216">
            <v>30226772</v>
          </cell>
          <cell r="AA216" t="str">
            <v>NAPK SCOTT PRACT 12X200 CORTADA</v>
          </cell>
          <cell r="AB216">
            <v>17751493000502</v>
          </cell>
          <cell r="AC216">
            <v>7751493000505</v>
          </cell>
        </row>
        <row r="217">
          <cell r="R217" t="str">
            <v>30223633</v>
          </cell>
          <cell r="S217" t="str">
            <v>Adult Care</v>
          </cell>
          <cell r="U217" t="str">
            <v>0213132278002002</v>
          </cell>
          <cell r="V217" t="str">
            <v>ADUPAN PLENITUD LYCRA HEAVY INCO</v>
          </cell>
          <cell r="Z217">
            <v>30204202</v>
          </cell>
          <cell r="AA217" t="str">
            <v>SERV KLEENEX DINNER  10 X 100</v>
          </cell>
          <cell r="AB217">
            <v>17751493002377</v>
          </cell>
          <cell r="AC217">
            <v>7751493002370</v>
          </cell>
        </row>
        <row r="218">
          <cell r="R218" t="str">
            <v>30224452</v>
          </cell>
          <cell r="S218" t="str">
            <v>Adult Care</v>
          </cell>
          <cell r="U218" t="str">
            <v>0213132278002002</v>
          </cell>
          <cell r="V218" t="str">
            <v>ADUPAN PLENITUD LYCRA HEAVY INCO</v>
          </cell>
          <cell r="Z218">
            <v>30162103</v>
          </cell>
          <cell r="AA218" t="str">
            <v>SERV SCOTT MESA 1 PLY 16 X 100</v>
          </cell>
          <cell r="AB218">
            <v>17751493005170</v>
          </cell>
          <cell r="AC218">
            <v>7751493005173</v>
          </cell>
        </row>
        <row r="219">
          <cell r="R219" t="str">
            <v>30224453</v>
          </cell>
          <cell r="S219" t="str">
            <v>Adult Care</v>
          </cell>
          <cell r="U219" t="str">
            <v>0213132278002002</v>
          </cell>
          <cell r="V219" t="str">
            <v>ADUPAN PLENITUD LYCRA HEAVY INCO</v>
          </cell>
          <cell r="Z219">
            <v>30226867</v>
          </cell>
          <cell r="AA219" t="str">
            <v>NAPK SCOTT 12X100 DOB 2 RENDIDORA</v>
          </cell>
          <cell r="AB219">
            <v>17751493008690</v>
          </cell>
          <cell r="AC219">
            <v>7751493008693</v>
          </cell>
        </row>
        <row r="220">
          <cell r="R220" t="str">
            <v>30224454</v>
          </cell>
          <cell r="S220" t="str">
            <v>Adult Care</v>
          </cell>
          <cell r="U220" t="str">
            <v>0213132278002002</v>
          </cell>
          <cell r="V220" t="str">
            <v>ADUPAN PLENITUD LYCRA HEAVY INCO</v>
          </cell>
          <cell r="Z220">
            <v>30226905</v>
          </cell>
          <cell r="AA220" t="str">
            <v>NAPK SCOTT 6X80 DOB 4 DECORADA</v>
          </cell>
          <cell r="AB220">
            <v>17751493008744</v>
          </cell>
          <cell r="AC220">
            <v>7751493008747</v>
          </cell>
        </row>
        <row r="221">
          <cell r="R221" t="str">
            <v>30224891</v>
          </cell>
          <cell r="S221" t="str">
            <v>Adult Care</v>
          </cell>
          <cell r="U221" t="str">
            <v>0213132278002002</v>
          </cell>
          <cell r="V221" t="str">
            <v>ADUPAN PLENITUD LYCRA HEAVY INCO</v>
          </cell>
          <cell r="Z221">
            <v>30226904</v>
          </cell>
          <cell r="AA221" t="str">
            <v>NAPK SCOTT 3X220 DOB 4 ECONOPACK</v>
          </cell>
          <cell r="AB221">
            <v>17751493008751</v>
          </cell>
          <cell r="AC221">
            <v>7751493008754</v>
          </cell>
        </row>
        <row r="222">
          <cell r="R222" t="str">
            <v>30226718</v>
          </cell>
          <cell r="S222" t="str">
            <v>Adult Care</v>
          </cell>
          <cell r="U222" t="str">
            <v>0213132278002002</v>
          </cell>
          <cell r="V222" t="str">
            <v>ADUPAN PLENITUD LYCRA HEAVY INCO</v>
          </cell>
          <cell r="Z222">
            <v>30193176</v>
          </cell>
          <cell r="AA222" t="str">
            <v>SERV. SCOTT DÍA A DÍA 6X100</v>
          </cell>
          <cell r="AB222">
            <v>17751493877050</v>
          </cell>
          <cell r="AC222">
            <v>7751493877053</v>
          </cell>
        </row>
        <row r="223">
          <cell r="R223" t="str">
            <v>30226777</v>
          </cell>
          <cell r="S223" t="str">
            <v>Adult Care</v>
          </cell>
          <cell r="U223" t="str">
            <v>0213132278002002</v>
          </cell>
          <cell r="V223" t="str">
            <v>ADUPAN PLENITUD LYCRA HEAVY INCO</v>
          </cell>
          <cell r="Z223">
            <v>30226304</v>
          </cell>
          <cell r="AA223" t="str">
            <v>NAPK SCOTT DIAADIA 6X100 MUNDIAL</v>
          </cell>
          <cell r="AB223">
            <v>17751493877050</v>
          </cell>
          <cell r="AC223">
            <v>7751493877053</v>
          </cell>
        </row>
        <row r="224">
          <cell r="R224" t="str">
            <v>30228019</v>
          </cell>
          <cell r="S224" t="str">
            <v>Adult Care</v>
          </cell>
          <cell r="U224" t="str">
            <v>0213132278002002</v>
          </cell>
          <cell r="V224" t="str">
            <v>ADUPAN PLENITUD LYCRA HEAVY INCO</v>
          </cell>
          <cell r="Z224">
            <v>30226750</v>
          </cell>
          <cell r="AA224" t="str">
            <v>NAPK SCOTT 6X100 DOB 4 SUPER ABSORB</v>
          </cell>
          <cell r="AB224">
            <v>17751493877050</v>
          </cell>
          <cell r="AC224">
            <v>7751493877053</v>
          </cell>
        </row>
        <row r="225">
          <cell r="R225" t="str">
            <v>30228064</v>
          </cell>
          <cell r="S225" t="str">
            <v>Adult Care</v>
          </cell>
          <cell r="U225" t="str">
            <v>0213132278002002</v>
          </cell>
          <cell r="V225" t="str">
            <v>ADUPAN PLENITUD LYCRA HEAVY INCO</v>
          </cell>
          <cell r="Z225">
            <v>30193174</v>
          </cell>
          <cell r="AA225" t="str">
            <v>SERV. SCOTT BÁSICA CORTADAS 6X400</v>
          </cell>
          <cell r="AB225">
            <v>17751493877074</v>
          </cell>
          <cell r="AC225">
            <v>7751493877077</v>
          </cell>
        </row>
        <row r="226">
          <cell r="R226" t="str">
            <v>30221255</v>
          </cell>
          <cell r="S226" t="str">
            <v>Adult Care</v>
          </cell>
          <cell r="U226" t="str">
            <v>0213132278002004</v>
          </cell>
          <cell r="V226" t="str">
            <v>ADUPAN PLENITUD SABBEL PREMIUM</v>
          </cell>
          <cell r="Z226">
            <v>30226773</v>
          </cell>
          <cell r="AA226" t="str">
            <v>NAPK SCOTT PRACT 6X400 CORTADA</v>
          </cell>
          <cell r="AB226">
            <v>17751493877074</v>
          </cell>
          <cell r="AC226">
            <v>7751493877077</v>
          </cell>
        </row>
        <row r="227">
          <cell r="R227" t="str">
            <v>30224417</v>
          </cell>
          <cell r="S227" t="str">
            <v>Adult Care</v>
          </cell>
          <cell r="U227" t="str">
            <v>0213132278002004</v>
          </cell>
          <cell r="V227" t="str">
            <v>ADUPAN PLENITUD SABBEL PREMIUM</v>
          </cell>
          <cell r="Z227">
            <v>30193178</v>
          </cell>
          <cell r="AA227" t="str">
            <v>SERV. SCOTT ESTILO 32X50</v>
          </cell>
          <cell r="AB227">
            <v>17751493877111</v>
          </cell>
          <cell r="AC227">
            <v>7751493877114</v>
          </cell>
        </row>
        <row r="228">
          <cell r="R228" t="str">
            <v>30224470</v>
          </cell>
          <cell r="S228" t="str">
            <v>Adult Care</v>
          </cell>
          <cell r="U228" t="str">
            <v>0213132278002004</v>
          </cell>
          <cell r="V228" t="str">
            <v>ADUPAN PLENITUD SABBEL PREMIUM</v>
          </cell>
          <cell r="Z228">
            <v>30226864</v>
          </cell>
          <cell r="AA228" t="str">
            <v>NAPK SCOTT 32X50 ELEGANCE</v>
          </cell>
          <cell r="AB228">
            <v>17751493877111</v>
          </cell>
          <cell r="AC228">
            <v>7751493877114</v>
          </cell>
        </row>
        <row r="229">
          <cell r="R229" t="str">
            <v>30224486</v>
          </cell>
          <cell r="S229" t="str">
            <v>Adult Care</v>
          </cell>
          <cell r="U229" t="str">
            <v>0213132278002004</v>
          </cell>
          <cell r="V229" t="str">
            <v>ADUPAN PLENITUD SABBEL PREMIUM</v>
          </cell>
          <cell r="Z229">
            <v>30222731</v>
          </cell>
          <cell r="AA229" t="str">
            <v>R COC SCOTT CANG WINKOL 8X3 12MT EXP</v>
          </cell>
          <cell r="AB229">
            <v>17751493000434</v>
          </cell>
          <cell r="AC229">
            <v>7751493000437</v>
          </cell>
        </row>
        <row r="230">
          <cell r="R230" t="str">
            <v>30224495</v>
          </cell>
          <cell r="S230" t="str">
            <v>Adult Care</v>
          </cell>
          <cell r="U230" t="str">
            <v>0213132278002004</v>
          </cell>
          <cell r="V230" t="str">
            <v>ADUPAN PLENITUD SABBEL PREMIUM</v>
          </cell>
          <cell r="Z230">
            <v>30162152</v>
          </cell>
          <cell r="AA230" t="str">
            <v>TOA.PAP SCOTT TOALLA ROLLO BLANCO 6 X 1</v>
          </cell>
          <cell r="AB230">
            <v>17751493003084</v>
          </cell>
          <cell r="AC230">
            <v>7751493003087</v>
          </cell>
        </row>
        <row r="231">
          <cell r="R231" t="str">
            <v>30224496</v>
          </cell>
          <cell r="S231" t="str">
            <v>Adult Care</v>
          </cell>
          <cell r="U231" t="str">
            <v>0213132278002004</v>
          </cell>
          <cell r="V231" t="str">
            <v>ADUPAN PLENITUD SABBEL PREMIUM</v>
          </cell>
          <cell r="Z231">
            <v>30211981</v>
          </cell>
          <cell r="AA231" t="str">
            <v>MG TAMPON KOTEX STAR MEDIO MG 220 X 2</v>
          </cell>
          <cell r="AB231" t="str">
            <v/>
          </cell>
          <cell r="AC231" t="str">
            <v/>
          </cell>
        </row>
        <row r="232">
          <cell r="R232" t="str">
            <v>30224501</v>
          </cell>
          <cell r="S232" t="str">
            <v>Adult Care</v>
          </cell>
          <cell r="U232" t="str">
            <v>0213132278002004</v>
          </cell>
          <cell r="V232" t="str">
            <v>ADUPAN PLENITUD SABBEL PREMIUM</v>
          </cell>
          <cell r="Z232">
            <v>30217762</v>
          </cell>
          <cell r="AA232" t="str">
            <v>MG TOALLA KOT EVO NOC TRAV 300X1</v>
          </cell>
          <cell r="AB232" t="str">
            <v/>
          </cell>
          <cell r="AC232" t="str">
            <v/>
          </cell>
        </row>
        <row r="233">
          <cell r="R233" t="str">
            <v>30224526</v>
          </cell>
          <cell r="S233" t="str">
            <v>Adult Care</v>
          </cell>
          <cell r="U233" t="str">
            <v>0213132278002004</v>
          </cell>
          <cell r="V233" t="str">
            <v>ADUPAN PLENITUD SABBEL PREMIUM</v>
          </cell>
          <cell r="Z233">
            <v>30224717</v>
          </cell>
          <cell r="AA233" t="str">
            <v>SM FEM PAD KOT EVO NOCT DC 300X1 FOZ</v>
          </cell>
          <cell r="AB233" t="str">
            <v/>
          </cell>
          <cell r="AC233" t="str">
            <v/>
          </cell>
        </row>
        <row r="234">
          <cell r="R234" t="str">
            <v>30224550</v>
          </cell>
          <cell r="S234" t="str">
            <v>Adult Care</v>
          </cell>
          <cell r="U234" t="str">
            <v>0213132278002004</v>
          </cell>
          <cell r="V234" t="str">
            <v>ADUPAN PLENITUD SABBEL PREMIUM</v>
          </cell>
          <cell r="Z234">
            <v>30224783</v>
          </cell>
          <cell r="AA234" t="str">
            <v>SM FEM PAD KOT FITNESS UF DC 300X1</v>
          </cell>
          <cell r="AB234" t="str">
            <v/>
          </cell>
          <cell r="AC234" t="str">
            <v/>
          </cell>
        </row>
        <row r="235">
          <cell r="R235" t="str">
            <v>30224572</v>
          </cell>
          <cell r="S235" t="str">
            <v>Adult Care</v>
          </cell>
          <cell r="U235" t="str">
            <v>0213132278002004</v>
          </cell>
          <cell r="V235" t="str">
            <v>ADUPAN PLENITUD SABBEL PREMIUM</v>
          </cell>
          <cell r="Z235">
            <v>30227010</v>
          </cell>
          <cell r="AA235" t="str">
            <v>FEM PAD KOT UF TELA W/W 12X60 PSMT TUT</v>
          </cell>
          <cell r="AB235">
            <v>17702425807898</v>
          </cell>
          <cell r="AC235">
            <v>7702425807891</v>
          </cell>
        </row>
        <row r="236">
          <cell r="R236" t="str">
            <v>30224607</v>
          </cell>
          <cell r="S236" t="str">
            <v>Adult Care</v>
          </cell>
          <cell r="U236" t="str">
            <v>0213132278002004</v>
          </cell>
          <cell r="V236" t="str">
            <v>ADUPAN PLENITUD SABBEL PREMIUM</v>
          </cell>
          <cell r="Z236">
            <v>30228653</v>
          </cell>
          <cell r="AA236" t="str">
            <v>FEM PAD KOT UF TELA W/W 8X60 TELA</v>
          </cell>
          <cell r="AB236">
            <v>17751493009574</v>
          </cell>
          <cell r="AC236">
            <v>7751493009577</v>
          </cell>
        </row>
        <row r="237">
          <cell r="R237" t="str">
            <v>30224615</v>
          </cell>
          <cell r="S237" t="str">
            <v>Adult Care</v>
          </cell>
          <cell r="U237" t="str">
            <v>0213132278002004</v>
          </cell>
          <cell r="V237" t="str">
            <v>ADUPAN PLENITUD SABBEL PREMIUM</v>
          </cell>
          <cell r="Z237">
            <v>30222965</v>
          </cell>
          <cell r="AA237" t="str">
            <v>FEM LIN KOT SENS NOR RESP 12X120 BT</v>
          </cell>
          <cell r="AB237">
            <v>17702425522685</v>
          </cell>
          <cell r="AC237">
            <v>7702425522688</v>
          </cell>
        </row>
        <row r="238">
          <cell r="R238" t="str">
            <v>30215006</v>
          </cell>
          <cell r="S238" t="str">
            <v>Adult Care</v>
          </cell>
          <cell r="U238" t="str">
            <v>0213132279002001</v>
          </cell>
          <cell r="V238" t="str">
            <v>ADULIN POISE</v>
          </cell>
          <cell r="Z238">
            <v>30222716</v>
          </cell>
          <cell r="AA238" t="str">
            <v>FEM LIN KOT NOR CTRL OLOR REG 12X180 BT</v>
          </cell>
          <cell r="AB238">
            <v>17702425530932</v>
          </cell>
          <cell r="AC238">
            <v>7702425530935</v>
          </cell>
        </row>
        <row r="239">
          <cell r="R239" t="str">
            <v>30224231</v>
          </cell>
          <cell r="S239" t="str">
            <v>Adult Care</v>
          </cell>
          <cell r="U239" t="str">
            <v>0213132279002001</v>
          </cell>
          <cell r="V239" t="str">
            <v>ADULIN POISE</v>
          </cell>
          <cell r="Z239">
            <v>30224617</v>
          </cell>
          <cell r="AA239" t="str">
            <v>FEM LIN KOT NOR REG 12X180</v>
          </cell>
          <cell r="AB239">
            <v>17702425530932</v>
          </cell>
          <cell r="AC239">
            <v>7702425530935</v>
          </cell>
        </row>
        <row r="240">
          <cell r="R240" t="str">
            <v>30215787</v>
          </cell>
          <cell r="S240" t="str">
            <v>Child Care</v>
          </cell>
          <cell r="U240" t="str">
            <v>0207072430001001</v>
          </cell>
          <cell r="V240" t="str">
            <v>SWIPAN HUGGIES LITLLE SWIMMER</v>
          </cell>
          <cell r="Z240">
            <v>30225771</v>
          </cell>
          <cell r="AA240" t="str">
            <v>FEM LIN KOT NOR 12X180 TTX</v>
          </cell>
          <cell r="AB240">
            <v>17702425530932</v>
          </cell>
          <cell r="AC240">
            <v>7702425530935</v>
          </cell>
        </row>
        <row r="241">
          <cell r="R241" t="str">
            <v>30215813</v>
          </cell>
          <cell r="S241" t="str">
            <v>Child Care</v>
          </cell>
          <cell r="U241" t="str">
            <v>0207072430001001</v>
          </cell>
          <cell r="V241" t="str">
            <v>SWIPAN HUGGIES LITLLE SWIMMER</v>
          </cell>
          <cell r="Z241">
            <v>30224620</v>
          </cell>
          <cell r="AA241" t="str">
            <v>FEM LIN KOT NOR REG 12X120</v>
          </cell>
          <cell r="AB241">
            <v>17702425544915</v>
          </cell>
          <cell r="AC241">
            <v>7702425544918</v>
          </cell>
        </row>
        <row r="242">
          <cell r="R242" t="str">
            <v>30226503</v>
          </cell>
          <cell r="S242" t="str">
            <v>Child Care</v>
          </cell>
          <cell r="U242" t="str">
            <v>0207072430001001</v>
          </cell>
          <cell r="V242" t="str">
            <v>SWIPAN HUGGIES LITLLE SWIMMER</v>
          </cell>
          <cell r="Z242">
            <v>30225690</v>
          </cell>
          <cell r="AA242" t="str">
            <v>FEM LIN KOT NOR 12X120 TTX</v>
          </cell>
          <cell r="AB242">
            <v>17702425544915</v>
          </cell>
          <cell r="AC242">
            <v>7702425544918</v>
          </cell>
        </row>
        <row r="243">
          <cell r="R243" t="str">
            <v>30226515</v>
          </cell>
          <cell r="S243" t="str">
            <v>Child Care</v>
          </cell>
          <cell r="U243" t="str">
            <v>0207072430001001</v>
          </cell>
          <cell r="V243" t="str">
            <v>SWIPAN HUGGIES LITLLE SWIMMER</v>
          </cell>
          <cell r="Z243">
            <v>30223241</v>
          </cell>
          <cell r="AA243" t="str">
            <v>FEM LIN KOT DAYS CTRL OLOR REG 24X15 BT</v>
          </cell>
          <cell r="AB243">
            <v>27702425544936</v>
          </cell>
          <cell r="AC243">
            <v>7702425544932</v>
          </cell>
        </row>
        <row r="244">
          <cell r="R244" t="str">
            <v>30226521</v>
          </cell>
          <cell r="S244" t="str">
            <v>Child Care</v>
          </cell>
          <cell r="U244" t="str">
            <v>0207072430001001</v>
          </cell>
          <cell r="V244" t="str">
            <v>SWIPAN HUGGIES LITLLE SWIMMER</v>
          </cell>
          <cell r="Z244">
            <v>30224914</v>
          </cell>
          <cell r="AA244" t="str">
            <v>FEM LIN KOT NOR REG 24X15</v>
          </cell>
          <cell r="AB244">
            <v>27702425544936</v>
          </cell>
          <cell r="AC244">
            <v>7702425544932</v>
          </cell>
        </row>
        <row r="245">
          <cell r="R245" t="str">
            <v>30227248</v>
          </cell>
          <cell r="S245" t="str">
            <v>Child Care</v>
          </cell>
          <cell r="U245" t="str">
            <v>0207072430001001</v>
          </cell>
          <cell r="V245" t="str">
            <v>SWIPAN HUGGIES LITLLE SWIMMER</v>
          </cell>
          <cell r="Z245">
            <v>30226171</v>
          </cell>
          <cell r="AA245" t="str">
            <v>FEM LIN KOT NOR 24X15 TTX</v>
          </cell>
          <cell r="AB245">
            <v>27702425544936</v>
          </cell>
          <cell r="AC245">
            <v>7702425544932</v>
          </cell>
        </row>
        <row r="246">
          <cell r="R246" t="str">
            <v>30227249</v>
          </cell>
          <cell r="S246" t="str">
            <v>Child Care</v>
          </cell>
          <cell r="U246" t="str">
            <v>0207072430001001</v>
          </cell>
          <cell r="V246" t="str">
            <v>SWIPAN HUGGIES LITLLE SWIMMER</v>
          </cell>
          <cell r="Z246">
            <v>30224634</v>
          </cell>
          <cell r="AA246" t="str">
            <v>FEM LIN KOT NOR REG 12X50</v>
          </cell>
          <cell r="AB246">
            <v>27702425630233</v>
          </cell>
          <cell r="AC246">
            <v>7702425630239</v>
          </cell>
        </row>
        <row r="247">
          <cell r="R247" t="str">
            <v>30227284</v>
          </cell>
          <cell r="S247" t="str">
            <v>Child Care</v>
          </cell>
          <cell r="U247" t="str">
            <v>0207072430001001</v>
          </cell>
          <cell r="V247" t="str">
            <v>SWIPAN HUGGIES LITLLE SWIMMER</v>
          </cell>
          <cell r="Z247">
            <v>30226146</v>
          </cell>
          <cell r="AA247" t="str">
            <v>FEM LIN KOT 12X15 ANTIBACTERIAL BAZOOKA</v>
          </cell>
          <cell r="AB247">
            <v>17702425807546</v>
          </cell>
          <cell r="AC247">
            <v>7702425807549</v>
          </cell>
        </row>
        <row r="248">
          <cell r="R248" t="str">
            <v>30195168</v>
          </cell>
          <cell r="S248" t="str">
            <v>Child Care</v>
          </cell>
          <cell r="U248" t="str">
            <v>0207072439001001</v>
          </cell>
          <cell r="V248" t="str">
            <v>TRAPAN HUGGIES PULL UPS</v>
          </cell>
          <cell r="Z248">
            <v>30226172</v>
          </cell>
          <cell r="AA248" t="str">
            <v>FEM LIN KOT 12X150 ANTIBACTERIAL BAZOOKA</v>
          </cell>
          <cell r="AB248">
            <v>17702425807560</v>
          </cell>
          <cell r="AC248">
            <v>7702425807563</v>
          </cell>
        </row>
        <row r="249">
          <cell r="R249" t="str">
            <v>30195177</v>
          </cell>
          <cell r="S249" t="str">
            <v>Child Care</v>
          </cell>
          <cell r="U249" t="str">
            <v>0207072439001001</v>
          </cell>
          <cell r="V249" t="str">
            <v>TRAPAN HUGGIES PULL UPS</v>
          </cell>
          <cell r="Z249">
            <v>30224525</v>
          </cell>
          <cell r="AA249" t="str">
            <v>FEM LIN KOT ULTRADEL TELA REG 12X40 SPRT</v>
          </cell>
          <cell r="AB249">
            <v>17441008171567</v>
          </cell>
          <cell r="AC249">
            <v>7441008171560</v>
          </cell>
        </row>
        <row r="250">
          <cell r="R250" t="str">
            <v>30198221</v>
          </cell>
          <cell r="S250" t="str">
            <v>Child Care</v>
          </cell>
          <cell r="U250" t="str">
            <v>0207072439001001</v>
          </cell>
          <cell r="V250" t="str">
            <v>TRAPAN HUGGIES PULL UPS</v>
          </cell>
          <cell r="Z250">
            <v>30224517</v>
          </cell>
          <cell r="AA250" t="str">
            <v>FEM LIN KOT ULTRADEL TELA REG 6X80 SPORT</v>
          </cell>
          <cell r="AB250">
            <v>17441008171574</v>
          </cell>
          <cell r="AC250">
            <v>7441008171577</v>
          </cell>
        </row>
        <row r="251">
          <cell r="R251" t="str">
            <v>30221340</v>
          </cell>
          <cell r="S251" t="str">
            <v>Child Care</v>
          </cell>
          <cell r="U251" t="str">
            <v>0207072439004001</v>
          </cell>
          <cell r="V251" t="str">
            <v>TRAPAN PULL UPS LEARNING DESIGNS</v>
          </cell>
          <cell r="Z251">
            <v>30225746</v>
          </cell>
          <cell r="AA251" t="str">
            <v>PRO DIA KOT FITNESS 6X80 SPORTS TTX</v>
          </cell>
          <cell r="AB251">
            <v>17441008171574</v>
          </cell>
          <cell r="AC251">
            <v>7441008171577</v>
          </cell>
        </row>
        <row r="252">
          <cell r="R252" t="str">
            <v>30221342</v>
          </cell>
          <cell r="S252" t="str">
            <v>Child Care</v>
          </cell>
          <cell r="U252" t="str">
            <v>0207072439004001</v>
          </cell>
          <cell r="V252" t="str">
            <v>TRAPAN PULL UPS LEARNING DESIGNS</v>
          </cell>
          <cell r="Z252">
            <v>30227112</v>
          </cell>
          <cell r="AA252" t="str">
            <v>PRO DIA KOT FITNESS REG 6X80 TTX V2</v>
          </cell>
          <cell r="AB252">
            <v>17441008171574</v>
          </cell>
          <cell r="AC252">
            <v>7441008171577</v>
          </cell>
        </row>
        <row r="253">
          <cell r="R253" t="str">
            <v>30221343</v>
          </cell>
          <cell r="S253" t="str">
            <v>Child Care</v>
          </cell>
          <cell r="U253" t="str">
            <v>0207072439004001</v>
          </cell>
          <cell r="V253" t="str">
            <v>TRAPAN PULL UPS LEARNING DESIGNS</v>
          </cell>
          <cell r="Z253">
            <v>30224860</v>
          </cell>
          <cell r="AA253" t="str">
            <v>FEM LIN KOT ULTRADEL FLEX 12X50</v>
          </cell>
          <cell r="AB253">
            <v>17702425804729</v>
          </cell>
          <cell r="AC253">
            <v>7702425804722</v>
          </cell>
        </row>
        <row r="254">
          <cell r="R254" t="str">
            <v>30221356</v>
          </cell>
          <cell r="S254" t="str">
            <v>Child Care</v>
          </cell>
          <cell r="U254" t="str">
            <v>0207072439004001</v>
          </cell>
          <cell r="V254" t="str">
            <v>TRAPAN PULL UPS LEARNING DESIGNS</v>
          </cell>
          <cell r="Z254">
            <v>30223835</v>
          </cell>
          <cell r="AA254" t="str">
            <v>FEM LIN KOT DAYS ULTRADEL FLEX 12X150</v>
          </cell>
          <cell r="AB254">
            <v>17702425804743</v>
          </cell>
          <cell r="AC254">
            <v>7702425804746</v>
          </cell>
        </row>
        <row r="255">
          <cell r="R255" t="str">
            <v>30221850</v>
          </cell>
          <cell r="S255" t="str">
            <v>Child Care</v>
          </cell>
          <cell r="U255" t="str">
            <v>0207072441002001</v>
          </cell>
          <cell r="V255" t="str">
            <v>YOUTH PANTS GOODNITES</v>
          </cell>
          <cell r="Z255">
            <v>30225435</v>
          </cell>
          <cell r="AA255" t="str">
            <v>FEM LIN KOT ULTRADEL FLEX 12X150</v>
          </cell>
          <cell r="AB255">
            <v>17702425804743</v>
          </cell>
          <cell r="AC255">
            <v>7702425804746</v>
          </cell>
        </row>
        <row r="256">
          <cell r="R256" t="str">
            <v>30221868</v>
          </cell>
          <cell r="S256" t="str">
            <v>Child Care</v>
          </cell>
          <cell r="U256" t="str">
            <v>0207072441002001</v>
          </cell>
          <cell r="V256" t="str">
            <v>YOUTH PANTS GOODNITES</v>
          </cell>
          <cell r="Z256">
            <v>30226118</v>
          </cell>
          <cell r="AA256" t="str">
            <v>FEM LIN KOT ULTRADEL FLEX 12X150 OT TTX</v>
          </cell>
          <cell r="AB256">
            <v>17702425804743</v>
          </cell>
          <cell r="AC256">
            <v>7702425804746</v>
          </cell>
        </row>
        <row r="257">
          <cell r="R257" t="str">
            <v>30223136</v>
          </cell>
          <cell r="S257" t="str">
            <v>Family Care</v>
          </cell>
          <cell r="U257" t="str">
            <v>0101201110001001</v>
          </cell>
          <cell r="V257" t="str">
            <v>FACIAL TISSUE BOX KLEENEX</v>
          </cell>
          <cell r="Z257">
            <v>30224120</v>
          </cell>
          <cell r="AA257" t="str">
            <v>FEM LIN KOT DAYS ULTRADEL FLEX REG 12X15</v>
          </cell>
          <cell r="AB257">
            <v>17702425804811</v>
          </cell>
          <cell r="AC257">
            <v>7702425804814</v>
          </cell>
        </row>
        <row r="258">
          <cell r="R258" t="str">
            <v>30220595</v>
          </cell>
          <cell r="S258" t="str">
            <v>Family Care</v>
          </cell>
          <cell r="U258" t="str">
            <v>0101201110001002</v>
          </cell>
          <cell r="V258" t="str">
            <v>FACBOX KLEENEX BOUTIQUE</v>
          </cell>
          <cell r="Z258">
            <v>30225434</v>
          </cell>
          <cell r="AA258" t="str">
            <v>FEM LIN KOT ULTRADEL FLEX 12X15</v>
          </cell>
          <cell r="AB258">
            <v>17702425804811</v>
          </cell>
          <cell r="AC258">
            <v>7702425804814</v>
          </cell>
        </row>
        <row r="259">
          <cell r="R259" t="str">
            <v>30220602</v>
          </cell>
          <cell r="S259" t="str">
            <v>Family Care</v>
          </cell>
          <cell r="U259" t="str">
            <v>0101201110001002</v>
          </cell>
          <cell r="V259" t="str">
            <v>FACBOX KLEENEX BOUTIQUE</v>
          </cell>
          <cell r="Z259">
            <v>30226130</v>
          </cell>
          <cell r="AA259" t="str">
            <v>FEM LIN KOT ULTRADEL FLEX 12X15 TTX</v>
          </cell>
          <cell r="AB259">
            <v>17702425804811</v>
          </cell>
          <cell r="AC259">
            <v>7702425804814</v>
          </cell>
        </row>
        <row r="260">
          <cell r="R260" t="str">
            <v>30220605</v>
          </cell>
          <cell r="S260" t="str">
            <v>Family Care</v>
          </cell>
          <cell r="U260" t="str">
            <v>0101201110001002</v>
          </cell>
          <cell r="V260" t="str">
            <v>FACBOX KLEENEX BOUTIQUE</v>
          </cell>
          <cell r="Z260">
            <v>30225863</v>
          </cell>
          <cell r="AA260" t="str">
            <v>FEM LIN KOT ULTRADEL FLEX 24X6 X5</v>
          </cell>
          <cell r="AB260">
            <v>27702425807017</v>
          </cell>
          <cell r="AC260">
            <v>7702425807013</v>
          </cell>
        </row>
        <row r="261">
          <cell r="R261" t="str">
            <v>30221943</v>
          </cell>
          <cell r="S261" t="str">
            <v>Family Care</v>
          </cell>
          <cell r="U261" t="str">
            <v>0101201110001014</v>
          </cell>
          <cell r="V261" t="str">
            <v>FACBOX KLEENEX ULTRASOFT</v>
          </cell>
          <cell r="Z261">
            <v>30226215</v>
          </cell>
          <cell r="AA261" t="str">
            <v>PRO DIA KOT ULTRADEL FLEX 24X6 X5 OTTTX</v>
          </cell>
          <cell r="AB261">
            <v>27702425807017</v>
          </cell>
          <cell r="AC261">
            <v>7702425807013</v>
          </cell>
        </row>
        <row r="262">
          <cell r="R262" t="str">
            <v>30225964</v>
          </cell>
          <cell r="S262" t="str">
            <v>Family Care</v>
          </cell>
          <cell r="U262" t="str">
            <v>0101201110001014</v>
          </cell>
          <cell r="V262" t="str">
            <v>FACBOX KLEENEX ULTRASOFT</v>
          </cell>
          <cell r="Z262">
            <v>30222484</v>
          </cell>
          <cell r="AA262" t="str">
            <v>TAMP KOT DIG SUPER 12X10</v>
          </cell>
          <cell r="AB262">
            <v>17702425538709</v>
          </cell>
          <cell r="AC262">
            <v>7702425538702</v>
          </cell>
        </row>
        <row r="263">
          <cell r="R263" t="str">
            <v>30226011</v>
          </cell>
          <cell r="S263" t="str">
            <v>Family Care</v>
          </cell>
          <cell r="U263" t="str">
            <v>0101201110001014</v>
          </cell>
          <cell r="V263" t="str">
            <v>FACBOX KLEENEX ULTRASOFT</v>
          </cell>
          <cell r="Z263">
            <v>30225895</v>
          </cell>
          <cell r="AA263" t="str">
            <v>TAMP KOT DIG SUPER 12X10 OT TTX</v>
          </cell>
          <cell r="AB263">
            <v>17702425538709</v>
          </cell>
          <cell r="AC263">
            <v>7702425538702</v>
          </cell>
        </row>
        <row r="264">
          <cell r="R264" t="str">
            <v>30227685</v>
          </cell>
          <cell r="S264" t="str">
            <v>Family Care</v>
          </cell>
          <cell r="U264" t="str">
            <v>0101201110001014</v>
          </cell>
          <cell r="V264" t="str">
            <v>FACBOX KLEENEX ULTRASOFT</v>
          </cell>
          <cell r="Z264">
            <v>30222455</v>
          </cell>
          <cell r="AA264" t="str">
            <v>TAMP KOT DIG MED 12X10</v>
          </cell>
          <cell r="AB264">
            <v>17702425538716</v>
          </cell>
          <cell r="AC264">
            <v>7702425538719</v>
          </cell>
        </row>
        <row r="265">
          <cell r="R265" t="str">
            <v>30215605</v>
          </cell>
          <cell r="S265" t="str">
            <v>Family Care</v>
          </cell>
          <cell r="U265" t="str">
            <v>0101201111001001</v>
          </cell>
          <cell r="V265" t="str">
            <v>FACHAN  KLEENEX</v>
          </cell>
          <cell r="Z265">
            <v>30225781</v>
          </cell>
          <cell r="AA265" t="str">
            <v>TAMP KOT DIG M 12X10 TTX</v>
          </cell>
          <cell r="AB265">
            <v>17702425538716</v>
          </cell>
          <cell r="AC265">
            <v>7702425538719</v>
          </cell>
        </row>
        <row r="266">
          <cell r="R266" t="str">
            <v>30220539</v>
          </cell>
          <cell r="S266" t="str">
            <v>Family Care</v>
          </cell>
          <cell r="U266" t="str">
            <v>0101201111001001</v>
          </cell>
          <cell r="V266" t="str">
            <v>FACHAN  KLEENEX</v>
          </cell>
          <cell r="Z266">
            <v>30224736</v>
          </cell>
          <cell r="AA266" t="str">
            <v>TAMP KOT FITNESS APLIC SUPER 12X8</v>
          </cell>
          <cell r="AB266">
            <v>27702425540600</v>
          </cell>
          <cell r="AC266">
            <v>7702425540606</v>
          </cell>
        </row>
        <row r="267">
          <cell r="R267" t="str">
            <v>30220598</v>
          </cell>
          <cell r="S267" t="str">
            <v>Family Care</v>
          </cell>
          <cell r="U267" t="str">
            <v>0101201111001001</v>
          </cell>
          <cell r="V267" t="str">
            <v>FACHAN  KLEENEX</v>
          </cell>
          <cell r="Z267">
            <v>30226270</v>
          </cell>
          <cell r="AA267" t="str">
            <v>TAMP KOT APLIC SUPER 12X8 SPORTS TTX</v>
          </cell>
          <cell r="AB267">
            <v>27702425540600</v>
          </cell>
          <cell r="AC267">
            <v>7702425540606</v>
          </cell>
        </row>
        <row r="268">
          <cell r="R268" t="str">
            <v>30220603</v>
          </cell>
          <cell r="S268" t="str">
            <v>Family Care</v>
          </cell>
          <cell r="U268" t="str">
            <v>0101201111001001</v>
          </cell>
          <cell r="V268" t="str">
            <v>FACHAN  KLEENEX</v>
          </cell>
          <cell r="Z268">
            <v>30222478</v>
          </cell>
          <cell r="AA268" t="str">
            <v>TAMP KOT APLIC MED 12X8</v>
          </cell>
          <cell r="AB268">
            <v>27702425540617</v>
          </cell>
          <cell r="AC268">
            <v>7702425540613</v>
          </cell>
        </row>
        <row r="269">
          <cell r="R269" t="str">
            <v>30220612</v>
          </cell>
          <cell r="S269" t="str">
            <v>Family Care</v>
          </cell>
          <cell r="U269" t="str">
            <v>0101201111001001</v>
          </cell>
          <cell r="V269" t="str">
            <v>FACHAN  KLEENEX</v>
          </cell>
          <cell r="Z269">
            <v>30224761</v>
          </cell>
          <cell r="AA269" t="str">
            <v>TAMP KOT FITNESS APLIC M 12X8</v>
          </cell>
          <cell r="AB269">
            <v>27702425540617</v>
          </cell>
          <cell r="AC269">
            <v>7702425540613</v>
          </cell>
        </row>
        <row r="270">
          <cell r="R270" t="str">
            <v>30220645</v>
          </cell>
          <cell r="S270" t="str">
            <v>Family Care</v>
          </cell>
          <cell r="U270" t="str">
            <v>0101201111001001</v>
          </cell>
          <cell r="V270" t="str">
            <v>FACHAN  KLEENEX</v>
          </cell>
          <cell r="Z270">
            <v>30226290</v>
          </cell>
          <cell r="AA270" t="str">
            <v>TAMP KOT APLIC M 12X8 SPORTS TTX</v>
          </cell>
          <cell r="AB270">
            <v>27702425540617</v>
          </cell>
          <cell r="AC270">
            <v>7702425540613</v>
          </cell>
        </row>
        <row r="271">
          <cell r="R271" t="str">
            <v>30221718</v>
          </cell>
          <cell r="S271" t="str">
            <v>Family Care</v>
          </cell>
          <cell r="U271" t="str">
            <v>0101201111001001</v>
          </cell>
          <cell r="V271" t="str">
            <v>FACHAN  KLEENEX</v>
          </cell>
          <cell r="Z271">
            <v>30227253</v>
          </cell>
          <cell r="AA271" t="str">
            <v>TAMP KOT DIG M 16X12 HULK</v>
          </cell>
          <cell r="AB271">
            <v>17702425808048</v>
          </cell>
          <cell r="AC271">
            <v>7702425808041</v>
          </cell>
        </row>
        <row r="272">
          <cell r="R272" t="str">
            <v>30223138</v>
          </cell>
          <cell r="S272" t="str">
            <v>Family Care</v>
          </cell>
          <cell r="U272" t="str">
            <v>0101201111001001</v>
          </cell>
          <cell r="V272" t="str">
            <v>FACHAN  KLEENEX</v>
          </cell>
          <cell r="Z272">
            <v>30227261</v>
          </cell>
          <cell r="AA272" t="str">
            <v>TAMP KOT DIG SUPER 16X12 HULK</v>
          </cell>
          <cell r="AB272">
            <v>17702425808055</v>
          </cell>
          <cell r="AC272">
            <v>7702425808058</v>
          </cell>
        </row>
        <row r="273">
          <cell r="R273" t="str">
            <v>30224094</v>
          </cell>
          <cell r="S273" t="str">
            <v>Family Care</v>
          </cell>
          <cell r="U273" t="str">
            <v>0101201111001001</v>
          </cell>
          <cell r="V273" t="str">
            <v>FACHAN  KLEENEX</v>
          </cell>
          <cell r="Z273">
            <v>30224901</v>
          </cell>
          <cell r="AA273" t="str">
            <v>FEM PAD KOT TEENS 24X10 T</v>
          </cell>
          <cell r="AB273">
            <v>17751493002551</v>
          </cell>
          <cell r="AC273">
            <v>7751493002554</v>
          </cell>
        </row>
        <row r="274">
          <cell r="R274" t="str">
            <v>30224549</v>
          </cell>
          <cell r="S274" t="str">
            <v>Family Care</v>
          </cell>
          <cell r="U274" t="str">
            <v>0101201111001001</v>
          </cell>
          <cell r="V274" t="str">
            <v>FACHAN  KLEENEX</v>
          </cell>
          <cell r="Z274">
            <v>30225923</v>
          </cell>
          <cell r="AA274" t="str">
            <v>FEM PAD KOT TEENS 24X10</v>
          </cell>
          <cell r="AB274">
            <v>17751493002551</v>
          </cell>
          <cell r="AC274">
            <v>7751493002554</v>
          </cell>
        </row>
        <row r="275">
          <cell r="R275" t="str">
            <v>30224652</v>
          </cell>
          <cell r="S275" t="str">
            <v>Family Care</v>
          </cell>
          <cell r="U275" t="str">
            <v>0101201111001006</v>
          </cell>
          <cell r="V275" t="str">
            <v>FACHAN  KLEENEX ORIGINAL</v>
          </cell>
          <cell r="Z275">
            <v>30222819</v>
          </cell>
          <cell r="AA275" t="str">
            <v>TOA KOTEX MALLA 24X10 BT</v>
          </cell>
          <cell r="AB275">
            <v>17751493793626</v>
          </cell>
          <cell r="AC275">
            <v>7751493793629</v>
          </cell>
        </row>
        <row r="276">
          <cell r="R276" t="str">
            <v>30221363</v>
          </cell>
          <cell r="S276" t="str">
            <v>Family Care</v>
          </cell>
          <cell r="U276" t="str">
            <v>0101201175001002</v>
          </cell>
          <cell r="V276" t="str">
            <v>FAC HAND&amp;BOD MOIST KLEENEX</v>
          </cell>
          <cell r="Z276">
            <v>30224932</v>
          </cell>
          <cell r="AA276" t="str">
            <v>FEM PAD KOT MALLA 24X10 T</v>
          </cell>
          <cell r="AB276">
            <v>17751493793626</v>
          </cell>
          <cell r="AC276">
            <v>7751493793629</v>
          </cell>
        </row>
        <row r="277">
          <cell r="R277" t="str">
            <v>30221373</v>
          </cell>
          <cell r="S277" t="str">
            <v>Family Care</v>
          </cell>
          <cell r="U277" t="str">
            <v>0101201175001002</v>
          </cell>
          <cell r="V277" t="str">
            <v>FAC HAND&amp;BOD MOIST KLEENEX</v>
          </cell>
          <cell r="Z277">
            <v>30225952</v>
          </cell>
          <cell r="AA277" t="str">
            <v>FEM PAD KOT NOR MALLA 24X10 TTX</v>
          </cell>
          <cell r="AB277">
            <v>17751493793626</v>
          </cell>
          <cell r="AC277">
            <v>7751493793629</v>
          </cell>
        </row>
        <row r="278">
          <cell r="R278" t="str">
            <v>30221477</v>
          </cell>
          <cell r="S278" t="str">
            <v>Family Care</v>
          </cell>
          <cell r="U278" t="str">
            <v>0101201175001002</v>
          </cell>
          <cell r="V278" t="str">
            <v>FAC HAND&amp;BOD MOIST KLEENEX</v>
          </cell>
          <cell r="Z278">
            <v>30226090</v>
          </cell>
          <cell r="AA278" t="str">
            <v>SM FEM PAD KOT FITNESS UF 300x1</v>
          </cell>
          <cell r="AB278" t="str">
            <v/>
          </cell>
          <cell r="AC278" t="str">
            <v/>
          </cell>
        </row>
        <row r="279">
          <cell r="R279" t="str">
            <v>30221478</v>
          </cell>
          <cell r="S279" t="str">
            <v>Family Care</v>
          </cell>
          <cell r="U279" t="str">
            <v>0101201175001002</v>
          </cell>
          <cell r="V279" t="str">
            <v>FAC HAND&amp;BOD MOIST KLEENEX</v>
          </cell>
          <cell r="Z279">
            <v>30222732</v>
          </cell>
          <cell r="AA279" t="str">
            <v>TOA FEM KOT EVO UF DC C/A 12X8 BT</v>
          </cell>
          <cell r="AB279">
            <v>17702425545660</v>
          </cell>
          <cell r="AC279">
            <v>7702425545663</v>
          </cell>
        </row>
        <row r="280">
          <cell r="R280" t="str">
            <v>30221490</v>
          </cell>
          <cell r="S280" t="str">
            <v>Family Care</v>
          </cell>
          <cell r="U280" t="str">
            <v>0101201175001002</v>
          </cell>
          <cell r="V280" t="str">
            <v>FAC HAND&amp;BOD MOIST KLEENEX</v>
          </cell>
          <cell r="Z280">
            <v>30224762</v>
          </cell>
          <cell r="AA280" t="str">
            <v>FEM PAD KOT FITNESS UF DC 12X10</v>
          </cell>
          <cell r="AB280">
            <v>17702425806518</v>
          </cell>
          <cell r="AC280">
            <v>7702425806511</v>
          </cell>
        </row>
        <row r="281">
          <cell r="R281" t="str">
            <v>30221500</v>
          </cell>
          <cell r="S281" t="str">
            <v>Family Care</v>
          </cell>
          <cell r="U281" t="str">
            <v>0101201175001002</v>
          </cell>
          <cell r="V281" t="str">
            <v>FAC HAND&amp;BOD MOIST KLEENEX</v>
          </cell>
          <cell r="Z281">
            <v>30226109</v>
          </cell>
          <cell r="AA281" t="str">
            <v>FEM PAD KOT FITNESS UF 12X10 TTX</v>
          </cell>
          <cell r="AB281">
            <v>17702425806518</v>
          </cell>
          <cell r="AC281">
            <v>7702425806511</v>
          </cell>
        </row>
        <row r="282">
          <cell r="R282" t="str">
            <v>30193178</v>
          </cell>
          <cell r="S282" t="str">
            <v>Family Care</v>
          </cell>
          <cell r="U282" t="str">
            <v>0101201432009001</v>
          </cell>
          <cell r="V282" t="str">
            <v>NAPKINS SCOTT</v>
          </cell>
          <cell r="Z282">
            <v>30224752</v>
          </cell>
          <cell r="AA282" t="str">
            <v>FEM PAD KOT FITNESS UF DC 12X30</v>
          </cell>
          <cell r="AB282">
            <v>17702425806532</v>
          </cell>
          <cell r="AC282">
            <v>7702425806535</v>
          </cell>
        </row>
        <row r="283">
          <cell r="R283" t="str">
            <v>30226750</v>
          </cell>
          <cell r="S283" t="str">
            <v>Family Care</v>
          </cell>
          <cell r="U283" t="str">
            <v>0101201432009001</v>
          </cell>
          <cell r="V283" t="str">
            <v>NAPKINS SCOTT</v>
          </cell>
          <cell r="Z283">
            <v>30226155</v>
          </cell>
          <cell r="AA283" t="str">
            <v>FEM PAD KOT FITNESS UF 12X30 TTX</v>
          </cell>
          <cell r="AB283">
            <v>17702425806532</v>
          </cell>
          <cell r="AC283">
            <v>7702425806535</v>
          </cell>
        </row>
        <row r="284">
          <cell r="R284" t="str">
            <v>30226867</v>
          </cell>
          <cell r="S284" t="str">
            <v>Family Care</v>
          </cell>
          <cell r="U284" t="str">
            <v>0101201432009001</v>
          </cell>
          <cell r="V284" t="str">
            <v>NAPKINS SCOTT</v>
          </cell>
          <cell r="Z284">
            <v>30225390</v>
          </cell>
          <cell r="AA284" t="str">
            <v>FEM PAD KOT UF TELA 48X10 +2 DP</v>
          </cell>
          <cell r="AB284">
            <v>17751493008119</v>
          </cell>
          <cell r="AC284">
            <v>7751493008112</v>
          </cell>
        </row>
        <row r="285">
          <cell r="R285" t="str">
            <v>30226904</v>
          </cell>
          <cell r="S285" t="str">
            <v>Family Care</v>
          </cell>
          <cell r="U285" t="str">
            <v>0101201432009001</v>
          </cell>
          <cell r="V285" t="str">
            <v>NAPKINS SCOTT</v>
          </cell>
          <cell r="Z285">
            <v>30226339</v>
          </cell>
          <cell r="AA285" t="str">
            <v>MG TOA FEM KOT NOCT UF TELA 500x1</v>
          </cell>
          <cell r="AB285" t="str">
            <v/>
          </cell>
          <cell r="AC285" t="str">
            <v/>
          </cell>
        </row>
        <row r="286">
          <cell r="R286" t="str">
            <v>30226905</v>
          </cell>
          <cell r="S286" t="str">
            <v>Family Care</v>
          </cell>
          <cell r="U286" t="str">
            <v>0101201432009001</v>
          </cell>
          <cell r="V286" t="str">
            <v>NAPKINS SCOTT</v>
          </cell>
          <cell r="Z286">
            <v>30222823</v>
          </cell>
          <cell r="AA286" t="str">
            <v>TOA KOTEX NORMAL TELA 48X10 BT</v>
          </cell>
          <cell r="AB286">
            <v>17702425800776</v>
          </cell>
          <cell r="AC286">
            <v>7702425800779</v>
          </cell>
        </row>
        <row r="287">
          <cell r="R287" t="str">
            <v>30193176</v>
          </cell>
          <cell r="S287" t="str">
            <v>Family Care</v>
          </cell>
          <cell r="U287" t="str">
            <v>0101201432009002</v>
          </cell>
          <cell r="V287" t="str">
            <v>NAPK SCOTT GOURMET</v>
          </cell>
          <cell r="Z287">
            <v>30225024</v>
          </cell>
          <cell r="AA287" t="str">
            <v>FEM PAD KOT NOR TELA 48X10 TW</v>
          </cell>
          <cell r="AB287">
            <v>17702425800776</v>
          </cell>
          <cell r="AC287">
            <v>7702425800779</v>
          </cell>
        </row>
        <row r="288">
          <cell r="R288" t="str">
            <v>30226772</v>
          </cell>
          <cell r="S288" t="str">
            <v>Family Care</v>
          </cell>
          <cell r="U288" t="str">
            <v>0101201432009005</v>
          </cell>
          <cell r="V288" t="str">
            <v>NAPK SCOTT PRACTICA</v>
          </cell>
          <cell r="Z288">
            <v>30226068</v>
          </cell>
          <cell r="AA288" t="str">
            <v>FEM PAD KOT NOR TELA 48X10 OT TTX</v>
          </cell>
          <cell r="AB288">
            <v>17702425800776</v>
          </cell>
          <cell r="AC288">
            <v>7702425800779</v>
          </cell>
        </row>
        <row r="289">
          <cell r="R289" t="str">
            <v>30193173</v>
          </cell>
          <cell r="S289" t="str">
            <v>Family Care</v>
          </cell>
          <cell r="U289" t="str">
            <v>0101201432009012</v>
          </cell>
          <cell r="V289" t="str">
            <v>NAPK SCOTT  ABSORBENTE</v>
          </cell>
          <cell r="Z289">
            <v>30222496</v>
          </cell>
          <cell r="AA289" t="str">
            <v>FEM PAD KOT UF TELA W/W 12X30 DISP BT</v>
          </cell>
          <cell r="AB289">
            <v>17702425800899</v>
          </cell>
          <cell r="AC289">
            <v>7702425800892</v>
          </cell>
        </row>
        <row r="290">
          <cell r="R290" t="str">
            <v>30193174</v>
          </cell>
          <cell r="S290" t="str">
            <v>Family Care</v>
          </cell>
          <cell r="U290" t="str">
            <v>0101201432009012</v>
          </cell>
          <cell r="V290" t="str">
            <v>NAPK SCOTT  ABSORBENTE</v>
          </cell>
          <cell r="Z290">
            <v>30225751</v>
          </cell>
          <cell r="AA290" t="str">
            <v>FEM PAD KOT UF TELA 12X30 DISP TTX</v>
          </cell>
          <cell r="AB290">
            <v>17702425800899</v>
          </cell>
          <cell r="AC290">
            <v>7702425800892</v>
          </cell>
        </row>
        <row r="291">
          <cell r="R291" t="str">
            <v>30226773</v>
          </cell>
          <cell r="S291" t="str">
            <v>Family Care</v>
          </cell>
          <cell r="U291" t="str">
            <v>0101201432009012</v>
          </cell>
          <cell r="V291" t="str">
            <v>NAPK SCOTT  ABSORBENTE</v>
          </cell>
          <cell r="Z291">
            <v>30226550</v>
          </cell>
          <cell r="AA291" t="str">
            <v>TOA FEM KOT UF TELA 12X30 DISP TUT</v>
          </cell>
          <cell r="AB291">
            <v>17702425800899</v>
          </cell>
          <cell r="AC291">
            <v>7702425800892</v>
          </cell>
        </row>
        <row r="292">
          <cell r="R292" t="str">
            <v>30226304</v>
          </cell>
          <cell r="S292" t="str">
            <v>Family Care</v>
          </cell>
          <cell r="U292" t="str">
            <v>0101201432009017</v>
          </cell>
          <cell r="V292" t="str">
            <v>NAPKINS SCOTT DIA A DIA</v>
          </cell>
          <cell r="Z292">
            <v>30222522</v>
          </cell>
          <cell r="AA292" t="str">
            <v>FEM PAD KOT UF TELA W/W 12X30 BT</v>
          </cell>
          <cell r="AB292">
            <v>17702425800905</v>
          </cell>
          <cell r="AC292">
            <v>7702425800908</v>
          </cell>
        </row>
        <row r="293">
          <cell r="R293" t="str">
            <v>30226864</v>
          </cell>
          <cell r="S293" t="str">
            <v>Family Care</v>
          </cell>
          <cell r="U293" t="str">
            <v>0101201432009018</v>
          </cell>
          <cell r="V293" t="str">
            <v>NAPK SCOTT ESTILOS</v>
          </cell>
          <cell r="Z293">
            <v>30224883</v>
          </cell>
          <cell r="AA293" t="str">
            <v>FEM PAD KOT UF TELA 12X30 DP</v>
          </cell>
          <cell r="AB293">
            <v>17702425800905</v>
          </cell>
          <cell r="AC293">
            <v>7702425800908</v>
          </cell>
        </row>
        <row r="294">
          <cell r="R294" t="str">
            <v>30214236</v>
          </cell>
          <cell r="S294" t="str">
            <v>Family Care</v>
          </cell>
          <cell r="U294" t="str">
            <v>0101211317009001</v>
          </cell>
          <cell r="V294" t="str">
            <v>TOWDRY SCOTT</v>
          </cell>
          <cell r="Z294">
            <v>30225754</v>
          </cell>
          <cell r="AA294" t="str">
            <v>FEM PAD KOT UF TELA 12X30 TTX</v>
          </cell>
          <cell r="AB294">
            <v>17702425800905</v>
          </cell>
          <cell r="AC294">
            <v>7702425800908</v>
          </cell>
        </row>
        <row r="295">
          <cell r="R295" t="str">
            <v>30222731</v>
          </cell>
          <cell r="S295" t="str">
            <v>Family Care</v>
          </cell>
          <cell r="U295" t="str">
            <v>0101211317009001</v>
          </cell>
          <cell r="V295" t="str">
            <v>TOWDRY SCOTT</v>
          </cell>
          <cell r="Z295">
            <v>30226540</v>
          </cell>
          <cell r="AA295" t="str">
            <v>TOA FEM KOT UF TELA C/A 12X30 TUT</v>
          </cell>
          <cell r="AB295">
            <v>17702425800905</v>
          </cell>
          <cell r="AC295">
            <v>7702425800908</v>
          </cell>
        </row>
        <row r="296">
          <cell r="R296" t="str">
            <v>30214394</v>
          </cell>
          <cell r="S296" t="str">
            <v>Family Care</v>
          </cell>
          <cell r="U296" t="str">
            <v>0101211317009003</v>
          </cell>
          <cell r="V296" t="str">
            <v>TOWDRY SCOTT DURAMAX</v>
          </cell>
          <cell r="Z296">
            <v>30224643</v>
          </cell>
          <cell r="AA296" t="str">
            <v>FEM PAD KOT UF TELA 48X10 DP</v>
          </cell>
          <cell r="AB296">
            <v>17702425801285</v>
          </cell>
          <cell r="AC296">
            <v>7702425801288</v>
          </cell>
        </row>
        <row r="297">
          <cell r="R297" t="str">
            <v>30219529</v>
          </cell>
          <cell r="S297" t="str">
            <v>Family Care</v>
          </cell>
          <cell r="U297" t="str">
            <v>0101211317009003</v>
          </cell>
          <cell r="V297" t="str">
            <v>TOWDRY SCOTT DURAMAX</v>
          </cell>
          <cell r="Z297">
            <v>30225294</v>
          </cell>
          <cell r="AA297" t="str">
            <v>TOA FEM KOT UF TELA 48X10 CSR</v>
          </cell>
          <cell r="AB297">
            <v>17702425801285</v>
          </cell>
          <cell r="AC297">
            <v>7702425801288</v>
          </cell>
        </row>
        <row r="298">
          <cell r="R298" t="str">
            <v>30219556</v>
          </cell>
          <cell r="S298" t="str">
            <v>Family Care</v>
          </cell>
          <cell r="U298" t="str">
            <v>0101211317009003</v>
          </cell>
          <cell r="V298" t="str">
            <v>TOWDRY SCOTT DURAMAX</v>
          </cell>
          <cell r="Z298">
            <v>30226976</v>
          </cell>
          <cell r="AA298" t="str">
            <v>TOA FEM KOT UF TELA 48X10 TUT</v>
          </cell>
          <cell r="AB298">
            <v>17702425801285</v>
          </cell>
          <cell r="AC298">
            <v>7702425801288</v>
          </cell>
        </row>
        <row r="299">
          <cell r="R299" t="str">
            <v>30221395</v>
          </cell>
          <cell r="S299" t="str">
            <v>Family Care</v>
          </cell>
          <cell r="U299" t="str">
            <v>0101211317009003</v>
          </cell>
          <cell r="V299" t="str">
            <v>TOWDRY SCOTT DURAMAX</v>
          </cell>
          <cell r="Z299">
            <v>30222523</v>
          </cell>
          <cell r="AA299" t="str">
            <v>FEM PAD KOT NOCT TELA W/W 12X8 BT</v>
          </cell>
          <cell r="AB299">
            <v>17702425802732</v>
          </cell>
          <cell r="AC299">
            <v>7702425802735</v>
          </cell>
        </row>
        <row r="300">
          <cell r="R300" t="str">
            <v>30221405</v>
          </cell>
          <cell r="S300" t="str">
            <v>Family Care</v>
          </cell>
          <cell r="U300" t="str">
            <v>0101211317009003</v>
          </cell>
          <cell r="V300" t="str">
            <v>TOWDRY SCOTT DURAMAX</v>
          </cell>
          <cell r="Z300">
            <v>30225372</v>
          </cell>
          <cell r="AA300" t="str">
            <v>FEM PAD KOT NOCT TELA 12X8</v>
          </cell>
          <cell r="AB300">
            <v>17702425802732</v>
          </cell>
          <cell r="AC300">
            <v>7702425802735</v>
          </cell>
        </row>
        <row r="301">
          <cell r="R301" t="str">
            <v>30224973</v>
          </cell>
          <cell r="S301" t="str">
            <v>Family Care</v>
          </cell>
          <cell r="U301" t="str">
            <v>0101211317009003</v>
          </cell>
          <cell r="V301" t="str">
            <v>TOWDRY SCOTT DURAMAX</v>
          </cell>
          <cell r="Z301">
            <v>30226042</v>
          </cell>
          <cell r="AA301" t="str">
            <v>FEM PAD KOT NOCT TELA W/W 12X8 TTX</v>
          </cell>
          <cell r="AB301">
            <v>17702425802732</v>
          </cell>
          <cell r="AC301">
            <v>7702425802735</v>
          </cell>
        </row>
        <row r="302">
          <cell r="R302" t="str">
            <v>30224974</v>
          </cell>
          <cell r="S302" t="str">
            <v>Family Care</v>
          </cell>
          <cell r="U302" t="str">
            <v>0101211317009003</v>
          </cell>
          <cell r="V302" t="str">
            <v>TOWDRY SCOTT DURAMAX</v>
          </cell>
          <cell r="Z302">
            <v>30222524</v>
          </cell>
          <cell r="AA302" t="str">
            <v>FEM PAD KOT NOCT TELA W/W 12X30 BT</v>
          </cell>
          <cell r="AB302">
            <v>17702425802749</v>
          </cell>
          <cell r="AC302">
            <v>7702425802742</v>
          </cell>
        </row>
        <row r="303">
          <cell r="R303" t="str">
            <v>30224982</v>
          </cell>
          <cell r="S303" t="str">
            <v>Family Care</v>
          </cell>
          <cell r="U303" t="str">
            <v>0101211317009003</v>
          </cell>
          <cell r="V303" t="str">
            <v>TOWDRY SCOTT DURAMAX</v>
          </cell>
          <cell r="Z303">
            <v>30225455</v>
          </cell>
          <cell r="AA303" t="str">
            <v>FEM PAD KOT NOCT TELA 12X30</v>
          </cell>
          <cell r="AB303">
            <v>17702425802749</v>
          </cell>
          <cell r="AC303">
            <v>7702425802742</v>
          </cell>
        </row>
        <row r="304">
          <cell r="R304" t="str">
            <v>30225001</v>
          </cell>
          <cell r="S304" t="str">
            <v>Family Care</v>
          </cell>
          <cell r="U304" t="str">
            <v>0101211317009003</v>
          </cell>
          <cell r="V304" t="str">
            <v>TOWDRY SCOTT DURAMAX</v>
          </cell>
          <cell r="Z304">
            <v>30226044</v>
          </cell>
          <cell r="AA304" t="str">
            <v>FEM PAD KOT NOCT TELA W/W 12X30 TTX</v>
          </cell>
          <cell r="AB304">
            <v>17702425802749</v>
          </cell>
          <cell r="AC304">
            <v>7702425802742</v>
          </cell>
        </row>
        <row r="305">
          <cell r="R305" t="str">
            <v>30225032</v>
          </cell>
          <cell r="S305" t="str">
            <v>Family Care</v>
          </cell>
          <cell r="U305" t="str">
            <v>0101211317009003</v>
          </cell>
          <cell r="V305" t="str">
            <v>TOWDRY SCOTT DURAMAX</v>
          </cell>
          <cell r="Z305">
            <v>30222506</v>
          </cell>
          <cell r="AA305" t="str">
            <v>FEM PAD KOT NOCT TELA W/W 12X30 DISP BT</v>
          </cell>
          <cell r="AB305">
            <v>17702425802756</v>
          </cell>
          <cell r="AC305">
            <v>7702425802759</v>
          </cell>
        </row>
        <row r="306">
          <cell r="R306" t="str">
            <v>30225723</v>
          </cell>
          <cell r="S306" t="str">
            <v>Family Care</v>
          </cell>
          <cell r="U306" t="str">
            <v>0101211317009003</v>
          </cell>
          <cell r="V306" t="str">
            <v>TOWDRY SCOTT DURAMAX</v>
          </cell>
          <cell r="Z306">
            <v>30226131</v>
          </cell>
          <cell r="AA306" t="str">
            <v>FEM PAD KOT NOCT TELA 12X30 DISP OT TTX</v>
          </cell>
          <cell r="AB306">
            <v>17702425802756</v>
          </cell>
          <cell r="AC306">
            <v>7702425802759</v>
          </cell>
        </row>
        <row r="307">
          <cell r="R307" t="str">
            <v>30217725</v>
          </cell>
          <cell r="S307" t="str">
            <v>Family Care</v>
          </cell>
          <cell r="U307" t="str">
            <v>0101211317009004</v>
          </cell>
          <cell r="V307" t="str">
            <v>TOWDRY SCOTT COCINA</v>
          </cell>
          <cell r="Z307">
            <v>30225728</v>
          </cell>
          <cell r="AA307" t="str">
            <v>FEM PAD KOT NOR TELA 6X60 TTX</v>
          </cell>
          <cell r="AB307">
            <v>17702425806617</v>
          </cell>
          <cell r="AC307">
            <v>7702425806610</v>
          </cell>
        </row>
        <row r="308">
          <cell r="R308" t="str">
            <v>30217727</v>
          </cell>
          <cell r="S308" t="str">
            <v>Family Care</v>
          </cell>
          <cell r="U308" t="str">
            <v>0101211317009004</v>
          </cell>
          <cell r="V308" t="str">
            <v>TOWDRY SCOTT COCINA</v>
          </cell>
          <cell r="Z308">
            <v>30225685</v>
          </cell>
          <cell r="AA308" t="str">
            <v>FEM PAD KOT NOCT TELA 12X8 +2</v>
          </cell>
          <cell r="AB308">
            <v>17702425807348</v>
          </cell>
          <cell r="AC308">
            <v>7702425807341</v>
          </cell>
        </row>
        <row r="309">
          <cell r="R309" t="str">
            <v>30217730</v>
          </cell>
          <cell r="S309" t="str">
            <v>Family Care</v>
          </cell>
          <cell r="U309" t="str">
            <v>0101211317009004</v>
          </cell>
          <cell r="V309" t="str">
            <v>TOWDRY SCOTT COCINA</v>
          </cell>
          <cell r="Z309">
            <v>30226330</v>
          </cell>
          <cell r="AA309" t="str">
            <v>TOA FEM KOT NOCT UF TELA 12X8</v>
          </cell>
          <cell r="AB309">
            <v>17702425807645</v>
          </cell>
          <cell r="AC309">
            <v>7702425807648</v>
          </cell>
        </row>
        <row r="310">
          <cell r="R310" t="str">
            <v>30227993</v>
          </cell>
          <cell r="S310" t="str">
            <v>Family Care</v>
          </cell>
          <cell r="U310" t="str">
            <v>0101211317009004</v>
          </cell>
          <cell r="V310" t="str">
            <v>TOWDRY SCOTT COCINA</v>
          </cell>
          <cell r="Z310">
            <v>30224103</v>
          </cell>
          <cell r="AA310" t="str">
            <v>FEM PAD KOT NOR TELA 12X42 BT</v>
          </cell>
          <cell r="AB310">
            <v>17751493002209</v>
          </cell>
          <cell r="AC310">
            <v>7751493002202</v>
          </cell>
        </row>
        <row r="311">
          <cell r="R311" t="str">
            <v>30227996</v>
          </cell>
          <cell r="S311" t="str">
            <v>Family Care</v>
          </cell>
          <cell r="U311" t="str">
            <v>0101211317009004</v>
          </cell>
          <cell r="V311" t="str">
            <v>TOWDRY SCOTT COCINA</v>
          </cell>
          <cell r="Z311">
            <v>30224876</v>
          </cell>
          <cell r="AA311" t="str">
            <v>FEM PAD KOT NOR TELA 12X42 T</v>
          </cell>
          <cell r="AB311">
            <v>17751493002209</v>
          </cell>
          <cell r="AC311">
            <v>7751493002202</v>
          </cell>
        </row>
        <row r="312">
          <cell r="R312" t="str">
            <v>30228013</v>
          </cell>
          <cell r="S312" t="str">
            <v>Family Care</v>
          </cell>
          <cell r="U312" t="str">
            <v>0101211317009004</v>
          </cell>
          <cell r="V312" t="str">
            <v>TOWDRY SCOTT COCINA</v>
          </cell>
          <cell r="Z312">
            <v>30224877</v>
          </cell>
          <cell r="AA312" t="str">
            <v>FEM PAD KOT NOR TELA 12X42 DISP T</v>
          </cell>
          <cell r="AB312">
            <v>17751493002209</v>
          </cell>
          <cell r="AC312">
            <v>7751493002202</v>
          </cell>
        </row>
        <row r="313">
          <cell r="R313" t="str">
            <v>30212943</v>
          </cell>
          <cell r="S313" t="str">
            <v>Family Care</v>
          </cell>
          <cell r="U313" t="str">
            <v>0101211317009014</v>
          </cell>
          <cell r="V313" t="str">
            <v>TOWDRY SCOTT MULTIUSOS</v>
          </cell>
          <cell r="Z313">
            <v>30225931</v>
          </cell>
          <cell r="AA313" t="str">
            <v>FEM PAD KOT NOR TELA 12X42 TTX</v>
          </cell>
          <cell r="AB313">
            <v>17751493002209</v>
          </cell>
          <cell r="AC313">
            <v>7751493002202</v>
          </cell>
        </row>
        <row r="314">
          <cell r="R314" t="str">
            <v>30212946</v>
          </cell>
          <cell r="S314" t="str">
            <v>Family Care</v>
          </cell>
          <cell r="U314" t="str">
            <v>0101211317009014</v>
          </cell>
          <cell r="V314" t="str">
            <v>TOWDRY SCOTT MULTIUSOS</v>
          </cell>
          <cell r="Z314">
            <v>30225932</v>
          </cell>
          <cell r="AA314" t="str">
            <v>FEM PAD KOT NOR TELA 12X42 DISP TTX</v>
          </cell>
          <cell r="AB314">
            <v>17751493002209</v>
          </cell>
          <cell r="AC314">
            <v>7751493002202</v>
          </cell>
        </row>
        <row r="315">
          <cell r="R315" t="str">
            <v>30213574</v>
          </cell>
          <cell r="S315" t="str">
            <v>Family Care</v>
          </cell>
          <cell r="U315" t="str">
            <v>0101211317009014</v>
          </cell>
          <cell r="V315" t="str">
            <v>TOWDRY SCOTT MULTIUSOS</v>
          </cell>
          <cell r="Z315">
            <v>30222815</v>
          </cell>
          <cell r="AA315" t="str">
            <v>TOA KOTEX NORMAL TELA 12X30 C/EMP BT</v>
          </cell>
          <cell r="AB315">
            <v>17751493006368</v>
          </cell>
          <cell r="AC315">
            <v>7751493006361</v>
          </cell>
        </row>
        <row r="316">
          <cell r="R316" t="str">
            <v>30213575</v>
          </cell>
          <cell r="S316" t="str">
            <v>Family Care</v>
          </cell>
          <cell r="U316" t="str">
            <v>0101211317009014</v>
          </cell>
          <cell r="V316" t="str">
            <v>TOWDRY SCOTT MULTIUSOS</v>
          </cell>
          <cell r="Z316">
            <v>30222817</v>
          </cell>
          <cell r="AA316" t="str">
            <v>TOA KOTEX NORMAL TELA 12X30 BT</v>
          </cell>
          <cell r="AB316">
            <v>17751493006368</v>
          </cell>
          <cell r="AC316">
            <v>7751493006361</v>
          </cell>
        </row>
        <row r="317">
          <cell r="R317" t="str">
            <v>30225778</v>
          </cell>
          <cell r="S317" t="str">
            <v>Family Care</v>
          </cell>
          <cell r="U317" t="str">
            <v>0101211317009014</v>
          </cell>
          <cell r="V317" t="str">
            <v>TOWDRY SCOTT MULTIUSOS</v>
          </cell>
          <cell r="Z317">
            <v>30225252</v>
          </cell>
          <cell r="AA317" t="str">
            <v>FEM PAD KOT NOR TELA 12X30 TW</v>
          </cell>
          <cell r="AB317">
            <v>17751493006368</v>
          </cell>
          <cell r="AC317">
            <v>7751493006361</v>
          </cell>
        </row>
        <row r="318">
          <cell r="R318" t="str">
            <v>30225792</v>
          </cell>
          <cell r="S318" t="str">
            <v>Family Care</v>
          </cell>
          <cell r="U318" t="str">
            <v>0101211317009014</v>
          </cell>
          <cell r="V318" t="str">
            <v>TOWDRY SCOTT MULTIUSOS</v>
          </cell>
          <cell r="Z318">
            <v>30226088</v>
          </cell>
          <cell r="AA318" t="str">
            <v>FEM PAD KOT NOR TELA 12X30 OT</v>
          </cell>
          <cell r="AB318">
            <v>17751493006368</v>
          </cell>
          <cell r="AC318">
            <v>7751493006361</v>
          </cell>
        </row>
        <row r="319">
          <cell r="R319" t="str">
            <v>30226180</v>
          </cell>
          <cell r="S319" t="str">
            <v>Family Care</v>
          </cell>
          <cell r="U319" t="str">
            <v>0101211317009014</v>
          </cell>
          <cell r="V319" t="str">
            <v>TOWDRY SCOTT MULTIUSOS</v>
          </cell>
          <cell r="Z319">
            <v>30223148</v>
          </cell>
          <cell r="AA319" t="str">
            <v>TOA KOTEX NORMAL TELA 20X16 BT</v>
          </cell>
          <cell r="AB319">
            <v>17751493006740</v>
          </cell>
          <cell r="AC319">
            <v>7751493006743</v>
          </cell>
        </row>
        <row r="320">
          <cell r="R320" t="str">
            <v>30226183</v>
          </cell>
          <cell r="S320" t="str">
            <v>Family Care</v>
          </cell>
          <cell r="U320" t="str">
            <v>0101211317009014</v>
          </cell>
          <cell r="V320" t="str">
            <v>TOWDRY SCOTT MULTIUSOS</v>
          </cell>
          <cell r="Z320">
            <v>30224885</v>
          </cell>
          <cell r="AA320" t="str">
            <v>FEM PAD KOT NOR TELA 20X16 T</v>
          </cell>
          <cell r="AB320">
            <v>17751493006740</v>
          </cell>
          <cell r="AC320">
            <v>7751493006743</v>
          </cell>
        </row>
        <row r="321">
          <cell r="R321" t="str">
            <v>30226323</v>
          </cell>
          <cell r="S321" t="str">
            <v>Family Care</v>
          </cell>
          <cell r="U321" t="str">
            <v>0101211317009014</v>
          </cell>
          <cell r="V321" t="str">
            <v>TOWDRY SCOTT MULTIUSOS</v>
          </cell>
          <cell r="Z321">
            <v>30225906</v>
          </cell>
          <cell r="AA321" t="str">
            <v>FEM PAD KOT NOR TELA 20X16 TTX</v>
          </cell>
          <cell r="AB321">
            <v>17751493006740</v>
          </cell>
          <cell r="AC321">
            <v>7751493006743</v>
          </cell>
        </row>
        <row r="322">
          <cell r="R322" t="str">
            <v>30226578</v>
          </cell>
          <cell r="S322" t="str">
            <v>Family Care</v>
          </cell>
          <cell r="U322" t="str">
            <v>0101211317009014</v>
          </cell>
          <cell r="V322" t="str">
            <v>TOWDRY SCOTT MULTIUSOS</v>
          </cell>
          <cell r="Z322">
            <v>30224962</v>
          </cell>
          <cell r="AA322" t="str">
            <v>FEM PAD KOT NOR TELA 48X10 +2</v>
          </cell>
          <cell r="AB322">
            <v>17751493008041</v>
          </cell>
          <cell r="AC322">
            <v>7751493008044</v>
          </cell>
        </row>
        <row r="323">
          <cell r="R323" t="str">
            <v>30226597</v>
          </cell>
          <cell r="S323" t="str">
            <v>Family Care</v>
          </cell>
          <cell r="U323" t="str">
            <v>0101211317009014</v>
          </cell>
          <cell r="V323" t="str">
            <v>TOWDRY SCOTT MULTIUSOS</v>
          </cell>
          <cell r="Z323">
            <v>30225327</v>
          </cell>
          <cell r="AA323" t="str">
            <v>FEM PAD KOT NOR TELA 48X10 +2 T</v>
          </cell>
          <cell r="AB323">
            <v>17751493008041</v>
          </cell>
          <cell r="AC323">
            <v>7751493008044</v>
          </cell>
        </row>
        <row r="324">
          <cell r="R324" t="str">
            <v>30226608</v>
          </cell>
          <cell r="S324" t="str">
            <v>Family Care</v>
          </cell>
          <cell r="U324" t="str">
            <v>0101211317009014</v>
          </cell>
          <cell r="V324" t="str">
            <v>TOWDRY SCOTT MULTIUSOS</v>
          </cell>
          <cell r="Z324">
            <v>30226041</v>
          </cell>
          <cell r="AA324" t="str">
            <v>TOA FEM KOT NOR TELA 48X10 +2 OT</v>
          </cell>
          <cell r="AB324">
            <v>17751493008041</v>
          </cell>
          <cell r="AC324">
            <v>7751493008044</v>
          </cell>
        </row>
        <row r="325">
          <cell r="R325" t="str">
            <v>30226929</v>
          </cell>
          <cell r="S325" t="str">
            <v>Family Care</v>
          </cell>
          <cell r="U325" t="str">
            <v>0101211317009014</v>
          </cell>
          <cell r="V325" t="str">
            <v>TOWDRY SCOTT MULTIUSOS</v>
          </cell>
          <cell r="Z325">
            <v>30227089</v>
          </cell>
          <cell r="AA325" t="str">
            <v>TOA FEM KOT UF C/A 6X10 +15LIN CARTERA</v>
          </cell>
          <cell r="AB325">
            <v>17751493009031</v>
          </cell>
          <cell r="AC325">
            <v>7751493009034</v>
          </cell>
        </row>
        <row r="326">
          <cell r="R326" t="str">
            <v>30227554</v>
          </cell>
          <cell r="S326" t="str">
            <v>Family Care</v>
          </cell>
          <cell r="U326" t="str">
            <v>0101211317009014</v>
          </cell>
          <cell r="V326" t="str">
            <v>TOWDRY SCOTT MULTIUSOS</v>
          </cell>
          <cell r="Z326">
            <v>30227211</v>
          </cell>
          <cell r="AA326" t="str">
            <v>TOA FEM KOT UF TELA C/A 12X32 TOTEX</v>
          </cell>
          <cell r="AB326">
            <v>17751493009048</v>
          </cell>
          <cell r="AC326">
            <v>7751493009041</v>
          </cell>
        </row>
        <row r="327">
          <cell r="R327" t="str">
            <v>30197683</v>
          </cell>
          <cell r="S327" t="str">
            <v>Family Care</v>
          </cell>
          <cell r="U327" t="str">
            <v>0101211335008001</v>
          </cell>
          <cell r="V327" t="str">
            <v>TOWELS WET SCOTT</v>
          </cell>
          <cell r="Z327">
            <v>30227081</v>
          </cell>
          <cell r="AA327" t="str">
            <v>TOA FEM KOT UF TELA C/A 12X40 TOTEX</v>
          </cell>
          <cell r="AB327">
            <v>17751493009055</v>
          </cell>
          <cell r="AC327">
            <v>7751493009058</v>
          </cell>
        </row>
        <row r="328">
          <cell r="R328" t="str">
            <v>30195740</v>
          </cell>
          <cell r="S328" t="str">
            <v>Family Care</v>
          </cell>
          <cell r="U328" t="str">
            <v>01012146D2001001</v>
          </cell>
          <cell r="V328" t="str">
            <v>SURFACE MICROFIBER SCOTT</v>
          </cell>
          <cell r="Z328">
            <v>30218954</v>
          </cell>
          <cell r="AA328" t="str">
            <v>FEM PAD KOT EVO UF DC 12X8 TRAD</v>
          </cell>
          <cell r="AB328">
            <v>17702425545660</v>
          </cell>
          <cell r="AC328">
            <v>7702425545663</v>
          </cell>
        </row>
        <row r="329">
          <cell r="R329" t="str">
            <v>30210448</v>
          </cell>
          <cell r="S329" t="str">
            <v>Family Care</v>
          </cell>
          <cell r="U329" t="str">
            <v>0101221208007006</v>
          </cell>
          <cell r="V329" t="str">
            <v>BTHDRY KLEENEX CARE</v>
          </cell>
          <cell r="Z329">
            <v>30223599</v>
          </cell>
          <cell r="AA329" t="str">
            <v>FEM PAD KOT EVO NOCT 12X8</v>
          </cell>
          <cell r="AB329">
            <v>17702425550237</v>
          </cell>
          <cell r="AC329">
            <v>7702425545670</v>
          </cell>
        </row>
        <row r="330">
          <cell r="R330" t="str">
            <v>30210449</v>
          </cell>
          <cell r="S330" t="str">
            <v>Family Care</v>
          </cell>
          <cell r="U330" t="str">
            <v>0101221208007006</v>
          </cell>
          <cell r="V330" t="str">
            <v>BTHDRY KLEENEX CARE</v>
          </cell>
          <cell r="Z330">
            <v>30226124</v>
          </cell>
          <cell r="AA330" t="str">
            <v>FEM PAD KOT NOCT 12X8 FZ TTX</v>
          </cell>
          <cell r="AB330">
            <v>17702425550237</v>
          </cell>
          <cell r="AC330">
            <v>7702425545670</v>
          </cell>
        </row>
        <row r="331">
          <cell r="R331" t="str">
            <v>30223408</v>
          </cell>
          <cell r="S331" t="str">
            <v>Family Care</v>
          </cell>
          <cell r="U331" t="str">
            <v>0101221208007006</v>
          </cell>
          <cell r="V331" t="str">
            <v>BTHDRY KLEENEX CARE</v>
          </cell>
          <cell r="Z331">
            <v>30223588</v>
          </cell>
          <cell r="AA331" t="str">
            <v>FEM PAD KOT EVO NOCT 12X16</v>
          </cell>
          <cell r="AB331">
            <v>17702425550251</v>
          </cell>
          <cell r="AC331">
            <v>7702425550254</v>
          </cell>
        </row>
        <row r="332">
          <cell r="R332" t="str">
            <v>30223409</v>
          </cell>
          <cell r="S332" t="str">
            <v>Family Care</v>
          </cell>
          <cell r="U332" t="str">
            <v>0101221208007006</v>
          </cell>
          <cell r="V332" t="str">
            <v>BTHDRY KLEENEX CARE</v>
          </cell>
          <cell r="Z332">
            <v>30226070</v>
          </cell>
          <cell r="AA332" t="str">
            <v>FEM PAD KOT NOCT 12X16 FZ TTX</v>
          </cell>
          <cell r="AB332">
            <v>17702425550251</v>
          </cell>
          <cell r="AC332">
            <v>7702425550254</v>
          </cell>
        </row>
        <row r="333">
          <cell r="R333" t="str">
            <v>30227463</v>
          </cell>
          <cell r="S333" t="str">
            <v>Family Care</v>
          </cell>
          <cell r="U333" t="str">
            <v>0101221208016032</v>
          </cell>
          <cell r="V333" t="str">
            <v>BTHDRY SCOTT CUIDADO COMPLETO</v>
          </cell>
          <cell r="Z333">
            <v>30223175</v>
          </cell>
          <cell r="AA333" t="str">
            <v>FEM PAD KOT NOCT 12X8 +DESMAQ. KLEENEX</v>
          </cell>
          <cell r="AB333">
            <v>17702425804026</v>
          </cell>
          <cell r="AC333">
            <v>7702425804029</v>
          </cell>
        </row>
        <row r="334">
          <cell r="R334" t="str">
            <v>30225256</v>
          </cell>
          <cell r="S334" t="str">
            <v>Family Care</v>
          </cell>
          <cell r="U334" t="str">
            <v>0101221208016038</v>
          </cell>
          <cell r="V334" t="str">
            <v>BTHDRY SCOTT PROTECT CARE</v>
          </cell>
          <cell r="Z334">
            <v>30227011</v>
          </cell>
          <cell r="AA334" t="str">
            <v>PAÑ HUG ACTSEC P 4X42 X1 SRK</v>
          </cell>
          <cell r="AB334">
            <v>17751493004586</v>
          </cell>
          <cell r="AC334" t="str">
            <v>-</v>
          </cell>
        </row>
        <row r="335">
          <cell r="R335" t="str">
            <v>30223669</v>
          </cell>
          <cell r="S335" t="str">
            <v>Family Care</v>
          </cell>
          <cell r="U335" t="str">
            <v>0101221208036001</v>
          </cell>
          <cell r="V335" t="str">
            <v>BTHDRY ROLL</v>
          </cell>
          <cell r="Z335">
            <v>30223057</v>
          </cell>
          <cell r="AA335" t="str">
            <v>PAÑ HUG ACTIVESEC POCAH PEQ 4X60</v>
          </cell>
          <cell r="AB335">
            <v>17751493001097</v>
          </cell>
          <cell r="AC335">
            <v>7751493001090</v>
          </cell>
        </row>
        <row r="336">
          <cell r="R336" t="str">
            <v>30222903</v>
          </cell>
          <cell r="S336" t="str">
            <v>Family Care</v>
          </cell>
          <cell r="U336" t="str">
            <v>0101221208040009</v>
          </cell>
          <cell r="V336" t="str">
            <v>BTHDRY RINDEMAX</v>
          </cell>
          <cell r="Z336">
            <v>30227148</v>
          </cell>
          <cell r="AA336" t="str">
            <v>PAÑ HUG ACTIVESEC POCAH PEQ 4x60 SRK</v>
          </cell>
          <cell r="AB336">
            <v>17751493001097</v>
          </cell>
          <cell r="AC336">
            <v>7751493001090</v>
          </cell>
        </row>
        <row r="337">
          <cell r="R337" t="str">
            <v>30223033</v>
          </cell>
          <cell r="S337" t="str">
            <v>Family Care</v>
          </cell>
          <cell r="U337" t="str">
            <v>0101221208040009</v>
          </cell>
          <cell r="V337" t="str">
            <v>BTHDRY RINDEMAX</v>
          </cell>
          <cell r="Z337">
            <v>30223056</v>
          </cell>
          <cell r="AA337" t="str">
            <v>PAÑ HUG ACTIVESEC POCAH PEQ 4X42X1</v>
          </cell>
          <cell r="AB337">
            <v>17751493004586</v>
          </cell>
          <cell r="AC337">
            <v>7751493004589</v>
          </cell>
        </row>
        <row r="338">
          <cell r="R338" t="str">
            <v>30223034</v>
          </cell>
          <cell r="S338" t="str">
            <v>Family Care</v>
          </cell>
          <cell r="U338" t="str">
            <v>0101221208040009</v>
          </cell>
          <cell r="V338" t="str">
            <v>BTHDRY RINDEMAX</v>
          </cell>
          <cell r="Z338">
            <v>30225431</v>
          </cell>
          <cell r="AA338" t="str">
            <v>DIA HUG ACTSEC M AHORRP 1X144 PROMO</v>
          </cell>
          <cell r="AB338">
            <v>7751493008075</v>
          </cell>
          <cell r="AC338">
            <v>7751493008075</v>
          </cell>
        </row>
        <row r="339">
          <cell r="R339" t="str">
            <v>30224126</v>
          </cell>
          <cell r="S339" t="str">
            <v>Family Care</v>
          </cell>
          <cell r="U339" t="str">
            <v>0101221208040009</v>
          </cell>
          <cell r="V339" t="str">
            <v>BTHDRY RINDEMAX</v>
          </cell>
          <cell r="Z339">
            <v>30225416</v>
          </cell>
          <cell r="AA339" t="str">
            <v>DIA HUG ACTSEC L AHORRP 1X128 PROMO</v>
          </cell>
          <cell r="AB339">
            <v>7751493008082</v>
          </cell>
          <cell r="AC339">
            <v>7751493008082</v>
          </cell>
        </row>
        <row r="340">
          <cell r="R340" t="str">
            <v>30224164</v>
          </cell>
          <cell r="S340" t="str">
            <v>Family Care</v>
          </cell>
          <cell r="U340" t="str">
            <v>0101221208040009</v>
          </cell>
          <cell r="V340" t="str">
            <v>BTHDRY RINDEMAX</v>
          </cell>
          <cell r="Z340">
            <v>30225432</v>
          </cell>
          <cell r="AA340" t="str">
            <v>DIA HUG ACTSEC XL AHORRP 1X104 PROMO</v>
          </cell>
          <cell r="AB340">
            <v>7751493008099</v>
          </cell>
          <cell r="AC340">
            <v>7751493008099</v>
          </cell>
        </row>
        <row r="341">
          <cell r="R341" t="str">
            <v>30224175</v>
          </cell>
          <cell r="S341" t="str">
            <v>Family Care</v>
          </cell>
          <cell r="U341" t="str">
            <v>0101221208040009</v>
          </cell>
          <cell r="V341" t="str">
            <v>BTHDRY RINDEMAX</v>
          </cell>
          <cell r="Z341">
            <v>30225410</v>
          </cell>
          <cell r="AA341" t="str">
            <v>DIA HUG ACTSEC XXL AHORRP 1X96 PROMO</v>
          </cell>
          <cell r="AB341">
            <v>7751493008105</v>
          </cell>
          <cell r="AC341">
            <v>7751493008105</v>
          </cell>
        </row>
        <row r="342">
          <cell r="R342" t="str">
            <v>30224181</v>
          </cell>
          <cell r="S342" t="str">
            <v>Family Care</v>
          </cell>
          <cell r="U342" t="str">
            <v>0101221208040009</v>
          </cell>
          <cell r="V342" t="str">
            <v>BTHDRY RINDEMAX</v>
          </cell>
          <cell r="Z342">
            <v>30226978</v>
          </cell>
          <cell r="AA342" t="str">
            <v>DIA HUG ACTSEC M AHORRP 1X128</v>
          </cell>
          <cell r="AB342">
            <v>7751493008709</v>
          </cell>
          <cell r="AC342">
            <v>7751493008709</v>
          </cell>
        </row>
        <row r="343">
          <cell r="R343" t="str">
            <v>30224627</v>
          </cell>
          <cell r="S343" t="str">
            <v>Family Care</v>
          </cell>
          <cell r="U343" t="str">
            <v>0101221208040009</v>
          </cell>
          <cell r="V343" t="str">
            <v>BTHDRY RINDEMAX</v>
          </cell>
          <cell r="Z343">
            <v>30226959</v>
          </cell>
          <cell r="AA343" t="str">
            <v>DIA HUG ACTSEC L AHORRP 1X116</v>
          </cell>
          <cell r="AB343">
            <v>7751493008716</v>
          </cell>
          <cell r="AC343">
            <v>7751493008716</v>
          </cell>
        </row>
        <row r="344">
          <cell r="R344" t="str">
            <v>30224673</v>
          </cell>
          <cell r="S344" t="str">
            <v>Family Care</v>
          </cell>
          <cell r="U344" t="str">
            <v>0101221208040009</v>
          </cell>
          <cell r="V344" t="str">
            <v>BTHDRY RINDEMAX</v>
          </cell>
          <cell r="Z344">
            <v>30226924</v>
          </cell>
          <cell r="AA344" t="str">
            <v>DIA HUG ACTSEC XL AHORRP 1X96</v>
          </cell>
          <cell r="AB344">
            <v>7751493008723</v>
          </cell>
          <cell r="AC344">
            <v>7751493008723</v>
          </cell>
        </row>
        <row r="345">
          <cell r="R345" t="str">
            <v>30224674</v>
          </cell>
          <cell r="S345" t="str">
            <v>Family Care</v>
          </cell>
          <cell r="U345" t="str">
            <v>0101221208040009</v>
          </cell>
          <cell r="V345" t="str">
            <v>BTHDRY RINDEMAX</v>
          </cell>
          <cell r="Z345">
            <v>30226958</v>
          </cell>
          <cell r="AA345" t="str">
            <v>DIA HUG ACTSEC XXL AHORRP 1X88</v>
          </cell>
          <cell r="AB345">
            <v>7751493008730</v>
          </cell>
          <cell r="AC345">
            <v>7751493008730</v>
          </cell>
        </row>
        <row r="346">
          <cell r="R346" t="str">
            <v>30224675</v>
          </cell>
          <cell r="S346" t="str">
            <v>Family Care</v>
          </cell>
          <cell r="U346" t="str">
            <v>0101221208040009</v>
          </cell>
          <cell r="V346" t="str">
            <v>BTHDRY RINDEMAX</v>
          </cell>
          <cell r="Z346">
            <v>30225164</v>
          </cell>
          <cell r="AA346" t="str">
            <v>DIA HUG NATCARE XL 2X100 NIÑA STM</v>
          </cell>
          <cell r="AB346">
            <v>17702425802466</v>
          </cell>
          <cell r="AC346">
            <v>7702425802469</v>
          </cell>
        </row>
        <row r="347">
          <cell r="R347" t="str">
            <v>30224676</v>
          </cell>
          <cell r="S347" t="str">
            <v>Family Care</v>
          </cell>
          <cell r="U347" t="str">
            <v>0101221208040009</v>
          </cell>
          <cell r="V347" t="str">
            <v>BTHDRY RINDEMAX</v>
          </cell>
          <cell r="Z347">
            <v>30225128</v>
          </cell>
          <cell r="AA347" t="str">
            <v>DIA HUG NATCARE XL 2X100 NIÑO STM</v>
          </cell>
          <cell r="AB347">
            <v>17702425802473</v>
          </cell>
          <cell r="AC347">
            <v>7702425802476</v>
          </cell>
        </row>
        <row r="348">
          <cell r="R348" t="str">
            <v>30224682</v>
          </cell>
          <cell r="S348" t="str">
            <v>Family Care</v>
          </cell>
          <cell r="U348" t="str">
            <v>0101221208040009</v>
          </cell>
          <cell r="V348" t="str">
            <v>BTHDRY RINDEMAX</v>
          </cell>
          <cell r="Z348">
            <v>30225233</v>
          </cell>
          <cell r="AA348" t="str">
            <v>DIA HUG NATCARE L 2X112 NIÑO STM</v>
          </cell>
          <cell r="AB348">
            <v>17702425806778</v>
          </cell>
          <cell r="AC348">
            <v>7702425806771</v>
          </cell>
        </row>
        <row r="349">
          <cell r="R349" t="str">
            <v>30224683</v>
          </cell>
          <cell r="S349" t="str">
            <v>Family Care</v>
          </cell>
          <cell r="U349" t="str">
            <v>0101221208040009</v>
          </cell>
          <cell r="V349" t="str">
            <v>BTHDRY RINDEMAX</v>
          </cell>
          <cell r="Z349">
            <v>30227341</v>
          </cell>
          <cell r="AA349" t="str">
            <v>PAÑ HUG NATCARE G BIGP 2X112 COTTON DIS</v>
          </cell>
          <cell r="AB349">
            <v>17702425806778</v>
          </cell>
          <cell r="AC349">
            <v>7702425806771</v>
          </cell>
        </row>
        <row r="350">
          <cell r="R350" t="str">
            <v>30224684</v>
          </cell>
          <cell r="S350" t="str">
            <v>Family Care</v>
          </cell>
          <cell r="U350" t="str">
            <v>0101221208040009</v>
          </cell>
          <cell r="V350" t="str">
            <v>BTHDRY RINDEMAX</v>
          </cell>
          <cell r="Z350">
            <v>30225222</v>
          </cell>
          <cell r="AA350" t="str">
            <v>DIA HUG NATCARE L 2X112 NIÑA STM</v>
          </cell>
          <cell r="AB350">
            <v>17702425806785</v>
          </cell>
          <cell r="AC350">
            <v>7702425806788</v>
          </cell>
        </row>
        <row r="351">
          <cell r="R351" t="str">
            <v>30224685</v>
          </cell>
          <cell r="S351" t="str">
            <v>Family Care</v>
          </cell>
          <cell r="U351" t="str">
            <v>0101221208040009</v>
          </cell>
          <cell r="V351" t="str">
            <v>BTHDRY RINDEMAX</v>
          </cell>
          <cell r="Z351">
            <v>30226843</v>
          </cell>
          <cell r="AA351" t="str">
            <v>DIA HUG ACTSEC M SINGLEPK 2X56 X1+HAFX16</v>
          </cell>
          <cell r="AB351">
            <v>17751493008430</v>
          </cell>
          <cell r="AC351">
            <v>7751493008433</v>
          </cell>
        </row>
        <row r="352">
          <cell r="R352" t="str">
            <v>30224686</v>
          </cell>
          <cell r="S352" t="str">
            <v>Family Care</v>
          </cell>
          <cell r="U352" t="str">
            <v>0101221208040009</v>
          </cell>
          <cell r="V352" t="str">
            <v>BTHDRY RINDEMAX</v>
          </cell>
          <cell r="Z352">
            <v>30226844</v>
          </cell>
          <cell r="AA352" t="str">
            <v>DIA HUG ACTSEC L 2X50 X1+HAFX16</v>
          </cell>
          <cell r="AB352">
            <v>17751493008454</v>
          </cell>
          <cell r="AC352">
            <v>7751493008457</v>
          </cell>
        </row>
        <row r="353">
          <cell r="R353" t="str">
            <v>30224687</v>
          </cell>
          <cell r="S353" t="str">
            <v>Family Care</v>
          </cell>
          <cell r="U353" t="str">
            <v>0101221208040009</v>
          </cell>
          <cell r="V353" t="str">
            <v>BTHDRY RINDEMAX</v>
          </cell>
          <cell r="Z353">
            <v>30226811</v>
          </cell>
          <cell r="AA353" t="str">
            <v>DIA HUG ACTSEC XL 2X44 X1+HAFX16</v>
          </cell>
          <cell r="AB353">
            <v>17751493008478</v>
          </cell>
          <cell r="AC353">
            <v>7751493008471</v>
          </cell>
        </row>
        <row r="354">
          <cell r="R354" t="str">
            <v>30224949</v>
          </cell>
          <cell r="S354" t="str">
            <v>Family Care</v>
          </cell>
          <cell r="U354" t="str">
            <v>0101221208040009</v>
          </cell>
          <cell r="V354" t="str">
            <v>BTHDRY RINDEMAX</v>
          </cell>
          <cell r="Z354">
            <v>30226821</v>
          </cell>
          <cell r="AA354" t="str">
            <v>DIA HUG ACTSEC XXL 2X40 X1+HAF16</v>
          </cell>
          <cell r="AB354">
            <v>17751493008492</v>
          </cell>
          <cell r="AC354">
            <v>7751493008495</v>
          </cell>
        </row>
        <row r="355">
          <cell r="R355" t="str">
            <v>30225026</v>
          </cell>
          <cell r="S355" t="str">
            <v>Family Care</v>
          </cell>
          <cell r="U355" t="str">
            <v>0101221208040009</v>
          </cell>
          <cell r="V355" t="str">
            <v>BTHDRY RINDEMAX</v>
          </cell>
          <cell r="Z355">
            <v>30228012</v>
          </cell>
          <cell r="AA355" t="str">
            <v>PAÑ HUG ACTSEC G 2X80 HULK</v>
          </cell>
          <cell r="AB355">
            <v>17751493009291</v>
          </cell>
          <cell r="AC355">
            <v>7751493009294</v>
          </cell>
        </row>
        <row r="356">
          <cell r="R356" t="str">
            <v>30225082</v>
          </cell>
          <cell r="S356" t="str">
            <v>Family Care</v>
          </cell>
          <cell r="U356" t="str">
            <v>0101221208040009</v>
          </cell>
          <cell r="V356" t="str">
            <v>BTHDRY RINDEMAX</v>
          </cell>
          <cell r="Z356">
            <v>30227982</v>
          </cell>
          <cell r="AA356" t="str">
            <v>PAÑ HUG ACTSEC XG 2X72 HULK</v>
          </cell>
          <cell r="AB356">
            <v>17751493009307</v>
          </cell>
          <cell r="AC356">
            <v>7751493009300</v>
          </cell>
        </row>
        <row r="357">
          <cell r="R357" t="str">
            <v>30225188</v>
          </cell>
          <cell r="S357" t="str">
            <v>Family Care</v>
          </cell>
          <cell r="U357" t="str">
            <v>0101221208040009</v>
          </cell>
          <cell r="V357" t="str">
            <v>BTHDRY RINDEMAX</v>
          </cell>
          <cell r="Z357">
            <v>30227974</v>
          </cell>
          <cell r="AA357" t="str">
            <v>PAÑ HUG ACTSEC XXG 2X72 HULK</v>
          </cell>
          <cell r="AB357">
            <v>17751493009314</v>
          </cell>
          <cell r="AC357">
            <v>7751493009317</v>
          </cell>
        </row>
        <row r="358">
          <cell r="R358" t="str">
            <v>30225228</v>
          </cell>
          <cell r="S358" t="str">
            <v>Family Care</v>
          </cell>
          <cell r="U358" t="str">
            <v>0101221208040009</v>
          </cell>
          <cell r="V358" t="str">
            <v>BTHDRY RINDEMAX</v>
          </cell>
          <cell r="Z358">
            <v>30228088</v>
          </cell>
          <cell r="AA358" t="str">
            <v>PAÑ HUG NATCARE G 2X76 COT</v>
          </cell>
          <cell r="AB358">
            <v>17751493009390</v>
          </cell>
          <cell r="AC358">
            <v>7751493009393</v>
          </cell>
        </row>
        <row r="359">
          <cell r="R359" t="str">
            <v>30225753</v>
          </cell>
          <cell r="S359" t="str">
            <v>Family Care</v>
          </cell>
          <cell r="U359" t="str">
            <v>0101221208040009</v>
          </cell>
          <cell r="V359" t="str">
            <v>BTHDRY RINDEMAX</v>
          </cell>
          <cell r="Z359">
            <v>30228078</v>
          </cell>
          <cell r="AA359" t="str">
            <v>PAÑ HUG NATCARE XG 2X68 COT</v>
          </cell>
          <cell r="AB359">
            <v>17751493009406</v>
          </cell>
          <cell r="AC359">
            <v>7751493009409</v>
          </cell>
        </row>
        <row r="360">
          <cell r="R360" t="str">
            <v>30226564</v>
          </cell>
          <cell r="S360" t="str">
            <v>Family Care</v>
          </cell>
          <cell r="U360" t="str">
            <v>0101221208040009</v>
          </cell>
          <cell r="V360" t="str">
            <v>BTHDRY RINDEMAX</v>
          </cell>
          <cell r="Z360">
            <v>30228089</v>
          </cell>
          <cell r="AA360" t="str">
            <v>PAÑ HUG NATCARE XXG 2X68 COT</v>
          </cell>
          <cell r="AB360">
            <v>17751493009413</v>
          </cell>
          <cell r="AC360">
            <v>7751493009416</v>
          </cell>
        </row>
        <row r="361">
          <cell r="R361" t="str">
            <v>30226565</v>
          </cell>
          <cell r="S361" t="str">
            <v>Family Care</v>
          </cell>
          <cell r="U361" t="str">
            <v>0101221208040009</v>
          </cell>
          <cell r="V361" t="str">
            <v>BTHDRY RINDEMAX</v>
          </cell>
          <cell r="Z361">
            <v>30227824</v>
          </cell>
          <cell r="AA361" t="str">
            <v>PAÑ HUG ACTSEC M 2X56 X1 CRISTAL</v>
          </cell>
          <cell r="AB361">
            <v>17751493009338</v>
          </cell>
          <cell r="AC361">
            <v>7751493009331</v>
          </cell>
        </row>
        <row r="362">
          <cell r="R362" t="str">
            <v>30226566</v>
          </cell>
          <cell r="S362" t="str">
            <v>Family Care</v>
          </cell>
          <cell r="U362" t="str">
            <v>0101221208040009</v>
          </cell>
          <cell r="V362" t="str">
            <v>BTHDRY RINDEMAX</v>
          </cell>
          <cell r="Z362">
            <v>30227769</v>
          </cell>
          <cell r="AA362" t="str">
            <v>PAÑ HUG ACTSEC G 2X50 X1 CRISTAL</v>
          </cell>
          <cell r="AB362">
            <v>17751493009345</v>
          </cell>
          <cell r="AC362">
            <v>7751493009348</v>
          </cell>
        </row>
        <row r="363">
          <cell r="R363" t="str">
            <v>30226584</v>
          </cell>
          <cell r="S363" t="str">
            <v>Family Care</v>
          </cell>
          <cell r="U363" t="str">
            <v>0101221208040009</v>
          </cell>
          <cell r="V363" t="str">
            <v>BTHDRY RINDEMAX</v>
          </cell>
          <cell r="Z363">
            <v>30227827</v>
          </cell>
          <cell r="AA363" t="str">
            <v>PAÑ HUG ACTSEC XG 2X44 X1 CRISTAL</v>
          </cell>
          <cell r="AB363">
            <v>17751493009352</v>
          </cell>
          <cell r="AC363">
            <v>7751493009355</v>
          </cell>
        </row>
        <row r="364">
          <cell r="R364" t="str">
            <v>30226592</v>
          </cell>
          <cell r="S364" t="str">
            <v>Family Care</v>
          </cell>
          <cell r="U364" t="str">
            <v>0101221208040009</v>
          </cell>
          <cell r="V364" t="str">
            <v>BTHDRY RINDEMAX</v>
          </cell>
          <cell r="Z364">
            <v>30227843</v>
          </cell>
          <cell r="AA364" t="str">
            <v>PAÑ HUG ACTSEC XXG 2X40 X1 CRISTAL</v>
          </cell>
          <cell r="AB364">
            <v>17751493009369</v>
          </cell>
          <cell r="AC364">
            <v>7751493009362</v>
          </cell>
        </row>
        <row r="365">
          <cell r="R365" t="str">
            <v>30226601</v>
          </cell>
          <cell r="S365" t="str">
            <v>Family Care</v>
          </cell>
          <cell r="U365" t="str">
            <v>0101221208040009</v>
          </cell>
          <cell r="V365" t="str">
            <v>BTHDRY RINDEMAX</v>
          </cell>
          <cell r="Z365">
            <v>30227910</v>
          </cell>
          <cell r="AA365" t="str">
            <v>DIA PANT HUG NATCARE XXL 4X36 CLOUD</v>
          </cell>
          <cell r="AB365">
            <v>17751493006955</v>
          </cell>
          <cell r="AC365">
            <v>7751493006958</v>
          </cell>
        </row>
        <row r="366">
          <cell r="R366" t="str">
            <v>30226605</v>
          </cell>
          <cell r="S366" t="str">
            <v>Family Care</v>
          </cell>
          <cell r="U366" t="str">
            <v>0101221208040009</v>
          </cell>
          <cell r="V366" t="str">
            <v>BTHDRY RINDEMAX</v>
          </cell>
          <cell r="Z366">
            <v>30227924</v>
          </cell>
          <cell r="AA366" t="str">
            <v>DIA PANT HUG NATCARE L 4X50 CLOUD</v>
          </cell>
          <cell r="AB366">
            <v>17751493006979</v>
          </cell>
          <cell r="AC366">
            <v>7751493006972</v>
          </cell>
        </row>
        <row r="367">
          <cell r="R367" t="str">
            <v>30226606</v>
          </cell>
          <cell r="S367" t="str">
            <v>Family Care</v>
          </cell>
          <cell r="U367" t="str">
            <v>0101221208040009</v>
          </cell>
          <cell r="V367" t="str">
            <v>BTHDRY RINDEMAX</v>
          </cell>
          <cell r="Z367">
            <v>30227899</v>
          </cell>
          <cell r="AA367" t="str">
            <v>DIA PANT HUG NATCARE M 4X54 CLOUD</v>
          </cell>
          <cell r="AB367">
            <v>17751493006986</v>
          </cell>
          <cell r="AC367">
            <v>7751493006989</v>
          </cell>
        </row>
        <row r="368">
          <cell r="R368" t="str">
            <v>30226607</v>
          </cell>
          <cell r="S368" t="str">
            <v>Family Care</v>
          </cell>
          <cell r="U368" t="str">
            <v>0101221208040009</v>
          </cell>
          <cell r="V368" t="str">
            <v>BTHDRY RINDEMAX</v>
          </cell>
          <cell r="Z368">
            <v>30227900</v>
          </cell>
          <cell r="AA368" t="str">
            <v>DIA PANT HUG NATCARE XL 4X40 CLOUD</v>
          </cell>
          <cell r="AB368">
            <v>17751493007006</v>
          </cell>
          <cell r="AC368">
            <v>7751493007009</v>
          </cell>
        </row>
        <row r="369">
          <cell r="R369" t="str">
            <v>30226613</v>
          </cell>
          <cell r="S369" t="str">
            <v>Family Care</v>
          </cell>
          <cell r="U369" t="str">
            <v>0101221208040009</v>
          </cell>
          <cell r="V369" t="str">
            <v>BTHDRY RINDEMAX</v>
          </cell>
          <cell r="Z369">
            <v>30223142</v>
          </cell>
          <cell r="AA369" t="str">
            <v>PAÑ HUG ACTIVESEC CAP GDE 2X64X1</v>
          </cell>
          <cell r="AB369">
            <v>17751493002421</v>
          </cell>
          <cell r="AC369">
            <v>7751493002424</v>
          </cell>
        </row>
        <row r="370">
          <cell r="R370" t="str">
            <v>30227204</v>
          </cell>
          <cell r="S370" t="str">
            <v>Family Care</v>
          </cell>
          <cell r="U370" t="str">
            <v>0101221208040009</v>
          </cell>
          <cell r="V370" t="str">
            <v>BTHDRY RINDEMAX</v>
          </cell>
          <cell r="Z370">
            <v>30223140</v>
          </cell>
          <cell r="AA370" t="str">
            <v>PAÑ HUG ACTIVESEC CAP MED 2X72X1</v>
          </cell>
          <cell r="AB370">
            <v>17751493003282</v>
          </cell>
          <cell r="AC370">
            <v>7751493003285</v>
          </cell>
        </row>
        <row r="371">
          <cell r="R371" t="str">
            <v>30227236</v>
          </cell>
          <cell r="S371" t="str">
            <v>Family Care</v>
          </cell>
          <cell r="U371" t="str">
            <v>0101221208040009</v>
          </cell>
          <cell r="V371" t="str">
            <v>BTHDRY RINDEMAX</v>
          </cell>
          <cell r="Z371">
            <v>30222918</v>
          </cell>
          <cell r="AA371" t="str">
            <v>PAÑ HUG ACTIVESEC CAP M 2X72 HIPER</v>
          </cell>
          <cell r="AB371">
            <v>17751493004104</v>
          </cell>
          <cell r="AC371">
            <v>7751493004107</v>
          </cell>
        </row>
        <row r="372">
          <cell r="R372" t="str">
            <v>30227246</v>
          </cell>
          <cell r="S372" t="str">
            <v>Family Care</v>
          </cell>
          <cell r="U372" t="str">
            <v>0101221208040009</v>
          </cell>
          <cell r="V372" t="str">
            <v>BTHDRY RINDEMAX</v>
          </cell>
          <cell r="Z372">
            <v>30225515</v>
          </cell>
          <cell r="AA372" t="str">
            <v>DIA HUG ACTSEC M REG 2X72 CINDE</v>
          </cell>
          <cell r="AB372">
            <v>17751493004104</v>
          </cell>
          <cell r="AC372">
            <v>7751493004107</v>
          </cell>
        </row>
        <row r="373">
          <cell r="R373" t="str">
            <v>30227252</v>
          </cell>
          <cell r="S373" t="str">
            <v>Family Care</v>
          </cell>
          <cell r="U373" t="str">
            <v>0101221208040009</v>
          </cell>
          <cell r="V373" t="str">
            <v>BTHDRY RINDEMAX</v>
          </cell>
          <cell r="Z373">
            <v>30223146</v>
          </cell>
          <cell r="AA373" t="str">
            <v>PAÑ HUG ACTIVESEC CAP G 2X64</v>
          </cell>
          <cell r="AB373">
            <v>17751493004111</v>
          </cell>
          <cell r="AC373">
            <v>7751493004114</v>
          </cell>
        </row>
        <row r="374">
          <cell r="R374" t="str">
            <v>30227271</v>
          </cell>
          <cell r="S374" t="str">
            <v>Family Care</v>
          </cell>
          <cell r="U374" t="str">
            <v>0101221208040009</v>
          </cell>
          <cell r="V374" t="str">
            <v>BTHDRY RINDEMAX</v>
          </cell>
          <cell r="Z374">
            <v>30225531</v>
          </cell>
          <cell r="AA374" t="str">
            <v>DIA HUG ACTSEC L REG 2X64 CINDE</v>
          </cell>
          <cell r="AB374">
            <v>17751493004111</v>
          </cell>
          <cell r="AC374">
            <v>7751493004114</v>
          </cell>
        </row>
        <row r="375">
          <cell r="R375" t="str">
            <v>30227879</v>
          </cell>
          <cell r="S375" t="str">
            <v>Family Care</v>
          </cell>
          <cell r="U375" t="str">
            <v>0101221208040009</v>
          </cell>
          <cell r="V375" t="str">
            <v>BTHDRY RINDEMAX</v>
          </cell>
          <cell r="Z375">
            <v>30222919</v>
          </cell>
          <cell r="AA375" t="str">
            <v>PAÑ HU ACTIVESEC CAP XG 2X52 HIPER</v>
          </cell>
          <cell r="AB375">
            <v>17751493004128</v>
          </cell>
          <cell r="AC375">
            <v>7751493004121</v>
          </cell>
        </row>
        <row r="376">
          <cell r="R376" t="str">
            <v>30227897</v>
          </cell>
          <cell r="S376" t="str">
            <v>Family Care</v>
          </cell>
          <cell r="U376" t="str">
            <v>0101221208040009</v>
          </cell>
          <cell r="V376" t="str">
            <v>BTHDRY RINDEMAX</v>
          </cell>
          <cell r="Z376">
            <v>30225504</v>
          </cell>
          <cell r="AA376" t="str">
            <v>DIA HUG ACTSEC XL REG 2X52 CINDE</v>
          </cell>
          <cell r="AB376">
            <v>17751493004128</v>
          </cell>
          <cell r="AC376">
            <v>7751493004121</v>
          </cell>
        </row>
        <row r="377">
          <cell r="R377" t="str">
            <v>30228328</v>
          </cell>
          <cell r="S377" t="str">
            <v>Family Care</v>
          </cell>
          <cell r="U377" t="str">
            <v>0101221208040009</v>
          </cell>
          <cell r="V377" t="str">
            <v>BTHDRY RINDEMAX</v>
          </cell>
          <cell r="Z377">
            <v>30222920</v>
          </cell>
          <cell r="AA377" t="str">
            <v>PAÑ HUG ACTIVESEC CAP XXG 2X48 HIPER</v>
          </cell>
          <cell r="AB377">
            <v>17751493004135</v>
          </cell>
          <cell r="AC377">
            <v>7751493004138</v>
          </cell>
        </row>
        <row r="378">
          <cell r="R378" t="str">
            <v>30228807</v>
          </cell>
          <cell r="S378" t="str">
            <v>Family Care</v>
          </cell>
          <cell r="U378" t="str">
            <v>0101221208040009</v>
          </cell>
          <cell r="V378" t="str">
            <v>BTHDRY RINDEMAX</v>
          </cell>
          <cell r="Z378">
            <v>30225552</v>
          </cell>
          <cell r="AA378" t="str">
            <v>DIA HUG ACTSEC XXL REG 2X48 CINDE</v>
          </cell>
          <cell r="AB378">
            <v>17751493004135</v>
          </cell>
          <cell r="AC378">
            <v>7751493004138</v>
          </cell>
        </row>
        <row r="379">
          <cell r="R379" t="str">
            <v>30228817</v>
          </cell>
          <cell r="S379" t="str">
            <v>Family Care</v>
          </cell>
          <cell r="U379" t="str">
            <v>0101221208040009</v>
          </cell>
          <cell r="V379" t="str">
            <v>BTHDRY RINDEMAX</v>
          </cell>
          <cell r="Z379">
            <v>30221404</v>
          </cell>
          <cell r="AA379" t="str">
            <v>PAÑ HUG ACTIVESEC DISNEY G 12X8</v>
          </cell>
          <cell r="AB379">
            <v>17751493006702</v>
          </cell>
          <cell r="AC379">
            <v>7751493006705</v>
          </cell>
        </row>
        <row r="380">
          <cell r="R380" t="str">
            <v>30228952</v>
          </cell>
          <cell r="S380" t="str">
            <v>Family Care</v>
          </cell>
          <cell r="U380" t="str">
            <v>0101221208040009</v>
          </cell>
          <cell r="V380" t="str">
            <v>BTHDRY RINDEMAX</v>
          </cell>
          <cell r="Z380">
            <v>30223785</v>
          </cell>
          <cell r="AA380" t="str">
            <v>DIA HUG NATCARE M 4X60 NIÑA STM</v>
          </cell>
          <cell r="AB380">
            <v>17702425802268</v>
          </cell>
          <cell r="AC380">
            <v>7702425802261</v>
          </cell>
        </row>
        <row r="381">
          <cell r="R381" t="str">
            <v>30229177</v>
          </cell>
          <cell r="S381" t="str">
            <v>Family Care</v>
          </cell>
          <cell r="U381" t="str">
            <v>0101221208040009</v>
          </cell>
          <cell r="V381" t="str">
            <v>BTHDRY RINDEMAX</v>
          </cell>
          <cell r="Z381">
            <v>30227213</v>
          </cell>
          <cell r="AA381" t="str">
            <v>PAÑ HUG NATCARE M 4X60 NIÑA STM MT </v>
          </cell>
          <cell r="AB381">
            <v>17702425802268</v>
          </cell>
          <cell r="AC381">
            <v>7702425802261</v>
          </cell>
        </row>
        <row r="382">
          <cell r="R382" t="str">
            <v>30229444</v>
          </cell>
          <cell r="S382" t="str">
            <v>Family Care</v>
          </cell>
          <cell r="U382" t="str">
            <v>0101221208040009</v>
          </cell>
          <cell r="V382" t="str">
            <v>BTHDRY RINDEMAX</v>
          </cell>
          <cell r="Z382">
            <v>30223853</v>
          </cell>
          <cell r="AA382" t="str">
            <v>DIA HUG NATCARE M 4X60 NIÑO STM</v>
          </cell>
          <cell r="AB382">
            <v>17702425802275</v>
          </cell>
          <cell r="AC382">
            <v>7702425802278</v>
          </cell>
        </row>
        <row r="383">
          <cell r="R383" t="str">
            <v>30223641</v>
          </cell>
          <cell r="S383" t="str">
            <v>Family Care</v>
          </cell>
          <cell r="U383" t="str">
            <v>0101221208040010</v>
          </cell>
          <cell r="V383" t="str">
            <v>BTHDRY SUAVE GENTLE CARE</v>
          </cell>
          <cell r="Z383">
            <v>30227221</v>
          </cell>
          <cell r="AA383" t="str">
            <v>PAÑ HUG NATCARE M 4X60 NIÑO STM MT</v>
          </cell>
          <cell r="AB383">
            <v>17702425802275</v>
          </cell>
          <cell r="AC383">
            <v>7702425802278</v>
          </cell>
        </row>
        <row r="384">
          <cell r="R384" t="str">
            <v>30224677</v>
          </cell>
          <cell r="S384" t="str">
            <v>Family Care</v>
          </cell>
          <cell r="U384" t="str">
            <v>0101221208040010</v>
          </cell>
          <cell r="V384" t="str">
            <v>BTHDRY SUAVE GENTLE CARE</v>
          </cell>
          <cell r="Z384">
            <v>30223417</v>
          </cell>
          <cell r="AA384" t="str">
            <v>DIA HUG NATCARE L 4X54 NIÑA STM</v>
          </cell>
          <cell r="AB384">
            <v>17702425802374</v>
          </cell>
          <cell r="AC384">
            <v>7702425802377</v>
          </cell>
        </row>
        <row r="385">
          <cell r="R385" t="str">
            <v>30224758</v>
          </cell>
          <cell r="S385" t="str">
            <v>Family Care</v>
          </cell>
          <cell r="U385" t="str">
            <v>0101221208040010</v>
          </cell>
          <cell r="V385" t="str">
            <v>BTHDRY SUAVE GENTLE CARE</v>
          </cell>
          <cell r="Z385">
            <v>30227214</v>
          </cell>
          <cell r="AA385" t="str">
            <v>PAÑ HUG NATCARE G 4X54 NIÑA STM MT</v>
          </cell>
          <cell r="AB385">
            <v>17702425802374</v>
          </cell>
          <cell r="AC385">
            <v>7702425802377</v>
          </cell>
        </row>
        <row r="386">
          <cell r="R386" t="str">
            <v>30224759</v>
          </cell>
          <cell r="S386" t="str">
            <v>Family Care</v>
          </cell>
          <cell r="U386" t="str">
            <v>0101221208040010</v>
          </cell>
          <cell r="V386" t="str">
            <v>BTHDRY SUAVE GENTLE CARE</v>
          </cell>
          <cell r="Z386">
            <v>30223738</v>
          </cell>
          <cell r="AA386" t="str">
            <v>DIA HUG NATCARE L 4X54 NIÑO STM</v>
          </cell>
          <cell r="AB386">
            <v>17702425802381</v>
          </cell>
          <cell r="AC386">
            <v>7702425802384</v>
          </cell>
        </row>
        <row r="387">
          <cell r="R387" t="str">
            <v>30224781</v>
          </cell>
          <cell r="S387" t="str">
            <v>Family Care</v>
          </cell>
          <cell r="U387" t="str">
            <v>0101221208040010</v>
          </cell>
          <cell r="V387" t="str">
            <v>BTHDRY SUAVE GENTLE CARE</v>
          </cell>
          <cell r="Z387">
            <v>30227212</v>
          </cell>
          <cell r="AA387" t="str">
            <v xml:space="preserve"> PAÑ HUG NATCARE G 4X54 NIÑO STM MT </v>
          </cell>
          <cell r="AB387">
            <v>17702425802381</v>
          </cell>
          <cell r="AC387">
            <v>7702425802384</v>
          </cell>
        </row>
        <row r="388">
          <cell r="R388" t="str">
            <v>30224886</v>
          </cell>
          <cell r="S388" t="str">
            <v>Family Care</v>
          </cell>
          <cell r="U388" t="str">
            <v>0101221208040010</v>
          </cell>
          <cell r="V388" t="str">
            <v>BTHDRY SUAVE GENTLE CARE</v>
          </cell>
          <cell r="Z388">
            <v>30223854</v>
          </cell>
          <cell r="AA388" t="str">
            <v>DIA HUG NATCARE XL 4X44 NIÑA STM</v>
          </cell>
          <cell r="AB388">
            <v>17702425802442</v>
          </cell>
          <cell r="AC388">
            <v>7702425802445</v>
          </cell>
        </row>
        <row r="389">
          <cell r="R389" t="str">
            <v>30224887</v>
          </cell>
          <cell r="S389" t="str">
            <v>Family Care</v>
          </cell>
          <cell r="U389" t="str">
            <v>0101221208040010</v>
          </cell>
          <cell r="V389" t="str">
            <v>BTHDRY SUAVE GENTLE CARE</v>
          </cell>
          <cell r="Z389">
            <v>30223158</v>
          </cell>
          <cell r="AA389" t="str">
            <v>DIA HUG NATCARE XL 4X44 NIÑO M&amp;M</v>
          </cell>
          <cell r="AB389">
            <v>17702425802459</v>
          </cell>
          <cell r="AC389">
            <v>7702425802452</v>
          </cell>
        </row>
        <row r="390">
          <cell r="R390" t="str">
            <v>30225677</v>
          </cell>
          <cell r="S390" t="str">
            <v>Family Care</v>
          </cell>
          <cell r="U390" t="str">
            <v>0101221208040010</v>
          </cell>
          <cell r="V390" t="str">
            <v>BTHDRY SUAVE GENTLE CARE</v>
          </cell>
          <cell r="Z390">
            <v>30223855</v>
          </cell>
          <cell r="AA390" t="str">
            <v>DIA HUG NATCARE XL 4X44 NIÑO STM</v>
          </cell>
          <cell r="AB390">
            <v>17702425802459</v>
          </cell>
          <cell r="AC390">
            <v>7702425802452</v>
          </cell>
        </row>
        <row r="391">
          <cell r="R391" t="str">
            <v>30225722</v>
          </cell>
          <cell r="S391" t="str">
            <v>Family Care</v>
          </cell>
          <cell r="U391" t="str">
            <v>0101221208040010</v>
          </cell>
          <cell r="V391" t="str">
            <v>BTHDRY SUAVE GENTLE CARE</v>
          </cell>
          <cell r="Z391">
            <v>30223836</v>
          </cell>
          <cell r="AA391" t="str">
            <v>DIA HUG NATCARE XXL 4X40 NIÑA STM</v>
          </cell>
          <cell r="AB391">
            <v>17702425802510</v>
          </cell>
          <cell r="AC391">
            <v>7702425802513</v>
          </cell>
        </row>
        <row r="392">
          <cell r="R392" t="str">
            <v>30225904</v>
          </cell>
          <cell r="S392" t="str">
            <v>Family Care</v>
          </cell>
          <cell r="U392" t="str">
            <v>0101221208040010</v>
          </cell>
          <cell r="V392" t="str">
            <v>BTHDRY SUAVE GENTLE CARE</v>
          </cell>
          <cell r="Z392">
            <v>30223861</v>
          </cell>
          <cell r="AA392" t="str">
            <v>DIA HUG NATCARE XXL 4X40 NIÑO STM</v>
          </cell>
          <cell r="AB392">
            <v>17702425802527</v>
          </cell>
          <cell r="AC392">
            <v>7702425802520</v>
          </cell>
        </row>
        <row r="393">
          <cell r="R393" t="str">
            <v>30226731</v>
          </cell>
          <cell r="S393" t="str">
            <v>Family Care</v>
          </cell>
          <cell r="U393" t="str">
            <v>0101221208040010</v>
          </cell>
          <cell r="V393" t="str">
            <v>BTHDRY SUAVE GENTLE CARE</v>
          </cell>
          <cell r="Z393">
            <v>30226225</v>
          </cell>
          <cell r="AA393" t="str">
            <v>DIA HUG ACTSEC M REG 2X64 RAT</v>
          </cell>
          <cell r="AB393">
            <v>17751493008386</v>
          </cell>
          <cell r="AC393">
            <v>7751493008389</v>
          </cell>
        </row>
        <row r="394">
          <cell r="R394" t="str">
            <v>30226732</v>
          </cell>
          <cell r="S394" t="str">
            <v>Family Care</v>
          </cell>
          <cell r="U394" t="str">
            <v>0101221208040010</v>
          </cell>
          <cell r="V394" t="str">
            <v>BTHDRY SUAVE GENTLE CARE</v>
          </cell>
          <cell r="Z394">
            <v>30226757</v>
          </cell>
          <cell r="AA394" t="str">
            <v>DIA HUG ACTSEC M 2X64 HULK</v>
          </cell>
          <cell r="AB394">
            <v>17751493008386</v>
          </cell>
          <cell r="AC394">
            <v>7751493008389</v>
          </cell>
        </row>
        <row r="395">
          <cell r="R395" t="str">
            <v>30225079</v>
          </cell>
          <cell r="S395" t="str">
            <v>Family Care</v>
          </cell>
          <cell r="U395" t="str">
            <v>0101221208040011</v>
          </cell>
          <cell r="V395" t="str">
            <v>BATHROOM TISSUE DRY SUAVE PROTECT CARE</v>
          </cell>
          <cell r="Z395">
            <v>30226226</v>
          </cell>
          <cell r="AA395" t="str">
            <v>DIA HUG ACTSEC L REG 2X58 RAT</v>
          </cell>
          <cell r="AB395">
            <v>17751493008393</v>
          </cell>
          <cell r="AC395">
            <v>7751493008396</v>
          </cell>
        </row>
        <row r="396">
          <cell r="R396" t="str">
            <v>30225083</v>
          </cell>
          <cell r="S396" t="str">
            <v>Family Care</v>
          </cell>
          <cell r="U396" t="str">
            <v>0101221208040011</v>
          </cell>
          <cell r="V396" t="str">
            <v>BATHROOM TISSUE DRY SUAVE PROTECT CARE</v>
          </cell>
          <cell r="Z396">
            <v>30226720</v>
          </cell>
          <cell r="AA396" t="str">
            <v>DIA HUG ACTSEC L 2X58 HULK</v>
          </cell>
          <cell r="AB396">
            <v>17751493008393</v>
          </cell>
          <cell r="AC396">
            <v>7751493008396</v>
          </cell>
        </row>
        <row r="397">
          <cell r="R397" t="str">
            <v>30225084</v>
          </cell>
          <cell r="S397" t="str">
            <v>Family Care</v>
          </cell>
          <cell r="U397" t="str">
            <v>0101221208040011</v>
          </cell>
          <cell r="V397" t="str">
            <v>BATHROOM TISSUE DRY SUAVE PROTECT CARE</v>
          </cell>
          <cell r="Z397">
            <v>30226241</v>
          </cell>
          <cell r="AA397" t="str">
            <v>DIA HUG ACTSEC XL REG 2X48 RAT</v>
          </cell>
          <cell r="AB397">
            <v>17751493008409</v>
          </cell>
          <cell r="AC397">
            <v>7751493008402</v>
          </cell>
        </row>
        <row r="398">
          <cell r="R398" t="str">
            <v>30227111</v>
          </cell>
          <cell r="S398" t="str">
            <v>Family Care</v>
          </cell>
          <cell r="U398" t="str">
            <v>0101221208040012</v>
          </cell>
          <cell r="V398" t="str">
            <v>BATHROOM TISSUE DRY SVE CUIDADO COMPLETO</v>
          </cell>
          <cell r="Z398">
            <v>30226792</v>
          </cell>
          <cell r="AA398" t="str">
            <v>DIA HUG ACTSEC XL 2X48 HULK</v>
          </cell>
          <cell r="AB398">
            <v>17751493008409</v>
          </cell>
          <cell r="AC398">
            <v>7751493008402</v>
          </cell>
        </row>
        <row r="399">
          <cell r="R399" t="str">
            <v>30227472</v>
          </cell>
          <cell r="S399" t="str">
            <v>Family Care</v>
          </cell>
          <cell r="U399" t="str">
            <v>0101221208040012</v>
          </cell>
          <cell r="V399" t="str">
            <v>BATHROOM TISSUE DRY SVE CUIDADO COMPLETO</v>
          </cell>
          <cell r="Z399">
            <v>30226242</v>
          </cell>
          <cell r="AA399" t="str">
            <v>DIA HUG ACTSEC XXL REG 2X44 RAT</v>
          </cell>
          <cell r="AB399">
            <v>17751493008416</v>
          </cell>
          <cell r="AC399">
            <v>7751493008419</v>
          </cell>
        </row>
        <row r="400">
          <cell r="R400" t="str">
            <v>30227975</v>
          </cell>
          <cell r="S400" t="str">
            <v>Family Care</v>
          </cell>
          <cell r="U400" t="str">
            <v>0101221208040012</v>
          </cell>
          <cell r="V400" t="str">
            <v>BATHROOM TISSUE DRY SVE CUIDADO COMPLETO</v>
          </cell>
          <cell r="Z400">
            <v>30226791</v>
          </cell>
          <cell r="AA400" t="str">
            <v>DIA HUG ACTSEC XXL 2X44 HULK</v>
          </cell>
          <cell r="AB400">
            <v>17751493008416</v>
          </cell>
          <cell r="AC400">
            <v>7751493008419</v>
          </cell>
        </row>
        <row r="401">
          <cell r="R401" t="str">
            <v>30228307</v>
          </cell>
          <cell r="S401" t="str">
            <v>Family Care</v>
          </cell>
          <cell r="U401" t="str">
            <v>0101221208040012</v>
          </cell>
          <cell r="V401" t="str">
            <v>BATHROOM TISSUE DRY SVE CUIDADO COMPLETO</v>
          </cell>
          <cell r="Z401">
            <v>30227594</v>
          </cell>
          <cell r="AA401" t="str">
            <v>PAÑ HUG NATCARE M 2X58 COT</v>
          </cell>
          <cell r="AB401">
            <v>17751493009154</v>
          </cell>
          <cell r="AC401">
            <v>7751493009157</v>
          </cell>
        </row>
        <row r="402">
          <cell r="R402" t="str">
            <v>30228323</v>
          </cell>
          <cell r="S402" t="str">
            <v>Family Care</v>
          </cell>
          <cell r="U402" t="str">
            <v>0101221208040012</v>
          </cell>
          <cell r="V402" t="str">
            <v>BATHROOM TISSUE DRY SVE CUIDADO COMPLETO</v>
          </cell>
          <cell r="Z402">
            <v>30227587</v>
          </cell>
          <cell r="AA402" t="str">
            <v>PAÑ HUG NATCARE G 2X52 COT</v>
          </cell>
          <cell r="AB402">
            <v>17751493009161</v>
          </cell>
          <cell r="AC402">
            <v>7751493009164</v>
          </cell>
        </row>
        <row r="403">
          <cell r="R403" t="str">
            <v>30228009</v>
          </cell>
          <cell r="S403" t="str">
            <v>Family Care</v>
          </cell>
          <cell r="U403" t="str">
            <v>0101221208040013</v>
          </cell>
          <cell r="V403" t="str">
            <v>BATHROOM TISSUE DRY SVE ESENCIAS</v>
          </cell>
          <cell r="Z403">
            <v>30227611</v>
          </cell>
          <cell r="AA403" t="str">
            <v>PAÑ HUG NATCARE XG 2X42 COT</v>
          </cell>
          <cell r="AB403">
            <v>17751493009178</v>
          </cell>
          <cell r="AC403">
            <v>7751493009171</v>
          </cell>
        </row>
        <row r="404">
          <cell r="R404" t="str">
            <v>30228042</v>
          </cell>
          <cell r="S404" t="str">
            <v>Family Care</v>
          </cell>
          <cell r="U404" t="str">
            <v>0101221208040013</v>
          </cell>
          <cell r="V404" t="str">
            <v>BATHROOM TISSUE DRY SVE ESENCIAS</v>
          </cell>
          <cell r="Z404">
            <v>30227565</v>
          </cell>
          <cell r="AA404" t="str">
            <v>PAÑ HUG NATCARE XXG 2X38 COT</v>
          </cell>
          <cell r="AB404">
            <v>17751493009185</v>
          </cell>
          <cell r="AC404">
            <v>7751493009188</v>
          </cell>
        </row>
        <row r="405">
          <cell r="R405" t="str">
            <v>30228048</v>
          </cell>
          <cell r="S405" t="str">
            <v>Family Care</v>
          </cell>
          <cell r="U405" t="str">
            <v>0101221208040013</v>
          </cell>
          <cell r="V405" t="str">
            <v>BATHROOM TISSUE DRY SVE ESENCIAS</v>
          </cell>
          <cell r="Z405">
            <v>30228214</v>
          </cell>
          <cell r="AA405" t="str">
            <v>DIA HUG ACTSEC M 2X64 NBUH</v>
          </cell>
          <cell r="AB405">
            <v>17751493008386</v>
          </cell>
          <cell r="AC405">
            <v>7751493008389</v>
          </cell>
        </row>
        <row r="406">
          <cell r="R406" t="str">
            <v>30228055</v>
          </cell>
          <cell r="S406" t="str">
            <v>Family Care</v>
          </cell>
          <cell r="U406" t="str">
            <v>0101221208040013</v>
          </cell>
          <cell r="V406" t="str">
            <v>BATHROOM TISSUE DRY SVE ESENCIAS</v>
          </cell>
          <cell r="Z406">
            <v>30228203</v>
          </cell>
          <cell r="AA406" t="str">
            <v>DIA HUG ACTSEC L 2X58 NBUH</v>
          </cell>
          <cell r="AB406">
            <v>17751493008393</v>
          </cell>
          <cell r="AC406">
            <v>7751493008396</v>
          </cell>
        </row>
        <row r="407">
          <cell r="R407" t="str">
            <v>30228511</v>
          </cell>
          <cell r="S407" t="str">
            <v>Family Care</v>
          </cell>
          <cell r="U407" t="str">
            <v>0101221208040013</v>
          </cell>
          <cell r="V407" t="str">
            <v>BATHROOM TISSUE DRY SVE ESENCIAS</v>
          </cell>
          <cell r="Z407">
            <v>30228213</v>
          </cell>
          <cell r="AA407" t="str">
            <v>DIA HUG ACTSEC XL 2X48 NBUH</v>
          </cell>
          <cell r="AB407">
            <v>17751493008409</v>
          </cell>
          <cell r="AC407">
            <v>7751493008402</v>
          </cell>
        </row>
        <row r="408">
          <cell r="R408" t="str">
            <v>30228902</v>
          </cell>
          <cell r="S408" t="str">
            <v>Family Care</v>
          </cell>
          <cell r="U408" t="str">
            <v>0101221208040013</v>
          </cell>
          <cell r="V408" t="str">
            <v>BATHROOM TISSUE DRY SVE ESENCIAS</v>
          </cell>
          <cell r="Z408">
            <v>30228202</v>
          </cell>
          <cell r="AA408" t="str">
            <v>DIA HUG ACTSEC XXL 2X44 NBUH</v>
          </cell>
          <cell r="AB408">
            <v>17751493008416</v>
          </cell>
          <cell r="AC408">
            <v>7751493008419</v>
          </cell>
        </row>
        <row r="409">
          <cell r="R409" t="str">
            <v>30228738</v>
          </cell>
          <cell r="S409" t="str">
            <v>Family Care</v>
          </cell>
          <cell r="U409" t="str">
            <v>0101221208040014</v>
          </cell>
          <cell r="V409" t="str">
            <v>BTHDRY SUAVE PREMIUM COMFORT</v>
          </cell>
          <cell r="Z409">
            <v>30223791</v>
          </cell>
          <cell r="AA409" t="str">
            <v>DIA HUG NATCARE M 4X42 NIÑA STM</v>
          </cell>
          <cell r="AB409">
            <v>17702425802220</v>
          </cell>
          <cell r="AC409">
            <v>7702425802223</v>
          </cell>
        </row>
        <row r="410">
          <cell r="R410" t="str">
            <v>30228752</v>
          </cell>
          <cell r="S410" t="str">
            <v>Family Care</v>
          </cell>
          <cell r="U410" t="str">
            <v>0101221208040014</v>
          </cell>
          <cell r="V410" t="str">
            <v>BTHDRY SUAVE PREMIUM COMFORT</v>
          </cell>
          <cell r="Z410">
            <v>30223784</v>
          </cell>
          <cell r="AA410" t="str">
            <v>DIA HUG NATCARE M 4X42 NIÑO STM</v>
          </cell>
          <cell r="AB410">
            <v>17702425802237</v>
          </cell>
          <cell r="AC410">
            <v>7702425802230</v>
          </cell>
        </row>
        <row r="411">
          <cell r="R411" t="str">
            <v>30225725</v>
          </cell>
          <cell r="S411" t="str">
            <v>Family Care</v>
          </cell>
          <cell r="U411" t="str">
            <v>0101221208042002</v>
          </cell>
          <cell r="V411" t="str">
            <v>BTHDRY TOP CLASICO</v>
          </cell>
          <cell r="Z411">
            <v>30223390</v>
          </cell>
          <cell r="AA411" t="str">
            <v>DIA HUG NATCARE L 4X36 NIÑA STM</v>
          </cell>
          <cell r="AB411">
            <v>17702425802336</v>
          </cell>
          <cell r="AC411">
            <v>7702425802339</v>
          </cell>
        </row>
        <row r="412">
          <cell r="R412" t="str">
            <v>30225731</v>
          </cell>
          <cell r="S412" t="str">
            <v>Family Care</v>
          </cell>
          <cell r="U412" t="str">
            <v>0101221208042002</v>
          </cell>
          <cell r="V412" t="str">
            <v>BTHDRY TOP CLASICO</v>
          </cell>
          <cell r="Z412">
            <v>30221920</v>
          </cell>
          <cell r="AA412" t="str">
            <v>DIA HUG NATCARE LGE 4X36 NIÑO</v>
          </cell>
          <cell r="AB412">
            <v>17702425802343</v>
          </cell>
          <cell r="AC412">
            <v>7702425802346</v>
          </cell>
        </row>
        <row r="413">
          <cell r="R413" t="str">
            <v>30225123</v>
          </cell>
          <cell r="S413" t="str">
            <v>Family Care</v>
          </cell>
          <cell r="U413" t="str">
            <v>0101221959005002</v>
          </cell>
          <cell r="V413" t="str">
            <v>BTHMOI SUAVE</v>
          </cell>
          <cell r="Z413">
            <v>30222407</v>
          </cell>
          <cell r="AA413" t="str">
            <v>DIA HUG NATCARE LGE 2X120 NIÑO</v>
          </cell>
          <cell r="AB413">
            <v>17702425802404</v>
          </cell>
          <cell r="AC413">
            <v>7702425802407</v>
          </cell>
        </row>
        <row r="414">
          <cell r="R414" t="str">
            <v>30228429</v>
          </cell>
          <cell r="S414" t="str">
            <v>Family Care</v>
          </cell>
          <cell r="U414" t="str">
            <v>0101221959005002</v>
          </cell>
          <cell r="V414" t="str">
            <v>BTHMOI SUAVE</v>
          </cell>
          <cell r="Z414">
            <v>30223902</v>
          </cell>
          <cell r="AA414" t="str">
            <v>DIA HUG NATCARE XL 4X30 NIÑO STM</v>
          </cell>
          <cell r="AB414">
            <v>17702425802435</v>
          </cell>
          <cell r="AC414">
            <v>7702425802438</v>
          </cell>
        </row>
        <row r="415">
          <cell r="R415" t="str">
            <v>30225045</v>
          </cell>
          <cell r="S415" t="str">
            <v>Family Care</v>
          </cell>
          <cell r="U415" t="str">
            <v>0101221959005003</v>
          </cell>
          <cell r="V415" t="str">
            <v>BTHMOI SUAVE PROTECT CARE</v>
          </cell>
          <cell r="Z415">
            <v>30221952</v>
          </cell>
          <cell r="AA415" t="str">
            <v>DIA HUG NATCARE XXL 4X28 NIÑA</v>
          </cell>
          <cell r="AB415">
            <v>17702425802497</v>
          </cell>
          <cell r="AC415">
            <v>7702425802490</v>
          </cell>
        </row>
        <row r="416">
          <cell r="R416" t="str">
            <v>30228002</v>
          </cell>
          <cell r="S416" t="str">
            <v>Family Care</v>
          </cell>
          <cell r="U416" t="str">
            <v>0101221959005004</v>
          </cell>
          <cell r="V416" t="str">
            <v>BTHMOI SUAVE KIDS</v>
          </cell>
          <cell r="Z416">
            <v>30227404</v>
          </cell>
          <cell r="AA416" t="str">
            <v>PAÑ HUG NATCARE XG BIGP 2X100 COTTON DIS</v>
          </cell>
          <cell r="AB416">
            <v>17702425807539</v>
          </cell>
          <cell r="AC416">
            <v>7702425807532</v>
          </cell>
        </row>
        <row r="417">
          <cell r="R417" t="str">
            <v>30221002</v>
          </cell>
          <cell r="S417" t="str">
            <v>Fem Care</v>
          </cell>
          <cell r="U417" t="str">
            <v>0208082145001001</v>
          </cell>
          <cell r="V417" t="str">
            <v>FEMPAD KOTEX</v>
          </cell>
          <cell r="Z417">
            <v>30222743</v>
          </cell>
          <cell r="AA417" t="str">
            <v>PAÑ HUG NATCARE NIÑA XXG 2X44X1 PE</v>
          </cell>
          <cell r="AB417">
            <v>17751493007235</v>
          </cell>
          <cell r="AC417">
            <v>7751493007238</v>
          </cell>
        </row>
        <row r="418">
          <cell r="R418" t="str">
            <v>30222278</v>
          </cell>
          <cell r="S418" t="str">
            <v>Fem Care</v>
          </cell>
          <cell r="U418" t="str">
            <v>0208082145001001</v>
          </cell>
          <cell r="V418" t="str">
            <v>FEMPAD KOTEX</v>
          </cell>
          <cell r="Z418">
            <v>30222744</v>
          </cell>
          <cell r="AA418" t="str">
            <v>PAÑ HUG NATCARE NIÑO M 2X64X1 PE</v>
          </cell>
          <cell r="AB418">
            <v>17751493007242</v>
          </cell>
          <cell r="AC418">
            <v>7751493007245</v>
          </cell>
        </row>
        <row r="419">
          <cell r="R419" t="str">
            <v>30222344</v>
          </cell>
          <cell r="S419" t="str">
            <v>Fem Care</v>
          </cell>
          <cell r="U419" t="str">
            <v>0208082145001001</v>
          </cell>
          <cell r="V419" t="str">
            <v>FEMPAD KOTEX</v>
          </cell>
          <cell r="Z419">
            <v>30222746</v>
          </cell>
          <cell r="AA419" t="str">
            <v>PAÑ HUG NATCARE NIÑO XG 2X48X1 PE</v>
          </cell>
          <cell r="AB419">
            <v>17751493007266</v>
          </cell>
          <cell r="AC419">
            <v>7751493007269</v>
          </cell>
        </row>
        <row r="420">
          <cell r="R420" t="str">
            <v>30222354</v>
          </cell>
          <cell r="S420" t="str">
            <v>Fem Care</v>
          </cell>
          <cell r="U420" t="str">
            <v>0208082145001001</v>
          </cell>
          <cell r="V420" t="str">
            <v>FEMPAD KOTEX</v>
          </cell>
          <cell r="Z420">
            <v>30222747</v>
          </cell>
          <cell r="AA420" t="str">
            <v>PAÑ HUG NATCARE NIÑO XXG 2X44X1 PE</v>
          </cell>
          <cell r="AB420">
            <v>17751493007273</v>
          </cell>
          <cell r="AC420">
            <v>7751493007276</v>
          </cell>
        </row>
        <row r="421">
          <cell r="R421" t="str">
            <v>30222496</v>
          </cell>
          <cell r="S421" t="str">
            <v>Fem Care</v>
          </cell>
          <cell r="U421" t="str">
            <v>0208082145001001</v>
          </cell>
          <cell r="V421" t="str">
            <v>FEMPAD KOTEX</v>
          </cell>
          <cell r="Z421">
            <v>30225135</v>
          </cell>
          <cell r="AA421" t="str">
            <v>DIA HUG NATCARE NB 4X1 KIT BIENVENIDA</v>
          </cell>
          <cell r="AB421">
            <v>17702425806037</v>
          </cell>
          <cell r="AC421">
            <v>7702425806030</v>
          </cell>
        </row>
        <row r="422">
          <cell r="R422" t="str">
            <v>30222506</v>
          </cell>
          <cell r="S422" t="str">
            <v>Fem Care</v>
          </cell>
          <cell r="U422" t="str">
            <v>0208082145001001</v>
          </cell>
          <cell r="V422" t="str">
            <v>FEMPAD KOTEX</v>
          </cell>
          <cell r="Z422">
            <v>30222916</v>
          </cell>
          <cell r="AA422" t="str">
            <v>PAÑ HUG ACTIVESEC CAP G 4X44</v>
          </cell>
          <cell r="AB422">
            <v>17751493001141</v>
          </cell>
          <cell r="AC422">
            <v>7751493001144</v>
          </cell>
        </row>
        <row r="423">
          <cell r="R423" t="str">
            <v>30222522</v>
          </cell>
          <cell r="S423" t="str">
            <v>Fem Care</v>
          </cell>
          <cell r="U423" t="str">
            <v>0208082145001001</v>
          </cell>
          <cell r="V423" t="str">
            <v>FEMPAD KOTEX</v>
          </cell>
          <cell r="Z423">
            <v>30223144</v>
          </cell>
          <cell r="AA423" t="str">
            <v>PAÑ HUG ACTIVESEC CAP XG 4X36</v>
          </cell>
          <cell r="AB423">
            <v>17751493001172</v>
          </cell>
          <cell r="AC423">
            <v>7751493001175</v>
          </cell>
        </row>
        <row r="424">
          <cell r="R424" t="str">
            <v>30222523</v>
          </cell>
          <cell r="S424" t="str">
            <v>Fem Care</v>
          </cell>
          <cell r="U424" t="str">
            <v>0208082145001001</v>
          </cell>
          <cell r="V424" t="str">
            <v>FEMPAD KOTEX</v>
          </cell>
          <cell r="Z424">
            <v>30223145</v>
          </cell>
          <cell r="AA424" t="str">
            <v>PAÑ HUG ACTIVESEC CAP XXG 4X34</v>
          </cell>
          <cell r="AB424">
            <v>17751493001202</v>
          </cell>
          <cell r="AC424">
            <v>7751493001205</v>
          </cell>
        </row>
        <row r="425">
          <cell r="R425" t="str">
            <v>30222524</v>
          </cell>
          <cell r="S425" t="str">
            <v>Fem Care</v>
          </cell>
          <cell r="U425" t="str">
            <v>0208082145001001</v>
          </cell>
          <cell r="V425" t="str">
            <v>FEMPAD KOTEX</v>
          </cell>
          <cell r="Z425">
            <v>30222917</v>
          </cell>
          <cell r="AA425" t="str">
            <v>PAÑ HUG ACTIVESEC CAP M 4X52</v>
          </cell>
          <cell r="AB425">
            <v>17751493003459</v>
          </cell>
          <cell r="AC425">
            <v>7751493003452</v>
          </cell>
        </row>
        <row r="426">
          <cell r="R426" t="str">
            <v>30222823</v>
          </cell>
          <cell r="S426" t="str">
            <v>Fem Care</v>
          </cell>
          <cell r="U426" t="str">
            <v>0208082145001001</v>
          </cell>
          <cell r="V426" t="str">
            <v>FEMPAD KOTEX</v>
          </cell>
          <cell r="Z426">
            <v>30213129</v>
          </cell>
          <cell r="AA426" t="str">
            <v>MG HUGGIES POME 2RN + 2PEPE 40X4</v>
          </cell>
          <cell r="AB426" t="str">
            <v/>
          </cell>
          <cell r="AC426" t="str">
            <v/>
          </cell>
        </row>
        <row r="427">
          <cell r="R427" t="str">
            <v>30223007</v>
          </cell>
          <cell r="S427" t="str">
            <v>Fem Care</v>
          </cell>
          <cell r="U427" t="str">
            <v>0208082145001001</v>
          </cell>
          <cell r="V427" t="str">
            <v>FEMPAD KOTEX</v>
          </cell>
          <cell r="Z427">
            <v>30222380</v>
          </cell>
          <cell r="AA427" t="str">
            <v>SM DIA HUG PRIMDIAS NB 24X8 UNISEX</v>
          </cell>
          <cell r="AB427" t="str">
            <v/>
          </cell>
          <cell r="AC427" t="str">
            <v/>
          </cell>
        </row>
        <row r="428">
          <cell r="R428" t="str">
            <v>30223148</v>
          </cell>
          <cell r="S428" t="str">
            <v>Fem Care</v>
          </cell>
          <cell r="U428" t="str">
            <v>0208082145001001</v>
          </cell>
          <cell r="V428" t="str">
            <v>FEMPAD KOTEX</v>
          </cell>
          <cell r="Z428">
            <v>30222498</v>
          </cell>
          <cell r="AA428" t="str">
            <v>SM DIA HUG NATCARE XL 40X3 NIÑO</v>
          </cell>
          <cell r="AB428" t="str">
            <v/>
          </cell>
          <cell r="AC428" t="str">
            <v/>
          </cell>
        </row>
        <row r="429">
          <cell r="R429" t="str">
            <v>30223175</v>
          </cell>
          <cell r="S429" t="str">
            <v>Fem Care</v>
          </cell>
          <cell r="U429" t="str">
            <v>0208082145001001</v>
          </cell>
          <cell r="V429" t="str">
            <v>FEMPAD KOTEX</v>
          </cell>
          <cell r="Z429">
            <v>30222554</v>
          </cell>
          <cell r="AA429" t="str">
            <v>SM DIA HUG NATCARE LGE 40X3 NIÑO</v>
          </cell>
          <cell r="AB429" t="str">
            <v/>
          </cell>
          <cell r="AC429" t="str">
            <v/>
          </cell>
        </row>
        <row r="430">
          <cell r="R430" t="str">
            <v>30224103</v>
          </cell>
          <cell r="S430" t="str">
            <v>Fem Care</v>
          </cell>
          <cell r="U430" t="str">
            <v>0208082145001001</v>
          </cell>
          <cell r="V430" t="str">
            <v>FEMPAD KOTEX</v>
          </cell>
          <cell r="Z430">
            <v>30222555</v>
          </cell>
          <cell r="AA430" t="str">
            <v>SM DIA HUG NATCARE LGE 40X3 NIÑA</v>
          </cell>
          <cell r="AB430" t="str">
            <v/>
          </cell>
          <cell r="AC430" t="str">
            <v/>
          </cell>
        </row>
        <row r="431">
          <cell r="R431" t="str">
            <v>30224643</v>
          </cell>
          <cell r="S431" t="str">
            <v>Fem Care</v>
          </cell>
          <cell r="U431" t="str">
            <v>0208082145001001</v>
          </cell>
          <cell r="V431" t="str">
            <v>FEMPAD KOTEX</v>
          </cell>
          <cell r="Z431">
            <v>30222562</v>
          </cell>
          <cell r="AA431" t="str">
            <v>SM DIA HUG NATCARE XL 40X3 NIÑA</v>
          </cell>
          <cell r="AB431" t="str">
            <v/>
          </cell>
          <cell r="AC431" t="str">
            <v/>
          </cell>
        </row>
        <row r="432">
          <cell r="R432" t="str">
            <v>30224752</v>
          </cell>
          <cell r="S432" t="str">
            <v>Fem Care</v>
          </cell>
          <cell r="U432" t="str">
            <v>0208082145001001</v>
          </cell>
          <cell r="V432" t="str">
            <v>FEMPAD KOTEX</v>
          </cell>
          <cell r="Z432">
            <v>30223074</v>
          </cell>
          <cell r="AA432" t="str">
            <v>MG HUG NAT CARE AUTOAJUST NIÑA M 40x3</v>
          </cell>
          <cell r="AB432" t="str">
            <v/>
          </cell>
          <cell r="AC432" t="str">
            <v/>
          </cell>
        </row>
        <row r="433">
          <cell r="R433" t="str">
            <v>30224762</v>
          </cell>
          <cell r="S433" t="str">
            <v>Fem Care</v>
          </cell>
          <cell r="U433" t="str">
            <v>0208082145001001</v>
          </cell>
          <cell r="V433" t="str">
            <v>FEMPAD KOTEX</v>
          </cell>
          <cell r="Z433">
            <v>30223104</v>
          </cell>
          <cell r="AA433" t="str">
            <v>MG HUG NAT CARE AUTOAJUST NIÑA XXG 40x3</v>
          </cell>
          <cell r="AB433" t="str">
            <v/>
          </cell>
          <cell r="AC433" t="str">
            <v/>
          </cell>
        </row>
        <row r="434">
          <cell r="R434" t="str">
            <v>30224876</v>
          </cell>
          <cell r="S434" t="str">
            <v>Fem Care</v>
          </cell>
          <cell r="U434" t="str">
            <v>0208082145001001</v>
          </cell>
          <cell r="V434" t="str">
            <v>FEMPAD KOTEX</v>
          </cell>
          <cell r="Z434">
            <v>30223105</v>
          </cell>
          <cell r="AA434" t="str">
            <v>MG HUG NAT CARE AUTOAJUST NIÑO M 40x3</v>
          </cell>
          <cell r="AB434" t="str">
            <v/>
          </cell>
          <cell r="AC434" t="str">
            <v/>
          </cell>
        </row>
        <row r="435">
          <cell r="R435" t="str">
            <v>30224877</v>
          </cell>
          <cell r="S435" t="str">
            <v>Fem Care</v>
          </cell>
          <cell r="U435" t="str">
            <v>0208082145001001</v>
          </cell>
          <cell r="V435" t="str">
            <v>FEMPAD KOTEX</v>
          </cell>
          <cell r="Z435">
            <v>30223106</v>
          </cell>
          <cell r="AA435" t="str">
            <v>MG HUG NAT CARE AUTOAJUST NIÑO G 40x3</v>
          </cell>
          <cell r="AB435" t="str">
            <v/>
          </cell>
          <cell r="AC435" t="str">
            <v/>
          </cell>
        </row>
        <row r="436">
          <cell r="R436" t="str">
            <v>30224883</v>
          </cell>
          <cell r="S436" t="str">
            <v>Fem Care</v>
          </cell>
          <cell r="U436" t="str">
            <v>0208082145001001</v>
          </cell>
          <cell r="V436" t="str">
            <v>FEMPAD KOTEX</v>
          </cell>
          <cell r="Z436">
            <v>30223108</v>
          </cell>
          <cell r="AA436" t="str">
            <v>MG HUG NAT CARE AUTOAJUST NIÑO XG 40x3</v>
          </cell>
          <cell r="AB436" t="str">
            <v/>
          </cell>
          <cell r="AC436" t="str">
            <v/>
          </cell>
        </row>
        <row r="437">
          <cell r="R437" t="str">
            <v>30224885</v>
          </cell>
          <cell r="S437" t="str">
            <v>Fem Care</v>
          </cell>
          <cell r="U437" t="str">
            <v>0208082145001001</v>
          </cell>
          <cell r="V437" t="str">
            <v>FEMPAD KOTEX</v>
          </cell>
          <cell r="Z437">
            <v>30223109</v>
          </cell>
          <cell r="AA437" t="str">
            <v>MG HUG NAT CARE AUTOAJUST NIÑO XXG 40x3</v>
          </cell>
          <cell r="AB437" t="str">
            <v/>
          </cell>
          <cell r="AC437" t="str">
            <v/>
          </cell>
        </row>
        <row r="438">
          <cell r="R438" t="str">
            <v>30224923</v>
          </cell>
          <cell r="S438" t="str">
            <v>Fem Care</v>
          </cell>
          <cell r="U438" t="str">
            <v>0208082145001001</v>
          </cell>
          <cell r="V438" t="str">
            <v>FEMPAD KOTEX</v>
          </cell>
          <cell r="Z438">
            <v>30225634</v>
          </cell>
          <cell r="AA438" t="str">
            <v>SM DIA HUG NATCARE NB 48X4 100PRIMDIAS</v>
          </cell>
          <cell r="AB438" t="str">
            <v/>
          </cell>
          <cell r="AC438" t="str">
            <v/>
          </cell>
        </row>
        <row r="439">
          <cell r="R439" t="str">
            <v>30224932</v>
          </cell>
          <cell r="S439" t="str">
            <v>Fem Care</v>
          </cell>
          <cell r="U439" t="str">
            <v>0208082145001001</v>
          </cell>
          <cell r="V439" t="str">
            <v>FEMPAD KOTEX</v>
          </cell>
          <cell r="Z439">
            <v>30228426</v>
          </cell>
          <cell r="AA439" t="str">
            <v>DIA HUG ACTSEC L 1X160</v>
          </cell>
          <cell r="AB439">
            <v>17751493009499</v>
          </cell>
          <cell r="AC439">
            <v>7751493009492</v>
          </cell>
        </row>
        <row r="440">
          <cell r="R440" t="str">
            <v>30224962</v>
          </cell>
          <cell r="S440" t="str">
            <v>Fem Care</v>
          </cell>
          <cell r="U440" t="str">
            <v>0208082145001001</v>
          </cell>
          <cell r="V440" t="str">
            <v>FEMPAD KOTEX</v>
          </cell>
          <cell r="Z440">
            <v>30228425</v>
          </cell>
          <cell r="AA440" t="str">
            <v>DIA HUG ACTSEC XL 1X144</v>
          </cell>
          <cell r="AB440">
            <v>17751493009505</v>
          </cell>
          <cell r="AC440">
            <v>7751493009508</v>
          </cell>
        </row>
        <row r="441">
          <cell r="R441" t="str">
            <v>30224992</v>
          </cell>
          <cell r="S441" t="str">
            <v>Fem Care</v>
          </cell>
          <cell r="U441" t="str">
            <v>0208082145001001</v>
          </cell>
          <cell r="V441" t="str">
            <v>FEMPAD KOTEX</v>
          </cell>
          <cell r="Z441">
            <v>30228377</v>
          </cell>
          <cell r="AA441" t="str">
            <v>DIA HUG NATCARE L 1X152</v>
          </cell>
          <cell r="AB441">
            <v>17751493009512</v>
          </cell>
          <cell r="AC441">
            <v>7751493009515</v>
          </cell>
        </row>
        <row r="442">
          <cell r="R442" t="str">
            <v>30224993</v>
          </cell>
          <cell r="S442" t="str">
            <v>Fem Care</v>
          </cell>
          <cell r="U442" t="str">
            <v>0208082145001001</v>
          </cell>
          <cell r="V442" t="str">
            <v>FEMPAD KOTEX</v>
          </cell>
          <cell r="Z442">
            <v>30228424</v>
          </cell>
          <cell r="AA442" t="str">
            <v>DIA HUG NATCARE XL 1X136</v>
          </cell>
          <cell r="AB442">
            <v>17751493009529</v>
          </cell>
          <cell r="AC442">
            <v>7751493009522</v>
          </cell>
        </row>
        <row r="443">
          <cell r="R443" t="str">
            <v>30225024</v>
          </cell>
          <cell r="S443" t="str">
            <v>Fem Care</v>
          </cell>
          <cell r="U443" t="str">
            <v>0208082145001001</v>
          </cell>
          <cell r="V443" t="str">
            <v>FEMPAD KOTEX</v>
          </cell>
          <cell r="Z443">
            <v>30228573</v>
          </cell>
          <cell r="AA443" t="str">
            <v>DIA HUG M 2X72 PACHA</v>
          </cell>
          <cell r="AB443">
            <v>17751493009536</v>
          </cell>
          <cell r="AC443">
            <v>7751493009539</v>
          </cell>
        </row>
        <row r="444">
          <cell r="R444" t="str">
            <v>30225252</v>
          </cell>
          <cell r="S444" t="str">
            <v>Fem Care</v>
          </cell>
          <cell r="U444" t="str">
            <v>0208082145001001</v>
          </cell>
          <cell r="V444" t="str">
            <v>FEMPAD KOTEX</v>
          </cell>
          <cell r="Z444">
            <v>30228566</v>
          </cell>
          <cell r="AA444" t="str">
            <v>DIA HUG L 2X64 PACHA</v>
          </cell>
          <cell r="AB444">
            <v>17751493009543</v>
          </cell>
          <cell r="AC444">
            <v>7751493009546</v>
          </cell>
        </row>
        <row r="445">
          <cell r="R445" t="str">
            <v>30225372</v>
          </cell>
          <cell r="S445" t="str">
            <v>Fem Care</v>
          </cell>
          <cell r="U445" t="str">
            <v>0208082145001001</v>
          </cell>
          <cell r="V445" t="str">
            <v>FEMPAD KOTEX</v>
          </cell>
          <cell r="Z445">
            <v>30228591</v>
          </cell>
          <cell r="AA445" t="str">
            <v>DIA HUG XL 2X52 PACHA</v>
          </cell>
          <cell r="AB445">
            <v>17751493009550</v>
          </cell>
          <cell r="AC445">
            <v>7751493009553</v>
          </cell>
        </row>
        <row r="446">
          <cell r="R446" t="str">
            <v>30225390</v>
          </cell>
          <cell r="S446" t="str">
            <v>Fem Care</v>
          </cell>
          <cell r="U446" t="str">
            <v>0208082145001001</v>
          </cell>
          <cell r="V446" t="str">
            <v>FEMPAD KOTEX</v>
          </cell>
          <cell r="Z446">
            <v>30228601</v>
          </cell>
          <cell r="AA446" t="str">
            <v>DIA HUG XXL 2X48 PACHA</v>
          </cell>
          <cell r="AB446">
            <v>17751493009567</v>
          </cell>
          <cell r="AC446">
            <v>7751493009560</v>
          </cell>
        </row>
        <row r="447">
          <cell r="R447" t="str">
            <v>30225455</v>
          </cell>
          <cell r="S447" t="str">
            <v>Fem Care</v>
          </cell>
          <cell r="U447" t="str">
            <v>0208082145001001</v>
          </cell>
          <cell r="V447" t="str">
            <v>FEMPAD KOTEX</v>
          </cell>
          <cell r="Z447">
            <v>30227451</v>
          </cell>
          <cell r="AA447" t="str">
            <v>PAÑ HUG ACTSEC G SINGLEPK 2X80 X1 HULK</v>
          </cell>
          <cell r="AB447">
            <v>17751493000410</v>
          </cell>
          <cell r="AC447">
            <v>7751493000413</v>
          </cell>
        </row>
        <row r="448">
          <cell r="R448" t="str">
            <v>30225456</v>
          </cell>
          <cell r="S448" t="str">
            <v>Fem Care</v>
          </cell>
          <cell r="U448" t="str">
            <v>0208082145001001</v>
          </cell>
          <cell r="V448" t="str">
            <v>FEMPAD KOTEX</v>
          </cell>
          <cell r="Z448">
            <v>30227544</v>
          </cell>
          <cell r="AA448" t="str">
            <v>PAÑ HUG ACTSEC XG SINGLEPK 2X72 X1 HULK</v>
          </cell>
          <cell r="AB448">
            <v>17751493009093</v>
          </cell>
          <cell r="AC448">
            <v>7751493009096</v>
          </cell>
        </row>
        <row r="449">
          <cell r="R449" t="str">
            <v>30225685</v>
          </cell>
          <cell r="S449" t="str">
            <v>Fem Care</v>
          </cell>
          <cell r="U449" t="str">
            <v>0208082145001001</v>
          </cell>
          <cell r="V449" t="str">
            <v>FEMPAD KOTEX</v>
          </cell>
          <cell r="Z449">
            <v>30216095</v>
          </cell>
          <cell r="AA449" t="str">
            <v>PAÑAL HUGGIES NAT CARE G CH 4X72</v>
          </cell>
          <cell r="AB449">
            <v>17702425549156</v>
          </cell>
          <cell r="AC449">
            <v>7702425549159</v>
          </cell>
        </row>
        <row r="450">
          <cell r="R450" t="str">
            <v>30225686</v>
          </cell>
          <cell r="S450" t="str">
            <v>Fem Care</v>
          </cell>
          <cell r="U450" t="str">
            <v>0208082145001001</v>
          </cell>
          <cell r="V450" t="str">
            <v>FEMPAD KOTEX</v>
          </cell>
          <cell r="Z450">
            <v>30215992</v>
          </cell>
          <cell r="AA450" t="str">
            <v>PAÑAL HUGGIES 1,2 y ARRIBA UNISEX G 6x34</v>
          </cell>
          <cell r="AB450">
            <v>17751493005446</v>
          </cell>
          <cell r="AC450">
            <v>7751493005449</v>
          </cell>
        </row>
        <row r="451">
          <cell r="R451" t="str">
            <v>30225687</v>
          </cell>
          <cell r="S451" t="str">
            <v>Fem Care</v>
          </cell>
          <cell r="U451" t="str">
            <v>0208082145001001</v>
          </cell>
          <cell r="V451" t="str">
            <v>FEMPAD KOTEX</v>
          </cell>
          <cell r="Z451">
            <v>30224350</v>
          </cell>
          <cell r="AA451" t="str">
            <v>DIA PANT HUG ACTSEC S 5X40 AJUSTP</v>
          </cell>
          <cell r="AB451">
            <v>17702425805931</v>
          </cell>
          <cell r="AC451">
            <v>7702425805934</v>
          </cell>
        </row>
        <row r="452">
          <cell r="R452" t="str">
            <v>30225688</v>
          </cell>
          <cell r="S452" t="str">
            <v>Fem Care</v>
          </cell>
          <cell r="U452" t="str">
            <v>0208082145001001</v>
          </cell>
          <cell r="V452" t="str">
            <v>FEMPAD KOTEX</v>
          </cell>
          <cell r="Z452">
            <v>30224327</v>
          </cell>
          <cell r="AA452" t="str">
            <v>DIA PANT HUG ACTSEC M 6X34 AJUSTP</v>
          </cell>
          <cell r="AB452">
            <v>17702425805948</v>
          </cell>
          <cell r="AC452">
            <v>7702425805941</v>
          </cell>
        </row>
        <row r="453">
          <cell r="R453" t="str">
            <v>30225728</v>
          </cell>
          <cell r="S453" t="str">
            <v>Fem Care</v>
          </cell>
          <cell r="U453" t="str">
            <v>0208082145001001</v>
          </cell>
          <cell r="V453" t="str">
            <v>FEMPAD KOTEX</v>
          </cell>
          <cell r="Z453">
            <v>30224342</v>
          </cell>
          <cell r="AA453" t="str">
            <v>DIA PANT HUG ACTSEC L 5X28 AJUSTP</v>
          </cell>
          <cell r="AB453">
            <v>17702425805955</v>
          </cell>
          <cell r="AC453">
            <v>7702425805958</v>
          </cell>
        </row>
        <row r="454">
          <cell r="R454" t="str">
            <v>30225737</v>
          </cell>
          <cell r="S454" t="str">
            <v>Fem Care</v>
          </cell>
          <cell r="U454" t="str">
            <v>0208082145001001</v>
          </cell>
          <cell r="V454" t="str">
            <v>FEMPAD KOTEX</v>
          </cell>
          <cell r="Z454">
            <v>30224367</v>
          </cell>
          <cell r="AA454" t="str">
            <v>DIA PANT HUG ACTSEC XL 4X22 AJUSTP</v>
          </cell>
          <cell r="AB454">
            <v>17702425805962</v>
          </cell>
          <cell r="AC454">
            <v>7702425805965</v>
          </cell>
        </row>
        <row r="455">
          <cell r="R455" t="str">
            <v>30225751</v>
          </cell>
          <cell r="S455" t="str">
            <v>Fem Care</v>
          </cell>
          <cell r="U455" t="str">
            <v>0208082145001001</v>
          </cell>
          <cell r="V455" t="str">
            <v>FEMPAD KOTEX</v>
          </cell>
          <cell r="Z455">
            <v>30224365</v>
          </cell>
          <cell r="AA455" t="str">
            <v>DIA PANT HUG ACTSEC XXL 4X20 AJUSTP</v>
          </cell>
          <cell r="AB455">
            <v>17702425805979</v>
          </cell>
          <cell r="AC455">
            <v>7702425805972</v>
          </cell>
        </row>
        <row r="456">
          <cell r="R456" t="str">
            <v>30225754</v>
          </cell>
          <cell r="S456" t="str">
            <v>Fem Care</v>
          </cell>
          <cell r="U456" t="str">
            <v>0208082145001001</v>
          </cell>
          <cell r="V456" t="str">
            <v>FEMPAD KOTEX</v>
          </cell>
          <cell r="Z456">
            <v>30224371</v>
          </cell>
          <cell r="AA456" t="str">
            <v>DIA PANT HUG ACTSEC M SINGLEPK 6X34 AP</v>
          </cell>
          <cell r="AB456">
            <v>17702425805993</v>
          </cell>
          <cell r="AC456">
            <v>7702425805996</v>
          </cell>
        </row>
        <row r="457">
          <cell r="R457" t="str">
            <v>30225763</v>
          </cell>
          <cell r="S457" t="str">
            <v>Fem Care</v>
          </cell>
          <cell r="U457" t="str">
            <v>0208082145001001</v>
          </cell>
          <cell r="V457" t="str">
            <v>FEMPAD KOTEX</v>
          </cell>
          <cell r="Z457">
            <v>30224382</v>
          </cell>
          <cell r="AA457" t="str">
            <v>DIA PANT HUG ACTSEC L SINGLEPK 5X28 AP</v>
          </cell>
          <cell r="AB457">
            <v>17702425806006</v>
          </cell>
          <cell r="AC457">
            <v>7702425806009</v>
          </cell>
        </row>
        <row r="458">
          <cell r="R458" t="str">
            <v>30225764</v>
          </cell>
          <cell r="S458" t="str">
            <v>Fem Care</v>
          </cell>
          <cell r="U458" t="str">
            <v>0208082145001001</v>
          </cell>
          <cell r="V458" t="str">
            <v>FEMPAD KOTEX</v>
          </cell>
          <cell r="Z458">
            <v>30224338</v>
          </cell>
          <cell r="AA458" t="str">
            <v>DIA PANT HUG ACTSEC XL SINGLEPK 4X22 AP</v>
          </cell>
          <cell r="AB458">
            <v>17702425806013</v>
          </cell>
          <cell r="AC458">
            <v>7702425806016</v>
          </cell>
        </row>
        <row r="459">
          <cell r="R459" t="str">
            <v>30225777</v>
          </cell>
          <cell r="S459" t="str">
            <v>Fem Care</v>
          </cell>
          <cell r="U459" t="str">
            <v>0208082145001001</v>
          </cell>
          <cell r="V459" t="str">
            <v>FEMPAD KOTEX</v>
          </cell>
          <cell r="Z459">
            <v>30224348</v>
          </cell>
          <cell r="AA459" t="str">
            <v>DIA PANT HUG ACTSEC XXL SINGLEPK 4X20 AP</v>
          </cell>
          <cell r="AB459">
            <v>17702425806020</v>
          </cell>
          <cell r="AC459">
            <v>7702425806023</v>
          </cell>
        </row>
        <row r="460">
          <cell r="R460" t="str">
            <v>30225906</v>
          </cell>
          <cell r="S460" t="str">
            <v>Fem Care</v>
          </cell>
          <cell r="U460" t="str">
            <v>0208082145001001</v>
          </cell>
          <cell r="V460" t="str">
            <v>FEMPAD KOTEX</v>
          </cell>
          <cell r="Z460">
            <v>30222106</v>
          </cell>
          <cell r="AA460" t="str">
            <v>PAÑ HUG NATCARE AUTOAJUSTE NIÑA XXG 4X36</v>
          </cell>
          <cell r="AB460">
            <v>17751493006870</v>
          </cell>
          <cell r="AC460">
            <v>7751493006873</v>
          </cell>
        </row>
        <row r="461">
          <cell r="R461" t="str">
            <v>30225925</v>
          </cell>
          <cell r="S461" t="str">
            <v>Fem Care</v>
          </cell>
          <cell r="U461" t="str">
            <v>0208082145001001</v>
          </cell>
          <cell r="V461" t="str">
            <v>FEMPAD KOTEX</v>
          </cell>
          <cell r="Z461">
            <v>30224030</v>
          </cell>
          <cell r="AA461" t="str">
            <v>DIA PANT HUG NATCARE GIRL XXL 4X36 AJUST</v>
          </cell>
          <cell r="AB461">
            <v>17751493006870</v>
          </cell>
          <cell r="AC461">
            <v>7751493006873</v>
          </cell>
        </row>
        <row r="462">
          <cell r="R462" t="str">
            <v>30225931</v>
          </cell>
          <cell r="S462" t="str">
            <v>Fem Care</v>
          </cell>
          <cell r="U462" t="str">
            <v>0208082145001001</v>
          </cell>
          <cell r="V462" t="str">
            <v>FEMPAD KOTEX</v>
          </cell>
          <cell r="Z462">
            <v>30224035</v>
          </cell>
          <cell r="AA462" t="str">
            <v>DIA PANT HUG NATCARE GIRL XL 4X28 AJUSTP</v>
          </cell>
          <cell r="AB462">
            <v>17751493006887</v>
          </cell>
          <cell r="AC462">
            <v>7751493006880</v>
          </cell>
        </row>
        <row r="463">
          <cell r="R463" t="str">
            <v>30225932</v>
          </cell>
          <cell r="S463" t="str">
            <v>Fem Care</v>
          </cell>
          <cell r="U463" t="str">
            <v>0208082145001001</v>
          </cell>
          <cell r="V463" t="str">
            <v>FEMPAD KOTEX</v>
          </cell>
          <cell r="Z463">
            <v>30224543</v>
          </cell>
          <cell r="AA463" t="str">
            <v>DIA PANT HUG NATCARE GIRL XL 4X28 APCH</v>
          </cell>
          <cell r="AB463">
            <v>17751493006887</v>
          </cell>
          <cell r="AC463">
            <v>7751493006880</v>
          </cell>
        </row>
        <row r="464">
          <cell r="R464" t="str">
            <v>30225952</v>
          </cell>
          <cell r="S464" t="str">
            <v>Fem Care</v>
          </cell>
          <cell r="U464" t="str">
            <v>0208082145001001</v>
          </cell>
          <cell r="V464" t="str">
            <v>FEMPAD KOTEX</v>
          </cell>
          <cell r="Z464">
            <v>30224171</v>
          </cell>
          <cell r="AA464" t="str">
            <v>DIA PANT HUG NATCARE GIRL L 4X50 AJUSTP</v>
          </cell>
          <cell r="AB464">
            <v>17751493006894</v>
          </cell>
          <cell r="AC464">
            <v>7751493006897</v>
          </cell>
        </row>
        <row r="465">
          <cell r="R465" t="str">
            <v>30226023</v>
          </cell>
          <cell r="S465" t="str">
            <v>Fem Care</v>
          </cell>
          <cell r="U465" t="str">
            <v>0208082145001001</v>
          </cell>
          <cell r="V465" t="str">
            <v>FEMPAD KOTEX</v>
          </cell>
          <cell r="Z465">
            <v>30224038</v>
          </cell>
          <cell r="AA465" t="str">
            <v>DIA PANT HUG NATCARE GIRL M 4X54 AJUSTP</v>
          </cell>
          <cell r="AB465">
            <v>17751493006900</v>
          </cell>
          <cell r="AC465">
            <v>7751493006903</v>
          </cell>
        </row>
        <row r="466">
          <cell r="R466" t="str">
            <v>30226032</v>
          </cell>
          <cell r="S466" t="str">
            <v>Fem Care</v>
          </cell>
          <cell r="U466" t="str">
            <v>0208082145001001</v>
          </cell>
          <cell r="V466" t="str">
            <v>FEMPAD KOTEX</v>
          </cell>
          <cell r="Z466">
            <v>30224039</v>
          </cell>
          <cell r="AA466" t="str">
            <v>DIA PANT HUG NATCARE GIRL XXL 4X26 AJUST</v>
          </cell>
          <cell r="AB466">
            <v>17751493006917</v>
          </cell>
          <cell r="AC466">
            <v>7751493006910</v>
          </cell>
        </row>
        <row r="467">
          <cell r="R467" t="str">
            <v>30226041</v>
          </cell>
          <cell r="S467" t="str">
            <v>Fem Care</v>
          </cell>
          <cell r="U467" t="str">
            <v>0208082145001001</v>
          </cell>
          <cell r="V467" t="str">
            <v>FEMPAD KOTEX</v>
          </cell>
          <cell r="Z467">
            <v>30224575</v>
          </cell>
          <cell r="AA467" t="str">
            <v>DIA PANT HUG NATCARE GIRL XXL 4X26 APCH</v>
          </cell>
          <cell r="AB467">
            <v>17751493006917</v>
          </cell>
          <cell r="AC467">
            <v>7751493006910</v>
          </cell>
        </row>
        <row r="468">
          <cell r="R468" t="str">
            <v>30226042</v>
          </cell>
          <cell r="S468" t="str">
            <v>Fem Care</v>
          </cell>
          <cell r="U468" t="str">
            <v>0208082145001001</v>
          </cell>
          <cell r="V468" t="str">
            <v>FEMPAD KOTEX</v>
          </cell>
          <cell r="Z468">
            <v>30224007</v>
          </cell>
          <cell r="AA468" t="str">
            <v>DIA PANT HUG NATCARE GIRL XL 4X40 AJUSTP</v>
          </cell>
          <cell r="AB468">
            <v>17751493006924</v>
          </cell>
          <cell r="AC468">
            <v>7751493006927</v>
          </cell>
        </row>
        <row r="469">
          <cell r="R469" t="str">
            <v>30226044</v>
          </cell>
          <cell r="S469" t="str">
            <v>Fem Care</v>
          </cell>
          <cell r="U469" t="str">
            <v>0208082145001001</v>
          </cell>
          <cell r="V469" t="str">
            <v>FEMPAD KOTEX</v>
          </cell>
          <cell r="Z469">
            <v>30222060</v>
          </cell>
          <cell r="AA469" t="str">
            <v>PAÑ HUG NATCARE AUTOAJUSTE NIÑA M 4 X 38</v>
          </cell>
          <cell r="AB469">
            <v>17751493006931</v>
          </cell>
          <cell r="AC469">
            <v>7751493006934</v>
          </cell>
        </row>
        <row r="470">
          <cell r="R470" t="str">
            <v>30226068</v>
          </cell>
          <cell r="S470" t="str">
            <v>Fem Care</v>
          </cell>
          <cell r="U470" t="str">
            <v>0208082145001001</v>
          </cell>
          <cell r="V470" t="str">
            <v>FEMPAD KOTEX</v>
          </cell>
          <cell r="Z470">
            <v>30224029</v>
          </cell>
          <cell r="AA470" t="str">
            <v>DIA PANT HUG NATCARE GIRL M 4X38 AJUSTP</v>
          </cell>
          <cell r="AB470">
            <v>17751493006931</v>
          </cell>
          <cell r="AC470">
            <v>7751493006934</v>
          </cell>
        </row>
        <row r="471">
          <cell r="R471" t="str">
            <v>30226070</v>
          </cell>
          <cell r="S471" t="str">
            <v>Fem Care</v>
          </cell>
          <cell r="U471" t="str">
            <v>0208082145001001</v>
          </cell>
          <cell r="V471" t="str">
            <v>FEMPAD KOTEX</v>
          </cell>
          <cell r="Z471">
            <v>30224574</v>
          </cell>
          <cell r="AA471" t="str">
            <v>DIA PANT HUG NATCARE GIRL M 4X38 APCH</v>
          </cell>
          <cell r="AB471">
            <v>17751493006931</v>
          </cell>
          <cell r="AC471">
            <v>7751493006934</v>
          </cell>
        </row>
        <row r="472">
          <cell r="R472" t="str">
            <v>30226088</v>
          </cell>
          <cell r="S472" t="str">
            <v>Fem Care</v>
          </cell>
          <cell r="U472" t="str">
            <v>0208082145001001</v>
          </cell>
          <cell r="V472" t="str">
            <v>FEMPAD KOTEX</v>
          </cell>
          <cell r="Z472">
            <v>30224036</v>
          </cell>
          <cell r="AA472" t="str">
            <v>DIA PANT HUG NATCARE GIRL L 4X32 AJUSTP</v>
          </cell>
          <cell r="AB472">
            <v>17751493006948</v>
          </cell>
          <cell r="AC472">
            <v>7751493006941</v>
          </cell>
        </row>
        <row r="473">
          <cell r="R473" t="str">
            <v>30226100</v>
          </cell>
          <cell r="S473" t="str">
            <v>Fem Care</v>
          </cell>
          <cell r="U473" t="str">
            <v>0208082145001001</v>
          </cell>
          <cell r="V473" t="str">
            <v>FEMPAD KOTEX</v>
          </cell>
          <cell r="Z473">
            <v>30224565</v>
          </cell>
          <cell r="AA473" t="str">
            <v>DIA PANT HUG NATCARE GIRL L 4X32 APCH</v>
          </cell>
          <cell r="AB473">
            <v>17751493006948</v>
          </cell>
          <cell r="AC473">
            <v>7751493006941</v>
          </cell>
        </row>
        <row r="474">
          <cell r="R474" t="str">
            <v>30226109</v>
          </cell>
          <cell r="S474" t="str">
            <v>Fem Care</v>
          </cell>
          <cell r="U474" t="str">
            <v>0208082145001001</v>
          </cell>
          <cell r="V474" t="str">
            <v>FEMPAD KOTEX</v>
          </cell>
          <cell r="Z474">
            <v>30224051</v>
          </cell>
          <cell r="AA474" t="str">
            <v>DIA PANT HUG NATCARE BOY XXL 4X36 AJUST</v>
          </cell>
          <cell r="AB474">
            <v>17751493006955</v>
          </cell>
          <cell r="AC474">
            <v>7751493006958</v>
          </cell>
        </row>
        <row r="475">
          <cell r="R475" t="str">
            <v>30226124</v>
          </cell>
          <cell r="S475" t="str">
            <v>Fem Care</v>
          </cell>
          <cell r="U475" t="str">
            <v>0208082145001001</v>
          </cell>
          <cell r="V475" t="str">
            <v>FEMPAD KOTEX</v>
          </cell>
          <cell r="Z475">
            <v>30226993</v>
          </cell>
          <cell r="AA475" t="str">
            <v>DIA PANT HUG NATCARE BOY XXL 4X36 AJU SB</v>
          </cell>
          <cell r="AB475">
            <v>17751493006955</v>
          </cell>
          <cell r="AC475">
            <v>7751493006958</v>
          </cell>
        </row>
        <row r="476">
          <cell r="R476" t="str">
            <v>30226128</v>
          </cell>
          <cell r="S476" t="str">
            <v>Fem Care</v>
          </cell>
          <cell r="U476" t="str">
            <v>0208082145001001</v>
          </cell>
          <cell r="V476" t="str">
            <v>FEMPAD KOTEX</v>
          </cell>
          <cell r="Z476">
            <v>30224050</v>
          </cell>
          <cell r="AA476" t="str">
            <v>DIA PANT HUG NATCARE BOY XL 4X28 AJUSTPE</v>
          </cell>
          <cell r="AB476">
            <v>17751493006962</v>
          </cell>
          <cell r="AC476">
            <v>7751493006965</v>
          </cell>
        </row>
        <row r="477">
          <cell r="R477" t="str">
            <v>30226129</v>
          </cell>
          <cell r="S477" t="str">
            <v>Fem Care</v>
          </cell>
          <cell r="U477" t="str">
            <v>0208082145001001</v>
          </cell>
          <cell r="V477" t="str">
            <v>FEMPAD KOTEX</v>
          </cell>
          <cell r="Z477">
            <v>30224510</v>
          </cell>
          <cell r="AA477" t="str">
            <v>DIA PANT HUG NATCARE BOY XL 4X28 APCH</v>
          </cell>
          <cell r="AB477">
            <v>17751493006962</v>
          </cell>
          <cell r="AC477">
            <v>7751493006965</v>
          </cell>
        </row>
        <row r="478">
          <cell r="R478" t="str">
            <v>30226131</v>
          </cell>
          <cell r="S478" t="str">
            <v>Fem Care</v>
          </cell>
          <cell r="U478" t="str">
            <v>0208082145001001</v>
          </cell>
          <cell r="V478" t="str">
            <v>FEMPAD KOTEX</v>
          </cell>
          <cell r="Z478">
            <v>30222065</v>
          </cell>
          <cell r="AA478" t="str">
            <v>PAÑ HUG NATCARE AUTOAJUSTE NIÑO G 4 X 50</v>
          </cell>
          <cell r="AB478">
            <v>17751493006979</v>
          </cell>
          <cell r="AC478">
            <v>7751493006972</v>
          </cell>
        </row>
        <row r="479">
          <cell r="R479" t="str">
            <v>30226155</v>
          </cell>
          <cell r="S479" t="str">
            <v>Fem Care</v>
          </cell>
          <cell r="U479" t="str">
            <v>0208082145001001</v>
          </cell>
          <cell r="V479" t="str">
            <v>FEMPAD KOTEX</v>
          </cell>
          <cell r="Z479">
            <v>30224037</v>
          </cell>
          <cell r="AA479" t="str">
            <v>DIA PANT HUG NATCARE BOY L 4X50 AJUSTP</v>
          </cell>
          <cell r="AB479">
            <v>17751493006979</v>
          </cell>
          <cell r="AC479">
            <v>7751493006972</v>
          </cell>
        </row>
        <row r="480">
          <cell r="R480" t="str">
            <v>30226161</v>
          </cell>
          <cell r="S480" t="str">
            <v>Fem Care</v>
          </cell>
          <cell r="U480" t="str">
            <v>0208082145001001</v>
          </cell>
          <cell r="V480" t="str">
            <v>FEMPAD KOTEX</v>
          </cell>
          <cell r="Z480">
            <v>30222064</v>
          </cell>
          <cell r="AA480" t="str">
            <v>PAÑ HUG NATCARE AUTOAJUSTE NIÑO M 4 X 54</v>
          </cell>
          <cell r="AB480">
            <v>17751493006986</v>
          </cell>
          <cell r="AC480">
            <v>7751493006989</v>
          </cell>
        </row>
        <row r="481">
          <cell r="R481" t="str">
            <v>30226330</v>
          </cell>
          <cell r="S481" t="str">
            <v>Fem Care</v>
          </cell>
          <cell r="U481" t="str">
            <v>0208082145001001</v>
          </cell>
          <cell r="V481" t="str">
            <v>FEMPAD KOTEX</v>
          </cell>
          <cell r="Z481">
            <v>30224028</v>
          </cell>
          <cell r="AA481" t="str">
            <v>DIA PANT HUG NATCARE BOY M 4X54 AJUSTP</v>
          </cell>
          <cell r="AB481">
            <v>17751493006986</v>
          </cell>
          <cell r="AC481">
            <v>7751493006989</v>
          </cell>
        </row>
        <row r="482">
          <cell r="R482" t="str">
            <v>30226976</v>
          </cell>
          <cell r="S482" t="str">
            <v>Fem Care</v>
          </cell>
          <cell r="U482" t="str">
            <v>0208082145001001</v>
          </cell>
          <cell r="V482" t="str">
            <v>FEMPAD KOTEX</v>
          </cell>
          <cell r="Z482">
            <v>30224042</v>
          </cell>
          <cell r="AA482" t="str">
            <v>DIA PANT HUG NATCARE BOY XXL 4X26 AJUST</v>
          </cell>
          <cell r="AB482">
            <v>17751493006993</v>
          </cell>
          <cell r="AC482">
            <v>7751493006996</v>
          </cell>
        </row>
        <row r="483">
          <cell r="R483" t="str">
            <v>30227010</v>
          </cell>
          <cell r="S483" t="str">
            <v>Fem Care</v>
          </cell>
          <cell r="U483" t="str">
            <v>0208082145001001</v>
          </cell>
          <cell r="V483" t="str">
            <v>FEMPAD KOTEX</v>
          </cell>
          <cell r="Z483">
            <v>30224533</v>
          </cell>
          <cell r="AA483" t="str">
            <v>DIA PANT HUG NATCARE BOY XXL 4X26 APCH</v>
          </cell>
          <cell r="AB483">
            <v>17751493006993</v>
          </cell>
          <cell r="AC483">
            <v>7751493006996</v>
          </cell>
        </row>
        <row r="484">
          <cell r="R484" t="str">
            <v>30227035</v>
          </cell>
          <cell r="S484" t="str">
            <v>Fem Care</v>
          </cell>
          <cell r="U484" t="str">
            <v>0208082145001001</v>
          </cell>
          <cell r="V484" t="str">
            <v>FEMPAD KOTEX</v>
          </cell>
          <cell r="Z484">
            <v>30224009</v>
          </cell>
          <cell r="AA484" t="str">
            <v>DIA PANT HUG NATCARE BOY XL 4X40 AJUSTPE</v>
          </cell>
          <cell r="AB484">
            <v>17751493007006</v>
          </cell>
          <cell r="AC484">
            <v>7751493007009</v>
          </cell>
        </row>
        <row r="485">
          <cell r="R485" t="str">
            <v>30227081</v>
          </cell>
          <cell r="S485" t="str">
            <v>Fem Care</v>
          </cell>
          <cell r="U485" t="str">
            <v>0208082145001001</v>
          </cell>
          <cell r="V485" t="str">
            <v>FEMPAD KOTEX</v>
          </cell>
          <cell r="Z485">
            <v>30222066</v>
          </cell>
          <cell r="AA485" t="str">
            <v>PAÑ HUG NATCARE AUTOAJUSTE NIÑO M 4 X 38</v>
          </cell>
          <cell r="AB485">
            <v>17751493007013</v>
          </cell>
          <cell r="AC485">
            <v>7751493007016</v>
          </cell>
        </row>
        <row r="486">
          <cell r="R486" t="str">
            <v>30227089</v>
          </cell>
          <cell r="S486" t="str">
            <v>Fem Care</v>
          </cell>
          <cell r="U486" t="str">
            <v>0208082145001001</v>
          </cell>
          <cell r="V486" t="str">
            <v>FEMPAD KOTEX</v>
          </cell>
          <cell r="Z486">
            <v>30224027</v>
          </cell>
          <cell r="AA486" t="str">
            <v>DIA PANT HUG NATCARE BOY M 4X38 AJUSTP</v>
          </cell>
          <cell r="AB486">
            <v>17751493007013</v>
          </cell>
          <cell r="AC486">
            <v>7751493007016</v>
          </cell>
        </row>
        <row r="487">
          <cell r="R487" t="str">
            <v>30227211</v>
          </cell>
          <cell r="S487" t="str">
            <v>Fem Care</v>
          </cell>
          <cell r="U487" t="str">
            <v>0208082145001001</v>
          </cell>
          <cell r="V487" t="str">
            <v>FEMPAD KOTEX</v>
          </cell>
          <cell r="Z487">
            <v>30224509</v>
          </cell>
          <cell r="AA487" t="str">
            <v>DIA PANT HUG NATCARE BOY M 4X38 APCH</v>
          </cell>
          <cell r="AB487">
            <v>17751493007013</v>
          </cell>
          <cell r="AC487">
            <v>7751493007016</v>
          </cell>
        </row>
        <row r="488">
          <cell r="R488" t="str">
            <v>30228653</v>
          </cell>
          <cell r="S488" t="str">
            <v>Fem Care</v>
          </cell>
          <cell r="U488" t="str">
            <v>0208082145001001</v>
          </cell>
          <cell r="V488" t="str">
            <v>FEMPAD KOTEX</v>
          </cell>
          <cell r="Z488">
            <v>30222063</v>
          </cell>
          <cell r="AA488" t="str">
            <v>PAÑ HUG NATCARE AUTOAJUSTE NIÑO G 4 X 32</v>
          </cell>
          <cell r="AB488">
            <v>17751493007020</v>
          </cell>
          <cell r="AC488">
            <v>7751493007023</v>
          </cell>
        </row>
        <row r="489">
          <cell r="R489" t="str">
            <v>30228678</v>
          </cell>
          <cell r="S489" t="str">
            <v>Fem Care</v>
          </cell>
          <cell r="U489" t="str">
            <v>0208082145001001</v>
          </cell>
          <cell r="V489" t="str">
            <v>FEMPAD KOTEX</v>
          </cell>
          <cell r="Z489">
            <v>30224008</v>
          </cell>
          <cell r="AA489" t="str">
            <v>DIA PANT HUG NATCARE BOY L 4X32 AJUSTP</v>
          </cell>
          <cell r="AB489">
            <v>17751493007020</v>
          </cell>
          <cell r="AC489">
            <v>7751493007023</v>
          </cell>
        </row>
        <row r="490">
          <cell r="R490" t="str">
            <v>30224901</v>
          </cell>
          <cell r="S490" t="str">
            <v>Fem Care</v>
          </cell>
          <cell r="U490" t="str">
            <v>0208082145001022</v>
          </cell>
          <cell r="V490" t="str">
            <v>FEMPAD KOTEX TEENS</v>
          </cell>
          <cell r="Z490">
            <v>30224564</v>
          </cell>
          <cell r="AA490" t="str">
            <v>DIA PANT HUG NATCARE BOY L 4X32 APCH</v>
          </cell>
          <cell r="AB490">
            <v>17751493007020</v>
          </cell>
          <cell r="AC490">
            <v>7751493007023</v>
          </cell>
        </row>
        <row r="491">
          <cell r="R491" t="str">
            <v>30225923</v>
          </cell>
          <cell r="S491" t="str">
            <v>Fem Care</v>
          </cell>
          <cell r="U491" t="str">
            <v>0208082145001022</v>
          </cell>
          <cell r="V491" t="str">
            <v>FEMPAD KOTEX TEENS</v>
          </cell>
          <cell r="Z491">
            <v>30224224</v>
          </cell>
          <cell r="AA491" t="str">
            <v>DIA PANT HUG 1,2 Y ARR XL SINGLEPK 2X44</v>
          </cell>
          <cell r="AB491">
            <v>17751493006597</v>
          </cell>
          <cell r="AC491">
            <v>7751493006590</v>
          </cell>
        </row>
        <row r="492">
          <cell r="R492" t="str">
            <v>30218954</v>
          </cell>
          <cell r="S492" t="str">
            <v>Fem Care</v>
          </cell>
          <cell r="U492" t="str">
            <v>0208082145001035</v>
          </cell>
          <cell r="V492" t="str">
            <v>FEMPAD KOTEX EVOLUTION</v>
          </cell>
          <cell r="Z492">
            <v>30224197</v>
          </cell>
          <cell r="AA492" t="str">
            <v>DIA PANT HUG 1,2 Y ARR M SINGLEPK 2X58</v>
          </cell>
          <cell r="AB492">
            <v>17751493006610</v>
          </cell>
          <cell r="AC492">
            <v>7751493006613</v>
          </cell>
        </row>
        <row r="493">
          <cell r="R493" t="str">
            <v>30222732</v>
          </cell>
          <cell r="S493" t="str">
            <v>Fem Care</v>
          </cell>
          <cell r="U493" t="str">
            <v>0208082145001035</v>
          </cell>
          <cell r="V493" t="str">
            <v>FEMPAD KOTEX EVOLUTION</v>
          </cell>
          <cell r="Z493">
            <v>30224199</v>
          </cell>
          <cell r="AA493" t="str">
            <v>DIA PANT HUG 1,2 Y ARR L SINGLEPK 2X58</v>
          </cell>
          <cell r="AB493">
            <v>17751493007501</v>
          </cell>
          <cell r="AC493">
            <v>7751493007504</v>
          </cell>
        </row>
        <row r="494">
          <cell r="R494" t="str">
            <v>30212949</v>
          </cell>
          <cell r="S494" t="str">
            <v>Fem Care</v>
          </cell>
          <cell r="U494" t="str">
            <v>0208082145001038</v>
          </cell>
          <cell r="V494" t="str">
            <v>FEMPAD KOTEX EVOLUTION NOCTURNA</v>
          </cell>
          <cell r="Z494">
            <v>30224232</v>
          </cell>
          <cell r="AA494" t="str">
            <v>DIA PANT HUG 1,2 Y ARR XL SINGLEPK 2X48</v>
          </cell>
          <cell r="AB494">
            <v>17751493007525</v>
          </cell>
          <cell r="AC494">
            <v>7751493007528</v>
          </cell>
        </row>
        <row r="495">
          <cell r="R495" t="str">
            <v>30216590</v>
          </cell>
          <cell r="S495" t="str">
            <v>Fem Care</v>
          </cell>
          <cell r="U495" t="str">
            <v>0208082145001038</v>
          </cell>
          <cell r="V495" t="str">
            <v>FEMPAD KOTEX EVOLUTION NOCTURNA</v>
          </cell>
          <cell r="Z495">
            <v>30224212</v>
          </cell>
          <cell r="AA495" t="str">
            <v>DIA PANT HUG 1,2 Y ARR XXL SINGLEPK 2X44</v>
          </cell>
          <cell r="AB495">
            <v>17751493007549</v>
          </cell>
          <cell r="AC495">
            <v>7751493007542</v>
          </cell>
        </row>
        <row r="496">
          <cell r="R496" t="str">
            <v>30223588</v>
          </cell>
          <cell r="S496" t="str">
            <v>Fem Care</v>
          </cell>
          <cell r="U496" t="str">
            <v>0208082145001038</v>
          </cell>
          <cell r="V496" t="str">
            <v>FEMPAD KOTEX EVOLUTION NOCTURNA</v>
          </cell>
          <cell r="Z496">
            <v>30223308</v>
          </cell>
          <cell r="AA496" t="str">
            <v>DIA HUG PRIMDIAS NB 10X20 HAM</v>
          </cell>
          <cell r="AB496">
            <v>17702425802145</v>
          </cell>
          <cell r="AC496">
            <v>7702425802148</v>
          </cell>
        </row>
        <row r="497">
          <cell r="R497" t="str">
            <v>30223599</v>
          </cell>
          <cell r="S497" t="str">
            <v>Fem Care</v>
          </cell>
          <cell r="U497" t="str">
            <v>0208082145001038</v>
          </cell>
          <cell r="V497" t="str">
            <v>FEMPAD KOTEX EVOLUTION NOCTURNA</v>
          </cell>
          <cell r="Z497">
            <v>30226642</v>
          </cell>
          <cell r="AA497" t="str">
            <v>PAÑ HUG NATCARE RN 10X20 PRIMDIAS SUMMER</v>
          </cell>
          <cell r="AB497">
            <v>17702425802145</v>
          </cell>
          <cell r="AC497">
            <v>7702425802148</v>
          </cell>
        </row>
        <row r="498">
          <cell r="R498" t="str">
            <v>30213346</v>
          </cell>
          <cell r="S498" t="str">
            <v>Fem Care</v>
          </cell>
          <cell r="U498" t="str">
            <v>0208082146001002</v>
          </cell>
          <cell r="V498" t="str">
            <v>FEMININE CARE TAMPON KOTEX</v>
          </cell>
          <cell r="Z498">
            <v>30227209</v>
          </cell>
          <cell r="AA498" t="str">
            <v>PAÑ HUG NATCARE RN MAXI 10X20 COTTON DIS</v>
          </cell>
          <cell r="AB498">
            <v>17702425802145</v>
          </cell>
          <cell r="AC498">
            <v>7702425802148</v>
          </cell>
        </row>
        <row r="499">
          <cell r="R499" t="str">
            <v>30213347</v>
          </cell>
          <cell r="S499" t="str">
            <v>Fem Care</v>
          </cell>
          <cell r="U499" t="str">
            <v>0208082146001002</v>
          </cell>
          <cell r="V499" t="str">
            <v>FEMININE CARE TAMPON KOTEX</v>
          </cell>
          <cell r="Z499">
            <v>30221880</v>
          </cell>
          <cell r="AA499" t="str">
            <v>DIA HUG PRIMDIAS SMA 8X30 UNISEX</v>
          </cell>
          <cell r="AB499">
            <v>17702425802152</v>
          </cell>
          <cell r="AC499">
            <v>7702425802155</v>
          </cell>
        </row>
        <row r="500">
          <cell r="R500" t="str">
            <v>30221518</v>
          </cell>
          <cell r="S500" t="str">
            <v>Fem Care</v>
          </cell>
          <cell r="U500" t="str">
            <v>0208082146001002</v>
          </cell>
          <cell r="V500" t="str">
            <v>FEMININE CARE TAMPON KOTEX</v>
          </cell>
          <cell r="Z500">
            <v>30223316</v>
          </cell>
          <cell r="AA500" t="str">
            <v>DIA HUG PRIMDIAS S 8X30 HAM</v>
          </cell>
          <cell r="AB500">
            <v>17702425802152</v>
          </cell>
          <cell r="AC500">
            <v>7702425802155</v>
          </cell>
        </row>
        <row r="501">
          <cell r="R501" t="str">
            <v>30225895</v>
          </cell>
          <cell r="S501" t="str">
            <v>Fem Care</v>
          </cell>
          <cell r="U501" t="str">
            <v>0208082146001002</v>
          </cell>
          <cell r="V501" t="str">
            <v>FEMININE CARE TAMPON KOTEX</v>
          </cell>
          <cell r="Z501">
            <v>30226629</v>
          </cell>
          <cell r="AA501" t="str">
            <v>PAÑ HUG NATCARE P 8X30 PRIMDIAS SUMMER</v>
          </cell>
          <cell r="AB501">
            <v>17702425802152</v>
          </cell>
          <cell r="AC501">
            <v>7702425802155</v>
          </cell>
        </row>
        <row r="502">
          <cell r="R502" t="str">
            <v>30225911</v>
          </cell>
          <cell r="S502" t="str">
            <v>Fem Care</v>
          </cell>
          <cell r="U502" t="str">
            <v>0208082146001002</v>
          </cell>
          <cell r="V502" t="str">
            <v>FEMININE CARE TAMPON KOTEX</v>
          </cell>
          <cell r="Z502">
            <v>30227210</v>
          </cell>
          <cell r="AA502" t="str">
            <v>PAÑ HUG NATCARE P ULTRAP 8X30 COTTON DIS</v>
          </cell>
          <cell r="AB502">
            <v>17702425802152</v>
          </cell>
          <cell r="AC502">
            <v>7702425802155</v>
          </cell>
        </row>
        <row r="503">
          <cell r="R503" t="str">
            <v>30226270</v>
          </cell>
          <cell r="S503" t="str">
            <v>Fem Care</v>
          </cell>
          <cell r="U503" t="str">
            <v>0208082146001002</v>
          </cell>
          <cell r="V503" t="str">
            <v>FEMININE CARE TAMPON KOTEX</v>
          </cell>
          <cell r="Z503">
            <v>30223297</v>
          </cell>
          <cell r="AA503" t="str">
            <v>DIA HUG PRIMDIAS NB 6X60 HAM</v>
          </cell>
          <cell r="AB503">
            <v>17702425802169</v>
          </cell>
          <cell r="AC503">
            <v>7702425802162</v>
          </cell>
        </row>
        <row r="504">
          <cell r="R504" t="str">
            <v>30226290</v>
          </cell>
          <cell r="S504" t="str">
            <v>Fem Care</v>
          </cell>
          <cell r="U504" t="str">
            <v>0208082146001002</v>
          </cell>
          <cell r="V504" t="str">
            <v>FEMININE CARE TAMPON KOTEX</v>
          </cell>
          <cell r="Z504">
            <v>30226638</v>
          </cell>
          <cell r="AA504" t="str">
            <v>DIA HUG NATCARE NB 6X60 PRIMDIAS SUMMER</v>
          </cell>
          <cell r="AB504">
            <v>17702425802169</v>
          </cell>
          <cell r="AC504">
            <v>7702425802162</v>
          </cell>
        </row>
        <row r="505">
          <cell r="R505" t="str">
            <v>30227253</v>
          </cell>
          <cell r="S505" t="str">
            <v>Fem Care</v>
          </cell>
          <cell r="U505" t="str">
            <v>0208082146001002</v>
          </cell>
          <cell r="V505" t="str">
            <v>FEMININE CARE TAMPON KOTEX</v>
          </cell>
          <cell r="Z505">
            <v>30227319</v>
          </cell>
          <cell r="AA505" t="str">
            <v>PAÑ HUG NATCARE RN SUPMEGA 6X60 COTON DI</v>
          </cell>
          <cell r="AB505">
            <v>17702425802169</v>
          </cell>
          <cell r="AC505">
            <v>7702425802162</v>
          </cell>
        </row>
        <row r="506">
          <cell r="R506" t="str">
            <v>30227261</v>
          </cell>
          <cell r="S506" t="str">
            <v>Fem Care</v>
          </cell>
          <cell r="U506" t="str">
            <v>0208082146001002</v>
          </cell>
          <cell r="V506" t="str">
            <v>FEMININE CARE TAMPON KOTEX</v>
          </cell>
          <cell r="Z506">
            <v>30223317</v>
          </cell>
          <cell r="AA506" t="str">
            <v>DIA HUG PRIMDIAS S 6X50 HAM</v>
          </cell>
          <cell r="AB506">
            <v>17702425802176</v>
          </cell>
          <cell r="AC506">
            <v>7702425802179</v>
          </cell>
        </row>
        <row r="507">
          <cell r="R507" t="str">
            <v>30217944</v>
          </cell>
          <cell r="S507" t="str">
            <v>Fem Care</v>
          </cell>
          <cell r="U507" t="str">
            <v>0208082146001006</v>
          </cell>
          <cell r="V507" t="str">
            <v>FEMTAM KOTEX EVOLUTION</v>
          </cell>
          <cell r="Z507">
            <v>30226643</v>
          </cell>
          <cell r="AA507" t="str">
            <v>PAÑ HUG NATCARE P 6X50 PRIMDIAS SUMMER</v>
          </cell>
          <cell r="AB507">
            <v>17702425802176</v>
          </cell>
          <cell r="AC507">
            <v>7702425802179</v>
          </cell>
        </row>
        <row r="508">
          <cell r="R508" t="str">
            <v>30217945</v>
          </cell>
          <cell r="S508" t="str">
            <v>Fem Care</v>
          </cell>
          <cell r="U508" t="str">
            <v>0208082146001006</v>
          </cell>
          <cell r="V508" t="str">
            <v>FEMTAM KOTEX EVOLUTION</v>
          </cell>
          <cell r="Z508">
            <v>30227344</v>
          </cell>
          <cell r="AA508" t="str">
            <v>PAÑ HUG NATCARE P JUMBO 6X50 COTTON DIS</v>
          </cell>
          <cell r="AB508">
            <v>17702425802176</v>
          </cell>
          <cell r="AC508">
            <v>7702425802179</v>
          </cell>
        </row>
        <row r="509">
          <cell r="R509" t="str">
            <v>30221748</v>
          </cell>
          <cell r="S509" t="str">
            <v>Fem Care</v>
          </cell>
          <cell r="U509" t="str">
            <v>0208082146001006</v>
          </cell>
          <cell r="V509" t="str">
            <v>FEMTAM KOTEX EVOLUTION</v>
          </cell>
          <cell r="Z509">
            <v>30223652</v>
          </cell>
          <cell r="AA509" t="str">
            <v>DIA HUG PRIMDIAS NB REG 8X50 POCAH JR-RN</v>
          </cell>
          <cell r="AB509">
            <v>17702425804460</v>
          </cell>
          <cell r="AC509">
            <v>7702425804463</v>
          </cell>
        </row>
        <row r="510">
          <cell r="R510" t="str">
            <v>30222455</v>
          </cell>
          <cell r="S510" t="str">
            <v>Fem Care</v>
          </cell>
          <cell r="U510" t="str">
            <v>0208082146001006</v>
          </cell>
          <cell r="V510" t="str">
            <v>FEMTAM KOTEX EVOLUTION</v>
          </cell>
          <cell r="Z510">
            <v>30220546</v>
          </cell>
          <cell r="AA510" t="str">
            <v>DIA HUG PRIMDIAS PREMAT 8X30 HNC POME NB</v>
          </cell>
          <cell r="AB510">
            <v>17794626007146</v>
          </cell>
          <cell r="AC510">
            <v>7794626007149</v>
          </cell>
        </row>
        <row r="511">
          <cell r="R511" t="str">
            <v>30222484</v>
          </cell>
          <cell r="S511" t="str">
            <v>Fem Care</v>
          </cell>
          <cell r="U511" t="str">
            <v>0208082146001006</v>
          </cell>
          <cell r="V511" t="str">
            <v>FEMTAM KOTEX EVOLUTION</v>
          </cell>
          <cell r="Z511">
            <v>30227408</v>
          </cell>
          <cell r="AA511" t="str">
            <v>DIA HUG NATCARE PREMAT MAXI 8X30 COTTON</v>
          </cell>
          <cell r="AB511">
            <v>17794626007146</v>
          </cell>
          <cell r="AC511">
            <v>7794626007149</v>
          </cell>
        </row>
        <row r="512">
          <cell r="R512" t="str">
            <v>30224736</v>
          </cell>
          <cell r="S512" t="str">
            <v>Fem Care</v>
          </cell>
          <cell r="U512" t="str">
            <v>0208082146001006</v>
          </cell>
          <cell r="V512" t="str">
            <v>FEMTAM KOTEX EVOLUTION</v>
          </cell>
          <cell r="Z512">
            <v>30227582</v>
          </cell>
          <cell r="AA512" t="str">
            <v>PAÑ HUG NATCARE M 2X56 X1 COT</v>
          </cell>
          <cell r="AB512">
            <v>17751493009116</v>
          </cell>
          <cell r="AC512">
            <v>7751493009119</v>
          </cell>
        </row>
        <row r="513">
          <cell r="R513" t="str">
            <v>30224750</v>
          </cell>
          <cell r="S513" t="str">
            <v>Fem Care</v>
          </cell>
          <cell r="U513" t="str">
            <v>0208082146001006</v>
          </cell>
          <cell r="V513" t="str">
            <v>FEMTAM KOTEX EVOLUTION</v>
          </cell>
          <cell r="Z513">
            <v>30227591</v>
          </cell>
          <cell r="AA513" t="str">
            <v>PAÑ HUG NATCARE G 2X50 X1 COT</v>
          </cell>
          <cell r="AB513">
            <v>17751493009123</v>
          </cell>
          <cell r="AC513">
            <v>7751493009126</v>
          </cell>
        </row>
        <row r="514">
          <cell r="R514" t="str">
            <v>30224751</v>
          </cell>
          <cell r="S514" t="str">
            <v>Fem Care</v>
          </cell>
          <cell r="U514" t="str">
            <v>0208082146001006</v>
          </cell>
          <cell r="V514" t="str">
            <v>FEMTAM KOTEX EVOLUTION</v>
          </cell>
          <cell r="Z514">
            <v>30227553</v>
          </cell>
          <cell r="AA514" t="str">
            <v>PAÑ HUG NATCARE XG 2X44 X1 COT</v>
          </cell>
          <cell r="AB514">
            <v>17751493009130</v>
          </cell>
          <cell r="AC514">
            <v>7751493009133</v>
          </cell>
        </row>
        <row r="515">
          <cell r="R515" t="str">
            <v>30224761</v>
          </cell>
          <cell r="S515" t="str">
            <v>Fem Care</v>
          </cell>
          <cell r="U515" t="str">
            <v>0208082146001006</v>
          </cell>
          <cell r="V515" t="str">
            <v>FEMTAM KOTEX EVOLUTION</v>
          </cell>
          <cell r="Z515">
            <v>30227573</v>
          </cell>
          <cell r="AA515" t="str">
            <v>PAÑ HUG NATCARE XXG 2X40 X1 COT</v>
          </cell>
          <cell r="AB515">
            <v>17751493009147</v>
          </cell>
          <cell r="AC515">
            <v>7751493009140</v>
          </cell>
        </row>
        <row r="516">
          <cell r="R516" t="str">
            <v>30225772</v>
          </cell>
          <cell r="S516" t="str">
            <v>Fem Care</v>
          </cell>
          <cell r="U516" t="str">
            <v>0208082146001006</v>
          </cell>
          <cell r="V516" t="str">
            <v>FEMTAM KOTEX EVOLUTION</v>
          </cell>
          <cell r="Z516">
            <v>30226227</v>
          </cell>
          <cell r="AA516" t="str">
            <v>DIA HUG ACTSEC M SINGLEPK 2X56 X1 RAT</v>
          </cell>
          <cell r="AB516">
            <v>17751493008430</v>
          </cell>
          <cell r="AC516">
            <v>7751493008433</v>
          </cell>
        </row>
        <row r="517">
          <cell r="R517" t="str">
            <v>30225781</v>
          </cell>
          <cell r="S517" t="str">
            <v>Fem Care</v>
          </cell>
          <cell r="U517" t="str">
            <v>0208082146001006</v>
          </cell>
          <cell r="V517" t="str">
            <v>FEMTAM KOTEX EVOLUTION</v>
          </cell>
          <cell r="Z517">
            <v>30226794</v>
          </cell>
          <cell r="AA517" t="str">
            <v>DIA HUG ACTSEC M SINGLEPK 2X56 X1 HULK</v>
          </cell>
          <cell r="AB517">
            <v>17751493008430</v>
          </cell>
          <cell r="AC517">
            <v>7751493008433</v>
          </cell>
        </row>
        <row r="518">
          <cell r="R518" t="str">
            <v>30224517</v>
          </cell>
          <cell r="S518" t="str">
            <v>Fem Care</v>
          </cell>
          <cell r="U518" t="str">
            <v>0208082147001002</v>
          </cell>
          <cell r="V518" t="str">
            <v>FEMLIN KOTEX</v>
          </cell>
          <cell r="Z518">
            <v>30226217</v>
          </cell>
          <cell r="AA518" t="str">
            <v>DIA HUG ACTSEC L SINGLEPK 2X50 X1 RAT</v>
          </cell>
          <cell r="AB518">
            <v>17751493008454</v>
          </cell>
          <cell r="AC518">
            <v>7751493008457</v>
          </cell>
        </row>
        <row r="519">
          <cell r="R519" t="str">
            <v>30224525</v>
          </cell>
          <cell r="S519" t="str">
            <v>Fem Care</v>
          </cell>
          <cell r="U519" t="str">
            <v>0208082147001002</v>
          </cell>
          <cell r="V519" t="str">
            <v>FEMLIN KOTEX</v>
          </cell>
          <cell r="Z519">
            <v>30226943</v>
          </cell>
          <cell r="AA519" t="str">
            <v>DIA HUG ACTSEC L SINGLEPK 2X50 X1 HULK</v>
          </cell>
          <cell r="AB519">
            <v>17751493008454</v>
          </cell>
          <cell r="AC519">
            <v>7751493008457</v>
          </cell>
        </row>
        <row r="520">
          <cell r="R520" t="str">
            <v>30224860</v>
          </cell>
          <cell r="S520" t="str">
            <v>Fem Care</v>
          </cell>
          <cell r="U520" t="str">
            <v>0208082147001002</v>
          </cell>
          <cell r="V520" t="str">
            <v>FEMLIN KOTEX</v>
          </cell>
          <cell r="Z520">
            <v>30226216</v>
          </cell>
          <cell r="AA520" t="str">
            <v>DIA HUG ACTSEC XL SINGLEPK 2X44 X1 RAT</v>
          </cell>
          <cell r="AB520">
            <v>17751493008478</v>
          </cell>
          <cell r="AC520">
            <v>7751493008471</v>
          </cell>
        </row>
        <row r="521">
          <cell r="R521" t="str">
            <v>30224914</v>
          </cell>
          <cell r="S521" t="str">
            <v>Fem Care</v>
          </cell>
          <cell r="U521" t="str">
            <v>0208082147001002</v>
          </cell>
          <cell r="V521" t="str">
            <v>FEMLIN KOTEX</v>
          </cell>
          <cell r="Z521">
            <v>30226793</v>
          </cell>
          <cell r="AA521" t="str">
            <v>DIA HUG ACTSEC XL SINGLEPK 2X44 X1 HULK</v>
          </cell>
          <cell r="AB521">
            <v>17751493008478</v>
          </cell>
          <cell r="AC521">
            <v>7751493008471</v>
          </cell>
        </row>
        <row r="522">
          <cell r="R522" t="str">
            <v>30225745</v>
          </cell>
          <cell r="S522" t="str">
            <v>Fem Care</v>
          </cell>
          <cell r="U522" t="str">
            <v>0208082147001002</v>
          </cell>
          <cell r="V522" t="str">
            <v>FEMLIN KOTEX</v>
          </cell>
          <cell r="Z522">
            <v>30226250</v>
          </cell>
          <cell r="AA522" t="str">
            <v>DIA HUG ACTSEC XXL SINGLEPK 2X40 X1 RAT</v>
          </cell>
          <cell r="AB522">
            <v>17751493008492</v>
          </cell>
          <cell r="AC522">
            <v>7751493008495</v>
          </cell>
        </row>
        <row r="523">
          <cell r="R523" t="str">
            <v>30225746</v>
          </cell>
          <cell r="S523" t="str">
            <v>Fem Care</v>
          </cell>
          <cell r="U523" t="str">
            <v>0208082147001002</v>
          </cell>
          <cell r="V523" t="str">
            <v>FEMLIN KOTEX</v>
          </cell>
          <cell r="Z523">
            <v>30226848</v>
          </cell>
          <cell r="AA523" t="str">
            <v>DIA HUG ACTSEC XXL SINGLEPK 2X40 X1 HULK</v>
          </cell>
          <cell r="AB523">
            <v>17751493008492</v>
          </cell>
          <cell r="AC523">
            <v>7751493008495</v>
          </cell>
        </row>
        <row r="524">
          <cell r="R524" t="str">
            <v>30225863</v>
          </cell>
          <cell r="S524" t="str">
            <v>Fem Care</v>
          </cell>
          <cell r="U524" t="str">
            <v>0208082147001002</v>
          </cell>
          <cell r="V524" t="str">
            <v>FEMLIN KOTEX</v>
          </cell>
          <cell r="Z524">
            <v>30226989</v>
          </cell>
          <cell r="AA524" t="str">
            <v>DIA HUG NATCARE M 2X52 X1 NIÑA SRK</v>
          </cell>
          <cell r="AB524">
            <v>17751493007686</v>
          </cell>
          <cell r="AC524">
            <v>7751493007689</v>
          </cell>
        </row>
        <row r="525">
          <cell r="R525" t="str">
            <v>30226117</v>
          </cell>
          <cell r="S525" t="str">
            <v>Fem Care</v>
          </cell>
          <cell r="U525" t="str">
            <v>0208082147001002</v>
          </cell>
          <cell r="V525" t="str">
            <v>FEMLIN KOTEX</v>
          </cell>
          <cell r="Z525">
            <v>30226997</v>
          </cell>
          <cell r="AA525" t="str">
            <v>DIA HUG NATCARE M 2X52 X1 NIÑO SRK</v>
          </cell>
          <cell r="AB525">
            <v>17751493007693</v>
          </cell>
          <cell r="AC525">
            <v>7751493007696</v>
          </cell>
        </row>
        <row r="526">
          <cell r="R526" t="str">
            <v>30226118</v>
          </cell>
          <cell r="S526" t="str">
            <v>Fem Care</v>
          </cell>
          <cell r="U526" t="str">
            <v>0208082147001002</v>
          </cell>
          <cell r="V526" t="str">
            <v>FEMLIN KOTEX</v>
          </cell>
          <cell r="Z526">
            <v>30226851</v>
          </cell>
          <cell r="AA526" t="str">
            <v>DIA HUG NATCARE L 2X46 X1 NIÑA SRK</v>
          </cell>
          <cell r="AB526">
            <v>17751493007709</v>
          </cell>
          <cell r="AC526">
            <v>7751493007702</v>
          </cell>
        </row>
        <row r="527">
          <cell r="R527" t="str">
            <v>30226119</v>
          </cell>
          <cell r="S527" t="str">
            <v>Fem Care</v>
          </cell>
          <cell r="U527" t="str">
            <v>0208082147001002</v>
          </cell>
          <cell r="V527" t="str">
            <v>FEMLIN KOTEX</v>
          </cell>
          <cell r="Z527">
            <v>30226988</v>
          </cell>
          <cell r="AA527" t="str">
            <v>DIA HUG NATCARE L 2X46 X1 NIÑO SRK</v>
          </cell>
          <cell r="AB527">
            <v>17751493007716</v>
          </cell>
          <cell r="AC527">
            <v>7751493007719</v>
          </cell>
        </row>
        <row r="528">
          <cell r="R528" t="str">
            <v>30226130</v>
          </cell>
          <cell r="S528" t="str">
            <v>Fem Care</v>
          </cell>
          <cell r="U528" t="str">
            <v>0208082147001002</v>
          </cell>
          <cell r="V528" t="str">
            <v>FEMLIN KOTEX</v>
          </cell>
          <cell r="Z528">
            <v>30227097</v>
          </cell>
          <cell r="AA528" t="str">
            <v>PAÑ HUG NATCARE XG 2X42 X1 NIÑA SRK</v>
          </cell>
          <cell r="AB528">
            <v>17751493007723</v>
          </cell>
          <cell r="AC528">
            <v>7751493007726</v>
          </cell>
        </row>
        <row r="529">
          <cell r="R529" t="str">
            <v>30226146</v>
          </cell>
          <cell r="S529" t="str">
            <v>Fem Care</v>
          </cell>
          <cell r="U529" t="str">
            <v>0208082147001002</v>
          </cell>
          <cell r="V529" t="str">
            <v>FEMLIN KOTEX</v>
          </cell>
          <cell r="Z529">
            <v>30227117</v>
          </cell>
          <cell r="AA529" t="str">
            <v>DIA HUG NATCARE XL 2X42 X1 NIÑO SRK</v>
          </cell>
          <cell r="AB529">
            <v>17751493007730</v>
          </cell>
          <cell r="AC529">
            <v>7751493007733</v>
          </cell>
        </row>
        <row r="530">
          <cell r="R530" t="str">
            <v>30226171</v>
          </cell>
          <cell r="S530" t="str">
            <v>Fem Care</v>
          </cell>
          <cell r="U530" t="str">
            <v>0208082147001002</v>
          </cell>
          <cell r="V530" t="str">
            <v>FEMLIN KOTEX</v>
          </cell>
          <cell r="Z530">
            <v>30227126</v>
          </cell>
          <cell r="AA530" t="str">
            <v>DIA HUG NATCARE XXL 2X38 X1 NIÑA SRK</v>
          </cell>
          <cell r="AB530">
            <v>17751493007747</v>
          </cell>
          <cell r="AC530">
            <v>7751493007740</v>
          </cell>
        </row>
        <row r="531">
          <cell r="R531" t="str">
            <v>30226172</v>
          </cell>
          <cell r="S531" t="str">
            <v>Fem Care</v>
          </cell>
          <cell r="U531" t="str">
            <v>0208082147001002</v>
          </cell>
          <cell r="V531" t="str">
            <v>FEMLIN KOTEX</v>
          </cell>
          <cell r="Z531">
            <v>30227146</v>
          </cell>
          <cell r="AA531" t="str">
            <v>DIA HUG NATCARE XXL 2X38 X1 NIÑO SRK</v>
          </cell>
          <cell r="AB531">
            <v>17751493007754</v>
          </cell>
          <cell r="AC531">
            <v>7751493007757</v>
          </cell>
        </row>
        <row r="532">
          <cell r="R532" t="str">
            <v>30226215</v>
          </cell>
          <cell r="S532" t="str">
            <v>Fem Care</v>
          </cell>
          <cell r="U532" t="str">
            <v>0208082147001002</v>
          </cell>
          <cell r="V532" t="str">
            <v>FEMLIN KOTEX</v>
          </cell>
          <cell r="Z532">
            <v>30223924</v>
          </cell>
          <cell r="AA532" t="str">
            <v>DIA HUG NATCARE M 2X52 X1 NIÑA STM</v>
          </cell>
          <cell r="AB532">
            <v>17751493007686</v>
          </cell>
          <cell r="AC532">
            <v>7751493007689</v>
          </cell>
        </row>
        <row r="533">
          <cell r="R533" t="str">
            <v>30227112</v>
          </cell>
          <cell r="S533" t="str">
            <v>Fem Care</v>
          </cell>
          <cell r="U533" t="str">
            <v>0208082147001002</v>
          </cell>
          <cell r="V533" t="str">
            <v>FEMLIN KOTEX</v>
          </cell>
          <cell r="Z533">
            <v>30223925</v>
          </cell>
          <cell r="AA533" t="str">
            <v>DIA HUG NATCARE M 2X52 X1 NIÑO STM</v>
          </cell>
          <cell r="AB533">
            <v>17751493007693</v>
          </cell>
          <cell r="AC533">
            <v>7751493007696</v>
          </cell>
        </row>
        <row r="534">
          <cell r="R534" t="str">
            <v>30228453</v>
          </cell>
          <cell r="S534" t="str">
            <v>Fem Care</v>
          </cell>
          <cell r="U534" t="str">
            <v>0208082147001002</v>
          </cell>
          <cell r="V534" t="str">
            <v>FEMLIN KOTEX</v>
          </cell>
          <cell r="Z534">
            <v>30223929</v>
          </cell>
          <cell r="AA534" t="str">
            <v>DIA HUG NATCARE L 2X46 X1 NIÑA STM</v>
          </cell>
          <cell r="AB534">
            <v>17751493007709</v>
          </cell>
          <cell r="AC534">
            <v>7751493007702</v>
          </cell>
        </row>
        <row r="535">
          <cell r="R535" t="str">
            <v>30228456</v>
          </cell>
          <cell r="S535" t="str">
            <v>Fem Care</v>
          </cell>
          <cell r="U535" t="str">
            <v>0208082147001002</v>
          </cell>
          <cell r="V535" t="str">
            <v>FEMLIN KOTEX</v>
          </cell>
          <cell r="Z535">
            <v>30223942</v>
          </cell>
          <cell r="AA535" t="str">
            <v>DIA HUG NATCARE L 2X46 X1 NIÑO STM</v>
          </cell>
          <cell r="AB535">
            <v>17751493007716</v>
          </cell>
          <cell r="AC535">
            <v>7751493007719</v>
          </cell>
        </row>
        <row r="536">
          <cell r="R536" t="str">
            <v>30228462</v>
          </cell>
          <cell r="S536" t="str">
            <v>Fem Care</v>
          </cell>
          <cell r="U536" t="str">
            <v>0208082147001002</v>
          </cell>
          <cell r="V536" t="str">
            <v>FEMLIN KOTEX</v>
          </cell>
          <cell r="Z536">
            <v>30223946</v>
          </cell>
          <cell r="AA536" t="str">
            <v>DIA HUG NATCARE XL 2X42 X1 NIÑA STM</v>
          </cell>
          <cell r="AB536">
            <v>17751493007723</v>
          </cell>
          <cell r="AC536">
            <v>7751493007726</v>
          </cell>
        </row>
        <row r="537">
          <cell r="R537" t="str">
            <v>30228525</v>
          </cell>
          <cell r="S537" t="str">
            <v>Fem Care</v>
          </cell>
          <cell r="U537" t="str">
            <v>0208082147001002</v>
          </cell>
          <cell r="V537" t="str">
            <v>FEMLIN KOTEX</v>
          </cell>
          <cell r="Z537">
            <v>30223947</v>
          </cell>
          <cell r="AA537" t="str">
            <v>DIA HUG NATCARE XL 2X42 X1 NIÑO STM</v>
          </cell>
          <cell r="AB537">
            <v>17751493007730</v>
          </cell>
          <cell r="AC537">
            <v>7751493007733</v>
          </cell>
        </row>
        <row r="538">
          <cell r="R538" t="str">
            <v>30228526</v>
          </cell>
          <cell r="S538" t="str">
            <v>Fem Care</v>
          </cell>
          <cell r="U538" t="str">
            <v>0208082147001002</v>
          </cell>
          <cell r="V538" t="str">
            <v>FEMLIN KOTEX</v>
          </cell>
          <cell r="Z538">
            <v>30224006</v>
          </cell>
          <cell r="AA538" t="str">
            <v>DIA HUG NATCARE XXL 2X38 X1 NIÑA STM</v>
          </cell>
          <cell r="AB538">
            <v>17751493007747</v>
          </cell>
          <cell r="AC538">
            <v>7751493007740</v>
          </cell>
        </row>
        <row r="539">
          <cell r="R539" t="str">
            <v>30220972</v>
          </cell>
          <cell r="S539" t="str">
            <v>Fem Care</v>
          </cell>
          <cell r="U539" t="str">
            <v>0208082147001003</v>
          </cell>
          <cell r="V539" t="str">
            <v>FEMLIN KOTEX DAYS</v>
          </cell>
          <cell r="Z539">
            <v>30224026</v>
          </cell>
          <cell r="AA539" t="str">
            <v>DIA HUG NATCARE XXL 2X38 X1 NIÑO STM</v>
          </cell>
          <cell r="AB539">
            <v>17751493007754</v>
          </cell>
          <cell r="AC539">
            <v>7751493007757</v>
          </cell>
        </row>
        <row r="540">
          <cell r="R540" t="str">
            <v>30220980</v>
          </cell>
          <cell r="S540" t="str">
            <v>Fem Care</v>
          </cell>
          <cell r="U540" t="str">
            <v>0208082147001003</v>
          </cell>
          <cell r="V540" t="str">
            <v>FEMLIN KOTEX DAYS</v>
          </cell>
          <cell r="Z540">
            <v>30223143</v>
          </cell>
          <cell r="AA540" t="str">
            <v>PAÑ HUG ACTIVESEC CAP XG 2X52X1</v>
          </cell>
          <cell r="AB540">
            <v>17751493001189</v>
          </cell>
          <cell r="AC540">
            <v>7751493001182</v>
          </cell>
        </row>
        <row r="541">
          <cell r="R541" t="str">
            <v>30221131</v>
          </cell>
          <cell r="S541" t="str">
            <v>Fem Care</v>
          </cell>
          <cell r="U541" t="str">
            <v>0208082147001003</v>
          </cell>
          <cell r="V541" t="str">
            <v>FEMLIN KOTEX DAYS</v>
          </cell>
          <cell r="Z541">
            <v>30223147</v>
          </cell>
          <cell r="AA541" t="str">
            <v>PAÑ HUG ACTIVESEC CAP XXG 2X48X1</v>
          </cell>
          <cell r="AB541">
            <v>17751493001219</v>
          </cell>
          <cell r="AC541">
            <v>7751493001212</v>
          </cell>
        </row>
        <row r="542">
          <cell r="R542" t="str">
            <v>30222490</v>
          </cell>
          <cell r="S542" t="str">
            <v>Fem Care</v>
          </cell>
          <cell r="U542" t="str">
            <v>0208082147001003</v>
          </cell>
          <cell r="V542" t="str">
            <v>FEMLIN KOTEX DAYS</v>
          </cell>
          <cell r="Z542">
            <v>30223135</v>
          </cell>
          <cell r="AA542" t="str">
            <v>PAÑ HUG ACTIVESEC CAP M 2X64X1</v>
          </cell>
          <cell r="AB542">
            <v>17751493006313</v>
          </cell>
          <cell r="AC542">
            <v>7751493006316</v>
          </cell>
        </row>
        <row r="543">
          <cell r="R543" t="str">
            <v>30222699</v>
          </cell>
          <cell r="S543" t="str">
            <v>Fem Care</v>
          </cell>
          <cell r="U543" t="str">
            <v>0208082147001003</v>
          </cell>
          <cell r="V543" t="str">
            <v>FEMLIN KOTEX DAYS</v>
          </cell>
          <cell r="Z543">
            <v>30197508</v>
          </cell>
          <cell r="AA543" t="str">
            <v>PAÑ HUG ACTIVSEC CAP XXG 2X44X1</v>
          </cell>
          <cell r="AB543">
            <v>17751493006320</v>
          </cell>
          <cell r="AC543">
            <v>7751493006323</v>
          </cell>
        </row>
        <row r="544">
          <cell r="R544" t="str">
            <v>30222716</v>
          </cell>
          <cell r="S544" t="str">
            <v>Fem Care</v>
          </cell>
          <cell r="U544" t="str">
            <v>0208082147001003</v>
          </cell>
          <cell r="V544" t="str">
            <v>FEMLIN KOTEX DAYS</v>
          </cell>
          <cell r="Z544">
            <v>30222545</v>
          </cell>
          <cell r="AA544" t="str">
            <v>PAÑ HUG ACTIVSEC SH XXG 2X44X1</v>
          </cell>
          <cell r="AB544">
            <v>17751493006320</v>
          </cell>
          <cell r="AC544">
            <v>7751493006323</v>
          </cell>
        </row>
        <row r="545">
          <cell r="R545" t="str">
            <v>30222724</v>
          </cell>
          <cell r="S545" t="str">
            <v>Fem Care</v>
          </cell>
          <cell r="U545" t="str">
            <v>0208082147001003</v>
          </cell>
          <cell r="V545" t="str">
            <v>FEMLIN KOTEX DAYS</v>
          </cell>
          <cell r="Z545">
            <v>30225533</v>
          </cell>
          <cell r="AA545" t="str">
            <v>DIA HUG ACTSEC XXL SINGLEPK 2X44 CINDE</v>
          </cell>
          <cell r="AB545">
            <v>17751493006320</v>
          </cell>
          <cell r="AC545">
            <v>7751493006323</v>
          </cell>
        </row>
        <row r="546">
          <cell r="R546" t="str">
            <v>30223241</v>
          </cell>
          <cell r="S546" t="str">
            <v>Fem Care</v>
          </cell>
          <cell r="U546" t="str">
            <v>0208082147001003</v>
          </cell>
          <cell r="V546" t="str">
            <v>FEMLIN KOTEX DAYS</v>
          </cell>
          <cell r="Z546">
            <v>30223137</v>
          </cell>
          <cell r="AA546" t="str">
            <v>PAÑ HUG ACTIVESEC CAP XG 2X48X1</v>
          </cell>
          <cell r="AB546">
            <v>17751493006337</v>
          </cell>
          <cell r="AC546">
            <v>7751493006330</v>
          </cell>
        </row>
        <row r="547">
          <cell r="R547" t="str">
            <v>30223819</v>
          </cell>
          <cell r="S547" t="str">
            <v>Fem Care</v>
          </cell>
          <cell r="U547" t="str">
            <v>0208082147001003</v>
          </cell>
          <cell r="V547" t="str">
            <v>FEMLIN KOTEX DAYS</v>
          </cell>
          <cell r="Z547">
            <v>30225523</v>
          </cell>
          <cell r="AA547" t="str">
            <v>DIA HUG ACTSEC XL SINGLEPK 2X48 CINDE</v>
          </cell>
          <cell r="AB547">
            <v>17751493006337</v>
          </cell>
          <cell r="AC547">
            <v>7751493006330</v>
          </cell>
        </row>
        <row r="548">
          <cell r="R548" t="str">
            <v>30223835</v>
          </cell>
          <cell r="S548" t="str">
            <v>Fem Care</v>
          </cell>
          <cell r="U548" t="str">
            <v>0208082147001003</v>
          </cell>
          <cell r="V548" t="str">
            <v>FEMLIN KOTEX DAYS</v>
          </cell>
          <cell r="Z548">
            <v>30223110</v>
          </cell>
          <cell r="AA548" t="str">
            <v>PAÑ HUG ACTIVESEC CAP G 2X58X1</v>
          </cell>
          <cell r="AB548">
            <v>17751493006344</v>
          </cell>
          <cell r="AC548">
            <v>7751493006347</v>
          </cell>
        </row>
        <row r="549">
          <cell r="R549" t="str">
            <v>30224617</v>
          </cell>
          <cell r="S549" t="str">
            <v>Fem Care</v>
          </cell>
          <cell r="U549" t="str">
            <v>0208082147001003</v>
          </cell>
          <cell r="V549" t="str">
            <v>FEMLIN KOTEX DAYS</v>
          </cell>
          <cell r="Z549">
            <v>30226780</v>
          </cell>
          <cell r="AA549" t="str">
            <v>DIA HUG ACTSEC M SINGLEPK 2X64 X1 HULK</v>
          </cell>
          <cell r="AB549">
            <v>17751493006313</v>
          </cell>
          <cell r="AC549">
            <v>7751493006316</v>
          </cell>
        </row>
        <row r="550">
          <cell r="R550" t="str">
            <v>30224620</v>
          </cell>
          <cell r="S550" t="str">
            <v>Fem Care</v>
          </cell>
          <cell r="U550" t="str">
            <v>0208082147001003</v>
          </cell>
          <cell r="V550" t="str">
            <v>FEMLIN KOTEX DAYS</v>
          </cell>
          <cell r="Z550">
            <v>30226787</v>
          </cell>
          <cell r="AA550" t="str">
            <v>DIA HUG ACTSEC XXL SINGLEPK 2X44 X1 HULK</v>
          </cell>
          <cell r="AB550">
            <v>17751493006320</v>
          </cell>
          <cell r="AC550">
            <v>7751493006323</v>
          </cell>
        </row>
        <row r="551">
          <cell r="R551" t="str">
            <v>30224625</v>
          </cell>
          <cell r="S551" t="str">
            <v>Fem Care</v>
          </cell>
          <cell r="U551" t="str">
            <v>0208082147001003</v>
          </cell>
          <cell r="V551" t="str">
            <v>FEMLIN KOTEX DAYS</v>
          </cell>
          <cell r="Z551">
            <v>30226779</v>
          </cell>
          <cell r="AA551" t="str">
            <v>DIA HUG ACTSEC XL SINGLEPK 2X48 X1 HULK</v>
          </cell>
          <cell r="AB551">
            <v>17751493006337</v>
          </cell>
          <cell r="AC551">
            <v>7751493006330</v>
          </cell>
        </row>
        <row r="552">
          <cell r="R552" t="str">
            <v>30224634</v>
          </cell>
          <cell r="S552" t="str">
            <v>Fem Care</v>
          </cell>
          <cell r="U552" t="str">
            <v>0208082147001003</v>
          </cell>
          <cell r="V552" t="str">
            <v>FEMLIN KOTEX DAYS</v>
          </cell>
          <cell r="Z552">
            <v>30226768</v>
          </cell>
          <cell r="AA552" t="str">
            <v>DIA HUG ACTSEC L SINGLEPK 2X58 X1 HULK</v>
          </cell>
          <cell r="AB552">
            <v>17751493006344</v>
          </cell>
          <cell r="AC552">
            <v>7751493006347</v>
          </cell>
        </row>
        <row r="553">
          <cell r="R553" t="str">
            <v>30224641</v>
          </cell>
          <cell r="S553" t="str">
            <v>Fem Care</v>
          </cell>
          <cell r="U553" t="str">
            <v>0208082147001003</v>
          </cell>
          <cell r="V553" t="str">
            <v>FEMLIN KOTEX DAYS</v>
          </cell>
          <cell r="Z553">
            <v>30221606</v>
          </cell>
          <cell r="AA553" t="str">
            <v>BW HUG ACTFRSH REFLL 6X160 LIMP EFEC RH</v>
          </cell>
          <cell r="AB553">
            <v>17702425543789</v>
          </cell>
          <cell r="AC553">
            <v>7702425543782</v>
          </cell>
        </row>
        <row r="554">
          <cell r="R554" t="str">
            <v>30225061</v>
          </cell>
          <cell r="S554" t="str">
            <v>Fem Care</v>
          </cell>
          <cell r="U554" t="str">
            <v>0208082147001003</v>
          </cell>
          <cell r="V554" t="str">
            <v>FEMLIN KOTEX DAYS</v>
          </cell>
          <cell r="Z554">
            <v>30218682</v>
          </cell>
          <cell r="AA554" t="str">
            <v>BW HUG ACTFRSH REFLL 6X160 ZAS PROMO</v>
          </cell>
          <cell r="AB554">
            <v>17702425551449</v>
          </cell>
          <cell r="AC554">
            <v>7702425551442</v>
          </cell>
        </row>
        <row r="555">
          <cell r="R555" t="str">
            <v>30225434</v>
          </cell>
          <cell r="S555" t="str">
            <v>Fem Care</v>
          </cell>
          <cell r="U555" t="str">
            <v>0208082147001003</v>
          </cell>
          <cell r="V555" t="str">
            <v>FEMLIN KOTEX DAYS</v>
          </cell>
          <cell r="Z555">
            <v>30222170</v>
          </cell>
          <cell r="AA555" t="str">
            <v>BW HUG ACTFRSH PAQ 6X4X16 C/ RISTRA</v>
          </cell>
          <cell r="AB555">
            <v>17702425802701</v>
          </cell>
          <cell r="AC555">
            <v>7702425801387</v>
          </cell>
        </row>
        <row r="556">
          <cell r="R556" t="str">
            <v>30225435</v>
          </cell>
          <cell r="S556" t="str">
            <v>Fem Care</v>
          </cell>
          <cell r="U556" t="str">
            <v>0208082147001003</v>
          </cell>
          <cell r="V556" t="str">
            <v>FEMLIN KOTEX DAYS</v>
          </cell>
          <cell r="Z556">
            <v>30222751</v>
          </cell>
          <cell r="AA556" t="str">
            <v>BW HUG ACTFRSH TRAV 24X16 LIMP. EFEC RH</v>
          </cell>
          <cell r="AB556">
            <v>17702425801384</v>
          </cell>
          <cell r="AC556">
            <v>7702425801387</v>
          </cell>
        </row>
        <row r="557">
          <cell r="R557" t="str">
            <v>30225690</v>
          </cell>
          <cell r="S557" t="str">
            <v>Fem Care</v>
          </cell>
          <cell r="U557" t="str">
            <v>0208082147001003</v>
          </cell>
          <cell r="V557" t="str">
            <v>FEMLIN KOTEX DAYS</v>
          </cell>
          <cell r="Z557">
            <v>30224402</v>
          </cell>
          <cell r="AA557" t="str">
            <v>BW HUG ACTFRSH PAQ 6X4 X16 C/RISTRA RH</v>
          </cell>
          <cell r="AB557">
            <v>17702425802701</v>
          </cell>
          <cell r="AC557">
            <v>7702425801387</v>
          </cell>
        </row>
        <row r="558">
          <cell r="R558" t="str">
            <v>30225744</v>
          </cell>
          <cell r="S558" t="str">
            <v>Fem Care</v>
          </cell>
          <cell r="U558" t="str">
            <v>0208082147001003</v>
          </cell>
          <cell r="V558" t="str">
            <v>FEMLIN KOTEX DAYS</v>
          </cell>
          <cell r="Z558">
            <v>30227313</v>
          </cell>
          <cell r="AA558" t="str">
            <v>BW HUG ACTFRSH TRAV 24X16 LIMP. EFEC PHX</v>
          </cell>
          <cell r="AB558">
            <v>17702425801384</v>
          </cell>
          <cell r="AC558">
            <v>7702425801387</v>
          </cell>
        </row>
        <row r="559">
          <cell r="R559" t="str">
            <v>30225761</v>
          </cell>
          <cell r="S559" t="str">
            <v>Fem Care</v>
          </cell>
          <cell r="U559" t="str">
            <v>0208082147001003</v>
          </cell>
          <cell r="V559" t="str">
            <v>FEMLIN KOTEX DAYS</v>
          </cell>
          <cell r="Z559">
            <v>30227421</v>
          </cell>
          <cell r="AA559" t="str">
            <v>BW HUG LIMP EFECT PAQ 6X4 X16 C/RISTRA</v>
          </cell>
          <cell r="AB559">
            <v>17702425802701</v>
          </cell>
          <cell r="AC559">
            <v>7702425801387</v>
          </cell>
        </row>
        <row r="560">
          <cell r="R560" t="str">
            <v>30225762</v>
          </cell>
          <cell r="S560" t="str">
            <v>Fem Care</v>
          </cell>
          <cell r="U560" t="str">
            <v>0208082147001003</v>
          </cell>
          <cell r="V560" t="str">
            <v>FEMLIN KOTEX DAYS</v>
          </cell>
          <cell r="Z560">
            <v>30224201</v>
          </cell>
          <cell r="AA560" t="str">
            <v>BW HUG ACTFRSH FTOP 6X144 - 3 PAQ X 48´S</v>
          </cell>
          <cell r="AB560">
            <v>17702425804750</v>
          </cell>
          <cell r="AC560">
            <v>7702425804753</v>
          </cell>
        </row>
        <row r="561">
          <cell r="R561" t="str">
            <v>30225771</v>
          </cell>
          <cell r="S561" t="str">
            <v>Fem Care</v>
          </cell>
          <cell r="U561" t="str">
            <v>0208082147001003</v>
          </cell>
          <cell r="V561" t="str">
            <v>FEMLIN KOTEX DAYS</v>
          </cell>
          <cell r="Z561">
            <v>30225559</v>
          </cell>
          <cell r="AA561" t="str">
            <v>BW HUG LIMP EFECT FTOP 1X576X144</v>
          </cell>
          <cell r="AB561">
            <v>27702425804757</v>
          </cell>
          <cell r="AC561">
            <v>7702425804753</v>
          </cell>
        </row>
        <row r="562">
          <cell r="R562" t="str">
            <v>30228406</v>
          </cell>
          <cell r="S562" t="str">
            <v>Fem Care</v>
          </cell>
          <cell r="U562" t="str">
            <v>0208082147001003</v>
          </cell>
          <cell r="V562" t="str">
            <v>FEMLIN KOTEX DAYS</v>
          </cell>
          <cell r="Z562">
            <v>30226148</v>
          </cell>
          <cell r="AA562" t="str">
            <v>BW HUG LIMP EFECT FTOP 6X144 3PK48 YATRA</v>
          </cell>
          <cell r="AB562">
            <v>17702425804750</v>
          </cell>
          <cell r="AC562">
            <v>7702425804753</v>
          </cell>
        </row>
        <row r="563">
          <cell r="R563" t="str">
            <v>30228408</v>
          </cell>
          <cell r="S563" t="str">
            <v>Fem Care</v>
          </cell>
          <cell r="U563" t="str">
            <v>0208082147001003</v>
          </cell>
          <cell r="V563" t="str">
            <v>FEMLIN KOTEX DAYS</v>
          </cell>
          <cell r="Z563">
            <v>30227402</v>
          </cell>
          <cell r="AA563" t="str">
            <v>BW HUG ACTFRSH FTOP 6X144 - 3X48 PHX</v>
          </cell>
          <cell r="AB563">
            <v>17702425804750</v>
          </cell>
          <cell r="AC563">
            <v>7702425804753</v>
          </cell>
        </row>
        <row r="564">
          <cell r="R564" t="str">
            <v>30222965</v>
          </cell>
          <cell r="S564" t="str">
            <v>Fem Care</v>
          </cell>
          <cell r="U564" t="str">
            <v>0208082147001009</v>
          </cell>
          <cell r="V564" t="str">
            <v>FEMLIN KOTEX DAYS SENSITIVE</v>
          </cell>
          <cell r="Z564">
            <v>30224610</v>
          </cell>
          <cell r="AA564" t="str">
            <v>BW HUG ACTFRSH FTOP 12X120 LIMP EFEC RH</v>
          </cell>
          <cell r="AB564">
            <v>17702425806495</v>
          </cell>
          <cell r="AC564">
            <v>7702425806498</v>
          </cell>
        </row>
        <row r="565">
          <cell r="R565" t="str">
            <v>30224120</v>
          </cell>
          <cell r="S565" t="str">
            <v>Fem Care</v>
          </cell>
          <cell r="U565" t="str">
            <v>0208082147001009</v>
          </cell>
          <cell r="V565" t="str">
            <v>FEMLIN KOTEX DAYS SENSITIVE</v>
          </cell>
          <cell r="Z565">
            <v>30227315</v>
          </cell>
          <cell r="AA565" t="str">
            <v>BW HUG ACTFRSH FTOP 12X120 LIMP EFEC PHX</v>
          </cell>
          <cell r="AB565">
            <v>17702425806495</v>
          </cell>
          <cell r="AC565">
            <v>7702425806498</v>
          </cell>
        </row>
        <row r="566">
          <cell r="R566" t="str">
            <v>30220108</v>
          </cell>
          <cell r="S566" t="str">
            <v>Fem Care</v>
          </cell>
          <cell r="U566" t="str">
            <v>0208082147001013</v>
          </cell>
          <cell r="V566" t="str">
            <v>FEMLIN KOTEX EVOLUTION</v>
          </cell>
          <cell r="Z566">
            <v>30227314</v>
          </cell>
          <cell r="AA566" t="str">
            <v>BW HUG LIMP EFECT REFLL 6X184</v>
          </cell>
          <cell r="AB566">
            <v>17702425808284</v>
          </cell>
          <cell r="AC566">
            <v>7702425808287</v>
          </cell>
        </row>
        <row r="567">
          <cell r="R567" t="str">
            <v>30222717</v>
          </cell>
          <cell r="S567" t="str">
            <v>Fem Care</v>
          </cell>
          <cell r="U567" t="str">
            <v>0208082147001013</v>
          </cell>
          <cell r="V567" t="str">
            <v>FEMLIN KOTEX EVOLUTION</v>
          </cell>
          <cell r="Z567">
            <v>30228074</v>
          </cell>
          <cell r="AA567" t="str">
            <v>BW HUG LIMP EFECT FTOP 6X192 (4X48)</v>
          </cell>
          <cell r="AB567">
            <v>17702425809144</v>
          </cell>
          <cell r="AC567">
            <v>7702425809147</v>
          </cell>
        </row>
        <row r="568">
          <cell r="R568" t="str">
            <v>30216271</v>
          </cell>
          <cell r="S568" t="str">
            <v>Fem Care</v>
          </cell>
          <cell r="U568" t="str">
            <v>0208082173002001</v>
          </cell>
          <cell r="V568" t="str">
            <v>OTH FEM WASH  INTIMUS</v>
          </cell>
          <cell r="Z568">
            <v>30221610</v>
          </cell>
          <cell r="AA568" t="str">
            <v>BW HUG ACTFRSH FTOP 24X48 LIMP EFEC RH</v>
          </cell>
          <cell r="AB568">
            <v>17896018700632</v>
          </cell>
          <cell r="AC568">
            <v>7896018700628</v>
          </cell>
        </row>
        <row r="569">
          <cell r="R569" t="str">
            <v>30224104</v>
          </cell>
          <cell r="S569" t="str">
            <v>Infant &amp; Child Hygiene</v>
          </cell>
          <cell r="U569" t="str">
            <v>0202021803001002</v>
          </cell>
          <cell r="V569" t="str">
            <v>BABY WIPES HUGGIES CLASSIC</v>
          </cell>
          <cell r="Z569">
            <v>30227321</v>
          </cell>
          <cell r="AA569" t="str">
            <v>BW HUG LIMP EFECT FTOP 24X48</v>
          </cell>
          <cell r="AB569">
            <v>17896018700632</v>
          </cell>
          <cell r="AC569">
            <v>7896018700628</v>
          </cell>
        </row>
        <row r="570">
          <cell r="R570" t="str">
            <v>30190776</v>
          </cell>
          <cell r="S570" t="str">
            <v>Infant &amp; Child Hygiene</v>
          </cell>
          <cell r="U570" t="str">
            <v>0202021803001003</v>
          </cell>
          <cell r="V570" t="str">
            <v>BABY WIPES HUGGIES NATURAL CARE</v>
          </cell>
          <cell r="Z570">
            <v>30228193</v>
          </cell>
          <cell r="AA570" t="str">
            <v>BW HUG LIMP EFECT FTOP 24X48</v>
          </cell>
          <cell r="AB570">
            <v>17896018700632</v>
          </cell>
          <cell r="AC570">
            <v>7896018700628</v>
          </cell>
        </row>
        <row r="571">
          <cell r="R571" t="str">
            <v>30221811</v>
          </cell>
          <cell r="S571" t="str">
            <v>Infant &amp; Child Hygiene</v>
          </cell>
          <cell r="U571" t="str">
            <v>0202021803001003</v>
          </cell>
          <cell r="V571" t="str">
            <v>BABY WIPES HUGGIES NATURAL CARE</v>
          </cell>
          <cell r="Z571">
            <v>30224104</v>
          </cell>
          <cell r="AA571" t="str">
            <v>BW HUG CLASSIC 12X80</v>
          </cell>
          <cell r="AB571">
            <v>17702425805184</v>
          </cell>
          <cell r="AC571">
            <v>7702425805187</v>
          </cell>
        </row>
        <row r="572">
          <cell r="R572" t="str">
            <v>30223313</v>
          </cell>
          <cell r="S572" t="str">
            <v>Infant &amp; Child Hygiene</v>
          </cell>
          <cell r="U572" t="str">
            <v>0202021803001003</v>
          </cell>
          <cell r="V572" t="str">
            <v>BABY WIPES HUGGIES NATURAL CARE</v>
          </cell>
          <cell r="Z572">
            <v>30226722</v>
          </cell>
          <cell r="AA572" t="str">
            <v>BW HUG LIMP BASIC 12X80</v>
          </cell>
          <cell r="AB572">
            <v>17702425805184</v>
          </cell>
          <cell r="AC572">
            <v>7702425805187</v>
          </cell>
        </row>
        <row r="573">
          <cell r="R573" t="str">
            <v>30225199</v>
          </cell>
          <cell r="S573" t="str">
            <v>Infant &amp; Child Hygiene</v>
          </cell>
          <cell r="U573" t="str">
            <v>0202021803001003</v>
          </cell>
          <cell r="V573" t="str">
            <v>BABY WIPES HUGGIES NATURAL CARE</v>
          </cell>
          <cell r="Z573">
            <v>30227466</v>
          </cell>
          <cell r="AA573" t="str">
            <v>BW HUG LIMPIEZA COTIDIANA SOFTP 12x80</v>
          </cell>
          <cell r="AB573">
            <v>17702425805184</v>
          </cell>
          <cell r="AC573">
            <v>7702425805187</v>
          </cell>
        </row>
        <row r="574">
          <cell r="R574" t="str">
            <v>30216854</v>
          </cell>
          <cell r="S574" t="str">
            <v>Infant &amp; Child Hygiene</v>
          </cell>
          <cell r="U574" t="str">
            <v>0202021803001007</v>
          </cell>
          <cell r="V574" t="str">
            <v>BABWIP HUGGIES NEW BORN</v>
          </cell>
          <cell r="Z574">
            <v>30228325</v>
          </cell>
          <cell r="AA574" t="str">
            <v>BW HUG LIMPIEZA COTIDIANA PAQ 12X80 ARG</v>
          </cell>
          <cell r="AB574">
            <v>17794626997195</v>
          </cell>
          <cell r="AC574">
            <v>7702425805187</v>
          </cell>
        </row>
        <row r="575">
          <cell r="R575" t="str">
            <v>30221417</v>
          </cell>
          <cell r="S575" t="str">
            <v>Infant &amp; Child Hygiene</v>
          </cell>
          <cell r="U575" t="str">
            <v>0202021803001007</v>
          </cell>
          <cell r="V575" t="str">
            <v>BABWIP HUGGIES NEW BORN</v>
          </cell>
          <cell r="Z575">
            <v>30223996</v>
          </cell>
          <cell r="AA575" t="str">
            <v>BW HUG C&amp;P FTOP 20X40</v>
          </cell>
          <cell r="AB575">
            <v>10036000468073</v>
          </cell>
          <cell r="AC575">
            <v>36000468076</v>
          </cell>
        </row>
        <row r="576">
          <cell r="R576" t="str">
            <v>30221418</v>
          </cell>
          <cell r="S576" t="str">
            <v>Infant &amp; Child Hygiene</v>
          </cell>
          <cell r="U576" t="str">
            <v>0202021803001007</v>
          </cell>
          <cell r="V576" t="str">
            <v>BABWIP HUGGIES NEW BORN</v>
          </cell>
          <cell r="Z576">
            <v>30222963</v>
          </cell>
          <cell r="AA576" t="str">
            <v>BW HUG SUPREM FTOP 24X48 RH</v>
          </cell>
          <cell r="AB576">
            <v>17702425543888</v>
          </cell>
          <cell r="AC576">
            <v>7702425543881</v>
          </cell>
        </row>
        <row r="577">
          <cell r="R577" t="str">
            <v>30221471</v>
          </cell>
          <cell r="S577" t="str">
            <v>Infant &amp; Child Hygiene</v>
          </cell>
          <cell r="U577" t="str">
            <v>0202021803001007</v>
          </cell>
          <cell r="V577" t="str">
            <v>BABWIP HUGGIES NEW BORN</v>
          </cell>
          <cell r="Z577">
            <v>30222957</v>
          </cell>
          <cell r="AA577" t="str">
            <v>BW HUG SUPREM FTOP 12X80 RH</v>
          </cell>
          <cell r="AB577">
            <v>17702425543901</v>
          </cell>
          <cell r="AC577">
            <v>7702425543904</v>
          </cell>
        </row>
        <row r="578">
          <cell r="R578" t="str">
            <v>30226730</v>
          </cell>
          <cell r="S578" t="str">
            <v>Infant &amp; Child Hygiene</v>
          </cell>
          <cell r="U578" t="str">
            <v>0202021803001007</v>
          </cell>
          <cell r="V578" t="str">
            <v>BABWIP HUGGIES NEW BORN</v>
          </cell>
          <cell r="Z578">
            <v>30211688</v>
          </cell>
          <cell r="AA578" t="str">
            <v>MG TOA HUM HUG ACTIVE FRESH CA 144X8</v>
          </cell>
          <cell r="AB578" t="str">
            <v/>
          </cell>
          <cell r="AC578" t="str">
            <v/>
          </cell>
        </row>
        <row r="579">
          <cell r="R579" t="str">
            <v>30226738</v>
          </cell>
          <cell r="S579" t="str">
            <v>Infant &amp; Child Hygiene</v>
          </cell>
          <cell r="U579" t="str">
            <v>0202021803001007</v>
          </cell>
          <cell r="V579" t="str">
            <v>BABWIP HUGGIES NEW BORN</v>
          </cell>
          <cell r="Z579">
            <v>30222735</v>
          </cell>
          <cell r="AA579" t="str">
            <v>SM BW HUG ONE&amp;DONE 72X16</v>
          </cell>
          <cell r="AB579" t="str">
            <v/>
          </cell>
          <cell r="AC579" t="str">
            <v/>
          </cell>
        </row>
        <row r="580">
          <cell r="R580" t="str">
            <v>30226765</v>
          </cell>
          <cell r="S580" t="str">
            <v>Infant &amp; Child Hygiene</v>
          </cell>
          <cell r="U580" t="str">
            <v>0202021803001007</v>
          </cell>
          <cell r="V580" t="str">
            <v>BABWIP HUGGIES NEW BORN</v>
          </cell>
          <cell r="Z580">
            <v>30222742</v>
          </cell>
          <cell r="AA580" t="str">
            <v>SM BW HUG NEWBORN 72X16</v>
          </cell>
          <cell r="AB580" t="str">
            <v/>
          </cell>
          <cell r="AC580" t="str">
            <v/>
          </cell>
        </row>
        <row r="581">
          <cell r="R581" t="str">
            <v>30218682</v>
          </cell>
          <cell r="S581" t="str">
            <v>Infant &amp; Child Hygiene</v>
          </cell>
          <cell r="U581" t="str">
            <v>0202021803001008</v>
          </cell>
          <cell r="V581" t="str">
            <v>BABWIP HUGGIES ACTIVE FRESH</v>
          </cell>
          <cell r="Z581">
            <v>30218072</v>
          </cell>
          <cell r="AA581" t="str">
            <v>MG TOA HUM HUG REC NACIDO ZAS 144X8</v>
          </cell>
          <cell r="AB581" t="str">
            <v/>
          </cell>
          <cell r="AC581">
            <v>7790001001054</v>
          </cell>
        </row>
        <row r="582">
          <cell r="R582" t="str">
            <v>30221606</v>
          </cell>
          <cell r="S582" t="str">
            <v>Infant &amp; Child Hygiene</v>
          </cell>
          <cell r="U582" t="str">
            <v>0202021803001008</v>
          </cell>
          <cell r="V582" t="str">
            <v>BABWIP HUGGIES ACTIVE FRESH</v>
          </cell>
          <cell r="Z582">
            <v>30223313</v>
          </cell>
          <cell r="AA582" t="str">
            <v>BW HUG NATCARE REFLL 6X184</v>
          </cell>
          <cell r="AB582">
            <v>17702425804231</v>
          </cell>
          <cell r="AC582">
            <v>7702425804234</v>
          </cell>
        </row>
        <row r="583">
          <cell r="R583" t="str">
            <v>30221610</v>
          </cell>
          <cell r="S583" t="str">
            <v>Infant &amp; Child Hygiene</v>
          </cell>
          <cell r="U583" t="str">
            <v>0202021803001008</v>
          </cell>
          <cell r="V583" t="str">
            <v>BABWIP HUGGIES ACTIVE FRESH</v>
          </cell>
          <cell r="Z583">
            <v>30225199</v>
          </cell>
          <cell r="AA583" t="str">
            <v>BW HUG NATCARE REFLL 6X184 C&amp;C - RH</v>
          </cell>
          <cell r="AB583">
            <v>17702425804231</v>
          </cell>
          <cell r="AC583">
            <v>7702425804234</v>
          </cell>
        </row>
        <row r="584">
          <cell r="R584" t="str">
            <v>30221622</v>
          </cell>
          <cell r="S584" t="str">
            <v>Infant &amp; Child Hygiene</v>
          </cell>
          <cell r="U584" t="str">
            <v>0202021803001008</v>
          </cell>
          <cell r="V584" t="str">
            <v>BABWIP HUGGIES ACTIVE FRESH</v>
          </cell>
          <cell r="Z584">
            <v>30226445</v>
          </cell>
          <cell r="AA584" t="str">
            <v>BW HUG PIEL SENS REFLL 6X184</v>
          </cell>
          <cell r="AB584">
            <v>17702425804231</v>
          </cell>
          <cell r="AC584">
            <v>7702425804234</v>
          </cell>
        </row>
        <row r="585">
          <cell r="R585" t="str">
            <v>30222751</v>
          </cell>
          <cell r="S585" t="str">
            <v>Infant &amp; Child Hygiene</v>
          </cell>
          <cell r="U585" t="str">
            <v>0202021803001008</v>
          </cell>
          <cell r="V585" t="str">
            <v>BABWIP HUGGIES ACTIVE FRESH</v>
          </cell>
          <cell r="Z585">
            <v>30227287</v>
          </cell>
          <cell r="AA585" t="str">
            <v>BW HUG P&amp;N REFLL 6X184</v>
          </cell>
          <cell r="AB585">
            <v>17702425804231</v>
          </cell>
          <cell r="AC585">
            <v>7702425804234</v>
          </cell>
        </row>
        <row r="586">
          <cell r="R586" t="str">
            <v>30224201</v>
          </cell>
          <cell r="S586" t="str">
            <v>Infant &amp; Child Hygiene</v>
          </cell>
          <cell r="U586" t="str">
            <v>0202021803001008</v>
          </cell>
          <cell r="V586" t="str">
            <v>BABWIP HUGGIES ACTIVE FRESH</v>
          </cell>
          <cell r="Z586">
            <v>30228219</v>
          </cell>
          <cell r="AA586" t="str">
            <v>BW HUG P&amp;N REFLL 6X184</v>
          </cell>
          <cell r="AB586">
            <v>17702425804231</v>
          </cell>
          <cell r="AC586">
            <v>7702425804234</v>
          </cell>
        </row>
        <row r="587">
          <cell r="R587" t="str">
            <v>30224402</v>
          </cell>
          <cell r="S587" t="str">
            <v>Infant &amp; Child Hygiene</v>
          </cell>
          <cell r="U587" t="str">
            <v>0202021803001008</v>
          </cell>
          <cell r="V587" t="str">
            <v>BABWIP HUGGIES ACTIVE FRESH</v>
          </cell>
          <cell r="Z587">
            <v>30221418</v>
          </cell>
          <cell r="AA587" t="str">
            <v>BW HUG NEWBORN FTOP 12X80 RED HOT</v>
          </cell>
          <cell r="AB587">
            <v>17702425540894</v>
          </cell>
          <cell r="AC587">
            <v>7702425540897</v>
          </cell>
        </row>
        <row r="588">
          <cell r="R588" t="str">
            <v>30224610</v>
          </cell>
          <cell r="S588" t="str">
            <v>Infant &amp; Child Hygiene</v>
          </cell>
          <cell r="U588" t="str">
            <v>0202021803001008</v>
          </cell>
          <cell r="V588" t="str">
            <v>BABWIP HUGGIES ACTIVE FRESH</v>
          </cell>
          <cell r="Z588">
            <v>30226765</v>
          </cell>
          <cell r="AA588" t="str">
            <v>BW HUG NEWBORN FTOP 12X80</v>
          </cell>
          <cell r="AB588">
            <v>17702425540894</v>
          </cell>
          <cell r="AC588">
            <v>7702425540897</v>
          </cell>
        </row>
        <row r="589">
          <cell r="R589" t="str">
            <v>30193863</v>
          </cell>
          <cell r="S589" t="str">
            <v>Infant &amp; Child Hygiene</v>
          </cell>
          <cell r="U589" t="str">
            <v>0202021803001013</v>
          </cell>
          <cell r="V589" t="str">
            <v>BABWIP HUGGIES NATURAL REFRESH</v>
          </cell>
          <cell r="Z589">
            <v>30227312</v>
          </cell>
          <cell r="AA589" t="str">
            <v>BW HUG P&amp;N FTOP 12X80</v>
          </cell>
          <cell r="AB589">
            <v>17702425540894</v>
          </cell>
          <cell r="AC589">
            <v>7702425540897</v>
          </cell>
        </row>
        <row r="590">
          <cell r="R590" t="str">
            <v>30222957</v>
          </cell>
          <cell r="S590" t="str">
            <v>Infant &amp; Child Hygiene</v>
          </cell>
          <cell r="U590" t="str">
            <v>0202021803001014</v>
          </cell>
          <cell r="V590" t="str">
            <v>BABWIP HUGGIES SUPREME LAO</v>
          </cell>
          <cell r="Z590">
            <v>30221417</v>
          </cell>
          <cell r="AA590" t="str">
            <v>BW HUG NEWBORN REFLL 6X160 RED HOT</v>
          </cell>
          <cell r="AB590">
            <v>17702425550084</v>
          </cell>
          <cell r="AC590">
            <v>7702425550087</v>
          </cell>
        </row>
        <row r="591">
          <cell r="R591" t="str">
            <v>30223996</v>
          </cell>
          <cell r="S591" t="str">
            <v>Infant &amp; Child Hygiene</v>
          </cell>
          <cell r="U591" t="str">
            <v>0202021803001014</v>
          </cell>
          <cell r="V591" t="str">
            <v>BABWIP HUGGIES SUPREME LAO</v>
          </cell>
          <cell r="Z591">
            <v>30226738</v>
          </cell>
          <cell r="AA591" t="str">
            <v>BW HUG NEWBORN REFLL 6X160</v>
          </cell>
          <cell r="AB591">
            <v>17702425550084</v>
          </cell>
          <cell r="AC591">
            <v>7702425550087</v>
          </cell>
        </row>
        <row r="592">
          <cell r="R592" t="str">
            <v>30219396</v>
          </cell>
          <cell r="S592" t="str">
            <v>Infant &amp; Child Hygiene</v>
          </cell>
          <cell r="U592" t="str">
            <v>0202021803001015</v>
          </cell>
          <cell r="V592" t="str">
            <v>BABY WIPES HUGGIES ONE&amp;DONE</v>
          </cell>
          <cell r="Z592">
            <v>30221471</v>
          </cell>
          <cell r="AA592" t="str">
            <v>BW HUG NEWBORN FTOP 24X48 RED HOT</v>
          </cell>
          <cell r="AB592">
            <v>17896018700649</v>
          </cell>
          <cell r="AC592">
            <v>7896018700642</v>
          </cell>
        </row>
        <row r="593">
          <cell r="R593" t="str">
            <v>30219413</v>
          </cell>
          <cell r="S593" t="str">
            <v>Infant &amp; Child Hygiene</v>
          </cell>
          <cell r="U593" t="str">
            <v>0202021803001015</v>
          </cell>
          <cell r="V593" t="str">
            <v>BABY WIPES HUGGIES ONE&amp;DONE</v>
          </cell>
          <cell r="Z593">
            <v>30226730</v>
          </cell>
          <cell r="AA593" t="str">
            <v>BW HUG NEWBORN FTOP 24X48</v>
          </cell>
          <cell r="AB593">
            <v>17896018700649</v>
          </cell>
          <cell r="AC593">
            <v>7896018700642</v>
          </cell>
        </row>
        <row r="594">
          <cell r="R594" t="str">
            <v>30219609</v>
          </cell>
          <cell r="S594" t="str">
            <v>Infant &amp; Child Hygiene</v>
          </cell>
          <cell r="U594" t="str">
            <v>0202021803001015</v>
          </cell>
          <cell r="V594" t="str">
            <v>BABY WIPES HUGGIES ONE&amp;DONE</v>
          </cell>
          <cell r="Z594">
            <v>30227288</v>
          </cell>
          <cell r="AA594" t="str">
            <v>BW HUG P&amp;N FTOP 24X48</v>
          </cell>
          <cell r="AB594">
            <v>17896018700649</v>
          </cell>
          <cell r="AC594">
            <v>7896018700642</v>
          </cell>
        </row>
        <row r="595">
          <cell r="R595" t="str">
            <v>30219655</v>
          </cell>
          <cell r="S595" t="str">
            <v>Infant &amp; Child Hygiene</v>
          </cell>
          <cell r="U595" t="str">
            <v>0202021803001015</v>
          </cell>
          <cell r="V595" t="str">
            <v>BABY WIPES HUGGIES ONE&amp;DONE</v>
          </cell>
          <cell r="Z595">
            <v>30226849</v>
          </cell>
          <cell r="AA595" t="str">
            <v>BW HUG LIMP Y FRESC FTOP 1X552</v>
          </cell>
          <cell r="AB595">
            <v>17702425803876</v>
          </cell>
          <cell r="AC595">
            <v>17702425803876</v>
          </cell>
        </row>
        <row r="596">
          <cell r="R596" t="str">
            <v>30220820</v>
          </cell>
          <cell r="S596" t="str">
            <v>Infant &amp; Child Hygiene</v>
          </cell>
          <cell r="U596" t="str">
            <v>0202021803001015</v>
          </cell>
          <cell r="V596" t="str">
            <v>BABY WIPES HUGGIES ONE&amp;DONE</v>
          </cell>
          <cell r="Z596">
            <v>30221492</v>
          </cell>
          <cell r="AA596" t="str">
            <v>BW HUG ONE&amp;DONE BOX 8X64 RED HOT</v>
          </cell>
          <cell r="AB596">
            <v>10036000167907</v>
          </cell>
          <cell r="AC596">
            <v>36000167900</v>
          </cell>
        </row>
        <row r="597">
          <cell r="R597" t="str">
            <v>30221481</v>
          </cell>
          <cell r="S597" t="str">
            <v>Infant &amp; Child Hygiene</v>
          </cell>
          <cell r="U597" t="str">
            <v>0202021803001015</v>
          </cell>
          <cell r="V597" t="str">
            <v>BABY WIPES HUGGIES ONE&amp;DONE</v>
          </cell>
          <cell r="Z597">
            <v>30226763</v>
          </cell>
          <cell r="AA597" t="str">
            <v>BW HUG LIMP Y FRESC BOX 8X64</v>
          </cell>
          <cell r="AB597">
            <v>10036000167907</v>
          </cell>
          <cell r="AC597">
            <v>36000167900</v>
          </cell>
        </row>
        <row r="598">
          <cell r="R598" t="str">
            <v>30221482</v>
          </cell>
          <cell r="S598" t="str">
            <v>Infant &amp; Child Hygiene</v>
          </cell>
          <cell r="U598" t="str">
            <v>0202021803001015</v>
          </cell>
          <cell r="V598" t="str">
            <v>BABY WIPES HUGGIES ONE&amp;DONE</v>
          </cell>
          <cell r="Z598">
            <v>30227410</v>
          </cell>
          <cell r="AA598" t="str">
            <v>BW HUG ONE&amp;DONE BOX 8X64</v>
          </cell>
          <cell r="AB598">
            <v>10036000167907</v>
          </cell>
          <cell r="AC598">
            <v>36000167900</v>
          </cell>
        </row>
        <row r="599">
          <cell r="R599" t="str">
            <v>30221492</v>
          </cell>
          <cell r="S599" t="str">
            <v>Infant &amp; Child Hygiene</v>
          </cell>
          <cell r="U599" t="str">
            <v>0202021803001015</v>
          </cell>
          <cell r="V599" t="str">
            <v>BABY WIPES HUGGIES ONE&amp;DONE</v>
          </cell>
          <cell r="Z599">
            <v>30219148</v>
          </cell>
          <cell r="AA599" t="str">
            <v>BW HUG ONE&amp;DONE REFLL 1X552 REFRESH</v>
          </cell>
          <cell r="AB599">
            <v>10036000431978</v>
          </cell>
          <cell r="AC599">
            <v>36000431971</v>
          </cell>
        </row>
        <row r="600">
          <cell r="R600" t="str">
            <v>30221493</v>
          </cell>
          <cell r="S600" t="str">
            <v>Infant &amp; Child Hygiene</v>
          </cell>
          <cell r="U600" t="str">
            <v>0202021803001015</v>
          </cell>
          <cell r="V600" t="str">
            <v>BABY WIPES HUGGIES ONE&amp;DONE</v>
          </cell>
          <cell r="Z600">
            <v>30221482</v>
          </cell>
          <cell r="AA600" t="str">
            <v>BW HUG ONE&amp;DONE FTOP 24X48 RED HOT</v>
          </cell>
          <cell r="AB600">
            <v>17702425800707</v>
          </cell>
          <cell r="AC600">
            <v>7702425800700</v>
          </cell>
        </row>
        <row r="601">
          <cell r="R601" t="str">
            <v>30221686</v>
          </cell>
          <cell r="S601" t="str">
            <v>Infant &amp; Child Hygiene</v>
          </cell>
          <cell r="U601" t="str">
            <v>0202021803001015</v>
          </cell>
          <cell r="V601" t="str">
            <v>BABY WIPES HUGGIES ONE&amp;DONE</v>
          </cell>
          <cell r="Z601">
            <v>30226774</v>
          </cell>
          <cell r="AA601" t="str">
            <v>BW HUG LIMP Y FRESC FTOP 24X48</v>
          </cell>
          <cell r="AB601">
            <v>17702425800707</v>
          </cell>
          <cell r="AC601">
            <v>7702425800700</v>
          </cell>
        </row>
        <row r="602">
          <cell r="R602" t="str">
            <v>30222939</v>
          </cell>
          <cell r="S602" t="str">
            <v>Infant &amp; Child Hygiene</v>
          </cell>
          <cell r="U602" t="str">
            <v>0202021803001015</v>
          </cell>
          <cell r="V602" t="str">
            <v>BABY WIPES HUGGIES ONE&amp;DONE</v>
          </cell>
          <cell r="Z602">
            <v>30227411</v>
          </cell>
          <cell r="AA602" t="str">
            <v>BW HUG ONE&amp;DONE FTOP 24X48</v>
          </cell>
          <cell r="AB602">
            <v>17702425800707</v>
          </cell>
          <cell r="AC602">
            <v>7702425800700</v>
          </cell>
        </row>
        <row r="603">
          <cell r="R603" t="str">
            <v>30222943</v>
          </cell>
          <cell r="S603" t="str">
            <v>Infant &amp; Child Hygiene</v>
          </cell>
          <cell r="U603" t="str">
            <v>0202021803001015</v>
          </cell>
          <cell r="V603" t="str">
            <v>BABY WIPES HUGGIES ONE&amp;DONE</v>
          </cell>
          <cell r="Z603">
            <v>30228212</v>
          </cell>
          <cell r="AA603" t="str">
            <v>BW HUG ONE&amp;DONE FTOP 24X48</v>
          </cell>
          <cell r="AB603">
            <v>17702425800707</v>
          </cell>
          <cell r="AC603">
            <v>7702425800700</v>
          </cell>
        </row>
        <row r="604">
          <cell r="R604" t="str">
            <v>30222952</v>
          </cell>
          <cell r="S604" t="str">
            <v>Infant &amp; Child Hygiene</v>
          </cell>
          <cell r="U604" t="str">
            <v>0202021803001015</v>
          </cell>
          <cell r="V604" t="str">
            <v>BABY WIPES HUGGIES ONE&amp;DONE</v>
          </cell>
          <cell r="Z604">
            <v>30221481</v>
          </cell>
          <cell r="AA604" t="str">
            <v>BW HUG ONE&amp;DONE FTOP 12X80 RED HOT</v>
          </cell>
          <cell r="AB604">
            <v>17702425800714</v>
          </cell>
          <cell r="AC604">
            <v>7702425800717</v>
          </cell>
        </row>
        <row r="605">
          <cell r="R605" t="str">
            <v>30223518</v>
          </cell>
          <cell r="S605" t="str">
            <v>Infant &amp; Child Hygiene</v>
          </cell>
          <cell r="U605" t="str">
            <v>0202021803001015</v>
          </cell>
          <cell r="V605" t="str">
            <v>BABY WIPES HUGGIES ONE&amp;DONE</v>
          </cell>
          <cell r="Z605">
            <v>30226717</v>
          </cell>
          <cell r="AA605" t="str">
            <v>BW HUG LIMP Y FRESC FTOP 12X80</v>
          </cell>
          <cell r="AB605">
            <v>17702425800714</v>
          </cell>
          <cell r="AC605">
            <v>7702425800717</v>
          </cell>
        </row>
        <row r="606">
          <cell r="R606" t="str">
            <v>30223520</v>
          </cell>
          <cell r="S606" t="str">
            <v>Infant &amp; Child Hygiene</v>
          </cell>
          <cell r="U606" t="str">
            <v>0202021803001015</v>
          </cell>
          <cell r="V606" t="str">
            <v>BABY WIPES HUGGIES ONE&amp;DONE</v>
          </cell>
          <cell r="Z606">
            <v>30227405</v>
          </cell>
          <cell r="AA606" t="str">
            <v>BW HUG ONE&amp;DONE FTOP 12X80</v>
          </cell>
          <cell r="AB606">
            <v>17702425800714</v>
          </cell>
          <cell r="AC606">
            <v>7702425800717</v>
          </cell>
        </row>
        <row r="607">
          <cell r="R607" t="str">
            <v>30223618</v>
          </cell>
          <cell r="S607" t="str">
            <v>Infant &amp; Child Hygiene</v>
          </cell>
          <cell r="U607" t="str">
            <v>0202021803001015</v>
          </cell>
          <cell r="V607" t="str">
            <v>BABY WIPES HUGGIES ONE&amp;DONE</v>
          </cell>
          <cell r="Z607">
            <v>30222952</v>
          </cell>
          <cell r="AA607" t="str">
            <v>BW HUG ONE&amp;DONE REFLL 6X184 RH</v>
          </cell>
          <cell r="AB607">
            <v>17702425803852</v>
          </cell>
          <cell r="AC607">
            <v>7702425803855</v>
          </cell>
        </row>
        <row r="608">
          <cell r="R608" t="str">
            <v>30223623</v>
          </cell>
          <cell r="S608" t="str">
            <v>Infant &amp; Child Hygiene</v>
          </cell>
          <cell r="U608" t="str">
            <v>0202021803001015</v>
          </cell>
          <cell r="V608" t="str">
            <v>BABY WIPES HUGGIES ONE&amp;DONE</v>
          </cell>
          <cell r="Z608">
            <v>30225309</v>
          </cell>
          <cell r="AA608" t="str">
            <v>BW HUG ONE&amp;DONE REFLL 6X184 RH C&amp;C</v>
          </cell>
          <cell r="AB608">
            <v>17702425803852</v>
          </cell>
          <cell r="AC608">
            <v>7702425803855</v>
          </cell>
        </row>
        <row r="609">
          <cell r="R609" t="str">
            <v>30224256</v>
          </cell>
          <cell r="S609" t="str">
            <v>Infant &amp; Child Hygiene</v>
          </cell>
          <cell r="U609" t="str">
            <v>0202021803001015</v>
          </cell>
          <cell r="V609" t="str">
            <v>BABY WIPES HUGGIES ONE&amp;DONE</v>
          </cell>
          <cell r="Z609">
            <v>30226362</v>
          </cell>
          <cell r="AA609" t="str">
            <v>BW HUG LIMP Y FRESC REFLL 6X184</v>
          </cell>
          <cell r="AB609">
            <v>17702425803852</v>
          </cell>
          <cell r="AC609">
            <v>7702425803855</v>
          </cell>
        </row>
        <row r="610">
          <cell r="R610" t="str">
            <v>30225207</v>
          </cell>
          <cell r="S610" t="str">
            <v>Infant &amp; Child Hygiene</v>
          </cell>
          <cell r="U610" t="str">
            <v>0202021803001015</v>
          </cell>
          <cell r="V610" t="str">
            <v>BABY WIPES HUGGIES ONE&amp;DONE</v>
          </cell>
          <cell r="Z610">
            <v>30227395</v>
          </cell>
          <cell r="AA610" t="str">
            <v>BW HUG ONE&amp;DONE REFLL 6X184</v>
          </cell>
          <cell r="AB610">
            <v>17702425803852</v>
          </cell>
          <cell r="AC610">
            <v>7702425803855</v>
          </cell>
        </row>
        <row r="611">
          <cell r="R611" t="str">
            <v>30225221</v>
          </cell>
          <cell r="S611" t="str">
            <v>Infant &amp; Child Hygiene</v>
          </cell>
          <cell r="U611" t="str">
            <v>0202021803001015</v>
          </cell>
          <cell r="V611" t="str">
            <v>BABY WIPES HUGGIES ONE&amp;DONE</v>
          </cell>
          <cell r="Z611">
            <v>30228194</v>
          </cell>
          <cell r="AA611" t="str">
            <v>BW HUG ONE&amp;DONE REFLL 6X184</v>
          </cell>
          <cell r="AB611">
            <v>17702425803852</v>
          </cell>
          <cell r="AC611">
            <v>7702425803855</v>
          </cell>
        </row>
        <row r="612">
          <cell r="R612" t="str">
            <v>30225309</v>
          </cell>
          <cell r="S612" t="str">
            <v>Infant &amp; Child Hygiene</v>
          </cell>
          <cell r="U612" t="str">
            <v>0202021803001015</v>
          </cell>
          <cell r="V612" t="str">
            <v>BABY WIPES HUGGIES ONE&amp;DONE</v>
          </cell>
          <cell r="Z612">
            <v>30222939</v>
          </cell>
          <cell r="AA612" t="str">
            <v>BW HUG ONE&amp;DONE REFLL 1X368 RH</v>
          </cell>
          <cell r="AB612">
            <v>17702425803869</v>
          </cell>
          <cell r="AC612">
            <v>7702425803862</v>
          </cell>
        </row>
        <row r="613">
          <cell r="R613" t="str">
            <v>30227336</v>
          </cell>
          <cell r="S613" t="str">
            <v>Infant &amp; Child Hygiene</v>
          </cell>
          <cell r="U613" t="str">
            <v>0202021803001015</v>
          </cell>
          <cell r="V613" t="str">
            <v>BABY WIPES HUGGIES ONE&amp;DONE</v>
          </cell>
          <cell r="Z613">
            <v>30222943</v>
          </cell>
          <cell r="AA613" t="str">
            <v>BW HUG ONE&amp;DONE REFLL 1X552 RH</v>
          </cell>
          <cell r="AB613">
            <v>17702425803876</v>
          </cell>
          <cell r="AC613">
            <v>7702425803879</v>
          </cell>
        </row>
        <row r="614">
          <cell r="R614" t="str">
            <v>30227395</v>
          </cell>
          <cell r="S614" t="str">
            <v>Infant &amp; Child Hygiene</v>
          </cell>
          <cell r="U614" t="str">
            <v>0202021803001015</v>
          </cell>
          <cell r="V614" t="str">
            <v>BABY WIPES HUGGIES ONE&amp;DONE</v>
          </cell>
          <cell r="Z614">
            <v>30227422</v>
          </cell>
          <cell r="AA614" t="str">
            <v>BW HUG LIMP Y FRESC FTOP 1X552</v>
          </cell>
          <cell r="AB614">
            <v>17702425803876</v>
          </cell>
          <cell r="AC614">
            <v>7702425803879</v>
          </cell>
        </row>
        <row r="615">
          <cell r="R615" t="str">
            <v>30227405</v>
          </cell>
          <cell r="S615" t="str">
            <v>Infant &amp; Child Hygiene</v>
          </cell>
          <cell r="U615" t="str">
            <v>0202021803001015</v>
          </cell>
          <cell r="V615" t="str">
            <v>BABY WIPES HUGGIES ONE&amp;DONE</v>
          </cell>
          <cell r="Z615">
            <v>30225558</v>
          </cell>
          <cell r="AA615" t="str">
            <v>BW HUG LIMP Y FRESC 1X640 PERU</v>
          </cell>
          <cell r="AB615">
            <v>7702425804807</v>
          </cell>
          <cell r="AC615">
            <v>7702425804807</v>
          </cell>
        </row>
        <row r="616">
          <cell r="R616" t="str">
            <v>30227409</v>
          </cell>
          <cell r="S616" t="str">
            <v>Infant &amp; Child Hygiene</v>
          </cell>
          <cell r="U616" t="str">
            <v>0202021803001015</v>
          </cell>
          <cell r="V616" t="str">
            <v>BABY WIPES HUGGIES ONE&amp;DONE</v>
          </cell>
          <cell r="Z616">
            <v>30226764</v>
          </cell>
          <cell r="AA616" t="str">
            <v>BW HUG LIMP Y FRESC FTOP 1X640</v>
          </cell>
          <cell r="AB616">
            <v>7702425804807</v>
          </cell>
          <cell r="AC616">
            <v>7702425804807</v>
          </cell>
        </row>
        <row r="617">
          <cell r="R617" t="str">
            <v>30227410</v>
          </cell>
          <cell r="S617" t="str">
            <v>Infant &amp; Child Hygiene</v>
          </cell>
          <cell r="U617" t="str">
            <v>0202021803001015</v>
          </cell>
          <cell r="V617" t="str">
            <v>BABY WIPES HUGGIES ONE&amp;DONE</v>
          </cell>
          <cell r="Z617">
            <v>30227336</v>
          </cell>
          <cell r="AA617" t="str">
            <v>BW HUG ONE&amp;DONE FTOP 1X640 (8X80)</v>
          </cell>
          <cell r="AB617">
            <v>7702425804807</v>
          </cell>
          <cell r="AC617">
            <v>7702425804807</v>
          </cell>
        </row>
        <row r="618">
          <cell r="R618" t="str">
            <v>30227411</v>
          </cell>
          <cell r="S618" t="str">
            <v>Infant &amp; Child Hygiene</v>
          </cell>
          <cell r="U618" t="str">
            <v>0202021803001015</v>
          </cell>
          <cell r="V618" t="str">
            <v>BABY WIPES HUGGIES ONE&amp;DONE</v>
          </cell>
          <cell r="Z618">
            <v>30225207</v>
          </cell>
          <cell r="AA618" t="str">
            <v>BW HUG ONE&amp;DONE FTOP 1X480 PERU</v>
          </cell>
          <cell r="AB618">
            <v>7702425805668</v>
          </cell>
          <cell r="AC618">
            <v>7702425805668</v>
          </cell>
        </row>
        <row r="619">
          <cell r="R619" t="str">
            <v>30227422</v>
          </cell>
          <cell r="S619" t="str">
            <v>Infant &amp; Child Hygiene</v>
          </cell>
          <cell r="U619" t="str">
            <v>0202021803001015</v>
          </cell>
          <cell r="V619" t="str">
            <v>BABY WIPES HUGGIES ONE&amp;DONE</v>
          </cell>
          <cell r="Z619">
            <v>30227370</v>
          </cell>
          <cell r="AA619" t="str">
            <v>BW HUG ONE&amp;DONE FTOP 1X480 PERU</v>
          </cell>
          <cell r="AB619">
            <v>7702425805668</v>
          </cell>
          <cell r="AC619">
            <v>7702425805668</v>
          </cell>
        </row>
        <row r="620">
          <cell r="R620" t="str">
            <v>30228060</v>
          </cell>
          <cell r="S620" t="str">
            <v>Infant &amp; Child Hygiene</v>
          </cell>
          <cell r="U620" t="str">
            <v>0202021803001015</v>
          </cell>
          <cell r="V620" t="str">
            <v>BABY WIPES HUGGIES ONE&amp;DONE</v>
          </cell>
          <cell r="Z620">
            <v>30228060</v>
          </cell>
          <cell r="AA620" t="str">
            <v>BW HUG ONE&amp;DONE BOX 6X80</v>
          </cell>
          <cell r="AB620">
            <v>7702425805668</v>
          </cell>
          <cell r="AC620">
            <v>7702425805668</v>
          </cell>
        </row>
        <row r="621">
          <cell r="R621" t="str">
            <v>30228194</v>
          </cell>
          <cell r="S621" t="str">
            <v>Infant &amp; Child Hygiene</v>
          </cell>
          <cell r="U621" t="str">
            <v>0202021803001015</v>
          </cell>
          <cell r="V621" t="str">
            <v>BABY WIPES HUGGIES ONE&amp;DONE</v>
          </cell>
          <cell r="Z621">
            <v>30227409</v>
          </cell>
          <cell r="AA621" t="str">
            <v>BW HUG ONE&amp;DONE FTOP 1X720 (9X80)</v>
          </cell>
          <cell r="AB621">
            <v>7702425806320</v>
          </cell>
          <cell r="AC621">
            <v>7702425806320</v>
          </cell>
        </row>
        <row r="622">
          <cell r="R622" t="str">
            <v>30228212</v>
          </cell>
          <cell r="S622" t="str">
            <v>Infant &amp; Child Hygiene</v>
          </cell>
          <cell r="U622" t="str">
            <v>0202021803001015</v>
          </cell>
          <cell r="V622" t="str">
            <v>BABY WIPES HUGGIES ONE&amp;DONE</v>
          </cell>
          <cell r="Z622">
            <v>30228002</v>
          </cell>
          <cell r="AA622" t="str">
            <v>BT MOI SUAVE KIDS FTOP 12X48</v>
          </cell>
          <cell r="AB622">
            <v>17702425809007</v>
          </cell>
          <cell r="AC622">
            <v>7702425809000</v>
          </cell>
        </row>
        <row r="623">
          <cell r="R623" t="str">
            <v>30223199</v>
          </cell>
          <cell r="S623" t="str">
            <v>Infant &amp; Child Hygiene</v>
          </cell>
          <cell r="U623" t="str">
            <v>0202021803001016</v>
          </cell>
          <cell r="V623" t="str">
            <v>BABWIP HUGGIES SIMPLY CLEAN</v>
          </cell>
          <cell r="Z623">
            <v>30223199</v>
          </cell>
          <cell r="AA623" t="str">
            <v>BW HUG SIMP CLEAN REFLL 6X192</v>
          </cell>
          <cell r="AB623">
            <v>17702425804224</v>
          </cell>
          <cell r="AC623">
            <v>7702425804227</v>
          </cell>
        </row>
        <row r="624">
          <cell r="R624" t="str">
            <v>30223442</v>
          </cell>
          <cell r="S624" t="str">
            <v>Infant &amp; Child Hygiene</v>
          </cell>
          <cell r="U624" t="str">
            <v>0202021803001016</v>
          </cell>
          <cell r="V624" t="str">
            <v>BABWIP HUGGIES SIMPLY CLEAN</v>
          </cell>
          <cell r="Z624">
            <v>30225212</v>
          </cell>
          <cell r="AA624" t="str">
            <v>BW HUG SIMP CLEAN REFLL 6X192 C&amp;C - RH</v>
          </cell>
          <cell r="AB624">
            <v>17702425804224</v>
          </cell>
          <cell r="AC624">
            <v>7702425804227</v>
          </cell>
        </row>
        <row r="625">
          <cell r="R625" t="str">
            <v>30224791</v>
          </cell>
          <cell r="S625" t="str">
            <v>Infant &amp; Child Hygiene</v>
          </cell>
          <cell r="U625" t="str">
            <v>0202021803001016</v>
          </cell>
          <cell r="V625" t="str">
            <v>BABWIP HUGGIES SIMPLY CLEAN</v>
          </cell>
          <cell r="Z625">
            <v>30223442</v>
          </cell>
          <cell r="AA625" t="str">
            <v>BW HUG SIMP CLEAN FTOP 6X240 TRIPACK</v>
          </cell>
          <cell r="AB625">
            <v>17702425804569</v>
          </cell>
          <cell r="AC625">
            <v>7702425804562</v>
          </cell>
        </row>
        <row r="626">
          <cell r="R626" t="str">
            <v>30225170</v>
          </cell>
          <cell r="S626" t="str">
            <v>Infant &amp; Child Hygiene</v>
          </cell>
          <cell r="U626" t="str">
            <v>0202021803001016</v>
          </cell>
          <cell r="V626" t="str">
            <v>BABWIP HUGGIES SIMPLY CLEAN</v>
          </cell>
          <cell r="Z626">
            <v>30225170</v>
          </cell>
          <cell r="AA626" t="str">
            <v>BW HUG SIMP CLEAN FTOP 1X480 RH</v>
          </cell>
          <cell r="AB626">
            <v>7702425806832</v>
          </cell>
          <cell r="AC626">
            <v>7702425804630</v>
          </cell>
        </row>
        <row r="627">
          <cell r="R627" t="str">
            <v>30225212</v>
          </cell>
          <cell r="S627" t="str">
            <v>Infant &amp; Child Hygiene</v>
          </cell>
          <cell r="U627" t="str">
            <v>0202021803001016</v>
          </cell>
          <cell r="V627" t="str">
            <v>BABWIP HUGGIES SIMPLY CLEAN</v>
          </cell>
          <cell r="Z627">
            <v>30224791</v>
          </cell>
          <cell r="AA627" t="str">
            <v>BW HUG SIMP CLEAN FTOP 1X480 SF</v>
          </cell>
          <cell r="AB627">
            <v>7702425806351</v>
          </cell>
          <cell r="AC627">
            <v>7702425806351</v>
          </cell>
        </row>
        <row r="628">
          <cell r="R628" t="str">
            <v>30225633</v>
          </cell>
          <cell r="S628" t="str">
            <v>Infant &amp; Child Hygiene</v>
          </cell>
          <cell r="U628" t="str">
            <v>0202021803001016</v>
          </cell>
          <cell r="V628" t="str">
            <v>BABWIP HUGGIES SIMPLY CLEAN</v>
          </cell>
          <cell r="Z628">
            <v>30227323</v>
          </cell>
          <cell r="AA628" t="str">
            <v>BW HUG SIMP CLEAN REFLL 6X192 C&amp;C - RH</v>
          </cell>
          <cell r="AB628">
            <v>17702425808345</v>
          </cell>
          <cell r="AC628">
            <v>7702425808348</v>
          </cell>
        </row>
        <row r="629">
          <cell r="R629" t="str">
            <v>30227287</v>
          </cell>
          <cell r="S629" t="str">
            <v>Infant &amp; Child Hygiene</v>
          </cell>
          <cell r="U629" t="str">
            <v>0202021803001019</v>
          </cell>
          <cell r="V629" t="str">
            <v>BABWIP HUGGIES PURO Y NATURAL</v>
          </cell>
          <cell r="Z629">
            <v>30226203</v>
          </cell>
          <cell r="AA629" t="str">
            <v>BW HUG MAN Y CARIT FTOP 6X240 3PK YATRA</v>
          </cell>
          <cell r="AB629">
            <v>17702425804569</v>
          </cell>
          <cell r="AC629">
            <v>7702425804562</v>
          </cell>
        </row>
        <row r="630">
          <cell r="R630" t="str">
            <v>30227288</v>
          </cell>
          <cell r="S630" t="str">
            <v>Infant &amp; Child Hygiene</v>
          </cell>
          <cell r="U630" t="str">
            <v>0202021803001019</v>
          </cell>
          <cell r="V630" t="str">
            <v>BABWIP HUGGIES PURO Y NATURAL</v>
          </cell>
          <cell r="Z630">
            <v>30227403</v>
          </cell>
          <cell r="AA630" t="str">
            <v>BW HUG MAN Y CARIT FTOP 6X240 (3X80)</v>
          </cell>
          <cell r="AB630">
            <v>17702425804569</v>
          </cell>
          <cell r="AC630">
            <v>7702425804562</v>
          </cell>
        </row>
        <row r="631">
          <cell r="R631" t="str">
            <v>30227312</v>
          </cell>
          <cell r="S631" t="str">
            <v>Infant &amp; Child Hygiene</v>
          </cell>
          <cell r="U631" t="str">
            <v>0202021803001019</v>
          </cell>
          <cell r="V631" t="str">
            <v>BABWIP HUGGIES PURO Y NATURAL</v>
          </cell>
          <cell r="Z631">
            <v>30227207</v>
          </cell>
          <cell r="AA631" t="str">
            <v>BW HUG MAN Y CARIT FTOP 12X80</v>
          </cell>
          <cell r="AB631">
            <v>27702425804825</v>
          </cell>
          <cell r="AC631">
            <v>7702425804821</v>
          </cell>
        </row>
        <row r="632">
          <cell r="R632" t="str">
            <v>30228219</v>
          </cell>
          <cell r="S632" t="str">
            <v>Infant &amp; Child Hygiene</v>
          </cell>
          <cell r="U632" t="str">
            <v>0202021803001019</v>
          </cell>
          <cell r="V632" t="str">
            <v>BABWIP HUGGIES PURO Y NATURAL</v>
          </cell>
          <cell r="Z632">
            <v>30227357</v>
          </cell>
          <cell r="AA632" t="str">
            <v>BW HUG MAN Y CARIT FTOP 1X480 (4X120)</v>
          </cell>
          <cell r="AB632">
            <v>7702425806351</v>
          </cell>
          <cell r="AC632">
            <v>7702425806351</v>
          </cell>
        </row>
        <row r="633">
          <cell r="R633" t="str">
            <v>30226722</v>
          </cell>
          <cell r="S633" t="str">
            <v>Infant &amp; Child Hygiene</v>
          </cell>
          <cell r="U633" t="str">
            <v>0202021803001030</v>
          </cell>
          <cell r="V633" t="str">
            <v>BABY WIPES HUGGIES LIMPIEZA BASICA</v>
          </cell>
          <cell r="Z633">
            <v>30221811</v>
          </cell>
          <cell r="AA633" t="str">
            <v>BW HUG FF 10X24 HANDS &amp; FACE</v>
          </cell>
          <cell r="AB633">
            <v>18801166650479</v>
          </cell>
          <cell r="AC633">
            <v>8801166650472</v>
          </cell>
        </row>
        <row r="634">
          <cell r="R634" t="str">
            <v>30225559</v>
          </cell>
          <cell r="S634" t="str">
            <v>Infant &amp; Child Hygiene</v>
          </cell>
          <cell r="U634" t="str">
            <v>0202021803001032</v>
          </cell>
          <cell r="V634" t="str">
            <v>BABY WIPES HUGGIES LIMPIEZA EFECTIVA</v>
          </cell>
          <cell r="Z634">
            <v>30227236</v>
          </cell>
        </row>
        <row r="635">
          <cell r="R635" t="str">
            <v>30226148</v>
          </cell>
          <cell r="S635" t="str">
            <v>Infant &amp; Child Hygiene</v>
          </cell>
          <cell r="U635" t="str">
            <v>0202021803001032</v>
          </cell>
          <cell r="V635" t="str">
            <v>BABY WIPES HUGGIES LIMPIEZA EFECTIVA</v>
          </cell>
          <cell r="Z635">
            <v>30228203</v>
          </cell>
          <cell r="AA635" t="str">
            <v>HAS</v>
          </cell>
        </row>
        <row r="636">
          <cell r="R636" t="str">
            <v>30227313</v>
          </cell>
          <cell r="S636" t="str">
            <v>Infant &amp; Child Hygiene</v>
          </cell>
          <cell r="U636" t="str">
            <v>0202021803001032</v>
          </cell>
          <cell r="V636" t="str">
            <v>BABY WIPES HUGGIES LIMPIEZA EFECTIVA</v>
          </cell>
          <cell r="Z636">
            <v>30228214</v>
          </cell>
          <cell r="AA636" t="str">
            <v>HAS</v>
          </cell>
        </row>
        <row r="637">
          <cell r="R637" t="str">
            <v>30227314</v>
          </cell>
          <cell r="S637" t="str">
            <v>Infant &amp; Child Hygiene</v>
          </cell>
          <cell r="U637" t="str">
            <v>0202021803001032</v>
          </cell>
          <cell r="V637" t="str">
            <v>BABY WIPES HUGGIES LIMPIEZA EFECTIVA</v>
          </cell>
          <cell r="Z637">
            <v>30228202</v>
          </cell>
          <cell r="AA637" t="str">
            <v>HAS</v>
          </cell>
        </row>
        <row r="638">
          <cell r="R638" t="str">
            <v>30227315</v>
          </cell>
          <cell r="S638" t="str">
            <v>Infant &amp; Child Hygiene</v>
          </cell>
          <cell r="U638" t="str">
            <v>0202021803001032</v>
          </cell>
          <cell r="V638" t="str">
            <v>BABY WIPES HUGGIES LIMPIEZA EFECTIVA</v>
          </cell>
          <cell r="Z638">
            <v>30228213</v>
          </cell>
          <cell r="AA638" t="str">
            <v>HAS</v>
          </cell>
        </row>
        <row r="639">
          <cell r="R639" t="str">
            <v>30227321</v>
          </cell>
          <cell r="S639" t="str">
            <v>Infant &amp; Child Hygiene</v>
          </cell>
          <cell r="U639" t="str">
            <v>0202021803001032</v>
          </cell>
          <cell r="V639" t="str">
            <v>BABY WIPES HUGGIES LIMPIEZA EFECTIVA</v>
          </cell>
        </row>
        <row r="640">
          <cell r="R640" t="str">
            <v>30227402</v>
          </cell>
          <cell r="S640" t="str">
            <v>Infant &amp; Child Hygiene</v>
          </cell>
          <cell r="U640" t="str">
            <v>0202021803001032</v>
          </cell>
          <cell r="V640" t="str">
            <v>BABY WIPES HUGGIES LIMPIEZA EFECTIVA</v>
          </cell>
        </row>
        <row r="641">
          <cell r="R641" t="str">
            <v>30227421</v>
          </cell>
          <cell r="S641" t="str">
            <v>Infant &amp; Child Hygiene</v>
          </cell>
          <cell r="U641" t="str">
            <v>0202021803001032</v>
          </cell>
          <cell r="V641" t="str">
            <v>BABY WIPES HUGGIES LIMPIEZA EFECTIVA</v>
          </cell>
        </row>
        <row r="642">
          <cell r="R642" t="str">
            <v>30228074</v>
          </cell>
          <cell r="S642" t="str">
            <v>Infant &amp; Child Hygiene</v>
          </cell>
          <cell r="U642" t="str">
            <v>0202021803001032</v>
          </cell>
          <cell r="V642" t="str">
            <v>BABY WIPES HUGGIES LIMPIEZA EFECTIVA</v>
          </cell>
        </row>
        <row r="643">
          <cell r="R643" t="str">
            <v>30228193</v>
          </cell>
          <cell r="S643" t="str">
            <v>Infant &amp; Child Hygiene</v>
          </cell>
          <cell r="U643" t="str">
            <v>0202021803001032</v>
          </cell>
          <cell r="V643" t="str">
            <v>BABY WIPES HUGGIES LIMPIEZA EFECTIVA</v>
          </cell>
        </row>
        <row r="644">
          <cell r="R644" t="str">
            <v>30226203</v>
          </cell>
          <cell r="S644" t="str">
            <v>Infant &amp; Child Hygiene</v>
          </cell>
          <cell r="U644" t="str">
            <v>0202021803001033</v>
          </cell>
          <cell r="V644" t="str">
            <v>BABY WIPES HUGGIES MANOS Y CARITA</v>
          </cell>
        </row>
        <row r="645">
          <cell r="R645" t="str">
            <v>30227207</v>
          </cell>
          <cell r="S645" t="str">
            <v>Infant &amp; Child Hygiene</v>
          </cell>
          <cell r="U645" t="str">
            <v>0202021803001033</v>
          </cell>
          <cell r="V645" t="str">
            <v>BABY WIPES HUGGIES MANOS Y CARITA</v>
          </cell>
        </row>
        <row r="646">
          <cell r="R646" t="str">
            <v>30227323</v>
          </cell>
          <cell r="S646" t="str">
            <v>Infant &amp; Child Hygiene</v>
          </cell>
          <cell r="U646" t="str">
            <v>0202021803001033</v>
          </cell>
          <cell r="V646" t="str">
            <v>BABY WIPES HUGGIES MANOS Y CARITA</v>
          </cell>
        </row>
        <row r="647">
          <cell r="R647" t="str">
            <v>30227357</v>
          </cell>
          <cell r="S647" t="str">
            <v>Infant &amp; Child Hygiene</v>
          </cell>
          <cell r="U647" t="str">
            <v>0202021803001033</v>
          </cell>
          <cell r="V647" t="str">
            <v>BABY WIPES HUGGIES MANOS Y CARITA</v>
          </cell>
        </row>
        <row r="648">
          <cell r="R648" t="str">
            <v>30227403</v>
          </cell>
          <cell r="S648" t="str">
            <v>Infant &amp; Child Hygiene</v>
          </cell>
          <cell r="U648" t="str">
            <v>0202021803001033</v>
          </cell>
          <cell r="V648" t="str">
            <v>BABY WIPES HUGGIES MANOS Y CARITA</v>
          </cell>
        </row>
        <row r="649">
          <cell r="R649" t="str">
            <v>30225558</v>
          </cell>
          <cell r="S649" t="str">
            <v>Infant &amp; Child Hygiene</v>
          </cell>
          <cell r="U649" t="str">
            <v>0202021803001034</v>
          </cell>
          <cell r="V649" t="str">
            <v>BABY WIPES HUGGIES LIMPIEZA Y FRESCURA</v>
          </cell>
        </row>
        <row r="650">
          <cell r="R650" t="str">
            <v>30226198</v>
          </cell>
          <cell r="S650" t="str">
            <v>Infant &amp; Child Hygiene</v>
          </cell>
          <cell r="U650" t="str">
            <v>0202021803001034</v>
          </cell>
          <cell r="V650" t="str">
            <v>BABY WIPES HUGGIES LIMPIEZA Y FRESCURA</v>
          </cell>
        </row>
        <row r="651">
          <cell r="R651" t="str">
            <v>30226362</v>
          </cell>
          <cell r="S651" t="str">
            <v>Infant &amp; Child Hygiene</v>
          </cell>
          <cell r="U651" t="str">
            <v>0202021803001034</v>
          </cell>
          <cell r="V651" t="str">
            <v>BABY WIPES HUGGIES LIMPIEZA Y FRESCURA</v>
          </cell>
        </row>
        <row r="652">
          <cell r="R652" t="str">
            <v>30226717</v>
          </cell>
          <cell r="S652" t="str">
            <v>Infant &amp; Child Hygiene</v>
          </cell>
          <cell r="U652" t="str">
            <v>0202021803001034</v>
          </cell>
          <cell r="V652" t="str">
            <v>BABY WIPES HUGGIES LIMPIEZA Y FRESCURA</v>
          </cell>
        </row>
        <row r="653">
          <cell r="R653" t="str">
            <v>30226763</v>
          </cell>
          <cell r="S653" t="str">
            <v>Infant &amp; Child Hygiene</v>
          </cell>
          <cell r="U653" t="str">
            <v>0202021803001034</v>
          </cell>
          <cell r="V653" t="str">
            <v>BABY WIPES HUGGIES LIMPIEZA Y FRESCURA</v>
          </cell>
        </row>
        <row r="654">
          <cell r="R654" t="str">
            <v>30226764</v>
          </cell>
          <cell r="S654" t="str">
            <v>Infant &amp; Child Hygiene</v>
          </cell>
          <cell r="U654" t="str">
            <v>0202021803001034</v>
          </cell>
          <cell r="V654" t="str">
            <v>BABY WIPES HUGGIES LIMPIEZA Y FRESCURA</v>
          </cell>
        </row>
        <row r="655">
          <cell r="R655" t="str">
            <v>30226774</v>
          </cell>
          <cell r="S655" t="str">
            <v>Infant &amp; Child Hygiene</v>
          </cell>
          <cell r="U655" t="str">
            <v>0202021803001034</v>
          </cell>
          <cell r="V655" t="str">
            <v>BABY WIPES HUGGIES LIMPIEZA Y FRESCURA</v>
          </cell>
        </row>
        <row r="656">
          <cell r="R656" t="str">
            <v>30226849</v>
          </cell>
          <cell r="S656" t="str">
            <v>Infant &amp; Child Hygiene</v>
          </cell>
          <cell r="U656" t="str">
            <v>0202021803001034</v>
          </cell>
          <cell r="V656" t="str">
            <v>BABY WIPES HUGGIES LIMPIEZA Y FRESCURA</v>
          </cell>
        </row>
        <row r="657">
          <cell r="R657" t="str">
            <v>30227370</v>
          </cell>
          <cell r="S657" t="str">
            <v>Infant &amp; Child Hygiene</v>
          </cell>
          <cell r="U657" t="str">
            <v>0202021803001034</v>
          </cell>
          <cell r="V657" t="str">
            <v>BABY WIPES HUGGIES LIMPIEZA Y FRESCURA</v>
          </cell>
        </row>
        <row r="658">
          <cell r="R658" t="str">
            <v>30226445</v>
          </cell>
          <cell r="S658" t="str">
            <v>Infant &amp; Child Hygiene</v>
          </cell>
          <cell r="U658" t="str">
            <v>0202021803001038</v>
          </cell>
          <cell r="V658" t="str">
            <v>BABY WIPES HUGGIES PIEL SENSIBLE</v>
          </cell>
        </row>
        <row r="659">
          <cell r="R659" t="str">
            <v>30227466</v>
          </cell>
          <cell r="S659" t="str">
            <v>Infant &amp; Child Hygiene</v>
          </cell>
          <cell r="U659" t="str">
            <v>0202021803001039</v>
          </cell>
          <cell r="V659" t="str">
            <v>BABWIP HUGGIES LIMPIEZA COTIDIANA</v>
          </cell>
        </row>
        <row r="660">
          <cell r="R660" t="str">
            <v>30228325</v>
          </cell>
          <cell r="S660" t="str">
            <v>Infant &amp; Child Hygiene</v>
          </cell>
          <cell r="U660" t="str">
            <v>0202021803001039</v>
          </cell>
          <cell r="V660" t="str">
            <v>BABWIP HUGGIES LIMPIEZA COTIDIANA</v>
          </cell>
        </row>
        <row r="661">
          <cell r="R661" t="str">
            <v>30204323</v>
          </cell>
          <cell r="S661" t="str">
            <v>Infant &amp; Child Hygiene</v>
          </cell>
          <cell r="U661" t="str">
            <v>0202024184001001</v>
          </cell>
          <cell r="V661" t="str">
            <v>BABY WASH HUGGIES</v>
          </cell>
        </row>
        <row r="662">
          <cell r="R662" t="str">
            <v>30204327</v>
          </cell>
          <cell r="S662" t="str">
            <v>Infant &amp; Child Hygiene</v>
          </cell>
          <cell r="U662" t="str">
            <v>0202024184001001</v>
          </cell>
          <cell r="V662" t="str">
            <v>BABY WASH HUGGIES</v>
          </cell>
        </row>
        <row r="663">
          <cell r="R663" t="str">
            <v>30204249</v>
          </cell>
          <cell r="S663" t="str">
            <v>Infant &amp; Child Hygiene</v>
          </cell>
          <cell r="U663" t="str">
            <v>0202024185001001</v>
          </cell>
          <cell r="V663" t="str">
            <v>BABY SHAMPOO HUGGIES</v>
          </cell>
        </row>
        <row r="664">
          <cell r="R664" t="str">
            <v>30204328</v>
          </cell>
          <cell r="S664" t="str">
            <v>Infant &amp; Child Hygiene</v>
          </cell>
          <cell r="U664" t="str">
            <v>0202024185001001</v>
          </cell>
          <cell r="V664" t="str">
            <v>BABY SHAMPOO HUGGIES</v>
          </cell>
        </row>
        <row r="665">
          <cell r="R665" t="str">
            <v>30204835</v>
          </cell>
          <cell r="S665" t="str">
            <v>Infant &amp; Child Hygiene</v>
          </cell>
          <cell r="U665" t="str">
            <v>0202024185001001</v>
          </cell>
          <cell r="V665" t="str">
            <v>BABY SHAMPOO HUGGIES</v>
          </cell>
        </row>
        <row r="666">
          <cell r="R666" t="str">
            <v>30205054</v>
          </cell>
          <cell r="S666" t="str">
            <v>Infant &amp; Child Hygiene</v>
          </cell>
          <cell r="U666" t="str">
            <v>0202024185001001</v>
          </cell>
          <cell r="V666" t="str">
            <v>BABY SHAMPOO HUGGIES</v>
          </cell>
        </row>
        <row r="667">
          <cell r="R667" t="str">
            <v>30204322</v>
          </cell>
          <cell r="S667" t="str">
            <v>Infant &amp; Child Hygiene</v>
          </cell>
          <cell r="U667" t="str">
            <v>0202024186001001</v>
          </cell>
          <cell r="V667" t="str">
            <v>BABY LOTION HUGGIES</v>
          </cell>
        </row>
        <row r="668">
          <cell r="R668" t="str">
            <v>30204324</v>
          </cell>
          <cell r="S668" t="str">
            <v>Infant &amp; Child Hygiene</v>
          </cell>
          <cell r="U668" t="str">
            <v>0202024186001001</v>
          </cell>
          <cell r="V668" t="str">
            <v>BABY LOTION HUGGIES</v>
          </cell>
        </row>
        <row r="669">
          <cell r="R669" t="str">
            <v>30204326</v>
          </cell>
          <cell r="S669" t="str">
            <v>Infant &amp; Child Hygiene</v>
          </cell>
          <cell r="U669" t="str">
            <v>0202024186001001</v>
          </cell>
          <cell r="V669" t="str">
            <v>BABY LOTION HUGGIES</v>
          </cell>
        </row>
        <row r="670">
          <cell r="R670" t="str">
            <v>30197508</v>
          </cell>
          <cell r="S670" t="str">
            <v>Infant Care</v>
          </cell>
          <cell r="U670" t="str">
            <v>0206062309002007</v>
          </cell>
          <cell r="V670" t="str">
            <v>DIAPER HUGGIES ACTIVE SEC</v>
          </cell>
        </row>
        <row r="671">
          <cell r="R671" t="str">
            <v>30222545</v>
          </cell>
          <cell r="S671" t="str">
            <v>Infant Care</v>
          </cell>
          <cell r="U671" t="str">
            <v>0206062309002007</v>
          </cell>
          <cell r="V671" t="str">
            <v>DIAPER HUGGIES ACTIVE SEC</v>
          </cell>
        </row>
        <row r="672">
          <cell r="R672" t="str">
            <v>30222916</v>
          </cell>
          <cell r="S672" t="str">
            <v>Infant Care</v>
          </cell>
          <cell r="U672" t="str">
            <v>0206062309002007</v>
          </cell>
          <cell r="V672" t="str">
            <v>DIAPER HUGGIES ACTIVE SEC</v>
          </cell>
        </row>
        <row r="673">
          <cell r="R673" t="str">
            <v>30222917</v>
          </cell>
          <cell r="S673" t="str">
            <v>Infant Care</v>
          </cell>
          <cell r="U673" t="str">
            <v>0206062309002007</v>
          </cell>
          <cell r="V673" t="str">
            <v>DIAPER HUGGIES ACTIVE SEC</v>
          </cell>
        </row>
        <row r="674">
          <cell r="R674" t="str">
            <v>30222918</v>
          </cell>
          <cell r="S674" t="str">
            <v>Infant Care</v>
          </cell>
          <cell r="U674" t="str">
            <v>0206062309002007</v>
          </cell>
          <cell r="V674" t="str">
            <v>DIAPER HUGGIES ACTIVE SEC</v>
          </cell>
        </row>
        <row r="675">
          <cell r="R675" t="str">
            <v>30222919</v>
          </cell>
          <cell r="S675" t="str">
            <v>Infant Care</v>
          </cell>
          <cell r="U675" t="str">
            <v>0206062309002007</v>
          </cell>
          <cell r="V675" t="str">
            <v>DIAPER HUGGIES ACTIVE SEC</v>
          </cell>
        </row>
        <row r="676">
          <cell r="R676" t="str">
            <v>30222920</v>
          </cell>
          <cell r="S676" t="str">
            <v>Infant Care</v>
          </cell>
          <cell r="U676" t="str">
            <v>0206062309002007</v>
          </cell>
          <cell r="V676" t="str">
            <v>DIAPER HUGGIES ACTIVE SEC</v>
          </cell>
        </row>
        <row r="677">
          <cell r="R677" t="str">
            <v>30223056</v>
          </cell>
          <cell r="S677" t="str">
            <v>Infant Care</v>
          </cell>
          <cell r="U677" t="str">
            <v>0206062309002007</v>
          </cell>
          <cell r="V677" t="str">
            <v>DIAPER HUGGIES ACTIVE SEC</v>
          </cell>
        </row>
        <row r="678">
          <cell r="R678" t="str">
            <v>30223057</v>
          </cell>
          <cell r="S678" t="str">
            <v>Infant Care</v>
          </cell>
          <cell r="U678" t="str">
            <v>0206062309002007</v>
          </cell>
          <cell r="V678" t="str">
            <v>DIAPER HUGGIES ACTIVE SEC</v>
          </cell>
        </row>
        <row r="679">
          <cell r="R679" t="str">
            <v>30223110</v>
          </cell>
          <cell r="S679" t="str">
            <v>Infant Care</v>
          </cell>
          <cell r="U679" t="str">
            <v>0206062309002007</v>
          </cell>
          <cell r="V679" t="str">
            <v>DIAPER HUGGIES ACTIVE SEC</v>
          </cell>
        </row>
        <row r="680">
          <cell r="R680" t="str">
            <v>30223135</v>
          </cell>
          <cell r="S680" t="str">
            <v>Infant Care</v>
          </cell>
          <cell r="U680" t="str">
            <v>0206062309002007</v>
          </cell>
          <cell r="V680" t="str">
            <v>DIAPER HUGGIES ACTIVE SEC</v>
          </cell>
        </row>
        <row r="681">
          <cell r="R681" t="str">
            <v>30223137</v>
          </cell>
          <cell r="S681" t="str">
            <v>Infant Care</v>
          </cell>
          <cell r="U681" t="str">
            <v>0206062309002007</v>
          </cell>
          <cell r="V681" t="str">
            <v>DIAPER HUGGIES ACTIVE SEC</v>
          </cell>
        </row>
        <row r="682">
          <cell r="R682" t="str">
            <v>30223140</v>
          </cell>
          <cell r="S682" t="str">
            <v>Infant Care</v>
          </cell>
          <cell r="U682" t="str">
            <v>0206062309002007</v>
          </cell>
          <cell r="V682" t="str">
            <v>DIAPER HUGGIES ACTIVE SEC</v>
          </cell>
        </row>
        <row r="683">
          <cell r="R683" t="str">
            <v>30223142</v>
          </cell>
          <cell r="S683" t="str">
            <v>Infant Care</v>
          </cell>
          <cell r="U683" t="str">
            <v>0206062309002007</v>
          </cell>
          <cell r="V683" t="str">
            <v>DIAPER HUGGIES ACTIVE SEC</v>
          </cell>
        </row>
        <row r="684">
          <cell r="R684" t="str">
            <v>30223143</v>
          </cell>
          <cell r="S684" t="str">
            <v>Infant Care</v>
          </cell>
          <cell r="U684" t="str">
            <v>0206062309002007</v>
          </cell>
          <cell r="V684" t="str">
            <v>DIAPER HUGGIES ACTIVE SEC</v>
          </cell>
        </row>
        <row r="685">
          <cell r="R685" t="str">
            <v>30223144</v>
          </cell>
          <cell r="S685" t="str">
            <v>Infant Care</v>
          </cell>
          <cell r="U685" t="str">
            <v>0206062309002007</v>
          </cell>
          <cell r="V685" t="str">
            <v>DIAPER HUGGIES ACTIVE SEC</v>
          </cell>
        </row>
        <row r="686">
          <cell r="R686" t="str">
            <v>30223145</v>
          </cell>
          <cell r="S686" t="str">
            <v>Infant Care</v>
          </cell>
          <cell r="U686" t="str">
            <v>0206062309002007</v>
          </cell>
          <cell r="V686" t="str">
            <v>DIAPER HUGGIES ACTIVE SEC</v>
          </cell>
        </row>
        <row r="687">
          <cell r="R687" t="str">
            <v>30223146</v>
          </cell>
          <cell r="S687" t="str">
            <v>Infant Care</v>
          </cell>
          <cell r="U687" t="str">
            <v>0206062309002007</v>
          </cell>
          <cell r="V687" t="str">
            <v>DIAPER HUGGIES ACTIVE SEC</v>
          </cell>
        </row>
        <row r="688">
          <cell r="R688" t="str">
            <v>30223147</v>
          </cell>
          <cell r="S688" t="str">
            <v>Infant Care</v>
          </cell>
          <cell r="U688" t="str">
            <v>0206062309002007</v>
          </cell>
          <cell r="V688" t="str">
            <v>DIAPER HUGGIES ACTIVE SEC</v>
          </cell>
        </row>
        <row r="689">
          <cell r="R689" t="str">
            <v>30223640</v>
          </cell>
          <cell r="S689" t="str">
            <v>Infant Care</v>
          </cell>
          <cell r="U689" t="str">
            <v>0206062309002007</v>
          </cell>
          <cell r="V689" t="str">
            <v>DIAPER HUGGIES ACTIVE SEC</v>
          </cell>
        </row>
        <row r="690">
          <cell r="R690" t="str">
            <v>30223652</v>
          </cell>
          <cell r="S690" t="str">
            <v>Infant Care</v>
          </cell>
          <cell r="U690" t="str">
            <v>0206062309002007</v>
          </cell>
          <cell r="V690" t="str">
            <v>DIAPER HUGGIES ACTIVE SEC</v>
          </cell>
        </row>
        <row r="691">
          <cell r="R691" t="str">
            <v>30224310</v>
          </cell>
          <cell r="S691" t="str">
            <v>Infant Care</v>
          </cell>
          <cell r="U691" t="str">
            <v>0206062309002007</v>
          </cell>
          <cell r="V691" t="str">
            <v>DIAPER HUGGIES ACTIVE SEC</v>
          </cell>
        </row>
        <row r="692">
          <cell r="R692" t="str">
            <v>30224319</v>
          </cell>
          <cell r="S692" t="str">
            <v>Infant Care</v>
          </cell>
          <cell r="U692" t="str">
            <v>0206062309002007</v>
          </cell>
          <cell r="V692" t="str">
            <v>DIAPER HUGGIES ACTIVE SEC</v>
          </cell>
        </row>
        <row r="693">
          <cell r="R693" t="str">
            <v>30224327</v>
          </cell>
          <cell r="S693" t="str">
            <v>Infant Care</v>
          </cell>
          <cell r="U693" t="str">
            <v>0206062309002007</v>
          </cell>
          <cell r="V693" t="str">
            <v>DIAPER HUGGIES ACTIVE SEC</v>
          </cell>
        </row>
        <row r="694">
          <cell r="R694" t="str">
            <v>30224337</v>
          </cell>
          <cell r="S694" t="str">
            <v>Infant Care</v>
          </cell>
          <cell r="U694" t="str">
            <v>0206062309002007</v>
          </cell>
          <cell r="V694" t="str">
            <v>DIAPER HUGGIES ACTIVE SEC</v>
          </cell>
        </row>
        <row r="695">
          <cell r="R695" t="str">
            <v>30224338</v>
          </cell>
          <cell r="S695" t="str">
            <v>Infant Care</v>
          </cell>
          <cell r="U695" t="str">
            <v>0206062309002007</v>
          </cell>
          <cell r="V695" t="str">
            <v>DIAPER HUGGIES ACTIVE SEC</v>
          </cell>
        </row>
        <row r="696">
          <cell r="R696" t="str">
            <v>30224340</v>
          </cell>
          <cell r="S696" t="str">
            <v>Infant Care</v>
          </cell>
          <cell r="U696" t="str">
            <v>0206062309002007</v>
          </cell>
          <cell r="V696" t="str">
            <v>DIAPER HUGGIES ACTIVE SEC</v>
          </cell>
        </row>
        <row r="697">
          <cell r="R697" t="str">
            <v>30224342</v>
          </cell>
          <cell r="S697" t="str">
            <v>Infant Care</v>
          </cell>
          <cell r="U697" t="str">
            <v>0206062309002007</v>
          </cell>
          <cell r="V697" t="str">
            <v>DIAPER HUGGIES ACTIVE SEC</v>
          </cell>
        </row>
        <row r="698">
          <cell r="R698" t="str">
            <v>30224348</v>
          </cell>
          <cell r="S698" t="str">
            <v>Infant Care</v>
          </cell>
          <cell r="U698" t="str">
            <v>0206062309002007</v>
          </cell>
          <cell r="V698" t="str">
            <v>DIAPER HUGGIES ACTIVE SEC</v>
          </cell>
        </row>
        <row r="699">
          <cell r="R699" t="str">
            <v>30224349</v>
          </cell>
          <cell r="S699" t="str">
            <v>Infant Care</v>
          </cell>
          <cell r="U699" t="str">
            <v>0206062309002007</v>
          </cell>
          <cell r="V699" t="str">
            <v>DIAPER HUGGIES ACTIVE SEC</v>
          </cell>
        </row>
        <row r="700">
          <cell r="R700" t="str">
            <v>30224350</v>
          </cell>
          <cell r="S700" t="str">
            <v>Infant Care</v>
          </cell>
          <cell r="U700" t="str">
            <v>0206062309002007</v>
          </cell>
          <cell r="V700" t="str">
            <v>DIAPER HUGGIES ACTIVE SEC</v>
          </cell>
        </row>
        <row r="701">
          <cell r="R701" t="str">
            <v>30224365</v>
          </cell>
          <cell r="S701" t="str">
            <v>Infant Care</v>
          </cell>
          <cell r="U701" t="str">
            <v>0206062309002007</v>
          </cell>
          <cell r="V701" t="str">
            <v>DIAPER HUGGIES ACTIVE SEC</v>
          </cell>
        </row>
        <row r="702">
          <cell r="R702" t="str">
            <v>30224366</v>
          </cell>
          <cell r="S702" t="str">
            <v>Infant Care</v>
          </cell>
          <cell r="U702" t="str">
            <v>0206062309002007</v>
          </cell>
          <cell r="V702" t="str">
            <v>DIAPER HUGGIES ACTIVE SEC</v>
          </cell>
        </row>
        <row r="703">
          <cell r="R703" t="str">
            <v>30224367</v>
          </cell>
          <cell r="S703" t="str">
            <v>Infant Care</v>
          </cell>
          <cell r="U703" t="str">
            <v>0206062309002007</v>
          </cell>
          <cell r="V703" t="str">
            <v>DIAPER HUGGIES ACTIVE SEC</v>
          </cell>
        </row>
        <row r="704">
          <cell r="R704" t="str">
            <v>30224371</v>
          </cell>
          <cell r="S704" t="str">
            <v>Infant Care</v>
          </cell>
          <cell r="U704" t="str">
            <v>0206062309002007</v>
          </cell>
          <cell r="V704" t="str">
            <v>DIAPER HUGGIES ACTIVE SEC</v>
          </cell>
        </row>
        <row r="705">
          <cell r="R705" t="str">
            <v>30224372</v>
          </cell>
          <cell r="S705" t="str">
            <v>Infant Care</v>
          </cell>
          <cell r="U705" t="str">
            <v>0206062309002007</v>
          </cell>
          <cell r="V705" t="str">
            <v>DIAPER HUGGIES ACTIVE SEC</v>
          </cell>
        </row>
        <row r="706">
          <cell r="R706" t="str">
            <v>30224381</v>
          </cell>
          <cell r="S706" t="str">
            <v>Infant Care</v>
          </cell>
          <cell r="U706" t="str">
            <v>0206062309002007</v>
          </cell>
          <cell r="V706" t="str">
            <v>DIAPER HUGGIES ACTIVE SEC</v>
          </cell>
        </row>
        <row r="707">
          <cell r="R707" t="str">
            <v>30224382</v>
          </cell>
          <cell r="S707" t="str">
            <v>Infant Care</v>
          </cell>
          <cell r="U707" t="str">
            <v>0206062309002007</v>
          </cell>
          <cell r="V707" t="str">
            <v>DIAPER HUGGIES ACTIVE SEC</v>
          </cell>
        </row>
        <row r="708">
          <cell r="R708" t="str">
            <v>30224529</v>
          </cell>
          <cell r="S708" t="str">
            <v>Infant Care</v>
          </cell>
          <cell r="U708" t="str">
            <v>0206062309002007</v>
          </cell>
          <cell r="V708" t="str">
            <v>DIAPER HUGGIES ACTIVE SEC</v>
          </cell>
        </row>
        <row r="709">
          <cell r="R709" t="str">
            <v>30224947</v>
          </cell>
          <cell r="S709" t="str">
            <v>Infant Care</v>
          </cell>
          <cell r="U709" t="str">
            <v>0206062309002007</v>
          </cell>
          <cell r="V709" t="str">
            <v>DIAPER HUGGIES ACTIVE SEC</v>
          </cell>
        </row>
        <row r="710">
          <cell r="R710" t="str">
            <v>30224964</v>
          </cell>
          <cell r="S710" t="str">
            <v>Infant Care</v>
          </cell>
          <cell r="U710" t="str">
            <v>0206062309002007</v>
          </cell>
          <cell r="V710" t="str">
            <v>DIAPER HUGGIES ACTIVE SEC</v>
          </cell>
        </row>
        <row r="711">
          <cell r="R711" t="str">
            <v>30224976</v>
          </cell>
          <cell r="S711" t="str">
            <v>Infant Care</v>
          </cell>
          <cell r="U711" t="str">
            <v>0206062309002007</v>
          </cell>
          <cell r="V711" t="str">
            <v>DIAPER HUGGIES ACTIVE SEC</v>
          </cell>
        </row>
        <row r="712">
          <cell r="R712" t="str">
            <v>30224985</v>
          </cell>
          <cell r="S712" t="str">
            <v>Infant Care</v>
          </cell>
          <cell r="U712" t="str">
            <v>0206062309002007</v>
          </cell>
          <cell r="V712" t="str">
            <v>DIAPER HUGGIES ACTIVE SEC</v>
          </cell>
        </row>
        <row r="713">
          <cell r="R713" t="str">
            <v>30224986</v>
          </cell>
          <cell r="S713" t="str">
            <v>Infant Care</v>
          </cell>
          <cell r="U713" t="str">
            <v>0206062309002007</v>
          </cell>
          <cell r="V713" t="str">
            <v>DIAPER HUGGIES ACTIVE SEC</v>
          </cell>
        </row>
        <row r="714">
          <cell r="R714" t="str">
            <v>30224995</v>
          </cell>
          <cell r="S714" t="str">
            <v>Infant Care</v>
          </cell>
          <cell r="U714" t="str">
            <v>0206062309002007</v>
          </cell>
          <cell r="V714" t="str">
            <v>DIAPER HUGGIES ACTIVE SEC</v>
          </cell>
        </row>
        <row r="715">
          <cell r="R715" t="str">
            <v>30224996</v>
          </cell>
          <cell r="S715" t="str">
            <v>Infant Care</v>
          </cell>
          <cell r="U715" t="str">
            <v>0206062309002007</v>
          </cell>
          <cell r="V715" t="str">
            <v>DIAPER HUGGIES ACTIVE SEC</v>
          </cell>
        </row>
        <row r="716">
          <cell r="R716" t="str">
            <v>30224997</v>
          </cell>
          <cell r="S716" t="str">
            <v>Infant Care</v>
          </cell>
          <cell r="U716" t="str">
            <v>0206062309002007</v>
          </cell>
          <cell r="V716" t="str">
            <v>DIAPER HUGGIES ACTIVE SEC</v>
          </cell>
        </row>
        <row r="717">
          <cell r="R717" t="str">
            <v>30225410</v>
          </cell>
          <cell r="S717" t="str">
            <v>Infant Care</v>
          </cell>
          <cell r="U717" t="str">
            <v>0206062309002007</v>
          </cell>
          <cell r="V717" t="str">
            <v>DIAPER HUGGIES ACTIVE SEC</v>
          </cell>
        </row>
        <row r="718">
          <cell r="R718" t="str">
            <v>30225416</v>
          </cell>
          <cell r="S718" t="str">
            <v>Infant Care</v>
          </cell>
          <cell r="U718" t="str">
            <v>0206062309002007</v>
          </cell>
          <cell r="V718" t="str">
            <v>DIAPER HUGGIES ACTIVE SEC</v>
          </cell>
        </row>
        <row r="719">
          <cell r="R719" t="str">
            <v>30225431</v>
          </cell>
          <cell r="S719" t="str">
            <v>Infant Care</v>
          </cell>
          <cell r="U719" t="str">
            <v>0206062309002007</v>
          </cell>
          <cell r="V719" t="str">
            <v>DIAPER HUGGIES ACTIVE SEC</v>
          </cell>
        </row>
        <row r="720">
          <cell r="R720" t="str">
            <v>30225432</v>
          </cell>
          <cell r="S720" t="str">
            <v>Infant Care</v>
          </cell>
          <cell r="U720" t="str">
            <v>0206062309002007</v>
          </cell>
          <cell r="V720" t="str">
            <v>DIAPER HUGGIES ACTIVE SEC</v>
          </cell>
        </row>
        <row r="721">
          <cell r="R721" t="str">
            <v>30225523</v>
          </cell>
          <cell r="S721" t="str">
            <v>Infant Care</v>
          </cell>
          <cell r="U721" t="str">
            <v>0206062309002007</v>
          </cell>
          <cell r="V721" t="str">
            <v>DIAPER HUGGIES ACTIVE SEC</v>
          </cell>
        </row>
        <row r="722">
          <cell r="R722" t="str">
            <v>30226216</v>
          </cell>
          <cell r="S722" t="str">
            <v>Infant Care</v>
          </cell>
          <cell r="U722" t="str">
            <v>0206062309002007</v>
          </cell>
          <cell r="V722" t="str">
            <v>DIAPER HUGGIES ACTIVE SEC</v>
          </cell>
        </row>
        <row r="723">
          <cell r="R723" t="str">
            <v>30226217</v>
          </cell>
          <cell r="S723" t="str">
            <v>Infant Care</v>
          </cell>
          <cell r="U723" t="str">
            <v>0206062309002007</v>
          </cell>
          <cell r="V723" t="str">
            <v>DIAPER HUGGIES ACTIVE SEC</v>
          </cell>
        </row>
        <row r="724">
          <cell r="R724" t="str">
            <v>30226225</v>
          </cell>
          <cell r="S724" t="str">
            <v>Infant Care</v>
          </cell>
          <cell r="U724" t="str">
            <v>0206062309002007</v>
          </cell>
          <cell r="V724" t="str">
            <v>DIAPER HUGGIES ACTIVE SEC</v>
          </cell>
        </row>
        <row r="725">
          <cell r="R725" t="str">
            <v>30226226</v>
          </cell>
          <cell r="S725" t="str">
            <v>Infant Care</v>
          </cell>
          <cell r="U725" t="str">
            <v>0206062309002007</v>
          </cell>
          <cell r="V725" t="str">
            <v>DIAPER HUGGIES ACTIVE SEC</v>
          </cell>
        </row>
        <row r="726">
          <cell r="R726" t="str">
            <v>30226227</v>
          </cell>
          <cell r="S726" t="str">
            <v>Infant Care</v>
          </cell>
          <cell r="U726" t="str">
            <v>0206062309002007</v>
          </cell>
          <cell r="V726" t="str">
            <v>DIAPER HUGGIES ACTIVE SEC</v>
          </cell>
        </row>
        <row r="727">
          <cell r="R727" t="str">
            <v>30226241</v>
          </cell>
          <cell r="S727" t="str">
            <v>Infant Care</v>
          </cell>
          <cell r="U727" t="str">
            <v>0206062309002007</v>
          </cell>
          <cell r="V727" t="str">
            <v>DIAPER HUGGIES ACTIVE SEC</v>
          </cell>
        </row>
        <row r="728">
          <cell r="R728" t="str">
            <v>30226242</v>
          </cell>
          <cell r="S728" t="str">
            <v>Infant Care</v>
          </cell>
          <cell r="U728" t="str">
            <v>0206062309002007</v>
          </cell>
          <cell r="V728" t="str">
            <v>DIAPER HUGGIES ACTIVE SEC</v>
          </cell>
        </row>
        <row r="729">
          <cell r="R729" t="str">
            <v>30226250</v>
          </cell>
          <cell r="S729" t="str">
            <v>Infant Care</v>
          </cell>
          <cell r="U729" t="str">
            <v>0206062309002007</v>
          </cell>
          <cell r="V729" t="str">
            <v>DIAPER HUGGIES ACTIVE SEC</v>
          </cell>
        </row>
        <row r="730">
          <cell r="R730" t="str">
            <v>30226720</v>
          </cell>
          <cell r="S730" t="str">
            <v>Infant Care</v>
          </cell>
          <cell r="U730" t="str">
            <v>0206062309002007</v>
          </cell>
          <cell r="V730" t="str">
            <v>DIAPER HUGGIES ACTIVE SEC</v>
          </cell>
        </row>
        <row r="731">
          <cell r="R731" t="str">
            <v>30226757</v>
          </cell>
          <cell r="S731" t="str">
            <v>Infant Care</v>
          </cell>
          <cell r="U731" t="str">
            <v>0206062309002007</v>
          </cell>
          <cell r="V731" t="str">
            <v>DIAPER HUGGIES ACTIVE SEC</v>
          </cell>
        </row>
        <row r="732">
          <cell r="R732" t="str">
            <v>30226768</v>
          </cell>
          <cell r="S732" t="str">
            <v>Infant Care</v>
          </cell>
          <cell r="U732" t="str">
            <v>0206062309002007</v>
          </cell>
          <cell r="V732" t="str">
            <v>DIAPER HUGGIES ACTIVE SEC</v>
          </cell>
        </row>
        <row r="733">
          <cell r="R733" t="str">
            <v>30226779</v>
          </cell>
          <cell r="S733" t="str">
            <v>Infant Care</v>
          </cell>
          <cell r="U733" t="str">
            <v>0206062309002007</v>
          </cell>
          <cell r="V733" t="str">
            <v>DIAPER HUGGIES ACTIVE SEC</v>
          </cell>
        </row>
        <row r="734">
          <cell r="R734" t="str">
            <v>30226780</v>
          </cell>
          <cell r="S734" t="str">
            <v>Infant Care</v>
          </cell>
          <cell r="U734" t="str">
            <v>0206062309002007</v>
          </cell>
          <cell r="V734" t="str">
            <v>DIAPER HUGGIES ACTIVE SEC</v>
          </cell>
        </row>
        <row r="735">
          <cell r="R735" t="str">
            <v>30226787</v>
          </cell>
          <cell r="S735" t="str">
            <v>Infant Care</v>
          </cell>
          <cell r="U735" t="str">
            <v>0206062309002007</v>
          </cell>
          <cell r="V735" t="str">
            <v>DIAPER HUGGIES ACTIVE SEC</v>
          </cell>
        </row>
        <row r="736">
          <cell r="R736" t="str">
            <v>30226791</v>
          </cell>
          <cell r="S736" t="str">
            <v>Infant Care</v>
          </cell>
          <cell r="U736" t="str">
            <v>0206062309002007</v>
          </cell>
          <cell r="V736" t="str">
            <v>DIAPER HUGGIES ACTIVE SEC</v>
          </cell>
        </row>
        <row r="737">
          <cell r="R737" t="str">
            <v>30226792</v>
          </cell>
          <cell r="S737" t="str">
            <v>Infant Care</v>
          </cell>
          <cell r="U737" t="str">
            <v>0206062309002007</v>
          </cell>
          <cell r="V737" t="str">
            <v>DIAPER HUGGIES ACTIVE SEC</v>
          </cell>
        </row>
        <row r="738">
          <cell r="R738" t="str">
            <v>30226793</v>
          </cell>
          <cell r="S738" t="str">
            <v>Infant Care</v>
          </cell>
          <cell r="U738" t="str">
            <v>0206062309002007</v>
          </cell>
          <cell r="V738" t="str">
            <v>DIAPER HUGGIES ACTIVE SEC</v>
          </cell>
        </row>
        <row r="739">
          <cell r="R739" t="str">
            <v>30226794</v>
          </cell>
          <cell r="S739" t="str">
            <v>Infant Care</v>
          </cell>
          <cell r="U739" t="str">
            <v>0206062309002007</v>
          </cell>
          <cell r="V739" t="str">
            <v>DIAPER HUGGIES ACTIVE SEC</v>
          </cell>
        </row>
        <row r="740">
          <cell r="R740" t="str">
            <v>30226811</v>
          </cell>
          <cell r="S740" t="str">
            <v>Infant Care</v>
          </cell>
          <cell r="U740" t="str">
            <v>0206062309002007</v>
          </cell>
          <cell r="V740" t="str">
            <v>DIAPER HUGGIES ACTIVE SEC</v>
          </cell>
        </row>
        <row r="741">
          <cell r="R741" t="str">
            <v>30226821</v>
          </cell>
          <cell r="S741" t="str">
            <v>Infant Care</v>
          </cell>
          <cell r="U741" t="str">
            <v>0206062309002007</v>
          </cell>
          <cell r="V741" t="str">
            <v>DIAPER HUGGIES ACTIVE SEC</v>
          </cell>
        </row>
        <row r="742">
          <cell r="R742" t="str">
            <v>30226843</v>
          </cell>
          <cell r="S742" t="str">
            <v>Infant Care</v>
          </cell>
          <cell r="U742" t="str">
            <v>0206062309002007</v>
          </cell>
          <cell r="V742" t="str">
            <v>DIAPER HUGGIES ACTIVE SEC</v>
          </cell>
        </row>
        <row r="743">
          <cell r="R743" t="str">
            <v>30226844</v>
          </cell>
          <cell r="S743" t="str">
            <v>Infant Care</v>
          </cell>
          <cell r="U743" t="str">
            <v>0206062309002007</v>
          </cell>
          <cell r="V743" t="str">
            <v>DIAPER HUGGIES ACTIVE SEC</v>
          </cell>
        </row>
        <row r="744">
          <cell r="R744" t="str">
            <v>30226848</v>
          </cell>
          <cell r="S744" t="str">
            <v>Infant Care</v>
          </cell>
          <cell r="U744" t="str">
            <v>0206062309002007</v>
          </cell>
          <cell r="V744" t="str">
            <v>DIAPER HUGGIES ACTIVE SEC</v>
          </cell>
        </row>
        <row r="745">
          <cell r="R745" t="str">
            <v>30226924</v>
          </cell>
          <cell r="S745" t="str">
            <v>Infant Care</v>
          </cell>
          <cell r="U745" t="str">
            <v>0206062309002007</v>
          </cell>
          <cell r="V745" t="str">
            <v>DIAPER HUGGIES ACTIVE SEC</v>
          </cell>
        </row>
        <row r="746">
          <cell r="R746" t="str">
            <v>30226943</v>
          </cell>
          <cell r="S746" t="str">
            <v>Infant Care</v>
          </cell>
          <cell r="U746" t="str">
            <v>0206062309002007</v>
          </cell>
          <cell r="V746" t="str">
            <v>DIAPER HUGGIES ACTIVE SEC</v>
          </cell>
        </row>
        <row r="747">
          <cell r="R747" t="str">
            <v>30226958</v>
          </cell>
          <cell r="S747" t="str">
            <v>Infant Care</v>
          </cell>
          <cell r="U747" t="str">
            <v>0206062309002007</v>
          </cell>
          <cell r="V747" t="str">
            <v>DIAPER HUGGIES ACTIVE SEC</v>
          </cell>
        </row>
        <row r="748">
          <cell r="R748" t="str">
            <v>30226959</v>
          </cell>
          <cell r="S748" t="str">
            <v>Infant Care</v>
          </cell>
          <cell r="U748" t="str">
            <v>0206062309002007</v>
          </cell>
          <cell r="V748" t="str">
            <v>DIAPER HUGGIES ACTIVE SEC</v>
          </cell>
        </row>
        <row r="749">
          <cell r="R749" t="str">
            <v>30226978</v>
          </cell>
          <cell r="S749" t="str">
            <v>Infant Care</v>
          </cell>
          <cell r="U749" t="str">
            <v>0206062309002007</v>
          </cell>
          <cell r="V749" t="str">
            <v>DIAPER HUGGIES ACTIVE SEC</v>
          </cell>
        </row>
        <row r="750">
          <cell r="R750" t="str">
            <v>30227011</v>
          </cell>
          <cell r="S750" t="str">
            <v>Infant Care</v>
          </cell>
          <cell r="U750" t="str">
            <v>0206062309002007</v>
          </cell>
          <cell r="V750" t="str">
            <v>DIAPER HUGGIES ACTIVE SEC</v>
          </cell>
        </row>
        <row r="751">
          <cell r="R751" t="str">
            <v>30227148</v>
          </cell>
          <cell r="S751" t="str">
            <v>Infant Care</v>
          </cell>
          <cell r="U751" t="str">
            <v>0206062309002007</v>
          </cell>
          <cell r="V751" t="str">
            <v>DIAPER HUGGIES ACTIVE SEC</v>
          </cell>
        </row>
        <row r="752">
          <cell r="R752" t="str">
            <v>30227451</v>
          </cell>
          <cell r="S752" t="str">
            <v>Infant Care</v>
          </cell>
          <cell r="U752" t="str">
            <v>0206062309002007</v>
          </cell>
          <cell r="V752" t="str">
            <v>DIAPER HUGGIES ACTIVE SEC</v>
          </cell>
        </row>
        <row r="753">
          <cell r="R753" t="str">
            <v>30227544</v>
          </cell>
          <cell r="S753" t="str">
            <v>Infant Care</v>
          </cell>
          <cell r="U753" t="str">
            <v>0206062309002007</v>
          </cell>
          <cell r="V753" t="str">
            <v>DIAPER HUGGIES ACTIVE SEC</v>
          </cell>
        </row>
        <row r="754">
          <cell r="R754" t="str">
            <v>30227769</v>
          </cell>
          <cell r="S754" t="str">
            <v>Infant Care</v>
          </cell>
          <cell r="U754" t="str">
            <v>0206062309002007</v>
          </cell>
          <cell r="V754" t="str">
            <v>DIAPER HUGGIES ACTIVE SEC</v>
          </cell>
        </row>
        <row r="755">
          <cell r="R755" t="str">
            <v>30227824</v>
          </cell>
          <cell r="S755" t="str">
            <v>Infant Care</v>
          </cell>
          <cell r="U755" t="str">
            <v>0206062309002007</v>
          </cell>
          <cell r="V755" t="str">
            <v>DIAPER HUGGIES ACTIVE SEC</v>
          </cell>
        </row>
        <row r="756">
          <cell r="R756" t="str">
            <v>30227827</v>
          </cell>
          <cell r="S756" t="str">
            <v>Infant Care</v>
          </cell>
          <cell r="U756" t="str">
            <v>0206062309002007</v>
          </cell>
          <cell r="V756" t="str">
            <v>DIAPER HUGGIES ACTIVE SEC</v>
          </cell>
        </row>
        <row r="757">
          <cell r="R757" t="str">
            <v>30227843</v>
          </cell>
          <cell r="S757" t="str">
            <v>Infant Care</v>
          </cell>
          <cell r="U757" t="str">
            <v>0206062309002007</v>
          </cell>
          <cell r="V757" t="str">
            <v>DIAPER HUGGIES ACTIVE SEC</v>
          </cell>
        </row>
        <row r="758">
          <cell r="R758" t="str">
            <v>30227974</v>
          </cell>
          <cell r="S758" t="str">
            <v>Infant Care</v>
          </cell>
          <cell r="U758" t="str">
            <v>0206062309002007</v>
          </cell>
          <cell r="V758" t="str">
            <v>DIAPER HUGGIES ACTIVE SEC</v>
          </cell>
        </row>
        <row r="759">
          <cell r="R759" t="str">
            <v>30227982</v>
          </cell>
          <cell r="S759" t="str">
            <v>Infant Care</v>
          </cell>
          <cell r="U759" t="str">
            <v>0206062309002007</v>
          </cell>
          <cell r="V759" t="str">
            <v>DIAPER HUGGIES ACTIVE SEC</v>
          </cell>
        </row>
        <row r="760">
          <cell r="R760" t="str">
            <v>30228012</v>
          </cell>
          <cell r="S760" t="str">
            <v>Infant Care</v>
          </cell>
          <cell r="U760" t="str">
            <v>0206062309002007</v>
          </cell>
          <cell r="V760" t="str">
            <v>DIAPER HUGGIES ACTIVE SEC</v>
          </cell>
        </row>
        <row r="761">
          <cell r="R761" t="str">
            <v>30228202</v>
          </cell>
          <cell r="S761" t="str">
            <v>Infant Care</v>
          </cell>
          <cell r="U761" t="str">
            <v>0206062309002007</v>
          </cell>
          <cell r="V761" t="str">
            <v>DIAPER HUGGIES ACTIVE SEC</v>
          </cell>
        </row>
        <row r="762">
          <cell r="R762" t="str">
            <v>30228203</v>
          </cell>
          <cell r="S762" t="str">
            <v>Infant Care</v>
          </cell>
          <cell r="U762" t="str">
            <v>0206062309002007</v>
          </cell>
          <cell r="V762" t="str">
            <v>DIAPER HUGGIES ACTIVE SEC</v>
          </cell>
        </row>
        <row r="763">
          <cell r="R763" t="str">
            <v>30228213</v>
          </cell>
          <cell r="S763" t="str">
            <v>Infant Care</v>
          </cell>
          <cell r="U763" t="str">
            <v>0206062309002007</v>
          </cell>
          <cell r="V763" t="str">
            <v>DIAPER HUGGIES ACTIVE SEC</v>
          </cell>
        </row>
        <row r="764">
          <cell r="R764" t="str">
            <v>30228214</v>
          </cell>
          <cell r="S764" t="str">
            <v>Infant Care</v>
          </cell>
          <cell r="U764" t="str">
            <v>0206062309002007</v>
          </cell>
          <cell r="V764" t="str">
            <v>DIAPER HUGGIES ACTIVE SEC</v>
          </cell>
        </row>
        <row r="765">
          <cell r="R765" t="str">
            <v>30228239</v>
          </cell>
          <cell r="S765" t="str">
            <v>Infant Care</v>
          </cell>
          <cell r="U765" t="str">
            <v>0206062309002007</v>
          </cell>
          <cell r="V765" t="str">
            <v>DIAPER HUGGIES ACTIVE SEC</v>
          </cell>
        </row>
        <row r="766">
          <cell r="R766" t="str">
            <v>30228425</v>
          </cell>
          <cell r="S766" t="str">
            <v>Infant Care</v>
          </cell>
          <cell r="U766" t="str">
            <v>0206062309002007</v>
          </cell>
          <cell r="V766" t="str">
            <v>DIAPER HUGGIES ACTIVE SEC</v>
          </cell>
        </row>
        <row r="767">
          <cell r="R767" t="str">
            <v>30228426</v>
          </cell>
          <cell r="S767" t="str">
            <v>Infant Care</v>
          </cell>
          <cell r="U767" t="str">
            <v>0206062309002007</v>
          </cell>
          <cell r="V767" t="str">
            <v>DIAPER HUGGIES ACTIVE SEC</v>
          </cell>
        </row>
        <row r="768">
          <cell r="R768" t="str">
            <v>30229095</v>
          </cell>
          <cell r="S768" t="str">
            <v>Infant Care</v>
          </cell>
          <cell r="U768" t="str">
            <v>0206062309002007</v>
          </cell>
          <cell r="V768" t="str">
            <v>DIAPER HUGGIES ACTIVE SEC</v>
          </cell>
        </row>
        <row r="769">
          <cell r="R769" t="str">
            <v>30229118</v>
          </cell>
          <cell r="S769" t="str">
            <v>Infant Care</v>
          </cell>
          <cell r="U769" t="str">
            <v>0206062309002007</v>
          </cell>
          <cell r="V769" t="str">
            <v>DIAPER HUGGIES ACTIVE SEC</v>
          </cell>
        </row>
        <row r="770">
          <cell r="R770" t="str">
            <v>30229120</v>
          </cell>
          <cell r="S770" t="str">
            <v>Infant Care</v>
          </cell>
          <cell r="U770" t="str">
            <v>0206062309002007</v>
          </cell>
          <cell r="V770" t="str">
            <v>DIAPER HUGGIES ACTIVE SEC</v>
          </cell>
        </row>
        <row r="771">
          <cell r="R771" t="str">
            <v>30229155</v>
          </cell>
          <cell r="S771" t="str">
            <v>Infant Care</v>
          </cell>
          <cell r="U771" t="str">
            <v>0206062309002007</v>
          </cell>
          <cell r="V771" t="str">
            <v>DIAPER HUGGIES ACTIVE SEC</v>
          </cell>
        </row>
        <row r="772">
          <cell r="R772" t="str">
            <v>30229159</v>
          </cell>
          <cell r="S772" t="str">
            <v>Infant Care</v>
          </cell>
          <cell r="U772" t="str">
            <v>0206062309002007</v>
          </cell>
          <cell r="V772" t="str">
            <v>DIAPER HUGGIES ACTIVE SEC</v>
          </cell>
        </row>
        <row r="773">
          <cell r="R773" t="str">
            <v>30229160</v>
          </cell>
          <cell r="S773" t="str">
            <v>Infant Care</v>
          </cell>
          <cell r="U773" t="str">
            <v>0206062309002007</v>
          </cell>
          <cell r="V773" t="str">
            <v>DIAPER HUGGIES ACTIVE SEC</v>
          </cell>
        </row>
        <row r="774">
          <cell r="R774" t="str">
            <v>30229161</v>
          </cell>
          <cell r="S774" t="str">
            <v>Infant Care</v>
          </cell>
          <cell r="U774" t="str">
            <v>0206062309002007</v>
          </cell>
          <cell r="V774" t="str">
            <v>DIAPER HUGGIES ACTIVE SEC</v>
          </cell>
        </row>
        <row r="775">
          <cell r="R775" t="str">
            <v>30229162</v>
          </cell>
          <cell r="S775" t="str">
            <v>Infant Care</v>
          </cell>
          <cell r="U775" t="str">
            <v>0206062309002007</v>
          </cell>
          <cell r="V775" t="str">
            <v>DIAPER HUGGIES ACTIVE SEC</v>
          </cell>
        </row>
        <row r="776">
          <cell r="R776" t="str">
            <v>30229163</v>
          </cell>
          <cell r="S776" t="str">
            <v>Infant Care</v>
          </cell>
          <cell r="U776" t="str">
            <v>0206062309002007</v>
          </cell>
          <cell r="V776" t="str">
            <v>DIAPER HUGGIES ACTIVE SEC</v>
          </cell>
        </row>
        <row r="777">
          <cell r="R777" t="str">
            <v>30229164</v>
          </cell>
          <cell r="S777" t="str">
            <v>Infant Care</v>
          </cell>
          <cell r="U777" t="str">
            <v>0206062309002007</v>
          </cell>
          <cell r="V777" t="str">
            <v>DIAPER HUGGIES ACTIVE SEC</v>
          </cell>
        </row>
        <row r="778">
          <cell r="R778" t="str">
            <v>30229165</v>
          </cell>
          <cell r="S778" t="str">
            <v>Infant Care</v>
          </cell>
          <cell r="U778" t="str">
            <v>0206062309002007</v>
          </cell>
          <cell r="V778" t="str">
            <v>DIAPER HUGGIES ACTIVE SEC</v>
          </cell>
        </row>
        <row r="779">
          <cell r="R779" t="str">
            <v>30229171</v>
          </cell>
          <cell r="S779" t="str">
            <v>Infant Care</v>
          </cell>
          <cell r="U779" t="str">
            <v>0206062309002007</v>
          </cell>
          <cell r="V779" t="str">
            <v>DIAPER HUGGIES ACTIVE SEC</v>
          </cell>
        </row>
        <row r="780">
          <cell r="R780" t="str">
            <v>30229200</v>
          </cell>
          <cell r="S780" t="str">
            <v>Infant Care</v>
          </cell>
          <cell r="U780" t="str">
            <v>0206062309002007</v>
          </cell>
          <cell r="V780" t="str">
            <v>DIAPER HUGGIES ACTIVE SEC</v>
          </cell>
        </row>
        <row r="781">
          <cell r="R781" t="str">
            <v>30229211</v>
          </cell>
          <cell r="S781" t="str">
            <v>Infant Care</v>
          </cell>
          <cell r="U781" t="str">
            <v>0206062309002007</v>
          </cell>
          <cell r="V781" t="str">
            <v>DIAPER HUGGIES ACTIVE SEC</v>
          </cell>
        </row>
        <row r="782">
          <cell r="R782" t="str">
            <v>30229212</v>
          </cell>
          <cell r="S782" t="str">
            <v>Infant Care</v>
          </cell>
          <cell r="U782" t="str">
            <v>0206062309002007</v>
          </cell>
          <cell r="V782" t="str">
            <v>DIAPER HUGGIES ACTIVE SEC</v>
          </cell>
        </row>
        <row r="783">
          <cell r="R783" t="str">
            <v>30221916</v>
          </cell>
          <cell r="S783" t="str">
            <v>Infant Care</v>
          </cell>
          <cell r="U783" t="str">
            <v>0206062309002008</v>
          </cell>
          <cell r="V783" t="str">
            <v>DIAPER HUGGIES NATURAL CARE</v>
          </cell>
        </row>
        <row r="784">
          <cell r="R784" t="str">
            <v>30221928</v>
          </cell>
          <cell r="S784" t="str">
            <v>Infant Care</v>
          </cell>
          <cell r="U784" t="str">
            <v>0206062309002008</v>
          </cell>
          <cell r="V784" t="str">
            <v>DIAPER HUGGIES NATURAL CARE</v>
          </cell>
        </row>
        <row r="785">
          <cell r="R785" t="str">
            <v>30221945</v>
          </cell>
          <cell r="S785" t="str">
            <v>Infant Care</v>
          </cell>
          <cell r="U785" t="str">
            <v>0206062309002008</v>
          </cell>
          <cell r="V785" t="str">
            <v>DIAPER HUGGIES NATURAL CARE</v>
          </cell>
        </row>
        <row r="786">
          <cell r="R786" t="str">
            <v>30221952</v>
          </cell>
          <cell r="S786" t="str">
            <v>Infant Care</v>
          </cell>
          <cell r="U786" t="str">
            <v>0206062309002008</v>
          </cell>
          <cell r="V786" t="str">
            <v>DIAPER HUGGIES NATURAL CARE</v>
          </cell>
        </row>
        <row r="787">
          <cell r="R787" t="str">
            <v>30222058</v>
          </cell>
          <cell r="S787" t="str">
            <v>Infant Care</v>
          </cell>
          <cell r="U787" t="str">
            <v>0206062309002008</v>
          </cell>
          <cell r="V787" t="str">
            <v>DIAPER HUGGIES NATURAL CARE</v>
          </cell>
        </row>
        <row r="788">
          <cell r="R788" t="str">
            <v>30222067</v>
          </cell>
          <cell r="S788" t="str">
            <v>Infant Care</v>
          </cell>
          <cell r="U788" t="str">
            <v>0206062309002008</v>
          </cell>
          <cell r="V788" t="str">
            <v>DIAPER HUGGIES NATURAL CARE</v>
          </cell>
        </row>
        <row r="789">
          <cell r="R789" t="str">
            <v>30222407</v>
          </cell>
          <cell r="S789" t="str">
            <v>Infant Care</v>
          </cell>
          <cell r="U789" t="str">
            <v>0206062309002008</v>
          </cell>
          <cell r="V789" t="str">
            <v>DIAPER HUGGIES NATURAL CARE</v>
          </cell>
        </row>
        <row r="790">
          <cell r="R790" t="str">
            <v>30222743</v>
          </cell>
          <cell r="S790" t="str">
            <v>Infant Care</v>
          </cell>
          <cell r="U790" t="str">
            <v>0206062309002008</v>
          </cell>
          <cell r="V790" t="str">
            <v>DIAPER HUGGIES NATURAL CARE</v>
          </cell>
        </row>
        <row r="791">
          <cell r="R791" t="str">
            <v>30222747</v>
          </cell>
          <cell r="S791" t="str">
            <v>Infant Care</v>
          </cell>
          <cell r="U791" t="str">
            <v>0206062309002008</v>
          </cell>
          <cell r="V791" t="str">
            <v>DIAPER HUGGIES NATURAL CARE</v>
          </cell>
        </row>
        <row r="792">
          <cell r="R792" t="str">
            <v>30223157</v>
          </cell>
          <cell r="S792" t="str">
            <v>Infant Care</v>
          </cell>
          <cell r="U792" t="str">
            <v>0206062309002008</v>
          </cell>
          <cell r="V792" t="str">
            <v>DIAPER HUGGIES NATURAL CARE</v>
          </cell>
        </row>
        <row r="793">
          <cell r="R793" t="str">
            <v>30223158</v>
          </cell>
          <cell r="S793" t="str">
            <v>Infant Care</v>
          </cell>
          <cell r="U793" t="str">
            <v>0206062309002008</v>
          </cell>
          <cell r="V793" t="str">
            <v>DIAPER HUGGIES NATURAL CARE</v>
          </cell>
        </row>
        <row r="794">
          <cell r="R794" t="str">
            <v>30223172</v>
          </cell>
          <cell r="S794" t="str">
            <v>Infant Care</v>
          </cell>
          <cell r="U794" t="str">
            <v>0206062309002008</v>
          </cell>
          <cell r="V794" t="str">
            <v>DIAPER HUGGIES NATURAL CARE</v>
          </cell>
        </row>
        <row r="795">
          <cell r="R795" t="str">
            <v>30223186</v>
          </cell>
          <cell r="S795" t="str">
            <v>Infant Care</v>
          </cell>
          <cell r="U795" t="str">
            <v>0206062309002008</v>
          </cell>
          <cell r="V795" t="str">
            <v>DIAPER HUGGIES NATURAL CARE</v>
          </cell>
        </row>
        <row r="796">
          <cell r="R796" t="str">
            <v>30223187</v>
          </cell>
          <cell r="S796" t="str">
            <v>Infant Care</v>
          </cell>
          <cell r="U796" t="str">
            <v>0206062309002008</v>
          </cell>
          <cell r="V796" t="str">
            <v>DIAPER HUGGIES NATURAL CARE</v>
          </cell>
        </row>
        <row r="797">
          <cell r="R797" t="str">
            <v>30223191</v>
          </cell>
          <cell r="S797" t="str">
            <v>Infant Care</v>
          </cell>
          <cell r="U797" t="str">
            <v>0206062309002008</v>
          </cell>
          <cell r="V797" t="str">
            <v>DIAPER HUGGIES NATURAL CARE</v>
          </cell>
        </row>
        <row r="798">
          <cell r="R798" t="str">
            <v>30223208</v>
          </cell>
          <cell r="S798" t="str">
            <v>Infant Care</v>
          </cell>
          <cell r="U798" t="str">
            <v>0206062309002008</v>
          </cell>
          <cell r="V798" t="str">
            <v>DIAPER HUGGIES NATURAL CARE</v>
          </cell>
        </row>
        <row r="799">
          <cell r="R799" t="str">
            <v>30223390</v>
          </cell>
          <cell r="S799" t="str">
            <v>Infant Care</v>
          </cell>
          <cell r="U799" t="str">
            <v>0206062309002008</v>
          </cell>
          <cell r="V799" t="str">
            <v>DIAPER HUGGIES NATURAL CARE</v>
          </cell>
        </row>
        <row r="800">
          <cell r="R800" t="str">
            <v>30223417</v>
          </cell>
          <cell r="S800" t="str">
            <v>Infant Care</v>
          </cell>
          <cell r="U800" t="str">
            <v>0206062309002008</v>
          </cell>
          <cell r="V800" t="str">
            <v>DIAPER HUGGIES NATURAL CARE</v>
          </cell>
        </row>
        <row r="801">
          <cell r="R801" t="str">
            <v>30223424</v>
          </cell>
          <cell r="S801" t="str">
            <v>Infant Care</v>
          </cell>
          <cell r="U801" t="str">
            <v>0206062309002008</v>
          </cell>
          <cell r="V801" t="str">
            <v>DIAPER HUGGIES NATURAL CARE</v>
          </cell>
        </row>
        <row r="802">
          <cell r="R802" t="str">
            <v>30223738</v>
          </cell>
          <cell r="S802" t="str">
            <v>Infant Care</v>
          </cell>
          <cell r="U802" t="str">
            <v>0206062309002008</v>
          </cell>
          <cell r="V802" t="str">
            <v>DIAPER HUGGIES NATURAL CARE</v>
          </cell>
        </row>
        <row r="803">
          <cell r="R803" t="str">
            <v>30223784</v>
          </cell>
          <cell r="S803" t="str">
            <v>Infant Care</v>
          </cell>
          <cell r="U803" t="str">
            <v>0206062309002008</v>
          </cell>
          <cell r="V803" t="str">
            <v>DIAPER HUGGIES NATURAL CARE</v>
          </cell>
        </row>
        <row r="804">
          <cell r="R804" t="str">
            <v>30223785</v>
          </cell>
          <cell r="S804" t="str">
            <v>Infant Care</v>
          </cell>
          <cell r="U804" t="str">
            <v>0206062309002008</v>
          </cell>
          <cell r="V804" t="str">
            <v>DIAPER HUGGIES NATURAL CARE</v>
          </cell>
        </row>
        <row r="805">
          <cell r="R805" t="str">
            <v>30223791</v>
          </cell>
          <cell r="S805" t="str">
            <v>Infant Care</v>
          </cell>
          <cell r="U805" t="str">
            <v>0206062309002008</v>
          </cell>
          <cell r="V805" t="str">
            <v>DIAPER HUGGIES NATURAL CARE</v>
          </cell>
        </row>
        <row r="806">
          <cell r="R806" t="str">
            <v>30223836</v>
          </cell>
          <cell r="S806" t="str">
            <v>Infant Care</v>
          </cell>
          <cell r="U806" t="str">
            <v>0206062309002008</v>
          </cell>
          <cell r="V806" t="str">
            <v>DIAPER HUGGIES NATURAL CARE</v>
          </cell>
        </row>
        <row r="807">
          <cell r="R807" t="str">
            <v>30223850</v>
          </cell>
          <cell r="S807" t="str">
            <v>Infant Care</v>
          </cell>
          <cell r="U807" t="str">
            <v>0206062309002008</v>
          </cell>
          <cell r="V807" t="str">
            <v>DIAPER HUGGIES NATURAL CARE</v>
          </cell>
        </row>
        <row r="808">
          <cell r="R808" t="str">
            <v>30223853</v>
          </cell>
          <cell r="S808" t="str">
            <v>Infant Care</v>
          </cell>
          <cell r="U808" t="str">
            <v>0206062309002008</v>
          </cell>
          <cell r="V808" t="str">
            <v>DIAPER HUGGIES NATURAL CARE</v>
          </cell>
        </row>
        <row r="809">
          <cell r="R809" t="str">
            <v>30223854</v>
          </cell>
          <cell r="S809" t="str">
            <v>Infant Care</v>
          </cell>
          <cell r="U809" t="str">
            <v>0206062309002008</v>
          </cell>
          <cell r="V809" t="str">
            <v>DIAPER HUGGIES NATURAL CARE</v>
          </cell>
        </row>
        <row r="810">
          <cell r="R810" t="str">
            <v>30223855</v>
          </cell>
          <cell r="S810" t="str">
            <v>Infant Care</v>
          </cell>
          <cell r="U810" t="str">
            <v>0206062309002008</v>
          </cell>
          <cell r="V810" t="str">
            <v>DIAPER HUGGIES NATURAL CARE</v>
          </cell>
        </row>
        <row r="811">
          <cell r="R811" t="str">
            <v>30223856</v>
          </cell>
          <cell r="S811" t="str">
            <v>Infant Care</v>
          </cell>
          <cell r="U811" t="str">
            <v>0206062309002008</v>
          </cell>
          <cell r="V811" t="str">
            <v>DIAPER HUGGIES NATURAL CARE</v>
          </cell>
        </row>
        <row r="812">
          <cell r="R812" t="str">
            <v>30223857</v>
          </cell>
          <cell r="S812" t="str">
            <v>Infant Care</v>
          </cell>
          <cell r="U812" t="str">
            <v>0206062309002008</v>
          </cell>
          <cell r="V812" t="str">
            <v>DIAPER HUGGIES NATURAL CARE</v>
          </cell>
        </row>
        <row r="813">
          <cell r="R813" t="str">
            <v>30223861</v>
          </cell>
          <cell r="S813" t="str">
            <v>Infant Care</v>
          </cell>
          <cell r="U813" t="str">
            <v>0206062309002008</v>
          </cell>
          <cell r="V813" t="str">
            <v>DIAPER HUGGIES NATURAL CARE</v>
          </cell>
        </row>
        <row r="814">
          <cell r="R814" t="str">
            <v>30223902</v>
          </cell>
          <cell r="S814" t="str">
            <v>Infant Care</v>
          </cell>
          <cell r="U814" t="str">
            <v>0206062309002008</v>
          </cell>
          <cell r="V814" t="str">
            <v>DIAPER HUGGIES NATURAL CARE</v>
          </cell>
        </row>
        <row r="815">
          <cell r="R815" t="str">
            <v>30223924</v>
          </cell>
          <cell r="S815" t="str">
            <v>Infant Care</v>
          </cell>
          <cell r="U815" t="str">
            <v>0206062309002008</v>
          </cell>
          <cell r="V815" t="str">
            <v>DIAPER HUGGIES NATURAL CARE</v>
          </cell>
        </row>
        <row r="816">
          <cell r="R816" t="str">
            <v>30223925</v>
          </cell>
          <cell r="S816" t="str">
            <v>Infant Care</v>
          </cell>
          <cell r="U816" t="str">
            <v>0206062309002008</v>
          </cell>
          <cell r="V816" t="str">
            <v>DIAPER HUGGIES NATURAL CARE</v>
          </cell>
        </row>
        <row r="817">
          <cell r="R817" t="str">
            <v>30223929</v>
          </cell>
          <cell r="S817" t="str">
            <v>Infant Care</v>
          </cell>
          <cell r="U817" t="str">
            <v>0206062309002008</v>
          </cell>
          <cell r="V817" t="str">
            <v>DIAPER HUGGIES NATURAL CARE</v>
          </cell>
        </row>
        <row r="818">
          <cell r="R818" t="str">
            <v>30223942</v>
          </cell>
          <cell r="S818" t="str">
            <v>Infant Care</v>
          </cell>
          <cell r="U818" t="str">
            <v>0206062309002008</v>
          </cell>
          <cell r="V818" t="str">
            <v>DIAPER HUGGIES NATURAL CARE</v>
          </cell>
        </row>
        <row r="819">
          <cell r="R819" t="str">
            <v>30223946</v>
          </cell>
          <cell r="S819" t="str">
            <v>Infant Care</v>
          </cell>
          <cell r="U819" t="str">
            <v>0206062309002008</v>
          </cell>
          <cell r="V819" t="str">
            <v>DIAPER HUGGIES NATURAL CARE</v>
          </cell>
        </row>
        <row r="820">
          <cell r="R820" t="str">
            <v>30223947</v>
          </cell>
          <cell r="S820" t="str">
            <v>Infant Care</v>
          </cell>
          <cell r="U820" t="str">
            <v>0206062309002008</v>
          </cell>
          <cell r="V820" t="str">
            <v>DIAPER HUGGIES NATURAL CARE</v>
          </cell>
        </row>
        <row r="821">
          <cell r="R821" t="str">
            <v>30224006</v>
          </cell>
          <cell r="S821" t="str">
            <v>Infant Care</v>
          </cell>
          <cell r="U821" t="str">
            <v>0206062309002008</v>
          </cell>
          <cell r="V821" t="str">
            <v>DIAPER HUGGIES NATURAL CARE</v>
          </cell>
        </row>
        <row r="822">
          <cell r="R822" t="str">
            <v>30224007</v>
          </cell>
          <cell r="S822" t="str">
            <v>Infant Care</v>
          </cell>
          <cell r="U822" t="str">
            <v>0206062309002008</v>
          </cell>
          <cell r="V822" t="str">
            <v>DIAPER HUGGIES NATURAL CARE</v>
          </cell>
        </row>
        <row r="823">
          <cell r="R823" t="str">
            <v>30224008</v>
          </cell>
          <cell r="S823" t="str">
            <v>Infant Care</v>
          </cell>
          <cell r="U823" t="str">
            <v>0206062309002008</v>
          </cell>
          <cell r="V823" t="str">
            <v>DIAPER HUGGIES NATURAL CARE</v>
          </cell>
        </row>
        <row r="824">
          <cell r="R824" t="str">
            <v>30224009</v>
          </cell>
          <cell r="S824" t="str">
            <v>Infant Care</v>
          </cell>
          <cell r="U824" t="str">
            <v>0206062309002008</v>
          </cell>
          <cell r="V824" t="str">
            <v>DIAPER HUGGIES NATURAL CARE</v>
          </cell>
        </row>
        <row r="825">
          <cell r="R825" t="str">
            <v>30224026</v>
          </cell>
          <cell r="S825" t="str">
            <v>Infant Care</v>
          </cell>
          <cell r="U825" t="str">
            <v>0206062309002008</v>
          </cell>
          <cell r="V825" t="str">
            <v>DIAPER HUGGIES NATURAL CARE</v>
          </cell>
        </row>
        <row r="826">
          <cell r="R826" t="str">
            <v>30224027</v>
          </cell>
          <cell r="S826" t="str">
            <v>Infant Care</v>
          </cell>
          <cell r="U826" t="str">
            <v>0206062309002008</v>
          </cell>
          <cell r="V826" t="str">
            <v>DIAPER HUGGIES NATURAL CARE</v>
          </cell>
        </row>
        <row r="827">
          <cell r="R827" t="str">
            <v>30224028</v>
          </cell>
          <cell r="S827" t="str">
            <v>Infant Care</v>
          </cell>
          <cell r="U827" t="str">
            <v>0206062309002008</v>
          </cell>
          <cell r="V827" t="str">
            <v>DIAPER HUGGIES NATURAL CARE</v>
          </cell>
        </row>
        <row r="828">
          <cell r="R828" t="str">
            <v>30224029</v>
          </cell>
          <cell r="S828" t="str">
            <v>Infant Care</v>
          </cell>
          <cell r="U828" t="str">
            <v>0206062309002008</v>
          </cell>
          <cell r="V828" t="str">
            <v>DIAPER HUGGIES NATURAL CARE</v>
          </cell>
        </row>
        <row r="829">
          <cell r="R829" t="str">
            <v>30224030</v>
          </cell>
          <cell r="S829" t="str">
            <v>Infant Care</v>
          </cell>
          <cell r="U829" t="str">
            <v>0206062309002008</v>
          </cell>
          <cell r="V829" t="str">
            <v>DIAPER HUGGIES NATURAL CARE</v>
          </cell>
        </row>
        <row r="830">
          <cell r="R830" t="str">
            <v>30224035</v>
          </cell>
          <cell r="S830" t="str">
            <v>Infant Care</v>
          </cell>
          <cell r="U830" t="str">
            <v>0206062309002008</v>
          </cell>
          <cell r="V830" t="str">
            <v>DIAPER HUGGIES NATURAL CARE</v>
          </cell>
        </row>
        <row r="831">
          <cell r="R831" t="str">
            <v>30224036</v>
          </cell>
          <cell r="S831" t="str">
            <v>Infant Care</v>
          </cell>
          <cell r="U831" t="str">
            <v>0206062309002008</v>
          </cell>
          <cell r="V831" t="str">
            <v>DIAPER HUGGIES NATURAL CARE</v>
          </cell>
        </row>
        <row r="832">
          <cell r="R832" t="str">
            <v>30224037</v>
          </cell>
          <cell r="S832" t="str">
            <v>Infant Care</v>
          </cell>
          <cell r="U832" t="str">
            <v>0206062309002008</v>
          </cell>
          <cell r="V832" t="str">
            <v>DIAPER HUGGIES NATURAL CARE</v>
          </cell>
        </row>
        <row r="833">
          <cell r="R833" t="str">
            <v>30224038</v>
          </cell>
          <cell r="S833" t="str">
            <v>Infant Care</v>
          </cell>
          <cell r="U833" t="str">
            <v>0206062309002008</v>
          </cell>
          <cell r="V833" t="str">
            <v>DIAPER HUGGIES NATURAL CARE</v>
          </cell>
        </row>
        <row r="834">
          <cell r="R834" t="str">
            <v>30224039</v>
          </cell>
          <cell r="S834" t="str">
            <v>Infant Care</v>
          </cell>
          <cell r="U834" t="str">
            <v>0206062309002008</v>
          </cell>
          <cell r="V834" t="str">
            <v>DIAPER HUGGIES NATURAL CARE</v>
          </cell>
        </row>
        <row r="835">
          <cell r="R835" t="str">
            <v>30224042</v>
          </cell>
          <cell r="S835" t="str">
            <v>Infant Care</v>
          </cell>
          <cell r="U835" t="str">
            <v>0206062309002008</v>
          </cell>
          <cell r="V835" t="str">
            <v>DIAPER HUGGIES NATURAL CARE</v>
          </cell>
        </row>
        <row r="836">
          <cell r="R836" t="str">
            <v>30224050</v>
          </cell>
          <cell r="S836" t="str">
            <v>Infant Care</v>
          </cell>
          <cell r="U836" t="str">
            <v>0206062309002008</v>
          </cell>
          <cell r="V836" t="str">
            <v>DIAPER HUGGIES NATURAL CARE</v>
          </cell>
        </row>
        <row r="837">
          <cell r="R837" t="str">
            <v>30224051</v>
          </cell>
          <cell r="S837" t="str">
            <v>Infant Care</v>
          </cell>
          <cell r="U837" t="str">
            <v>0206062309002008</v>
          </cell>
          <cell r="V837" t="str">
            <v>DIAPER HUGGIES NATURAL CARE</v>
          </cell>
        </row>
        <row r="838">
          <cell r="R838" t="str">
            <v>30224171</v>
          </cell>
          <cell r="S838" t="str">
            <v>Infant Care</v>
          </cell>
          <cell r="U838" t="str">
            <v>0206062309002008</v>
          </cell>
          <cell r="V838" t="str">
            <v>DIAPER HUGGIES NATURAL CARE</v>
          </cell>
        </row>
        <row r="839">
          <cell r="R839" t="str">
            <v>30224509</v>
          </cell>
          <cell r="S839" t="str">
            <v>Infant Care</v>
          </cell>
          <cell r="U839" t="str">
            <v>0206062309002008</v>
          </cell>
          <cell r="V839" t="str">
            <v>DIAPER HUGGIES NATURAL CARE</v>
          </cell>
        </row>
        <row r="840">
          <cell r="R840" t="str">
            <v>30224510</v>
          </cell>
          <cell r="S840" t="str">
            <v>Infant Care</v>
          </cell>
          <cell r="U840" t="str">
            <v>0206062309002008</v>
          </cell>
          <cell r="V840" t="str">
            <v>DIAPER HUGGIES NATURAL CARE</v>
          </cell>
        </row>
        <row r="841">
          <cell r="R841" t="str">
            <v>30224533</v>
          </cell>
          <cell r="S841" t="str">
            <v>Infant Care</v>
          </cell>
          <cell r="U841" t="str">
            <v>0206062309002008</v>
          </cell>
          <cell r="V841" t="str">
            <v>DIAPER HUGGIES NATURAL CARE</v>
          </cell>
        </row>
        <row r="842">
          <cell r="R842" t="str">
            <v>30224543</v>
          </cell>
          <cell r="S842" t="str">
            <v>Infant Care</v>
          </cell>
          <cell r="U842" t="str">
            <v>0206062309002008</v>
          </cell>
          <cell r="V842" t="str">
            <v>DIAPER HUGGIES NATURAL CARE</v>
          </cell>
        </row>
        <row r="843">
          <cell r="R843" t="str">
            <v>30224564</v>
          </cell>
          <cell r="S843" t="str">
            <v>Infant Care</v>
          </cell>
          <cell r="U843" t="str">
            <v>0206062309002008</v>
          </cell>
          <cell r="V843" t="str">
            <v>DIAPER HUGGIES NATURAL CARE</v>
          </cell>
        </row>
        <row r="844">
          <cell r="R844" t="str">
            <v>30224565</v>
          </cell>
          <cell r="S844" t="str">
            <v>Infant Care</v>
          </cell>
          <cell r="U844" t="str">
            <v>0206062309002008</v>
          </cell>
          <cell r="V844" t="str">
            <v>DIAPER HUGGIES NATURAL CARE</v>
          </cell>
        </row>
        <row r="845">
          <cell r="R845" t="str">
            <v>30224574</v>
          </cell>
          <cell r="S845" t="str">
            <v>Infant Care</v>
          </cell>
          <cell r="U845" t="str">
            <v>0206062309002008</v>
          </cell>
          <cell r="V845" t="str">
            <v>DIAPER HUGGIES NATURAL CARE</v>
          </cell>
        </row>
        <row r="846">
          <cell r="R846" t="str">
            <v>30224575</v>
          </cell>
          <cell r="S846" t="str">
            <v>Infant Care</v>
          </cell>
          <cell r="U846" t="str">
            <v>0206062309002008</v>
          </cell>
          <cell r="V846" t="str">
            <v>DIAPER HUGGIES NATURAL CARE</v>
          </cell>
        </row>
        <row r="847">
          <cell r="R847" t="str">
            <v>30225128</v>
          </cell>
          <cell r="S847" t="str">
            <v>Infant Care</v>
          </cell>
          <cell r="U847" t="str">
            <v>0206062309002008</v>
          </cell>
          <cell r="V847" t="str">
            <v>DIAPER HUGGIES NATURAL CARE</v>
          </cell>
        </row>
        <row r="848">
          <cell r="R848" t="str">
            <v>30225135</v>
          </cell>
          <cell r="S848" t="str">
            <v>Infant Care</v>
          </cell>
          <cell r="U848" t="str">
            <v>0206062309002008</v>
          </cell>
          <cell r="V848" t="str">
            <v>DIAPER HUGGIES NATURAL CARE</v>
          </cell>
        </row>
        <row r="849">
          <cell r="R849" t="str">
            <v>30225164</v>
          </cell>
          <cell r="S849" t="str">
            <v>Infant Care</v>
          </cell>
          <cell r="U849" t="str">
            <v>0206062309002008</v>
          </cell>
          <cell r="V849" t="str">
            <v>DIAPER HUGGIES NATURAL CARE</v>
          </cell>
        </row>
        <row r="850">
          <cell r="R850" t="str">
            <v>30225222</v>
          </cell>
          <cell r="S850" t="str">
            <v>Infant Care</v>
          </cell>
          <cell r="U850" t="str">
            <v>0206062309002008</v>
          </cell>
          <cell r="V850" t="str">
            <v>DIAPER HUGGIES NATURAL CARE</v>
          </cell>
        </row>
        <row r="851">
          <cell r="R851" t="str">
            <v>30225233</v>
          </cell>
          <cell r="S851" t="str">
            <v>Infant Care</v>
          </cell>
          <cell r="U851" t="str">
            <v>0206062309002008</v>
          </cell>
          <cell r="V851" t="str">
            <v>DIAPER HUGGIES NATURAL CARE</v>
          </cell>
        </row>
        <row r="852">
          <cell r="R852" t="str">
            <v>30226629</v>
          </cell>
          <cell r="S852" t="str">
            <v>Infant Care</v>
          </cell>
          <cell r="U852" t="str">
            <v>0206062309002008</v>
          </cell>
          <cell r="V852" t="str">
            <v>DIAPER HUGGIES NATURAL CARE</v>
          </cell>
        </row>
        <row r="853">
          <cell r="R853" t="str">
            <v>30226638</v>
          </cell>
          <cell r="S853" t="str">
            <v>Infant Care</v>
          </cell>
          <cell r="U853" t="str">
            <v>0206062309002008</v>
          </cell>
          <cell r="V853" t="str">
            <v>DIAPER HUGGIES NATURAL CARE</v>
          </cell>
        </row>
        <row r="854">
          <cell r="R854" t="str">
            <v>30226642</v>
          </cell>
          <cell r="S854" t="str">
            <v>Infant Care</v>
          </cell>
          <cell r="U854" t="str">
            <v>0206062309002008</v>
          </cell>
          <cell r="V854" t="str">
            <v>DIAPER HUGGIES NATURAL CARE</v>
          </cell>
        </row>
        <row r="855">
          <cell r="R855" t="str">
            <v>30226643</v>
          </cell>
          <cell r="S855" t="str">
            <v>Infant Care</v>
          </cell>
          <cell r="U855" t="str">
            <v>0206062309002008</v>
          </cell>
          <cell r="V855" t="str">
            <v>DIAPER HUGGIES NATURAL CARE</v>
          </cell>
        </row>
        <row r="856">
          <cell r="R856" t="str">
            <v>30226851</v>
          </cell>
          <cell r="S856" t="str">
            <v>Infant Care</v>
          </cell>
          <cell r="U856" t="str">
            <v>0206062309002008</v>
          </cell>
          <cell r="V856" t="str">
            <v>DIAPER HUGGIES NATURAL CARE</v>
          </cell>
        </row>
        <row r="857">
          <cell r="R857" t="str">
            <v>30226985</v>
          </cell>
          <cell r="S857" t="str">
            <v>Infant Care</v>
          </cell>
          <cell r="U857" t="str">
            <v>0206062309002008</v>
          </cell>
          <cell r="V857" t="str">
            <v>DIAPER HUGGIES NATURAL CARE</v>
          </cell>
        </row>
        <row r="858">
          <cell r="R858" t="str">
            <v>30226988</v>
          </cell>
          <cell r="S858" t="str">
            <v>Infant Care</v>
          </cell>
          <cell r="U858" t="str">
            <v>0206062309002008</v>
          </cell>
          <cell r="V858" t="str">
            <v>DIAPER HUGGIES NATURAL CARE</v>
          </cell>
        </row>
        <row r="859">
          <cell r="R859" t="str">
            <v>30226989</v>
          </cell>
          <cell r="S859" t="str">
            <v>Infant Care</v>
          </cell>
          <cell r="U859" t="str">
            <v>0206062309002008</v>
          </cell>
          <cell r="V859" t="str">
            <v>DIAPER HUGGIES NATURAL CARE</v>
          </cell>
        </row>
        <row r="860">
          <cell r="R860" t="str">
            <v>30226993</v>
          </cell>
          <cell r="S860" t="str">
            <v>Infant Care</v>
          </cell>
          <cell r="U860" t="str">
            <v>0206062309002008</v>
          </cell>
          <cell r="V860" t="str">
            <v>DIAPER HUGGIES NATURAL CARE</v>
          </cell>
        </row>
        <row r="861">
          <cell r="R861" t="str">
            <v>30226997</v>
          </cell>
          <cell r="S861" t="str">
            <v>Infant Care</v>
          </cell>
          <cell r="U861" t="str">
            <v>0206062309002008</v>
          </cell>
          <cell r="V861" t="str">
            <v>DIAPER HUGGIES NATURAL CARE</v>
          </cell>
        </row>
        <row r="862">
          <cell r="R862" t="str">
            <v>30227005</v>
          </cell>
          <cell r="S862" t="str">
            <v>Infant Care</v>
          </cell>
          <cell r="U862" t="str">
            <v>0206062309002008</v>
          </cell>
          <cell r="V862" t="str">
            <v>DIAPER HUGGIES NATURAL CARE</v>
          </cell>
        </row>
        <row r="863">
          <cell r="R863" t="str">
            <v>30227022</v>
          </cell>
          <cell r="S863" t="str">
            <v>Infant Care</v>
          </cell>
          <cell r="U863" t="str">
            <v>0206062309002008</v>
          </cell>
          <cell r="V863" t="str">
            <v>DIAPER HUGGIES NATURAL CARE</v>
          </cell>
        </row>
        <row r="864">
          <cell r="R864" t="str">
            <v>30227023</v>
          </cell>
          <cell r="S864" t="str">
            <v>Infant Care</v>
          </cell>
          <cell r="U864" t="str">
            <v>0206062309002008</v>
          </cell>
          <cell r="V864" t="str">
            <v>DIAPER HUGGIES NATURAL CARE</v>
          </cell>
        </row>
        <row r="865">
          <cell r="R865" t="str">
            <v>30227032</v>
          </cell>
          <cell r="S865" t="str">
            <v>Infant Care</v>
          </cell>
          <cell r="U865" t="str">
            <v>0206062309002008</v>
          </cell>
          <cell r="V865" t="str">
            <v>DIAPER HUGGIES NATURAL CARE</v>
          </cell>
        </row>
        <row r="866">
          <cell r="R866" t="str">
            <v>30227033</v>
          </cell>
          <cell r="S866" t="str">
            <v>Infant Care</v>
          </cell>
          <cell r="U866" t="str">
            <v>0206062309002008</v>
          </cell>
          <cell r="V866" t="str">
            <v>DIAPER HUGGIES NATURAL CARE</v>
          </cell>
        </row>
        <row r="867">
          <cell r="R867" t="str">
            <v>30227034</v>
          </cell>
          <cell r="S867" t="str">
            <v>Infant Care</v>
          </cell>
          <cell r="U867" t="str">
            <v>0206062309002008</v>
          </cell>
          <cell r="V867" t="str">
            <v>DIAPER HUGGIES NATURAL CARE</v>
          </cell>
        </row>
        <row r="868">
          <cell r="R868" t="str">
            <v>30227041</v>
          </cell>
          <cell r="S868" t="str">
            <v>Infant Care</v>
          </cell>
          <cell r="U868" t="str">
            <v>0206062309002008</v>
          </cell>
          <cell r="V868" t="str">
            <v>DIAPER HUGGIES NATURAL CARE</v>
          </cell>
        </row>
        <row r="869">
          <cell r="R869" t="str">
            <v>30227042</v>
          </cell>
          <cell r="S869" t="str">
            <v>Infant Care</v>
          </cell>
          <cell r="U869" t="str">
            <v>0206062309002008</v>
          </cell>
          <cell r="V869" t="str">
            <v>DIAPER HUGGIES NATURAL CARE</v>
          </cell>
        </row>
        <row r="870">
          <cell r="R870" t="str">
            <v>30227097</v>
          </cell>
          <cell r="S870" t="str">
            <v>Infant Care</v>
          </cell>
          <cell r="U870" t="str">
            <v>0206062309002008</v>
          </cell>
          <cell r="V870" t="str">
            <v>DIAPER HUGGIES NATURAL CARE</v>
          </cell>
        </row>
        <row r="871">
          <cell r="R871" t="str">
            <v>30227117</v>
          </cell>
          <cell r="S871" t="str">
            <v>Infant Care</v>
          </cell>
          <cell r="U871" t="str">
            <v>0206062309002008</v>
          </cell>
          <cell r="V871" t="str">
            <v>DIAPER HUGGIES NATURAL CARE</v>
          </cell>
        </row>
        <row r="872">
          <cell r="R872" t="str">
            <v>30227126</v>
          </cell>
          <cell r="S872" t="str">
            <v>Infant Care</v>
          </cell>
          <cell r="U872" t="str">
            <v>0206062309002008</v>
          </cell>
          <cell r="V872" t="str">
            <v>DIAPER HUGGIES NATURAL CARE</v>
          </cell>
        </row>
        <row r="873">
          <cell r="R873" t="str">
            <v>30227146</v>
          </cell>
          <cell r="S873" t="str">
            <v>Infant Care</v>
          </cell>
          <cell r="U873" t="str">
            <v>0206062309002008</v>
          </cell>
          <cell r="V873" t="str">
            <v>DIAPER HUGGIES NATURAL CARE</v>
          </cell>
        </row>
        <row r="874">
          <cell r="R874" t="str">
            <v>30227209</v>
          </cell>
          <cell r="S874" t="str">
            <v>Infant Care</v>
          </cell>
          <cell r="U874" t="str">
            <v>0206062309002008</v>
          </cell>
          <cell r="V874" t="str">
            <v>DIAPER HUGGIES NATURAL CARE</v>
          </cell>
        </row>
        <row r="875">
          <cell r="R875" t="str">
            <v>30227210</v>
          </cell>
          <cell r="S875" t="str">
            <v>Infant Care</v>
          </cell>
          <cell r="U875" t="str">
            <v>0206062309002008</v>
          </cell>
          <cell r="V875" t="str">
            <v>DIAPER HUGGIES NATURAL CARE</v>
          </cell>
        </row>
        <row r="876">
          <cell r="R876" t="str">
            <v>30227212</v>
          </cell>
          <cell r="S876" t="str">
            <v>Infant Care</v>
          </cell>
          <cell r="U876" t="str">
            <v>0206062309002008</v>
          </cell>
          <cell r="V876" t="str">
            <v>DIAPER HUGGIES NATURAL CARE</v>
          </cell>
        </row>
        <row r="877">
          <cell r="R877" t="str">
            <v>30227213</v>
          </cell>
          <cell r="S877" t="str">
            <v>Infant Care</v>
          </cell>
          <cell r="U877" t="str">
            <v>0206062309002008</v>
          </cell>
          <cell r="V877" t="str">
            <v>DIAPER HUGGIES NATURAL CARE</v>
          </cell>
        </row>
        <row r="878">
          <cell r="R878" t="str">
            <v>30227214</v>
          </cell>
          <cell r="S878" t="str">
            <v>Infant Care</v>
          </cell>
          <cell r="U878" t="str">
            <v>0206062309002008</v>
          </cell>
          <cell r="V878" t="str">
            <v>DIAPER HUGGIES NATURAL CARE</v>
          </cell>
        </row>
        <row r="879">
          <cell r="R879" t="str">
            <v>30227221</v>
          </cell>
          <cell r="S879" t="str">
            <v>Infant Care</v>
          </cell>
          <cell r="U879" t="str">
            <v>0206062309002008</v>
          </cell>
          <cell r="V879" t="str">
            <v>DIAPER HUGGIES NATURAL CARE</v>
          </cell>
        </row>
        <row r="880">
          <cell r="R880" t="str">
            <v>30227317</v>
          </cell>
          <cell r="S880" t="str">
            <v>Infant Care</v>
          </cell>
          <cell r="U880" t="str">
            <v>0206062309002008</v>
          </cell>
          <cell r="V880" t="str">
            <v>DIAPER HUGGIES NATURAL CARE</v>
          </cell>
        </row>
        <row r="881">
          <cell r="R881" t="str">
            <v>30227319</v>
          </cell>
          <cell r="S881" t="str">
            <v>Infant Care</v>
          </cell>
          <cell r="U881" t="str">
            <v>0206062309002008</v>
          </cell>
          <cell r="V881" t="str">
            <v>DIAPER HUGGIES NATURAL CARE</v>
          </cell>
        </row>
        <row r="882">
          <cell r="R882" t="str">
            <v>30227331</v>
          </cell>
          <cell r="S882" t="str">
            <v>Infant Care</v>
          </cell>
          <cell r="U882" t="str">
            <v>0206062309002008</v>
          </cell>
          <cell r="V882" t="str">
            <v>DIAPER HUGGIES NATURAL CARE</v>
          </cell>
        </row>
        <row r="883">
          <cell r="R883" t="str">
            <v>30227341</v>
          </cell>
          <cell r="S883" t="str">
            <v>Infant Care</v>
          </cell>
          <cell r="U883" t="str">
            <v>0206062309002008</v>
          </cell>
          <cell r="V883" t="str">
            <v>DIAPER HUGGIES NATURAL CARE</v>
          </cell>
        </row>
        <row r="884">
          <cell r="R884" t="str">
            <v>30227344</v>
          </cell>
          <cell r="S884" t="str">
            <v>Infant Care</v>
          </cell>
          <cell r="U884" t="str">
            <v>0206062309002008</v>
          </cell>
          <cell r="V884" t="str">
            <v>DIAPER HUGGIES NATURAL CARE</v>
          </cell>
        </row>
        <row r="885">
          <cell r="R885" t="str">
            <v>30227404</v>
          </cell>
          <cell r="S885" t="str">
            <v>Infant Care</v>
          </cell>
          <cell r="U885" t="str">
            <v>0206062309002008</v>
          </cell>
          <cell r="V885" t="str">
            <v>DIAPER HUGGIES NATURAL CARE</v>
          </cell>
        </row>
        <row r="886">
          <cell r="R886" t="str">
            <v>30227553</v>
          </cell>
          <cell r="S886" t="str">
            <v>Infant Care</v>
          </cell>
          <cell r="U886" t="str">
            <v>0206062309002008</v>
          </cell>
          <cell r="V886" t="str">
            <v>DIAPER HUGGIES NATURAL CARE</v>
          </cell>
        </row>
        <row r="887">
          <cell r="R887" t="str">
            <v>30227565</v>
          </cell>
          <cell r="S887" t="str">
            <v>Infant Care</v>
          </cell>
          <cell r="U887" t="str">
            <v>0206062309002008</v>
          </cell>
          <cell r="V887" t="str">
            <v>DIAPER HUGGIES NATURAL CARE</v>
          </cell>
        </row>
        <row r="888">
          <cell r="R888" t="str">
            <v>30227573</v>
          </cell>
          <cell r="S888" t="str">
            <v>Infant Care</v>
          </cell>
          <cell r="U888" t="str">
            <v>0206062309002008</v>
          </cell>
          <cell r="V888" t="str">
            <v>DIAPER HUGGIES NATURAL CARE</v>
          </cell>
        </row>
        <row r="889">
          <cell r="R889" t="str">
            <v>30227582</v>
          </cell>
          <cell r="S889" t="str">
            <v>Infant Care</v>
          </cell>
          <cell r="U889" t="str">
            <v>0206062309002008</v>
          </cell>
          <cell r="V889" t="str">
            <v>DIAPER HUGGIES NATURAL CARE</v>
          </cell>
        </row>
        <row r="890">
          <cell r="R890" t="str">
            <v>30227587</v>
          </cell>
          <cell r="S890" t="str">
            <v>Infant Care</v>
          </cell>
          <cell r="U890" t="str">
            <v>0206062309002008</v>
          </cell>
          <cell r="V890" t="str">
            <v>DIAPER HUGGIES NATURAL CARE</v>
          </cell>
        </row>
        <row r="891">
          <cell r="R891" t="str">
            <v>30227591</v>
          </cell>
          <cell r="S891" t="str">
            <v>Infant Care</v>
          </cell>
          <cell r="U891" t="str">
            <v>0206062309002008</v>
          </cell>
          <cell r="V891" t="str">
            <v>DIAPER HUGGIES NATURAL CARE</v>
          </cell>
        </row>
        <row r="892">
          <cell r="R892" t="str">
            <v>30227594</v>
          </cell>
          <cell r="S892" t="str">
            <v>Infant Care</v>
          </cell>
          <cell r="U892" t="str">
            <v>0206062309002008</v>
          </cell>
          <cell r="V892" t="str">
            <v>DIAPER HUGGIES NATURAL CARE</v>
          </cell>
        </row>
        <row r="893">
          <cell r="R893" t="str">
            <v>30227611</v>
          </cell>
          <cell r="S893" t="str">
            <v>Infant Care</v>
          </cell>
          <cell r="U893" t="str">
            <v>0206062309002008</v>
          </cell>
          <cell r="V893" t="str">
            <v>DIAPER HUGGIES NATURAL CARE</v>
          </cell>
        </row>
        <row r="894">
          <cell r="R894" t="str">
            <v>30227899</v>
          </cell>
          <cell r="S894" t="str">
            <v>Infant Care</v>
          </cell>
          <cell r="U894" t="str">
            <v>0206062309002008</v>
          </cell>
          <cell r="V894" t="str">
            <v>DIAPER HUGGIES NATURAL CARE</v>
          </cell>
        </row>
        <row r="895">
          <cell r="R895" t="str">
            <v>30227900</v>
          </cell>
          <cell r="S895" t="str">
            <v>Infant Care</v>
          </cell>
          <cell r="U895" t="str">
            <v>0206062309002008</v>
          </cell>
          <cell r="V895" t="str">
            <v>DIAPER HUGGIES NATURAL CARE</v>
          </cell>
        </row>
        <row r="896">
          <cell r="R896" t="str">
            <v>30227910</v>
          </cell>
          <cell r="S896" t="str">
            <v>Infant Care</v>
          </cell>
          <cell r="U896" t="str">
            <v>0206062309002008</v>
          </cell>
          <cell r="V896" t="str">
            <v>DIAPER HUGGIES NATURAL CARE</v>
          </cell>
        </row>
        <row r="897">
          <cell r="R897" t="str">
            <v>30227924</v>
          </cell>
          <cell r="S897" t="str">
            <v>Infant Care</v>
          </cell>
          <cell r="U897" t="str">
            <v>0206062309002008</v>
          </cell>
          <cell r="V897" t="str">
            <v>DIAPER HUGGIES NATURAL CARE</v>
          </cell>
        </row>
        <row r="898">
          <cell r="R898" t="str">
            <v>30228078</v>
          </cell>
          <cell r="S898" t="str">
            <v>Infant Care</v>
          </cell>
          <cell r="U898" t="str">
            <v>0206062309002008</v>
          </cell>
          <cell r="V898" t="str">
            <v>DIAPER HUGGIES NATURAL CARE</v>
          </cell>
        </row>
        <row r="899">
          <cell r="R899" t="str">
            <v>30228088</v>
          </cell>
          <cell r="S899" t="str">
            <v>Infant Care</v>
          </cell>
          <cell r="U899" t="str">
            <v>0206062309002008</v>
          </cell>
          <cell r="V899" t="str">
            <v>DIAPER HUGGIES NATURAL CARE</v>
          </cell>
        </row>
        <row r="900">
          <cell r="R900" t="str">
            <v>30228089</v>
          </cell>
          <cell r="S900" t="str">
            <v>Infant Care</v>
          </cell>
          <cell r="U900" t="str">
            <v>0206062309002008</v>
          </cell>
          <cell r="V900" t="str">
            <v>DIAPER HUGGIES NATURAL CARE</v>
          </cell>
        </row>
        <row r="901">
          <cell r="R901" t="str">
            <v>30228260</v>
          </cell>
          <cell r="S901" t="str">
            <v>Infant Care</v>
          </cell>
          <cell r="U901" t="str">
            <v>0206062309002008</v>
          </cell>
          <cell r="V901" t="str">
            <v>DIAPER HUGGIES NATURAL CARE</v>
          </cell>
        </row>
        <row r="902">
          <cell r="R902" t="str">
            <v>30228377</v>
          </cell>
          <cell r="S902" t="str">
            <v>Infant Care</v>
          </cell>
          <cell r="U902" t="str">
            <v>0206062309002008</v>
          </cell>
          <cell r="V902" t="str">
            <v>DIAPER HUGGIES NATURAL CARE</v>
          </cell>
        </row>
        <row r="903">
          <cell r="R903" t="str">
            <v>30228424</v>
          </cell>
          <cell r="S903" t="str">
            <v>Infant Care</v>
          </cell>
          <cell r="U903" t="str">
            <v>0206062309002008</v>
          </cell>
          <cell r="V903" t="str">
            <v>DIAPER HUGGIES NATURAL CARE</v>
          </cell>
        </row>
        <row r="904">
          <cell r="R904" t="str">
            <v>30229046</v>
          </cell>
          <cell r="S904" t="str">
            <v>Infant Care</v>
          </cell>
          <cell r="U904" t="str">
            <v>0206062309002008</v>
          </cell>
          <cell r="V904" t="str">
            <v>DIAPER HUGGIES NATURAL CARE</v>
          </cell>
        </row>
        <row r="905">
          <cell r="R905" t="str">
            <v>30229066</v>
          </cell>
          <cell r="S905" t="str">
            <v>Infant Care</v>
          </cell>
          <cell r="U905" t="str">
            <v>0206062309002008</v>
          </cell>
          <cell r="V905" t="str">
            <v>DIAPER HUGGIES NATURAL CARE</v>
          </cell>
        </row>
        <row r="906">
          <cell r="R906" t="str">
            <v>30220546</v>
          </cell>
          <cell r="S906" t="str">
            <v>Infant Care</v>
          </cell>
          <cell r="U906" t="str">
            <v>0206062309002014</v>
          </cell>
          <cell r="V906" t="str">
            <v>DIAPER HUGGIES  NEWBORN</v>
          </cell>
        </row>
        <row r="907">
          <cell r="R907" t="str">
            <v>30223297</v>
          </cell>
          <cell r="S907" t="str">
            <v>Infant Care</v>
          </cell>
          <cell r="U907" t="str">
            <v>0206062309002014</v>
          </cell>
          <cell r="V907" t="str">
            <v>DIAPER HUGGIES  NEWBORN</v>
          </cell>
        </row>
        <row r="908">
          <cell r="R908" t="str">
            <v>30223308</v>
          </cell>
          <cell r="S908" t="str">
            <v>Infant Care</v>
          </cell>
          <cell r="U908" t="str">
            <v>0206062309002014</v>
          </cell>
          <cell r="V908" t="str">
            <v>DIAPER HUGGIES  NEWBORN</v>
          </cell>
        </row>
        <row r="909">
          <cell r="R909" t="str">
            <v>30223316</v>
          </cell>
          <cell r="S909" t="str">
            <v>Infant Care</v>
          </cell>
          <cell r="U909" t="str">
            <v>0206062309002014</v>
          </cell>
          <cell r="V909" t="str">
            <v>DIAPER HUGGIES  NEWBORN</v>
          </cell>
        </row>
        <row r="910">
          <cell r="R910" t="str">
            <v>30223317</v>
          </cell>
          <cell r="S910" t="str">
            <v>Infant Care</v>
          </cell>
          <cell r="U910" t="str">
            <v>0206062309002014</v>
          </cell>
          <cell r="V910" t="str">
            <v>DIAPER HUGGIES  NEWBORN</v>
          </cell>
        </row>
        <row r="911">
          <cell r="R911" t="str">
            <v>30212935</v>
          </cell>
          <cell r="S911" t="str">
            <v>Infant Care</v>
          </cell>
          <cell r="U911" t="str">
            <v>0206062309002040</v>
          </cell>
          <cell r="V911" t="str">
            <v>DIAPER HUGGIES ASTEROID</v>
          </cell>
        </row>
        <row r="912">
          <cell r="R912" t="str">
            <v>30224197</v>
          </cell>
          <cell r="S912" t="str">
            <v>Infant Care</v>
          </cell>
          <cell r="U912" t="str">
            <v>0206062309002046</v>
          </cell>
          <cell r="V912" t="str">
            <v>DIAP HUGGIES 1,2 Y ARRIBA</v>
          </cell>
        </row>
        <row r="913">
          <cell r="R913" t="str">
            <v>30224199</v>
          </cell>
          <cell r="S913" t="str">
            <v>Infant Care</v>
          </cell>
          <cell r="U913" t="str">
            <v>0206062309002046</v>
          </cell>
          <cell r="V913" t="str">
            <v>DIAP HUGGIES 1,2 Y ARRIBA</v>
          </cell>
        </row>
        <row r="914">
          <cell r="R914" t="str">
            <v>30224212</v>
          </cell>
          <cell r="S914" t="str">
            <v>Infant Care</v>
          </cell>
          <cell r="U914" t="str">
            <v>0206062309002046</v>
          </cell>
          <cell r="V914" t="str">
            <v>DIAP HUGGIES 1,2 Y ARRIBA</v>
          </cell>
        </row>
        <row r="915">
          <cell r="R915" t="str">
            <v>30224232</v>
          </cell>
          <cell r="S915" t="str">
            <v>Infant Care</v>
          </cell>
          <cell r="U915" t="str">
            <v>0206062309002046</v>
          </cell>
          <cell r="V915" t="str">
            <v>DIAP HUGGIES 1,2 Y ARRIBA</v>
          </cell>
        </row>
        <row r="916">
          <cell r="R916" t="str">
            <v>30228566</v>
          </cell>
          <cell r="S916" t="str">
            <v>Infant Care</v>
          </cell>
          <cell r="U916" t="str">
            <v>0206062309002050</v>
          </cell>
          <cell r="V916" t="str">
            <v>DIAP HUGGIES TRIPLE PROTECCION</v>
          </cell>
        </row>
        <row r="917">
          <cell r="R917" t="str">
            <v>30228573</v>
          </cell>
          <cell r="S917" t="str">
            <v>Infant Care</v>
          </cell>
          <cell r="U917" t="str">
            <v>0206062309002050</v>
          </cell>
          <cell r="V917" t="str">
            <v>DIAP HUGGIES TRIPLE PROTECCION</v>
          </cell>
        </row>
        <row r="918">
          <cell r="R918" t="str">
            <v>30228591</v>
          </cell>
          <cell r="S918" t="str">
            <v>Infant Care</v>
          </cell>
          <cell r="U918" t="str">
            <v>0206062309002050</v>
          </cell>
          <cell r="V918" t="str">
            <v>DIAP HUGGIES TRIPLE PROTECCION</v>
          </cell>
        </row>
        <row r="919">
          <cell r="R919" t="str">
            <v>30228601</v>
          </cell>
          <cell r="S919" t="str">
            <v>Infant Care</v>
          </cell>
          <cell r="U919" t="str">
            <v>0206062309002050</v>
          </cell>
          <cell r="V919" t="str">
            <v>DIAP HUGGIES TRIPLE PROTECCION</v>
          </cell>
        </row>
      </sheetData>
      <sheetData sheetId="8">
        <row r="1">
          <cell r="A1" t="str">
            <v>Concatenado</v>
          </cell>
          <cell r="B1" t="str">
            <v>Costumer Group</v>
          </cell>
          <cell r="C1" t="str">
            <v>Subcategoría</v>
          </cell>
          <cell r="D1" t="str">
            <v>Código SAP</v>
          </cell>
          <cell r="E1" t="str">
            <v>Descripción de producto</v>
          </cell>
          <cell r="F1" t="str">
            <v>Descripción comercial de producto</v>
          </cell>
          <cell r="G1" t="str">
            <v>Precio de lista
(sin IGV)</v>
          </cell>
          <cell r="H1" t="str">
            <v>Precio de lista
(con IGV)</v>
          </cell>
          <cell r="I1" t="str">
            <v>Conversion Und Venta</v>
          </cell>
          <cell r="J1" t="str">
            <v>Precio por Und (sin IGV)</v>
          </cell>
          <cell r="K1" t="str">
            <v>Reventa Mayorista</v>
          </cell>
          <cell r="L1" t="str">
            <v>Reventa Cobertura</v>
          </cell>
          <cell r="M1" t="str">
            <v>Categoría</v>
          </cell>
        </row>
        <row r="2">
          <cell r="A2" t="str">
            <v>UD30225168</v>
          </cell>
          <cell r="B2" t="str">
            <v>UD</v>
          </cell>
          <cell r="C2" t="str">
            <v>Briefs</v>
          </cell>
          <cell r="D2">
            <v>30225168</v>
          </cell>
          <cell r="E2" t="str">
            <v>CAL ADU PLE CLASSIC G 2X10 X 2</v>
          </cell>
          <cell r="F2" t="str">
            <v>Pañal Adulto Plenitud Classic Duopack G 2x10x2</v>
          </cell>
          <cell r="G2">
            <v>70.5</v>
          </cell>
          <cell r="H2">
            <v>83.19</v>
          </cell>
          <cell r="I2">
            <v>2</v>
          </cell>
          <cell r="J2">
            <v>35.25</v>
          </cell>
          <cell r="K2">
            <v>88.5</v>
          </cell>
          <cell r="L2">
            <v>93</v>
          </cell>
          <cell r="M2" t="str">
            <v>Adult</v>
          </cell>
        </row>
        <row r="3">
          <cell r="A3" t="str">
            <v>UD30225153</v>
          </cell>
          <cell r="B3" t="str">
            <v>UD</v>
          </cell>
          <cell r="C3" t="str">
            <v>Briefs</v>
          </cell>
          <cell r="D3">
            <v>30225153</v>
          </cell>
          <cell r="E3" t="str">
            <v>CAL ADU PLE CLASSIC M 2X10 X 2</v>
          </cell>
          <cell r="F3" t="str">
            <v>Pañal Adulto Plenitud Classic Duopack M 2x10x2</v>
          </cell>
          <cell r="G3">
            <v>58.95</v>
          </cell>
          <cell r="H3">
            <v>69.560999999999993</v>
          </cell>
          <cell r="I3">
            <v>2</v>
          </cell>
          <cell r="J3">
            <v>29.475000000000001</v>
          </cell>
          <cell r="K3">
            <v>74</v>
          </cell>
          <cell r="L3">
            <v>77.5</v>
          </cell>
          <cell r="M3" t="str">
            <v>Adult</v>
          </cell>
        </row>
        <row r="4">
          <cell r="A4" t="str">
            <v>UD30226886</v>
          </cell>
          <cell r="B4" t="str">
            <v>UD</v>
          </cell>
          <cell r="C4" t="str">
            <v>Briefs</v>
          </cell>
          <cell r="D4">
            <v>30226886</v>
          </cell>
          <cell r="E4" t="str">
            <v>CAL ADU PLE CLASSIC G 10X8 SPARK</v>
          </cell>
          <cell r="F4" t="str">
            <v>Pañal Adulto Plenitud Classic G 10x8</v>
          </cell>
          <cell r="G4">
            <v>139.41</v>
          </cell>
          <cell r="H4">
            <v>164.50379999999998</v>
          </cell>
          <cell r="I4">
            <v>10</v>
          </cell>
          <cell r="J4">
            <v>13.940999999999999</v>
          </cell>
          <cell r="K4">
            <v>175</v>
          </cell>
          <cell r="L4">
            <v>184</v>
          </cell>
          <cell r="M4" t="str">
            <v>Adult</v>
          </cell>
        </row>
        <row r="5">
          <cell r="A5" t="str">
            <v>UD30225052</v>
          </cell>
          <cell r="B5" t="str">
            <v>UD</v>
          </cell>
          <cell r="C5" t="str">
            <v>Briefs</v>
          </cell>
          <cell r="D5">
            <v>30225052</v>
          </cell>
          <cell r="E5" t="str">
            <v>PAÑ ADUL PLENITUD MED NEUTRAZONE II 3X20</v>
          </cell>
          <cell r="F5" t="str">
            <v>Pañal Adulto Plenitud Protect  M 3X20</v>
          </cell>
          <cell r="G5">
            <v>135.41999999999999</v>
          </cell>
          <cell r="H5">
            <v>159.79559999999998</v>
          </cell>
          <cell r="I5">
            <v>3</v>
          </cell>
          <cell r="J5">
            <v>45.139999999999993</v>
          </cell>
          <cell r="K5">
            <v>170</v>
          </cell>
          <cell r="L5">
            <v>178.5</v>
          </cell>
          <cell r="M5" t="str">
            <v>Adult</v>
          </cell>
        </row>
        <row r="6">
          <cell r="A6" t="str">
            <v>UD30227015</v>
          </cell>
          <cell r="B6" t="str">
            <v>UD</v>
          </cell>
          <cell r="C6" t="str">
            <v>Briefs</v>
          </cell>
          <cell r="D6">
            <v>30227015</v>
          </cell>
          <cell r="E6" t="str">
            <v>CAL ADU PLE CLASSIC M 10X8 SPARK</v>
          </cell>
          <cell r="F6" t="str">
            <v>Pañal Adulto Plenitud Classic M 10x8</v>
          </cell>
          <cell r="G6">
            <v>118.3</v>
          </cell>
          <cell r="H6">
            <v>139.59399999999999</v>
          </cell>
          <cell r="I6">
            <v>10</v>
          </cell>
          <cell r="J6">
            <v>11.83</v>
          </cell>
          <cell r="K6">
            <v>148.5</v>
          </cell>
          <cell r="L6">
            <v>156</v>
          </cell>
          <cell r="M6" t="str">
            <v>Adult</v>
          </cell>
        </row>
        <row r="7">
          <cell r="A7" t="str">
            <v>UB30225052</v>
          </cell>
          <cell r="B7" t="str">
            <v>UB</v>
          </cell>
          <cell r="C7" t="str">
            <v>Briefs</v>
          </cell>
          <cell r="D7">
            <v>30225052</v>
          </cell>
          <cell r="E7" t="str">
            <v>PAÑ ADUL PLENITUD MED NEUTRAZONE II 3X20</v>
          </cell>
          <cell r="F7" t="str">
            <v>Pañal Adulto Plenitud Protect  M 3X20</v>
          </cell>
          <cell r="G7">
            <v>133.26</v>
          </cell>
          <cell r="H7">
            <v>157.24679999999998</v>
          </cell>
          <cell r="I7">
            <v>3</v>
          </cell>
          <cell r="J7">
            <v>44.419999999999995</v>
          </cell>
          <cell r="K7">
            <v>170</v>
          </cell>
          <cell r="L7">
            <v>178.5</v>
          </cell>
          <cell r="M7" t="str">
            <v>Adult</v>
          </cell>
        </row>
        <row r="8">
          <cell r="A8" t="str">
            <v>U930225052</v>
          </cell>
          <cell r="B8" t="str">
            <v>U9</v>
          </cell>
          <cell r="C8" t="str">
            <v>Briefs</v>
          </cell>
          <cell r="D8">
            <v>30225052</v>
          </cell>
          <cell r="E8" t="str">
            <v>PAÑ ADUL PLENITUD MED NEUTRAZONE II 3X20</v>
          </cell>
          <cell r="F8" t="str">
            <v>Pañal Adulto Plenitud Protect  M 3X20</v>
          </cell>
          <cell r="G8">
            <v>131.1</v>
          </cell>
          <cell r="H8">
            <v>154.69799999999998</v>
          </cell>
          <cell r="I8">
            <v>3</v>
          </cell>
          <cell r="J8">
            <v>43.699999999999996</v>
          </cell>
          <cell r="K8">
            <v>170</v>
          </cell>
          <cell r="L8">
            <v>178.5</v>
          </cell>
          <cell r="M8" t="str">
            <v>Adult</v>
          </cell>
        </row>
        <row r="9">
          <cell r="A9" t="str">
            <v>UD30225118</v>
          </cell>
          <cell r="B9" t="str">
            <v>UD</v>
          </cell>
          <cell r="C9" t="str">
            <v>Briefs</v>
          </cell>
          <cell r="D9">
            <v>30225118</v>
          </cell>
          <cell r="E9" t="str">
            <v>PAÑ ADULT PLEN G/XG NEUTRAZONE II 2X10X2</v>
          </cell>
          <cell r="F9" t="str">
            <v>Pañal Adulto Plenitud Protect Duopack G/XG 2x10x2</v>
          </cell>
          <cell r="G9">
            <v>108.74</v>
          </cell>
          <cell r="H9">
            <v>128.31319999999999</v>
          </cell>
          <cell r="I9">
            <v>2</v>
          </cell>
          <cell r="J9">
            <v>54.37</v>
          </cell>
          <cell r="K9">
            <v>136.5</v>
          </cell>
          <cell r="L9">
            <v>143.5</v>
          </cell>
          <cell r="M9" t="str">
            <v>Adult</v>
          </cell>
        </row>
        <row r="10">
          <cell r="A10" t="str">
            <v>UD30225169</v>
          </cell>
          <cell r="B10" t="str">
            <v>UD</v>
          </cell>
          <cell r="C10" t="str">
            <v>Briefs</v>
          </cell>
          <cell r="D10">
            <v>30225169</v>
          </cell>
          <cell r="E10" t="str">
            <v>PAÑ ADULT PLEN MED NEUTRAZONE II 2X10X2</v>
          </cell>
          <cell r="F10" t="str">
            <v>Pañal Adulto Plenitud Protect Duopack M 2x10x2</v>
          </cell>
          <cell r="G10">
            <v>92.81</v>
          </cell>
          <cell r="H10">
            <v>109.5158</v>
          </cell>
          <cell r="I10">
            <v>2</v>
          </cell>
          <cell r="J10">
            <v>46.405000000000001</v>
          </cell>
          <cell r="K10">
            <v>116.5</v>
          </cell>
          <cell r="L10">
            <v>122.5</v>
          </cell>
          <cell r="M10" t="str">
            <v>Adult</v>
          </cell>
        </row>
        <row r="11">
          <cell r="A11" t="str">
            <v>U930215813</v>
          </cell>
          <cell r="B11" t="str">
            <v>U9</v>
          </cell>
          <cell r="C11" t="str">
            <v>Child</v>
          </cell>
          <cell r="D11">
            <v>30215813</v>
          </cell>
          <cell r="E11" t="str">
            <v>HUG LITT SWIMM DISNEY SCUBA MED 8X11</v>
          </cell>
          <cell r="F11" t="str">
            <v>Pañal Huggies Little Swimmers M 8X11</v>
          </cell>
          <cell r="G11">
            <v>89.46</v>
          </cell>
          <cell r="H11">
            <v>105.56279999999998</v>
          </cell>
          <cell r="I11">
            <v>8</v>
          </cell>
          <cell r="J11">
            <v>11.182499999999999</v>
          </cell>
          <cell r="K11">
            <v>0</v>
          </cell>
          <cell r="L11">
            <v>0</v>
          </cell>
          <cell r="M11" t="str">
            <v>Infant</v>
          </cell>
        </row>
        <row r="12">
          <cell r="A12" t="str">
            <v>UD30226777</v>
          </cell>
          <cell r="B12" t="str">
            <v>UD</v>
          </cell>
          <cell r="C12" t="str">
            <v>Briefs</v>
          </cell>
          <cell r="D12">
            <v>30226777</v>
          </cell>
          <cell r="E12" t="str">
            <v>ROPIN ADU PLE PROT PLUS G/XG 2X5X2</v>
          </cell>
          <cell r="F12" t="str">
            <v>Pañal Adulto Plenitud Protect Plus Duopack G/XG 2x5x2</v>
          </cell>
          <cell r="G12">
            <v>55.76</v>
          </cell>
          <cell r="H12">
            <v>65.79679999999999</v>
          </cell>
          <cell r="I12">
            <v>2</v>
          </cell>
          <cell r="J12">
            <v>27.88</v>
          </cell>
          <cell r="K12">
            <v>70</v>
          </cell>
          <cell r="L12">
            <v>73.5</v>
          </cell>
          <cell r="M12" t="str">
            <v>Adult</v>
          </cell>
        </row>
        <row r="13">
          <cell r="A13" t="str">
            <v>UD30226718</v>
          </cell>
          <cell r="B13" t="str">
            <v>UD</v>
          </cell>
          <cell r="C13" t="str">
            <v>Briefs</v>
          </cell>
          <cell r="D13">
            <v>30226718</v>
          </cell>
          <cell r="E13" t="str">
            <v>ROPIN ADU PLE PROT PLUS M 2X5X2</v>
          </cell>
          <cell r="F13" t="str">
            <v>Pañal Adulto Plenitud Protect Plus Duopack S/M 2x5x2</v>
          </cell>
          <cell r="G13">
            <v>48.99</v>
          </cell>
          <cell r="H13">
            <v>57.808199999999999</v>
          </cell>
          <cell r="I13">
            <v>2</v>
          </cell>
          <cell r="J13">
            <v>24.495000000000001</v>
          </cell>
          <cell r="K13">
            <v>61.5</v>
          </cell>
          <cell r="L13">
            <v>64.5</v>
          </cell>
          <cell r="M13" t="str">
            <v>Adult</v>
          </cell>
        </row>
        <row r="14">
          <cell r="A14" t="str">
            <v>UD30224231</v>
          </cell>
          <cell r="B14" t="str">
            <v>UD</v>
          </cell>
          <cell r="C14" t="str">
            <v>Femme</v>
          </cell>
          <cell r="D14">
            <v>30224231</v>
          </cell>
          <cell r="E14" t="str">
            <v>PRO ADU PLE PLENIT 8X24</v>
          </cell>
          <cell r="F14" t="str">
            <v>Protector Plenitud Femme  Diario 8x24</v>
          </cell>
          <cell r="G14">
            <v>29</v>
          </cell>
          <cell r="H14">
            <v>34.22</v>
          </cell>
          <cell r="I14">
            <v>8</v>
          </cell>
          <cell r="J14">
            <v>3.625</v>
          </cell>
          <cell r="K14">
            <v>36.4</v>
          </cell>
          <cell r="L14">
            <v>38.299999999999997</v>
          </cell>
          <cell r="M14" t="str">
            <v>Adult</v>
          </cell>
        </row>
        <row r="15">
          <cell r="A15" t="str">
            <v>UD30224764</v>
          </cell>
          <cell r="B15" t="str">
            <v>UD</v>
          </cell>
          <cell r="C15" t="str">
            <v>Femme</v>
          </cell>
          <cell r="D15">
            <v>30224764</v>
          </cell>
          <cell r="E15" t="str">
            <v>TOA ADU PLE PLENIT NOCT 6X8</v>
          </cell>
          <cell r="F15" t="str">
            <v>Toalla Adulto Plenitud Femme Nocturna 6x8</v>
          </cell>
          <cell r="G15">
            <v>29.71</v>
          </cell>
          <cell r="H15">
            <v>35.0578</v>
          </cell>
          <cell r="I15">
            <v>6</v>
          </cell>
          <cell r="J15">
            <v>4.9516666666666671</v>
          </cell>
          <cell r="K15">
            <v>37.299999999999997</v>
          </cell>
          <cell r="L15">
            <v>39.200000000000003</v>
          </cell>
          <cell r="M15" t="str">
            <v>Adult</v>
          </cell>
        </row>
        <row r="16">
          <cell r="A16" t="str">
            <v>UD30226869</v>
          </cell>
          <cell r="B16" t="str">
            <v>UD</v>
          </cell>
          <cell r="C16" t="str">
            <v>Femme</v>
          </cell>
          <cell r="D16">
            <v>30226869</v>
          </cell>
          <cell r="E16" t="str">
            <v>TOA ADU PLE FEMME ULTRA S/A 20X8 TOM</v>
          </cell>
          <cell r="F16" t="str">
            <v>Toalla Adulto Plenitud Femme Ultra 20 x8</v>
          </cell>
          <cell r="G16">
            <v>61.34</v>
          </cell>
          <cell r="H16">
            <v>72.381200000000007</v>
          </cell>
          <cell r="I16">
            <v>20</v>
          </cell>
          <cell r="J16">
            <v>3.0670000000000002</v>
          </cell>
          <cell r="K16">
            <v>77</v>
          </cell>
          <cell r="L16">
            <v>81</v>
          </cell>
          <cell r="M16" t="str">
            <v>Adult</v>
          </cell>
        </row>
        <row r="17">
          <cell r="A17" t="str">
            <v>UD30227575</v>
          </cell>
          <cell r="B17" t="str">
            <v>UD</v>
          </cell>
          <cell r="C17" t="str">
            <v>Femme</v>
          </cell>
          <cell r="D17">
            <v>30227575</v>
          </cell>
          <cell r="E17" t="str">
            <v>ROUP INT PLE FEMME G/XG FEMAL 4X8</v>
          </cell>
          <cell r="F17" t="str">
            <v>ROUP INT PLE FEMME G/XG FEMAL 4X8</v>
          </cell>
          <cell r="G17">
            <v>48.86</v>
          </cell>
          <cell r="H17">
            <v>57.654799999999994</v>
          </cell>
          <cell r="I17">
            <v>4</v>
          </cell>
          <cell r="J17">
            <v>12.215</v>
          </cell>
          <cell r="K17">
            <v>61.333333333333336</v>
          </cell>
          <cell r="L17">
            <v>64.5</v>
          </cell>
          <cell r="M17" t="str">
            <v>Adult</v>
          </cell>
        </row>
        <row r="18">
          <cell r="A18" t="str">
            <v>UD30227574</v>
          </cell>
          <cell r="B18" t="str">
            <v>UD</v>
          </cell>
          <cell r="C18" t="str">
            <v>Femme</v>
          </cell>
          <cell r="D18">
            <v>30227574</v>
          </cell>
          <cell r="E18" t="str">
            <v>ROUP INT PLE FEMME P/M FEMAL 4X8</v>
          </cell>
          <cell r="F18" t="str">
            <v>ROUP INT PLE FEMME P/M FEMAL 4X8</v>
          </cell>
          <cell r="G18">
            <v>48.86</v>
          </cell>
          <cell r="H18">
            <v>57.654799999999994</v>
          </cell>
          <cell r="I18">
            <v>4</v>
          </cell>
          <cell r="J18">
            <v>12.215</v>
          </cell>
          <cell r="K18">
            <v>61.333333333333336</v>
          </cell>
          <cell r="L18">
            <v>64.5</v>
          </cell>
          <cell r="M18" t="str">
            <v>Adult</v>
          </cell>
        </row>
        <row r="19">
          <cell r="A19" t="str">
            <v>UD30224452</v>
          </cell>
          <cell r="B19" t="str">
            <v>UD</v>
          </cell>
          <cell r="C19" t="str">
            <v>Pants</v>
          </cell>
          <cell r="D19">
            <v>30224452</v>
          </cell>
          <cell r="E19" t="str">
            <v>ROPA PLENITUD ACT PLUS G/XG 4X8</v>
          </cell>
          <cell r="F19" t="str">
            <v>Ropa Interior Desechable Plenitud  Active Plus G/XG 4x8</v>
          </cell>
          <cell r="G19">
            <v>65.56</v>
          </cell>
          <cell r="H19">
            <v>77.360799999999998</v>
          </cell>
          <cell r="I19">
            <v>4</v>
          </cell>
          <cell r="J19">
            <v>16.39</v>
          </cell>
          <cell r="K19">
            <v>82.3</v>
          </cell>
          <cell r="L19">
            <v>86.5</v>
          </cell>
          <cell r="M19" t="str">
            <v>Adult</v>
          </cell>
        </row>
        <row r="20">
          <cell r="A20" t="str">
            <v>UD30224891</v>
          </cell>
          <cell r="B20" t="str">
            <v>UD</v>
          </cell>
          <cell r="C20" t="str">
            <v>Pants</v>
          </cell>
          <cell r="D20">
            <v>30224891</v>
          </cell>
          <cell r="E20" t="str">
            <v>ROPA PLENITUD ACT PLUS P/M 4X8</v>
          </cell>
          <cell r="F20" t="str">
            <v>Ropa Interior Desechable Plenitud  Active Plus P/M 4x8</v>
          </cell>
          <cell r="G20">
            <v>56</v>
          </cell>
          <cell r="H20">
            <v>66.08</v>
          </cell>
          <cell r="I20">
            <v>4</v>
          </cell>
          <cell r="J20">
            <v>14</v>
          </cell>
          <cell r="K20">
            <v>70.3</v>
          </cell>
          <cell r="L20">
            <v>73.900000000000006</v>
          </cell>
          <cell r="M20" t="str">
            <v>Adult</v>
          </cell>
        </row>
        <row r="21">
          <cell r="A21" t="str">
            <v>UD30224495</v>
          </cell>
          <cell r="B21" t="str">
            <v>UD</v>
          </cell>
          <cell r="C21" t="str">
            <v>Pants</v>
          </cell>
          <cell r="D21">
            <v>30224495</v>
          </cell>
          <cell r="E21" t="str">
            <v>ROP PLN MJ ACTFT C OLR  P/M 12X8 REAL FT</v>
          </cell>
          <cell r="F21" t="str">
            <v>Ropa Interior Desechable Plenitud Active fit Mujer P/M 12x8</v>
          </cell>
          <cell r="G21">
            <v>146.58000000000001</v>
          </cell>
          <cell r="H21">
            <v>172.96440000000001</v>
          </cell>
          <cell r="I21">
            <v>12</v>
          </cell>
          <cell r="J21">
            <v>12.215000000000002</v>
          </cell>
          <cell r="K21">
            <v>184</v>
          </cell>
          <cell r="L21">
            <v>193.5</v>
          </cell>
          <cell r="M21" t="str">
            <v>Adult</v>
          </cell>
        </row>
        <row r="22">
          <cell r="A22" t="str">
            <v>UD30225009</v>
          </cell>
          <cell r="B22" t="str">
            <v>UD</v>
          </cell>
          <cell r="C22" t="str">
            <v>Practipañal</v>
          </cell>
          <cell r="D22">
            <v>30225009</v>
          </cell>
          <cell r="E22" t="str">
            <v>PLEN PRACTIPAÑAL GEL 12X20</v>
          </cell>
          <cell r="F22" t="str">
            <v>Practipañal Plenitud  12x20</v>
          </cell>
          <cell r="G22">
            <v>58.55</v>
          </cell>
          <cell r="H22">
            <v>69.088999999999999</v>
          </cell>
          <cell r="I22">
            <v>12</v>
          </cell>
          <cell r="J22">
            <v>4.8791666666666664</v>
          </cell>
          <cell r="K22">
            <v>73.5</v>
          </cell>
          <cell r="L22">
            <v>77</v>
          </cell>
          <cell r="M22" t="str">
            <v>Adult</v>
          </cell>
        </row>
        <row r="23">
          <cell r="A23" t="str">
            <v>UD30225008</v>
          </cell>
          <cell r="B23" t="str">
            <v>UD</v>
          </cell>
          <cell r="C23" t="str">
            <v>Practipañal</v>
          </cell>
          <cell r="D23">
            <v>30225008</v>
          </cell>
          <cell r="E23" t="str">
            <v>PLEN PRACTIPAÑAL GEL 24 X 10</v>
          </cell>
          <cell r="F23" t="str">
            <v>Practipañal Plenitud  24x10</v>
          </cell>
          <cell r="G23">
            <v>58.55</v>
          </cell>
          <cell r="H23">
            <v>69.088999999999999</v>
          </cell>
          <cell r="I23">
            <v>24</v>
          </cell>
          <cell r="J23">
            <v>2.4395833333333332</v>
          </cell>
          <cell r="K23">
            <v>73.5</v>
          </cell>
          <cell r="L23">
            <v>77</v>
          </cell>
          <cell r="M23" t="str">
            <v>Adult</v>
          </cell>
        </row>
        <row r="24">
          <cell r="A24" t="str">
            <v>UD30227115</v>
          </cell>
          <cell r="B24" t="str">
            <v>UD</v>
          </cell>
          <cell r="C24" t="str">
            <v>Practipañal</v>
          </cell>
          <cell r="D24">
            <v>30227115</v>
          </cell>
          <cell r="E24" t="str">
            <v>ADU PAD PLE FEMME N/W 12X20 PRACTIPAÑAL</v>
          </cell>
          <cell r="F24" t="str">
            <v>Practipañal Plenitud Femme 12x20</v>
          </cell>
          <cell r="G24">
            <v>58.55</v>
          </cell>
          <cell r="H24">
            <v>69.088999999999999</v>
          </cell>
          <cell r="I24">
            <v>12</v>
          </cell>
          <cell r="J24">
            <v>4.8791666666666664</v>
          </cell>
          <cell r="K24">
            <v>73.5</v>
          </cell>
          <cell r="L24">
            <v>77</v>
          </cell>
          <cell r="M24" t="str">
            <v>Adult</v>
          </cell>
        </row>
        <row r="25">
          <cell r="A25" t="str">
            <v>UD30227902</v>
          </cell>
          <cell r="B25" t="str">
            <v>UD</v>
          </cell>
          <cell r="C25" t="str">
            <v>Practipañal</v>
          </cell>
          <cell r="D25">
            <v>30227902</v>
          </cell>
          <cell r="E25" t="str">
            <v>APO ADUL PLE 12X20 + 2 MG PRACTI FEMME</v>
          </cell>
          <cell r="F25" t="str">
            <v>Practipañal Plenitud Femme 12x20 + 2 MG Practi Femme</v>
          </cell>
          <cell r="G25">
            <v>58.55</v>
          </cell>
          <cell r="H25">
            <v>69.088999999999999</v>
          </cell>
          <cell r="I25">
            <v>12</v>
          </cell>
          <cell r="J25">
            <v>4.8791666666666664</v>
          </cell>
          <cell r="K25">
            <v>73.5</v>
          </cell>
          <cell r="L25">
            <v>77</v>
          </cell>
          <cell r="M25" t="str">
            <v>Adult</v>
          </cell>
        </row>
        <row r="26">
          <cell r="A26" t="str">
            <v>UD30227185</v>
          </cell>
          <cell r="B26" t="str">
            <v>UD</v>
          </cell>
          <cell r="C26" t="str">
            <v>Practipañal</v>
          </cell>
          <cell r="D26">
            <v>30227185</v>
          </cell>
          <cell r="E26" t="str">
            <v>ADU PAD PLE FEMME N/W 24X10 PRACTIPAÑAL</v>
          </cell>
          <cell r="F26" t="str">
            <v>Practipañal Plenitud Femme 24x10</v>
          </cell>
          <cell r="G26">
            <v>58.55</v>
          </cell>
          <cell r="H26">
            <v>69.088999999999999</v>
          </cell>
          <cell r="I26">
            <v>24</v>
          </cell>
          <cell r="J26">
            <v>2.4395833333333332</v>
          </cell>
          <cell r="K26">
            <v>73.5</v>
          </cell>
          <cell r="L26">
            <v>77</v>
          </cell>
          <cell r="M26" t="str">
            <v>Adult</v>
          </cell>
        </row>
        <row r="27">
          <cell r="A27" t="str">
            <v>UD30227901</v>
          </cell>
          <cell r="B27" t="str">
            <v>UD</v>
          </cell>
          <cell r="C27" t="str">
            <v>Practipañal</v>
          </cell>
          <cell r="D27">
            <v>30227901</v>
          </cell>
          <cell r="E27" t="str">
            <v>APO ADUL PLE 24X10 + 2 MG PRACTI FEMME</v>
          </cell>
          <cell r="F27" t="str">
            <v>Practipañal Plenitud Femme 24x10 + 2 MG Practi Femme</v>
          </cell>
          <cell r="G27">
            <v>58.55</v>
          </cell>
          <cell r="H27">
            <v>69.088999999999999</v>
          </cell>
          <cell r="I27">
            <v>24</v>
          </cell>
          <cell r="J27">
            <v>2.4395833333333332</v>
          </cell>
          <cell r="K27">
            <v>73.5</v>
          </cell>
          <cell r="L27">
            <v>77</v>
          </cell>
          <cell r="M27" t="str">
            <v>Adult</v>
          </cell>
        </row>
        <row r="28">
          <cell r="A28" t="str">
            <v>UD30226054</v>
          </cell>
          <cell r="B28" t="str">
            <v>UD</v>
          </cell>
          <cell r="C28" t="str">
            <v>Protector de cama</v>
          </cell>
          <cell r="D28">
            <v>30226054</v>
          </cell>
          <cell r="E28" t="str">
            <v>PROT CAM PLE 6X10 EXTREME</v>
          </cell>
          <cell r="F28" t="str">
            <v>Protector de Cama Plenitud Extreme  6x10</v>
          </cell>
          <cell r="G28">
            <v>85.56</v>
          </cell>
          <cell r="H28">
            <v>100.96079999999999</v>
          </cell>
          <cell r="I28">
            <v>6</v>
          </cell>
          <cell r="J28">
            <v>14.26</v>
          </cell>
          <cell r="K28">
            <v>107.4</v>
          </cell>
          <cell r="L28">
            <v>112.8</v>
          </cell>
          <cell r="M28" t="str">
            <v>Adult</v>
          </cell>
        </row>
        <row r="29">
          <cell r="A29" t="str">
            <v>UD30220605</v>
          </cell>
          <cell r="B29" t="str">
            <v>UD</v>
          </cell>
          <cell r="C29" t="str">
            <v>Faciales</v>
          </cell>
          <cell r="D29">
            <v>30220605</v>
          </cell>
          <cell r="E29" t="str">
            <v>FAC KLEENEX ORIG CUBO 32X1 X60 RUNWAY</v>
          </cell>
          <cell r="F29" t="str">
            <v>Facial Kleenex Original Cubo Runway 32x1x60</v>
          </cell>
          <cell r="G29">
            <v>120</v>
          </cell>
          <cell r="H29">
            <v>141.6</v>
          </cell>
          <cell r="I29">
            <v>32</v>
          </cell>
          <cell r="J29">
            <v>3.75</v>
          </cell>
          <cell r="K29">
            <v>147.5</v>
          </cell>
          <cell r="L29">
            <v>154.9</v>
          </cell>
          <cell r="M29" t="str">
            <v>Family</v>
          </cell>
        </row>
        <row r="30">
          <cell r="A30" t="str">
            <v>UD30220602</v>
          </cell>
          <cell r="B30" t="str">
            <v>UD</v>
          </cell>
          <cell r="C30" t="str">
            <v>Faciales</v>
          </cell>
          <cell r="D30">
            <v>30220602</v>
          </cell>
          <cell r="E30" t="str">
            <v>FAC KLEENEX ORIG JUNIOR 36X1 X50 RUNWAY</v>
          </cell>
          <cell r="F30" t="str">
            <v>Facial Kleenex Original Junior Runway 36x1x50</v>
          </cell>
          <cell r="G30">
            <v>92.66</v>
          </cell>
          <cell r="H30">
            <v>109.33879999999999</v>
          </cell>
          <cell r="I30">
            <v>36</v>
          </cell>
          <cell r="J30">
            <v>2.5738888888888889</v>
          </cell>
          <cell r="K30">
            <v>113.9</v>
          </cell>
          <cell r="L30">
            <v>119.6</v>
          </cell>
          <cell r="M30" t="str">
            <v>Family</v>
          </cell>
        </row>
        <row r="31">
          <cell r="A31" t="str">
            <v>UD30220595</v>
          </cell>
          <cell r="B31" t="str">
            <v>UD</v>
          </cell>
          <cell r="C31" t="str">
            <v>Faciales</v>
          </cell>
          <cell r="D31">
            <v>30220595</v>
          </cell>
          <cell r="E31" t="str">
            <v>FAC KLEENEX ORIG 36X1 X80 RUNWAY</v>
          </cell>
          <cell r="F31" t="str">
            <v>Facial Kleenex Original Runway 38x1x80</v>
          </cell>
          <cell r="G31">
            <v>168.41</v>
          </cell>
          <cell r="H31">
            <v>198.72379999999998</v>
          </cell>
          <cell r="I31">
            <v>36</v>
          </cell>
          <cell r="J31">
            <v>4.6780555555555559</v>
          </cell>
          <cell r="K31">
            <v>207</v>
          </cell>
          <cell r="L31">
            <v>217.3</v>
          </cell>
          <cell r="M31" t="str">
            <v>Family</v>
          </cell>
        </row>
        <row r="32">
          <cell r="A32" t="str">
            <v>UD30224094</v>
          </cell>
          <cell r="B32" t="str">
            <v>UD</v>
          </cell>
          <cell r="C32" t="str">
            <v>Faciales</v>
          </cell>
          <cell r="D32">
            <v>30224094</v>
          </cell>
          <cell r="E32" t="str">
            <v>FAC KLEENEX ORIG POCKET 3P 24X8 X10</v>
          </cell>
          <cell r="F32" t="str">
            <v>Facial Kleenex Pocket Original 24x8x10</v>
          </cell>
          <cell r="G32">
            <v>96.61</v>
          </cell>
          <cell r="H32">
            <v>113.99979999999999</v>
          </cell>
          <cell r="I32">
            <v>24</v>
          </cell>
          <cell r="J32">
            <v>4.0254166666666666</v>
          </cell>
          <cell r="K32">
            <v>120</v>
          </cell>
          <cell r="L32">
            <v>0</v>
          </cell>
          <cell r="M32" t="str">
            <v>Family</v>
          </cell>
        </row>
        <row r="33">
          <cell r="A33" t="str">
            <v>UD30224549</v>
          </cell>
          <cell r="B33" t="str">
            <v>UD</v>
          </cell>
          <cell r="C33" t="str">
            <v>Faciales</v>
          </cell>
          <cell r="D33">
            <v>30224549</v>
          </cell>
          <cell r="E33" t="str">
            <v>FAC KLEENEX  PORTABLE CARE II 12X4X7</v>
          </cell>
          <cell r="F33" t="str">
            <v>Facial Kleenex Pocket Portable 12x4x10</v>
          </cell>
          <cell r="G33">
            <v>48.31</v>
          </cell>
          <cell r="H33">
            <v>57.005800000000001</v>
          </cell>
          <cell r="I33">
            <v>12</v>
          </cell>
          <cell r="J33">
            <v>4.0258333333333338</v>
          </cell>
          <cell r="K33">
            <v>60</v>
          </cell>
          <cell r="L33">
            <v>0</v>
          </cell>
          <cell r="M33" t="str">
            <v>Family</v>
          </cell>
        </row>
        <row r="34">
          <cell r="A34" t="str">
            <v>UD30220612</v>
          </cell>
          <cell r="B34" t="str">
            <v>UD</v>
          </cell>
          <cell r="C34" t="str">
            <v>Faciales</v>
          </cell>
          <cell r="D34">
            <v>30220612</v>
          </cell>
          <cell r="E34" t="str">
            <v>FAC KLEENEX ORIG POCKET 36X4 X10 SWE RW</v>
          </cell>
          <cell r="F34" t="str">
            <v>Facial Kleenex Pocket Sweet 36x4x10</v>
          </cell>
          <cell r="G34">
            <v>75.989999999999995</v>
          </cell>
          <cell r="H34">
            <v>89.668199999999985</v>
          </cell>
          <cell r="I34">
            <v>36</v>
          </cell>
          <cell r="J34">
            <v>2.1108333333333333</v>
          </cell>
          <cell r="K34">
            <v>93.4</v>
          </cell>
          <cell r="L34">
            <v>98.1</v>
          </cell>
          <cell r="M34" t="str">
            <v>Family</v>
          </cell>
        </row>
        <row r="35">
          <cell r="A35" t="str">
            <v>UD30225723</v>
          </cell>
          <cell r="B35" t="str">
            <v>UD</v>
          </cell>
          <cell r="C35" t="str">
            <v>Paños</v>
          </cell>
          <cell r="D35">
            <v>30225723</v>
          </cell>
          <cell r="E35" t="str">
            <v>TC SCOTT DURAMAX 8X6X2H MULTIUSOS MAKE</v>
          </cell>
          <cell r="F35" t="str">
            <v>Paño Scott Duramax Ristra 8x6x2 Hojas</v>
          </cell>
          <cell r="G35">
            <v>32.950000000000003</v>
          </cell>
          <cell r="H35">
            <v>38.881</v>
          </cell>
          <cell r="I35">
            <v>48</v>
          </cell>
          <cell r="J35">
            <v>0.68645833333333339</v>
          </cell>
          <cell r="K35">
            <v>40.5</v>
          </cell>
          <cell r="L35">
            <v>42.5</v>
          </cell>
          <cell r="M35" t="str">
            <v>Family</v>
          </cell>
        </row>
        <row r="36">
          <cell r="A36" t="str">
            <v>UD30224982</v>
          </cell>
          <cell r="B36" t="str">
            <v>UD</v>
          </cell>
          <cell r="C36" t="str">
            <v>Paños</v>
          </cell>
          <cell r="D36">
            <v>30224982</v>
          </cell>
          <cell r="E36" t="str">
            <v>TC SCOTT DURAMAX 12X1 X116H MAKE</v>
          </cell>
          <cell r="F36" t="str">
            <v>Paño Scott Duramax Rollo 12x1x116 Hojas</v>
          </cell>
          <cell r="G36">
            <v>97.42</v>
          </cell>
          <cell r="H36">
            <v>114.95559999999999</v>
          </cell>
          <cell r="I36">
            <v>12</v>
          </cell>
          <cell r="J36">
            <v>8.1183333333333341</v>
          </cell>
          <cell r="K36">
            <v>121</v>
          </cell>
          <cell r="L36">
            <v>127</v>
          </cell>
          <cell r="M36" t="str">
            <v>Family</v>
          </cell>
        </row>
        <row r="37">
          <cell r="A37" t="str">
            <v>UD30224973</v>
          </cell>
          <cell r="B37" t="str">
            <v>UD</v>
          </cell>
          <cell r="C37" t="str">
            <v>Paños</v>
          </cell>
          <cell r="D37">
            <v>30224973</v>
          </cell>
          <cell r="E37" t="str">
            <v>TC SCOTT DURAMAX 24X1 X58H MAKE</v>
          </cell>
          <cell r="F37" t="str">
            <v>Paño Scott Duramax Rollo 24x1x58 Hojas</v>
          </cell>
          <cell r="G37">
            <v>112.27</v>
          </cell>
          <cell r="H37">
            <v>132.4786</v>
          </cell>
          <cell r="I37">
            <v>24</v>
          </cell>
          <cell r="J37">
            <v>4.6779166666666665</v>
          </cell>
          <cell r="K37">
            <v>138</v>
          </cell>
          <cell r="L37">
            <v>145</v>
          </cell>
          <cell r="M37" t="str">
            <v>Family</v>
          </cell>
        </row>
        <row r="38">
          <cell r="A38" t="str">
            <v>UD30227897</v>
          </cell>
          <cell r="B38" t="str">
            <v>UD</v>
          </cell>
          <cell r="C38" t="str">
            <v>Papel higiénico</v>
          </cell>
          <cell r="D38">
            <v>30227897</v>
          </cell>
          <cell r="E38" t="str">
            <v>PH SUAVE RINDEM 2P 10X2 AROMAS ARM</v>
          </cell>
          <cell r="F38" t="str">
            <v xml:space="preserve">Papel Higiénico Suave Rindemax Aromas 10x2 </v>
          </cell>
          <cell r="G38">
            <v>12.21</v>
          </cell>
          <cell r="H38">
            <v>14.4078</v>
          </cell>
          <cell r="I38">
            <v>10</v>
          </cell>
          <cell r="J38">
            <v>1.2210000000000001</v>
          </cell>
          <cell r="K38">
            <v>14.700000000000001</v>
          </cell>
          <cell r="L38">
            <v>15.4</v>
          </cell>
          <cell r="M38" t="str">
            <v>Family</v>
          </cell>
        </row>
        <row r="39">
          <cell r="A39" t="str">
            <v>UD30227271</v>
          </cell>
          <cell r="B39" t="str">
            <v>UD</v>
          </cell>
          <cell r="C39" t="str">
            <v>Papel higiénico</v>
          </cell>
          <cell r="D39">
            <v>30227271</v>
          </cell>
          <cell r="E39" t="str">
            <v>PH SUAVE RINDEM 2P 10X2 S. CUT 2.0</v>
          </cell>
          <cell r="F39" t="str">
            <v>Papel Higiénico Suave Rindemax Naranja 10x2</v>
          </cell>
          <cell r="G39">
            <v>12.21</v>
          </cell>
          <cell r="H39">
            <v>14.4078</v>
          </cell>
          <cell r="I39">
            <v>10</v>
          </cell>
          <cell r="J39">
            <v>1.2210000000000001</v>
          </cell>
          <cell r="K39">
            <v>14.700000000000001</v>
          </cell>
          <cell r="L39">
            <v>15.4</v>
          </cell>
          <cell r="M39" t="str">
            <v>Family</v>
          </cell>
        </row>
        <row r="40">
          <cell r="A40" t="str">
            <v>UD30227236</v>
          </cell>
          <cell r="B40" t="str">
            <v>UD</v>
          </cell>
          <cell r="C40" t="str">
            <v>Papel higiénico</v>
          </cell>
          <cell r="D40">
            <v>30227236</v>
          </cell>
          <cell r="E40" t="str">
            <v>PH SUAVE RINDEM 2P 12X4 S. CUT 2.0</v>
          </cell>
          <cell r="F40" t="str">
            <v>Papel Higiénico Suave Rindemax Naranja 12x4</v>
          </cell>
          <cell r="G40">
            <v>26.58</v>
          </cell>
          <cell r="H40">
            <v>31.364399999999996</v>
          </cell>
          <cell r="I40">
            <v>12</v>
          </cell>
          <cell r="J40">
            <v>2.2149999999999999</v>
          </cell>
          <cell r="K40">
            <v>32</v>
          </cell>
          <cell r="L40">
            <v>33.5</v>
          </cell>
          <cell r="M40" t="str">
            <v>Family</v>
          </cell>
        </row>
        <row r="41">
          <cell r="A41" t="str">
            <v>UD30227246</v>
          </cell>
          <cell r="B41" t="str">
            <v>UD</v>
          </cell>
          <cell r="C41" t="str">
            <v>Papel higiénico</v>
          </cell>
          <cell r="D41">
            <v>30227246</v>
          </cell>
          <cell r="E41" t="str">
            <v>PH SUAVE RINDEM 2P 2X24 S. CUT 2.0</v>
          </cell>
          <cell r="F41" t="str">
            <v>Papel Higiénico Suave Rindemax Naranja 2x24</v>
          </cell>
          <cell r="G41">
            <v>22.779661016949152</v>
          </cell>
          <cell r="H41">
            <v>26.88</v>
          </cell>
          <cell r="I41">
            <v>2</v>
          </cell>
          <cell r="J41">
            <v>11.389830508474576</v>
          </cell>
          <cell r="K41">
            <v>28</v>
          </cell>
          <cell r="L41">
            <v>29.4</v>
          </cell>
          <cell r="M41" t="str">
            <v>Family</v>
          </cell>
        </row>
        <row r="42">
          <cell r="A42" t="str">
            <v>UD30226606</v>
          </cell>
          <cell r="B42" t="str">
            <v>UD</v>
          </cell>
          <cell r="C42" t="str">
            <v>Papel higiénico</v>
          </cell>
          <cell r="D42">
            <v>30226606</v>
          </cell>
          <cell r="E42" t="str">
            <v>PH SUAVE RINDEM 2P 10X2 CUIDADO COMPLETO</v>
          </cell>
          <cell r="F42" t="str">
            <v>Papel Higiénico Suave Rindemax Verde 10x2 - Cuidado completo</v>
          </cell>
          <cell r="G42">
            <v>13.59</v>
          </cell>
          <cell r="H42">
            <v>16.036199999999997</v>
          </cell>
          <cell r="I42">
            <v>10</v>
          </cell>
          <cell r="J42">
            <v>1.359</v>
          </cell>
          <cell r="K42">
            <v>16.7</v>
          </cell>
          <cell r="L42">
            <v>17.600000000000001</v>
          </cell>
          <cell r="M42" t="str">
            <v>Family</v>
          </cell>
        </row>
        <row r="43">
          <cell r="A43" t="str">
            <v>UD30226607</v>
          </cell>
          <cell r="B43" t="str">
            <v>UD</v>
          </cell>
          <cell r="C43" t="str">
            <v>Papel higiénico</v>
          </cell>
          <cell r="D43">
            <v>30226607</v>
          </cell>
          <cell r="E43" t="str">
            <v>PH SUAVE RINDEM 2P 12X4 CUIDADO COMPLETO</v>
          </cell>
          <cell r="F43" t="str">
            <v>Papel Higiénico Suave Rindemax Verde 12x4 - Cuidado completo</v>
          </cell>
          <cell r="G43">
            <v>29.29</v>
          </cell>
          <cell r="H43">
            <v>34.562199999999997</v>
          </cell>
          <cell r="I43">
            <v>12</v>
          </cell>
          <cell r="J43">
            <v>2.4408333333333334</v>
          </cell>
          <cell r="K43">
            <v>36</v>
          </cell>
          <cell r="L43">
            <v>38</v>
          </cell>
          <cell r="M43" t="str">
            <v>Family</v>
          </cell>
        </row>
        <row r="44">
          <cell r="A44" t="str">
            <v>UD30226566</v>
          </cell>
          <cell r="B44" t="str">
            <v>UD</v>
          </cell>
          <cell r="C44" t="str">
            <v>Papel higiénico</v>
          </cell>
          <cell r="D44">
            <v>30226566</v>
          </cell>
          <cell r="E44" t="str">
            <v>PH SUAVE RINDEM 2P 1X32 CUIDADO COMPLETO</v>
          </cell>
          <cell r="F44" t="str">
            <v>Papel Higiénico Suave Rindemax Verde 1x32 - Cuidado completo</v>
          </cell>
          <cell r="G44">
            <v>19.53</v>
          </cell>
          <cell r="H44">
            <v>23.045400000000001</v>
          </cell>
          <cell r="I44">
            <v>1</v>
          </cell>
          <cell r="J44">
            <v>19.53</v>
          </cell>
          <cell r="K44">
            <v>24</v>
          </cell>
          <cell r="L44">
            <v>25</v>
          </cell>
          <cell r="M44" t="str">
            <v>Family</v>
          </cell>
        </row>
        <row r="45">
          <cell r="A45" t="str">
            <v>UD30227975</v>
          </cell>
          <cell r="B45" t="str">
            <v>UD</v>
          </cell>
          <cell r="C45" t="str">
            <v>Papel higiénico</v>
          </cell>
          <cell r="D45">
            <v>30227975</v>
          </cell>
          <cell r="E45" t="str">
            <v>SUAVE RINDEM 2P 1x48 CUIDADO COMP SANIT</v>
          </cell>
          <cell r="F45" t="str">
            <v>Papel Higiénico Suave Rindemax Verde 1x48 - Cuidado completo</v>
          </cell>
          <cell r="G45">
            <v>26.73</v>
          </cell>
          <cell r="H45">
            <v>31.541399999999999</v>
          </cell>
          <cell r="I45">
            <v>1</v>
          </cell>
          <cell r="J45">
            <v>26.73</v>
          </cell>
          <cell r="K45">
            <v>32.854166666666664</v>
          </cell>
          <cell r="L45">
            <v>0</v>
          </cell>
          <cell r="M45" t="str">
            <v>Family</v>
          </cell>
        </row>
        <row r="46">
          <cell r="A46" t="str">
            <v>UD30226565</v>
          </cell>
          <cell r="B46" t="str">
            <v>UD</v>
          </cell>
          <cell r="C46" t="str">
            <v>Papel higiénico</v>
          </cell>
          <cell r="D46">
            <v>30226565</v>
          </cell>
          <cell r="E46" t="str">
            <v>PH SUAVE RINDEM 2P 2X24 CUIDADO COMPLETO</v>
          </cell>
          <cell r="F46" t="str">
            <v>Papel Higiénico Suave Rindemax Verde 2x24 - Cuidado completo</v>
          </cell>
          <cell r="G46">
            <v>27.25</v>
          </cell>
          <cell r="H46">
            <v>32.155000000000001</v>
          </cell>
          <cell r="I46">
            <v>2</v>
          </cell>
          <cell r="J46">
            <v>13.625</v>
          </cell>
          <cell r="K46">
            <v>33.5</v>
          </cell>
          <cell r="L46">
            <v>35</v>
          </cell>
          <cell r="M46" t="str">
            <v>Family</v>
          </cell>
        </row>
        <row r="47">
          <cell r="A47" t="str">
            <v>UD30226613</v>
          </cell>
          <cell r="B47" t="str">
            <v>UD</v>
          </cell>
          <cell r="C47" t="str">
            <v>Papel higiénico</v>
          </cell>
          <cell r="D47">
            <v>30226613</v>
          </cell>
          <cell r="E47" t="str">
            <v>PH SUAVE RINDEM 2P 8X6 CUIDADO COMPLETO</v>
          </cell>
          <cell r="F47" t="str">
            <v>Papel Higiénico Suave Rindemax Verde 8x6 - Cuidado completo</v>
          </cell>
          <cell r="G47">
            <v>27.66</v>
          </cell>
          <cell r="H47">
            <v>32.638799999999996</v>
          </cell>
          <cell r="I47">
            <v>8</v>
          </cell>
          <cell r="J47">
            <v>3.4575</v>
          </cell>
          <cell r="K47">
            <v>34</v>
          </cell>
          <cell r="L47">
            <v>35.5</v>
          </cell>
          <cell r="M47" t="str">
            <v>Family</v>
          </cell>
        </row>
        <row r="48">
          <cell r="A48" t="str">
            <v>UD30225725</v>
          </cell>
          <cell r="B48" t="str">
            <v>UD</v>
          </cell>
          <cell r="C48" t="str">
            <v>Papel higiénico</v>
          </cell>
          <cell r="D48">
            <v>30225725</v>
          </cell>
          <cell r="E48" t="str">
            <v>PH TOP RR 2P REG 10X2 CLASIC</v>
          </cell>
          <cell r="F48" t="str">
            <v>Papel Higiénico TOP Clásico 10x2</v>
          </cell>
          <cell r="G48">
            <v>10.17</v>
          </cell>
          <cell r="H48">
            <v>12.000599999999999</v>
          </cell>
          <cell r="I48">
            <v>10</v>
          </cell>
          <cell r="J48">
            <v>1.0169999999999999</v>
          </cell>
          <cell r="K48">
            <v>12.5</v>
          </cell>
          <cell r="L48">
            <v>13</v>
          </cell>
          <cell r="M48" t="str">
            <v>Family</v>
          </cell>
        </row>
        <row r="49">
          <cell r="A49" t="str">
            <v>UD30228307</v>
          </cell>
          <cell r="B49" t="str">
            <v>UD</v>
          </cell>
          <cell r="C49" t="str">
            <v>Papel higiénico</v>
          </cell>
          <cell r="D49">
            <v>30228307</v>
          </cell>
          <cell r="E49" t="str">
            <v xml:space="preserve">PH SUAVE CUIDADO COMPLETO 2P 12X4 23MT </v>
          </cell>
          <cell r="F49" t="str">
            <v xml:space="preserve">PH SUAVE CUIDADO COMPLETO 2P 12X4 23MT </v>
          </cell>
          <cell r="G49">
            <v>30.1</v>
          </cell>
          <cell r="H49">
            <v>35.518000000000001</v>
          </cell>
          <cell r="I49">
            <v>12</v>
          </cell>
          <cell r="J49">
            <v>2.5083333333333333</v>
          </cell>
          <cell r="K49">
            <v>37</v>
          </cell>
          <cell r="L49">
            <v>39</v>
          </cell>
          <cell r="M49" t="str">
            <v>Family</v>
          </cell>
        </row>
        <row r="50">
          <cell r="A50" t="str">
            <v>UD30228323</v>
          </cell>
          <cell r="B50" t="str">
            <v>UD</v>
          </cell>
          <cell r="C50" t="str">
            <v>Papel higiénico</v>
          </cell>
          <cell r="D50">
            <v>30228323</v>
          </cell>
          <cell r="E50" t="str">
            <v>PH SUAVE CUIDADO COMPLETO 2P 8X6 23MT  </v>
          </cell>
          <cell r="F50" t="str">
            <v>PH SUAVE CUIDADO COMPLETO 2P 8X6 23MT  </v>
          </cell>
          <cell r="G50">
            <v>28.47</v>
          </cell>
          <cell r="H50">
            <v>33.5946</v>
          </cell>
          <cell r="I50">
            <v>8</v>
          </cell>
          <cell r="J50">
            <v>3.5587499999999999</v>
          </cell>
          <cell r="K50">
            <v>35</v>
          </cell>
          <cell r="L50">
            <v>37</v>
          </cell>
          <cell r="M50" t="str">
            <v>Family</v>
          </cell>
        </row>
        <row r="51">
          <cell r="A51" t="str">
            <v>UD30227472</v>
          </cell>
          <cell r="B51" t="str">
            <v>UD</v>
          </cell>
          <cell r="C51" t="str">
            <v>Papel higiénico</v>
          </cell>
          <cell r="D51">
            <v>30227472</v>
          </cell>
          <cell r="E51" t="str">
            <v>BT SUAVE CUIDADO COMPLETO 2P 1X40</v>
          </cell>
          <cell r="F51" t="str">
            <v>BT SUAVE CUIDADO COMPLETO 2P 1X40</v>
          </cell>
          <cell r="G51">
            <v>22.78</v>
          </cell>
          <cell r="H51">
            <v>26.880400000000002</v>
          </cell>
          <cell r="I51">
            <v>1</v>
          </cell>
          <cell r="J51">
            <v>22.78</v>
          </cell>
          <cell r="K51">
            <v>28</v>
          </cell>
          <cell r="L51">
            <v>29</v>
          </cell>
          <cell r="M51" t="str">
            <v>Family</v>
          </cell>
        </row>
        <row r="52">
          <cell r="A52" t="str">
            <v>UD30228511</v>
          </cell>
          <cell r="B52" t="str">
            <v>UD</v>
          </cell>
          <cell r="C52" t="str">
            <v>Papel higiénico</v>
          </cell>
          <cell r="D52">
            <v>30228511</v>
          </cell>
          <cell r="E52" t="str">
            <v xml:space="preserve">PH SUAVE ESENCIAS 12X4 ELEGANCE </v>
          </cell>
          <cell r="F52" t="str">
            <v>Papel Higiénico Suave Rindemax Gentle Care Floral 12x4</v>
          </cell>
          <cell r="G52">
            <v>29.29</v>
          </cell>
          <cell r="H52">
            <v>34.562199999999997</v>
          </cell>
          <cell r="I52">
            <v>12</v>
          </cell>
          <cell r="J52">
            <v>2.4408333333333334</v>
          </cell>
          <cell r="K52">
            <v>36</v>
          </cell>
          <cell r="L52">
            <v>37.799999999999997</v>
          </cell>
          <cell r="M52" t="str">
            <v>Family</v>
          </cell>
        </row>
        <row r="53">
          <cell r="A53" t="str">
            <v>UD30227204</v>
          </cell>
          <cell r="B53" t="str">
            <v>UD</v>
          </cell>
          <cell r="C53" t="str">
            <v>Papel higiénico</v>
          </cell>
          <cell r="D53">
            <v>30227204</v>
          </cell>
          <cell r="E53" t="str">
            <v>PH SUAVE RINDEM 2P 1X32 S. CUT 2.0</v>
          </cell>
          <cell r="F53" t="str">
            <v>PH SUAVE RINDEM 2P 1X32 S. CUT 2.0</v>
          </cell>
          <cell r="G53">
            <v>14.237288135593221</v>
          </cell>
          <cell r="H53">
            <v>16.8</v>
          </cell>
          <cell r="I53">
            <v>1</v>
          </cell>
          <cell r="J53">
            <v>14.237288135593221</v>
          </cell>
          <cell r="K53">
            <v>17.5</v>
          </cell>
          <cell r="L53">
            <v>18.899999999999999</v>
          </cell>
          <cell r="M53" t="str">
            <v>Family</v>
          </cell>
        </row>
        <row r="54">
          <cell r="A54" t="str">
            <v>UD30228807</v>
          </cell>
          <cell r="B54" t="str">
            <v>UD</v>
          </cell>
          <cell r="C54" t="str">
            <v>Papel higiénico</v>
          </cell>
          <cell r="D54">
            <v>30228807</v>
          </cell>
          <cell r="E54" t="str">
            <v>BT SUAVE RINDEM 2P 8X2 MÁS PAPEL</v>
          </cell>
          <cell r="F54" t="str">
            <v>BT SUAVE RINDEM 2P 8X2 MÁS PAPEL</v>
          </cell>
          <cell r="G54">
            <v>15.198305084745764</v>
          </cell>
          <cell r="H54">
            <v>17.934000000000001</v>
          </cell>
          <cell r="I54">
            <v>8</v>
          </cell>
          <cell r="J54">
            <v>1.8997881355932205</v>
          </cell>
          <cell r="K54">
            <v>18.3</v>
          </cell>
          <cell r="L54">
            <v>19.2</v>
          </cell>
          <cell r="M54" t="str">
            <v>Family</v>
          </cell>
        </row>
        <row r="55">
          <cell r="A55" t="str">
            <v>UD30228817</v>
          </cell>
          <cell r="B55" t="str">
            <v>UD</v>
          </cell>
          <cell r="C55" t="str">
            <v>Papel higiénico</v>
          </cell>
          <cell r="D55">
            <v>30228817</v>
          </cell>
          <cell r="E55" t="str">
            <v>BT SUAVE RINDEM 2P 6X4 MÁS PAPEL</v>
          </cell>
          <cell r="F55" t="str">
            <v>BT SUAVE RINDEM 2P 6X4 MÁS PAPEL</v>
          </cell>
          <cell r="G55">
            <v>20.704576271186443</v>
          </cell>
          <cell r="H55">
            <v>24.431400000000004</v>
          </cell>
          <cell r="I55">
            <v>6</v>
          </cell>
          <cell r="J55">
            <v>3.4507627118644071</v>
          </cell>
          <cell r="K55">
            <v>24.93</v>
          </cell>
          <cell r="L55">
            <v>26.16</v>
          </cell>
          <cell r="M55" t="str">
            <v>Family</v>
          </cell>
        </row>
        <row r="56">
          <cell r="A56" t="str">
            <v>UD30225792</v>
          </cell>
          <cell r="B56" t="str">
            <v>UD</v>
          </cell>
          <cell r="C56" t="str">
            <v>Papel toalla</v>
          </cell>
          <cell r="D56">
            <v>30225792</v>
          </cell>
          <cell r="E56" t="str">
            <v>R COC SCOTT MULTIUSOS 12X1X100HJ</v>
          </cell>
          <cell r="F56" t="str">
            <v>Papel Toalla Scott Multiusos 12x1x100 Hojas</v>
          </cell>
          <cell r="G56">
            <v>17.899999999999999</v>
          </cell>
          <cell r="H56">
            <v>21.121999999999996</v>
          </cell>
          <cell r="I56">
            <v>12</v>
          </cell>
          <cell r="J56">
            <v>1.4916666666666665</v>
          </cell>
          <cell r="K56">
            <v>22</v>
          </cell>
          <cell r="L56">
            <v>23</v>
          </cell>
          <cell r="M56" t="str">
            <v>Family</v>
          </cell>
        </row>
        <row r="57">
          <cell r="A57" t="str">
            <v>UD30227554</v>
          </cell>
          <cell r="B57" t="str">
            <v>UD</v>
          </cell>
          <cell r="C57" t="str">
            <v>Papel toalla</v>
          </cell>
          <cell r="D57">
            <v>30227554</v>
          </cell>
          <cell r="E57" t="str">
            <v>KT SCOTT MULTIUS 12X1 X100 BACK2SCHOOL</v>
          </cell>
          <cell r="F57" t="str">
            <v>Papel Toalla Scott Multiusos 12x1x100 Hojas (Back2School)</v>
          </cell>
          <cell r="G57">
            <v>17.899999999999999</v>
          </cell>
          <cell r="H57">
            <v>21.121999999999996</v>
          </cell>
          <cell r="I57">
            <v>12</v>
          </cell>
          <cell r="J57">
            <v>1.4916666666666665</v>
          </cell>
          <cell r="K57">
            <v>22</v>
          </cell>
          <cell r="L57">
            <v>23</v>
          </cell>
          <cell r="M57" t="str">
            <v>Family</v>
          </cell>
        </row>
        <row r="58">
          <cell r="A58" t="str">
            <v>UD30226180</v>
          </cell>
          <cell r="B58" t="str">
            <v>UD</v>
          </cell>
          <cell r="C58" t="str">
            <v>Papel toalla</v>
          </cell>
          <cell r="D58">
            <v>30226180</v>
          </cell>
          <cell r="E58" t="str">
            <v>Papel Toalla Multiuso x1 x50h</v>
          </cell>
          <cell r="F58" t="str">
            <v>Papel Toalla Scott Multiusos 24x1x50 Hojas</v>
          </cell>
          <cell r="G58">
            <v>27.66</v>
          </cell>
          <cell r="H58">
            <v>32.638799999999996</v>
          </cell>
          <cell r="I58">
            <v>24</v>
          </cell>
          <cell r="J58">
            <v>1.1525000000000001</v>
          </cell>
          <cell r="K58">
            <v>34</v>
          </cell>
          <cell r="L58">
            <v>35.5</v>
          </cell>
          <cell r="M58" t="str">
            <v>Family</v>
          </cell>
        </row>
        <row r="59">
          <cell r="A59" t="str">
            <v>UD30226183</v>
          </cell>
          <cell r="B59" t="str">
            <v>UD</v>
          </cell>
          <cell r="C59" t="str">
            <v>Papel toalla</v>
          </cell>
          <cell r="D59">
            <v>30226183</v>
          </cell>
          <cell r="E59" t="str">
            <v>TC SCOTT MULTIUS 8X3X50HJ</v>
          </cell>
          <cell r="F59" t="str">
            <v>Papel Toalla Scott Multiusos 8x3x50 Hojas</v>
          </cell>
          <cell r="G59">
            <v>26.57</v>
          </cell>
          <cell r="H59">
            <v>31.352599999999999</v>
          </cell>
          <cell r="I59">
            <v>8</v>
          </cell>
          <cell r="J59">
            <v>3.32125</v>
          </cell>
          <cell r="K59">
            <v>33</v>
          </cell>
          <cell r="L59">
            <v>34.5</v>
          </cell>
          <cell r="M59" t="str">
            <v>Family</v>
          </cell>
        </row>
        <row r="60">
          <cell r="A60" t="str">
            <v>UD30227996</v>
          </cell>
          <cell r="B60" t="str">
            <v>UD</v>
          </cell>
          <cell r="C60" t="str">
            <v>Papel toalla</v>
          </cell>
          <cell r="D60">
            <v>30227996</v>
          </cell>
          <cell r="E60" t="str">
            <v>TC SCOTT COCINA CAL ABS 4X6 X60 HJ</v>
          </cell>
          <cell r="F60" t="str">
            <v>Papel Toalla Scott Calorie Absorb 4X6 X60 Hojas</v>
          </cell>
          <cell r="G60">
            <v>29.29</v>
          </cell>
          <cell r="H60">
            <v>34.562199999999997</v>
          </cell>
          <cell r="I60">
            <v>4</v>
          </cell>
          <cell r="J60">
            <v>7.3224999999999998</v>
          </cell>
          <cell r="K60">
            <v>36</v>
          </cell>
          <cell r="L60">
            <v>38</v>
          </cell>
          <cell r="M60" t="str">
            <v>Family</v>
          </cell>
        </row>
        <row r="61">
          <cell r="A61" t="str">
            <v>UD30226773</v>
          </cell>
          <cell r="B61" t="str">
            <v>UD</v>
          </cell>
          <cell r="C61" t="str">
            <v>Servilletas</v>
          </cell>
          <cell r="D61">
            <v>30226773</v>
          </cell>
          <cell r="E61" t="str">
            <v>SERV SCOTT PRACT 6X400 CORTADA</v>
          </cell>
          <cell r="F61" t="str">
            <v>NUEVO Servilletas Scott Prácticas 6x400</v>
          </cell>
          <cell r="G61">
            <v>10.33</v>
          </cell>
          <cell r="H61">
            <v>12.189399999999999</v>
          </cell>
          <cell r="I61">
            <v>6</v>
          </cell>
          <cell r="J61">
            <v>1.7216666666666667</v>
          </cell>
          <cell r="K61">
            <v>12.7</v>
          </cell>
          <cell r="L61">
            <v>13.3</v>
          </cell>
          <cell r="M61" t="str">
            <v>Fem</v>
          </cell>
        </row>
        <row r="62">
          <cell r="A62" t="str">
            <v>UD30226867</v>
          </cell>
          <cell r="B62" t="str">
            <v>UD</v>
          </cell>
          <cell r="C62" t="str">
            <v>Servilletas</v>
          </cell>
          <cell r="D62">
            <v>30226867</v>
          </cell>
          <cell r="E62" t="str">
            <v>SERV. SCOTT DOBL.EN2 12X100</v>
          </cell>
          <cell r="F62" t="str">
            <v>NUEVO Servilletas Scott Rendidora 12x100</v>
          </cell>
          <cell r="G62">
            <v>12.45</v>
          </cell>
          <cell r="H62">
            <v>14.690999999999999</v>
          </cell>
          <cell r="I62">
            <v>12</v>
          </cell>
          <cell r="J62">
            <v>1.0374999999999999</v>
          </cell>
          <cell r="K62">
            <v>15.3</v>
          </cell>
          <cell r="L62">
            <v>16.100000000000001</v>
          </cell>
          <cell r="M62" t="str">
            <v>Fem</v>
          </cell>
        </row>
        <row r="63">
          <cell r="A63" t="str">
            <v>UD30226750</v>
          </cell>
          <cell r="B63" t="str">
            <v>UD</v>
          </cell>
          <cell r="C63" t="str">
            <v>Servilletas</v>
          </cell>
          <cell r="D63">
            <v>30226750</v>
          </cell>
          <cell r="E63" t="str">
            <v>SERV SCOTT 6X100 DOB 4 SUPER ABSORB</v>
          </cell>
          <cell r="F63" t="str">
            <v>NUEVO Servilletas Scott Super Absorventes 6x100</v>
          </cell>
          <cell r="G63">
            <v>11.96</v>
          </cell>
          <cell r="H63">
            <v>14.1128</v>
          </cell>
          <cell r="I63">
            <v>6</v>
          </cell>
          <cell r="J63">
            <v>1.9933333333333334</v>
          </cell>
          <cell r="K63">
            <v>14.7</v>
          </cell>
          <cell r="L63">
            <v>15.4</v>
          </cell>
          <cell r="M63" t="str">
            <v>Fem</v>
          </cell>
        </row>
        <row r="64">
          <cell r="A64" t="str">
            <v>UD30226905</v>
          </cell>
          <cell r="B64" t="str">
            <v>UD</v>
          </cell>
          <cell r="C64" t="str">
            <v>Servilletas</v>
          </cell>
          <cell r="D64">
            <v>30226905</v>
          </cell>
          <cell r="E64" t="str">
            <v>SERV. SCOTT DECORADA 6X80</v>
          </cell>
          <cell r="F64" t="str">
            <v>Servilletas Scott Decorada 6x80</v>
          </cell>
          <cell r="G64">
            <v>9.52</v>
          </cell>
          <cell r="H64">
            <v>11.233599999999999</v>
          </cell>
          <cell r="I64">
            <v>6</v>
          </cell>
          <cell r="J64">
            <v>1.5866666666666667</v>
          </cell>
          <cell r="K64">
            <v>11.7</v>
          </cell>
          <cell r="L64">
            <v>12.299999999999997</v>
          </cell>
          <cell r="M64" t="str">
            <v>Fem</v>
          </cell>
        </row>
        <row r="65">
          <cell r="A65" t="str">
            <v>UD30226146</v>
          </cell>
          <cell r="B65" t="str">
            <v>UD</v>
          </cell>
          <cell r="C65" t="str">
            <v>Liners</v>
          </cell>
          <cell r="D65">
            <v>30226146</v>
          </cell>
          <cell r="E65" t="str">
            <v>FEM LIN KOT 12X15 ANTIBACTERIAL</v>
          </cell>
          <cell r="F65" t="str">
            <v>Protectores Diarios Kotex Antibacterial 12x15</v>
          </cell>
          <cell r="G65">
            <v>24.39</v>
          </cell>
          <cell r="H65">
            <v>28.780200000000001</v>
          </cell>
          <cell r="I65">
            <v>12</v>
          </cell>
          <cell r="J65">
            <v>2.0325000000000002</v>
          </cell>
          <cell r="K65">
            <v>30.3</v>
          </cell>
          <cell r="L65">
            <v>31.8</v>
          </cell>
          <cell r="M65" t="str">
            <v>Fem</v>
          </cell>
        </row>
        <row r="66">
          <cell r="A66" t="str">
            <v>UD30226172</v>
          </cell>
          <cell r="B66" t="str">
            <v>UD</v>
          </cell>
          <cell r="C66" t="str">
            <v>Liners</v>
          </cell>
          <cell r="D66">
            <v>30226172</v>
          </cell>
          <cell r="E66" t="str">
            <v>FEM LIN KOT 12X150 ANTIBACTERIAL</v>
          </cell>
          <cell r="F66" t="str">
            <v>Protectores Diarios Kotex Antibacterial 12x150</v>
          </cell>
          <cell r="G66">
            <v>152.63999999999999</v>
          </cell>
          <cell r="H66">
            <v>180.11519999999999</v>
          </cell>
          <cell r="I66">
            <v>12</v>
          </cell>
          <cell r="J66">
            <v>12.719999999999999</v>
          </cell>
          <cell r="K66">
            <v>189.60000000000002</v>
          </cell>
          <cell r="L66">
            <v>0</v>
          </cell>
          <cell r="M66" t="str">
            <v>Fem</v>
          </cell>
        </row>
        <row r="67">
          <cell r="A67" t="str">
            <v>UD30225690</v>
          </cell>
          <cell r="B67" t="str">
            <v>UD</v>
          </cell>
          <cell r="C67" t="str">
            <v>Liners</v>
          </cell>
          <cell r="D67">
            <v>30225690</v>
          </cell>
          <cell r="E67" t="str">
            <v>PRO DIA KOT NOR 12X120</v>
          </cell>
          <cell r="F67" t="str">
            <v>Protectores Diarios Kotex Normales 12x120</v>
          </cell>
          <cell r="G67">
            <v>130.1</v>
          </cell>
          <cell r="H67">
            <v>153.51799999999997</v>
          </cell>
          <cell r="I67">
            <v>12</v>
          </cell>
          <cell r="J67">
            <v>10.841666666666667</v>
          </cell>
          <cell r="K67">
            <v>161.6</v>
          </cell>
          <cell r="L67">
            <v>169.7</v>
          </cell>
          <cell r="M67" t="str">
            <v>Fem</v>
          </cell>
        </row>
        <row r="68">
          <cell r="A68" t="str">
            <v>UD30225771</v>
          </cell>
          <cell r="B68" t="str">
            <v>UD</v>
          </cell>
          <cell r="C68" t="str">
            <v>Liners</v>
          </cell>
          <cell r="D68">
            <v>30225771</v>
          </cell>
          <cell r="E68" t="str">
            <v>PRO DIA KOT NOR 12X180</v>
          </cell>
          <cell r="F68" t="str">
            <v>Protectores Diarios Kotex Normales 12x180</v>
          </cell>
          <cell r="G68">
            <v>153.61000000000001</v>
          </cell>
          <cell r="H68">
            <v>181.25980000000001</v>
          </cell>
          <cell r="I68">
            <v>12</v>
          </cell>
          <cell r="J68">
            <v>12.800833333333335</v>
          </cell>
          <cell r="K68">
            <v>190.8</v>
          </cell>
          <cell r="L68">
            <v>200</v>
          </cell>
          <cell r="M68" t="str">
            <v>Fem</v>
          </cell>
        </row>
        <row r="69">
          <cell r="A69" t="str">
            <v>UD30226171</v>
          </cell>
          <cell r="B69" t="str">
            <v>UD</v>
          </cell>
          <cell r="C69" t="str">
            <v>Liners</v>
          </cell>
          <cell r="D69">
            <v>30226171</v>
          </cell>
          <cell r="E69" t="str">
            <v>PRO DIA KOT NOR 24X15</v>
          </cell>
          <cell r="F69" t="str">
            <v>Protectores Diarios Kotex Normales 24x15</v>
          </cell>
          <cell r="G69">
            <v>44.92</v>
          </cell>
          <cell r="H69">
            <v>53.005600000000001</v>
          </cell>
          <cell r="I69">
            <v>24</v>
          </cell>
          <cell r="J69">
            <v>1.8716666666666668</v>
          </cell>
          <cell r="K69">
            <v>55.8</v>
          </cell>
          <cell r="L69">
            <v>58.6</v>
          </cell>
          <cell r="M69" t="str">
            <v>Fem</v>
          </cell>
        </row>
        <row r="70">
          <cell r="A70" t="str">
            <v>UD30226130</v>
          </cell>
          <cell r="B70" t="str">
            <v>UD</v>
          </cell>
          <cell r="C70" t="str">
            <v>Liners</v>
          </cell>
          <cell r="D70">
            <v>30226130</v>
          </cell>
          <cell r="E70" t="str">
            <v>FEM LIN KOT ULTRADEL FLEX 12X15 OT</v>
          </cell>
          <cell r="F70" t="str">
            <v>Protectores Diarios Kotex Ultraflexibles 12x15</v>
          </cell>
          <cell r="G70">
            <v>22.38</v>
          </cell>
          <cell r="H70">
            <v>26.408399999999997</v>
          </cell>
          <cell r="I70">
            <v>12</v>
          </cell>
          <cell r="J70">
            <v>1.865</v>
          </cell>
          <cell r="K70">
            <v>27.8</v>
          </cell>
          <cell r="L70">
            <v>29.2</v>
          </cell>
          <cell r="M70" t="str">
            <v>Fem</v>
          </cell>
        </row>
        <row r="71">
          <cell r="A71" t="str">
            <v>UD30226118</v>
          </cell>
          <cell r="B71" t="str">
            <v>UD</v>
          </cell>
          <cell r="C71" t="str">
            <v>Liners</v>
          </cell>
          <cell r="D71">
            <v>30226118</v>
          </cell>
          <cell r="E71" t="str">
            <v>PRO DIA KOT ULTRADEL FLEX 12X150 OT</v>
          </cell>
          <cell r="F71" t="str">
            <v>Protectores Diarios Kotex Ultraflexibles 12x150</v>
          </cell>
          <cell r="G71">
            <v>150.47</v>
          </cell>
          <cell r="H71">
            <v>177.55459999999999</v>
          </cell>
          <cell r="I71">
            <v>12</v>
          </cell>
          <cell r="J71">
            <v>12.539166666666667</v>
          </cell>
          <cell r="K71">
            <v>186.9</v>
          </cell>
          <cell r="L71">
            <v>196.2</v>
          </cell>
          <cell r="M71" t="str">
            <v>Fem</v>
          </cell>
        </row>
        <row r="72">
          <cell r="A72" t="str">
            <v>UD30225863</v>
          </cell>
          <cell r="B72" t="str">
            <v>UD</v>
          </cell>
          <cell r="C72" t="str">
            <v>Liners</v>
          </cell>
          <cell r="D72">
            <v>30225863</v>
          </cell>
          <cell r="E72" t="str">
            <v>FEM LIN KOT ULTRADEL FLEX 24X6 X5</v>
          </cell>
          <cell r="F72" t="str">
            <v>Protectores Diarios Kotex Ultraflexibles 24x6x5 (Ristra x5)</v>
          </cell>
          <cell r="G72">
            <v>89.36</v>
          </cell>
          <cell r="H72">
            <v>105.4448</v>
          </cell>
          <cell r="I72">
            <v>144</v>
          </cell>
          <cell r="J72">
            <v>0.62055555555555553</v>
          </cell>
          <cell r="K72">
            <v>111</v>
          </cell>
          <cell r="L72">
            <v>116.6</v>
          </cell>
          <cell r="M72" t="str">
            <v>Fem</v>
          </cell>
        </row>
        <row r="73">
          <cell r="A73" t="str">
            <v>UD30226215</v>
          </cell>
          <cell r="B73" t="str">
            <v>UD</v>
          </cell>
          <cell r="C73" t="str">
            <v>Liners</v>
          </cell>
          <cell r="D73">
            <v>30226215</v>
          </cell>
          <cell r="E73" t="str">
            <v>PRO DIA KOT ULTRADEL FLEX 24X6 X5 OTTTX</v>
          </cell>
          <cell r="F73" t="str">
            <v>Protectores Diarios Kotex Ultraflexibles 24x6x5 (Ristra x5)</v>
          </cell>
          <cell r="G73">
            <v>89.36</v>
          </cell>
          <cell r="H73">
            <v>105.4448</v>
          </cell>
          <cell r="I73">
            <v>144</v>
          </cell>
          <cell r="J73">
            <v>0.62055555555555553</v>
          </cell>
          <cell r="K73">
            <v>111</v>
          </cell>
          <cell r="L73">
            <v>116.6</v>
          </cell>
          <cell r="M73" t="str">
            <v>Fem</v>
          </cell>
        </row>
        <row r="74">
          <cell r="A74" t="str">
            <v>UD30226124</v>
          </cell>
          <cell r="B74" t="str">
            <v>UD</v>
          </cell>
          <cell r="C74" t="str">
            <v>Pads</v>
          </cell>
          <cell r="D74">
            <v>30226124</v>
          </cell>
          <cell r="E74" t="str">
            <v>TOA FEM KOT NOCT 12X8 FZ</v>
          </cell>
          <cell r="F74" t="str">
            <v>Toalla Kotex Evolution Nocturna 12x8</v>
          </cell>
          <cell r="G74">
            <v>45.49</v>
          </cell>
          <cell r="H74">
            <v>53.678199999999997</v>
          </cell>
          <cell r="I74">
            <v>12</v>
          </cell>
          <cell r="J74">
            <v>3.7908333333333335</v>
          </cell>
          <cell r="K74">
            <v>56.5</v>
          </cell>
          <cell r="L74">
            <v>59.5</v>
          </cell>
          <cell r="M74" t="str">
            <v>Fem</v>
          </cell>
        </row>
        <row r="75">
          <cell r="A75" t="str">
            <v>UD30225952</v>
          </cell>
          <cell r="B75" t="str">
            <v>UD</v>
          </cell>
          <cell r="C75" t="str">
            <v>Pads</v>
          </cell>
          <cell r="D75">
            <v>30225952</v>
          </cell>
          <cell r="E75" t="str">
            <v>TOA FEM KOT NOR MALLA 24X10</v>
          </cell>
          <cell r="F75" t="str">
            <v>Toalla Kotex Malla 24x10</v>
          </cell>
          <cell r="G75">
            <v>62.23</v>
          </cell>
          <cell r="H75">
            <v>73.431399999999996</v>
          </cell>
          <cell r="I75">
            <v>24</v>
          </cell>
          <cell r="J75">
            <v>2.5929166666666665</v>
          </cell>
          <cell r="K75">
            <v>77.3</v>
          </cell>
          <cell r="L75">
            <v>81.2</v>
          </cell>
          <cell r="M75" t="str">
            <v>Fem</v>
          </cell>
        </row>
        <row r="76">
          <cell r="A76" t="str">
            <v>UD30226044</v>
          </cell>
          <cell r="B76" t="str">
            <v>UD</v>
          </cell>
          <cell r="C76" t="str">
            <v>Pads</v>
          </cell>
          <cell r="D76">
            <v>30226044</v>
          </cell>
          <cell r="E76" t="str">
            <v>FEM PAD KOT NOCT TELA W/W 12X30</v>
          </cell>
          <cell r="F76" t="str">
            <v>Toalla Kotex Nocturna Tela 12x30</v>
          </cell>
          <cell r="G76">
            <v>125.19</v>
          </cell>
          <cell r="H76">
            <v>147.7242</v>
          </cell>
          <cell r="I76">
            <v>360</v>
          </cell>
          <cell r="J76">
            <v>0.34775</v>
          </cell>
          <cell r="K76">
            <v>155.5</v>
          </cell>
          <cell r="L76">
            <v>163.30000000000001</v>
          </cell>
          <cell r="M76" t="str">
            <v>Fem</v>
          </cell>
        </row>
        <row r="77">
          <cell r="A77" t="str">
            <v>UD30226131</v>
          </cell>
          <cell r="B77" t="str">
            <v>UD</v>
          </cell>
          <cell r="C77" t="str">
            <v>Pads</v>
          </cell>
          <cell r="D77">
            <v>30226131</v>
          </cell>
          <cell r="E77" t="str">
            <v>FEM PAD KOT NOCT TELA 12X30 DISP</v>
          </cell>
          <cell r="F77" t="str">
            <v>Toalla Kotex Nocturna Tela 12x30</v>
          </cell>
          <cell r="G77">
            <v>125.19</v>
          </cell>
          <cell r="H77">
            <v>147.7242</v>
          </cell>
          <cell r="I77">
            <v>360</v>
          </cell>
          <cell r="J77">
            <v>0.34775</v>
          </cell>
          <cell r="K77">
            <v>155.5</v>
          </cell>
          <cell r="L77">
            <v>163.30000000000001</v>
          </cell>
          <cell r="M77" t="str">
            <v>Fem</v>
          </cell>
        </row>
        <row r="78">
          <cell r="A78" t="str">
            <v>UD30226042</v>
          </cell>
          <cell r="B78" t="str">
            <v>UD</v>
          </cell>
          <cell r="C78" t="str">
            <v>Pads</v>
          </cell>
          <cell r="D78">
            <v>30226042</v>
          </cell>
          <cell r="E78" t="str">
            <v>TOA FEM KOT NOCT TELA C/A 12X8</v>
          </cell>
          <cell r="F78" t="str">
            <v>Toalla Kotex Nocturna Tela 12x8</v>
          </cell>
          <cell r="G78">
            <v>33.409999999999997</v>
          </cell>
          <cell r="H78">
            <v>39.423799999999993</v>
          </cell>
          <cell r="I78">
            <v>12</v>
          </cell>
          <cell r="J78">
            <v>2.7841666666666662</v>
          </cell>
          <cell r="K78">
            <v>41.5</v>
          </cell>
          <cell r="L78">
            <v>44</v>
          </cell>
          <cell r="M78" t="str">
            <v>Fem</v>
          </cell>
        </row>
        <row r="79">
          <cell r="A79" t="str">
            <v>UD30225931</v>
          </cell>
          <cell r="B79" t="str">
            <v>UD</v>
          </cell>
          <cell r="C79" t="str">
            <v>Pads</v>
          </cell>
          <cell r="D79">
            <v>30225931</v>
          </cell>
          <cell r="E79" t="str">
            <v>TOA FEM KOT NOR TELA 12X42</v>
          </cell>
          <cell r="F79" t="str">
            <v>Toalla Kotex Normal 12x42</v>
          </cell>
          <cell r="G79">
            <v>72.459999999999994</v>
          </cell>
          <cell r="H79">
            <v>85.502799999999993</v>
          </cell>
          <cell r="I79">
            <v>12</v>
          </cell>
          <cell r="J79">
            <v>6.0383333333333331</v>
          </cell>
          <cell r="K79">
            <v>90</v>
          </cell>
          <cell r="L79">
            <v>105</v>
          </cell>
          <cell r="M79" t="str">
            <v>Fem</v>
          </cell>
        </row>
        <row r="80">
          <cell r="A80" t="str">
            <v>UD30226088</v>
          </cell>
          <cell r="B80" t="str">
            <v>UD</v>
          </cell>
          <cell r="C80" t="str">
            <v>Pads</v>
          </cell>
          <cell r="D80">
            <v>30226088</v>
          </cell>
          <cell r="E80" t="str">
            <v>TOA FEM KOT NOR TELA 12X30 TW</v>
          </cell>
          <cell r="F80" t="str">
            <v>Toalla Kotex Normal 12x30</v>
          </cell>
          <cell r="G80">
            <v>72.459999999999994</v>
          </cell>
          <cell r="H80">
            <v>85.502799999999993</v>
          </cell>
          <cell r="I80">
            <v>12</v>
          </cell>
          <cell r="J80">
            <v>6.0383333333333331</v>
          </cell>
          <cell r="K80">
            <v>91</v>
          </cell>
          <cell r="L80">
            <v>105</v>
          </cell>
          <cell r="M80" t="str">
            <v>Fem</v>
          </cell>
        </row>
        <row r="81">
          <cell r="A81" t="str">
            <v>UD30225932</v>
          </cell>
          <cell r="B81" t="str">
            <v>UD</v>
          </cell>
          <cell r="C81" t="str">
            <v>Pads</v>
          </cell>
          <cell r="D81">
            <v>30225932</v>
          </cell>
          <cell r="E81" t="str">
            <v>TOA FEM KOT NOR TELA 12X42 DISP</v>
          </cell>
          <cell r="F81" t="str">
            <v>Toalla Kotex Normal 12x42 Dispensador</v>
          </cell>
          <cell r="G81">
            <v>88.56</v>
          </cell>
          <cell r="H81">
            <v>104.5008</v>
          </cell>
          <cell r="I81">
            <v>12</v>
          </cell>
          <cell r="J81">
            <v>7.38</v>
          </cell>
          <cell r="K81">
            <v>110</v>
          </cell>
          <cell r="L81">
            <v>114</v>
          </cell>
          <cell r="M81" t="str">
            <v>Fem</v>
          </cell>
        </row>
        <row r="82">
          <cell r="A82" t="str">
            <v>UD30225906</v>
          </cell>
          <cell r="B82" t="str">
            <v>UD</v>
          </cell>
          <cell r="C82" t="str">
            <v>Pads</v>
          </cell>
          <cell r="D82">
            <v>30225906</v>
          </cell>
          <cell r="E82" t="str">
            <v>TOA FEM KOT NOR TELA 20X16 T</v>
          </cell>
          <cell r="F82" t="str">
            <v>Toalla Kotex Normal 20x16</v>
          </cell>
          <cell r="G82">
            <v>61.51</v>
          </cell>
          <cell r="H82">
            <v>72.581799999999987</v>
          </cell>
          <cell r="I82">
            <v>20</v>
          </cell>
          <cell r="J82">
            <v>3.0754999999999999</v>
          </cell>
          <cell r="K82">
            <v>76.400000000000006</v>
          </cell>
          <cell r="L82">
            <v>80.2</v>
          </cell>
          <cell r="M82" t="str">
            <v>Fem</v>
          </cell>
        </row>
        <row r="83">
          <cell r="A83" t="str">
            <v>UD30226068</v>
          </cell>
          <cell r="B83" t="str">
            <v>UD</v>
          </cell>
          <cell r="C83" t="str">
            <v>Pads</v>
          </cell>
          <cell r="D83">
            <v>30226068</v>
          </cell>
          <cell r="E83" t="str">
            <v>TOA FEM KOT NOR TELA 48X10 OT</v>
          </cell>
          <cell r="F83" t="str">
            <v>Toalla Kotex Normal 48x10</v>
          </cell>
          <cell r="G83">
            <v>112.71186440677967</v>
          </cell>
          <cell r="H83">
            <v>133</v>
          </cell>
          <cell r="I83">
            <v>48</v>
          </cell>
          <cell r="J83">
            <v>2.3481638418079096</v>
          </cell>
          <cell r="K83">
            <v>140</v>
          </cell>
          <cell r="L83">
            <v>144</v>
          </cell>
          <cell r="M83" t="str">
            <v>Fem</v>
          </cell>
        </row>
        <row r="84">
          <cell r="A84" t="str">
            <v>UD30226041</v>
          </cell>
          <cell r="B84" t="str">
            <v>UD</v>
          </cell>
          <cell r="C84" t="str">
            <v>Pads</v>
          </cell>
          <cell r="D84">
            <v>30226041</v>
          </cell>
          <cell r="E84" t="str">
            <v>FEM PAD KOT NOR TELA 48X10 +2</v>
          </cell>
          <cell r="F84" t="str">
            <v>Toalla Kotex Normal 48x10</v>
          </cell>
          <cell r="G84">
            <v>112.71217759999998</v>
          </cell>
          <cell r="H84">
            <v>133.00036956799997</v>
          </cell>
          <cell r="I84">
            <v>48</v>
          </cell>
          <cell r="J84">
            <v>2.348170366666666</v>
          </cell>
          <cell r="K84">
            <v>140</v>
          </cell>
          <cell r="L84">
            <v>144</v>
          </cell>
          <cell r="M84" t="str">
            <v>Fem</v>
          </cell>
        </row>
        <row r="85">
          <cell r="A85" t="str">
            <v>UD30226109</v>
          </cell>
          <cell r="B85" t="str">
            <v>UD</v>
          </cell>
          <cell r="C85" t="str">
            <v>Pads</v>
          </cell>
          <cell r="D85">
            <v>30226109</v>
          </cell>
          <cell r="E85" t="str">
            <v>TOA FEM KOT FITNESS UF 12X10</v>
          </cell>
          <cell r="F85" t="str">
            <v>Toalla Kotex Sport 12x10</v>
          </cell>
          <cell r="G85">
            <v>30.67</v>
          </cell>
          <cell r="H85">
            <v>36.190600000000003</v>
          </cell>
          <cell r="I85">
            <v>12</v>
          </cell>
          <cell r="J85">
            <v>2.5558333333333336</v>
          </cell>
          <cell r="K85">
            <v>38.1</v>
          </cell>
          <cell r="L85">
            <v>40</v>
          </cell>
          <cell r="M85" t="str">
            <v>Fem</v>
          </cell>
        </row>
        <row r="86">
          <cell r="A86" t="str">
            <v>UD30226155</v>
          </cell>
          <cell r="B86" t="str">
            <v>UD</v>
          </cell>
          <cell r="C86" t="str">
            <v>Pads</v>
          </cell>
          <cell r="D86">
            <v>30226155</v>
          </cell>
          <cell r="E86" t="str">
            <v>TOA FEM KOT FITNESS UF 12X30</v>
          </cell>
          <cell r="F86" t="str">
            <v>Toalla Kotex Sport 12x30 TOTEX</v>
          </cell>
          <cell r="G86">
            <v>80.59</v>
          </cell>
          <cell r="H86">
            <v>95.096199999999996</v>
          </cell>
          <cell r="I86">
            <v>12</v>
          </cell>
          <cell r="J86">
            <v>6.7158333333333333</v>
          </cell>
          <cell r="K86">
            <v>100.1</v>
          </cell>
          <cell r="L86">
            <v>105.1</v>
          </cell>
          <cell r="M86" t="str">
            <v>Fem</v>
          </cell>
        </row>
        <row r="87">
          <cell r="A87" t="str">
            <v>UD30225923</v>
          </cell>
          <cell r="B87" t="str">
            <v>UD</v>
          </cell>
          <cell r="C87" t="str">
            <v>Pads</v>
          </cell>
          <cell r="D87">
            <v>30225923</v>
          </cell>
          <cell r="E87" t="str">
            <v>TOA FEM KOT TEENS 24X10</v>
          </cell>
          <cell r="F87" t="str">
            <v>Toalla Kotex Teens 24x10</v>
          </cell>
          <cell r="G87">
            <v>56.36</v>
          </cell>
          <cell r="H87">
            <v>66.504799999999989</v>
          </cell>
          <cell r="I87">
            <v>24</v>
          </cell>
          <cell r="J87">
            <v>2.3483333333333332</v>
          </cell>
          <cell r="K87">
            <v>70</v>
          </cell>
          <cell r="L87">
            <v>75</v>
          </cell>
          <cell r="M87" t="str">
            <v>Fem</v>
          </cell>
        </row>
        <row r="88">
          <cell r="A88" t="str">
            <v>UD30226976</v>
          </cell>
          <cell r="B88" t="str">
            <v>UD</v>
          </cell>
          <cell r="C88" t="str">
            <v>Pads</v>
          </cell>
          <cell r="D88">
            <v>30226976</v>
          </cell>
          <cell r="E88" t="str">
            <v>TOA FEM KOT UF TELA 48X10 TUT</v>
          </cell>
          <cell r="F88" t="str">
            <v>Toalla Kotex Ultrafina 48x10</v>
          </cell>
          <cell r="G88">
            <v>93.389970399999982</v>
          </cell>
          <cell r="H88">
            <v>110.20016507199998</v>
          </cell>
          <cell r="I88">
            <v>48</v>
          </cell>
          <cell r="J88">
            <v>1.9456243833333329</v>
          </cell>
          <cell r="K88">
            <v>116</v>
          </cell>
          <cell r="L88">
            <v>122</v>
          </cell>
          <cell r="M88" t="str">
            <v>Fem</v>
          </cell>
        </row>
        <row r="89">
          <cell r="A89" t="str">
            <v>UD30225781</v>
          </cell>
          <cell r="B89" t="str">
            <v>UD</v>
          </cell>
          <cell r="C89" t="str">
            <v>Tampones</v>
          </cell>
          <cell r="D89">
            <v>30225781</v>
          </cell>
          <cell r="E89" t="str">
            <v>TAMP KOT DIG M 12X10 TTX</v>
          </cell>
          <cell r="F89" t="str">
            <v>Tampon Kotex Digital Medio 12x10</v>
          </cell>
          <cell r="G89">
            <v>52.81</v>
          </cell>
          <cell r="H89">
            <v>62.315799999999996</v>
          </cell>
          <cell r="I89">
            <v>12</v>
          </cell>
          <cell r="J89">
            <v>4.4008333333333338</v>
          </cell>
          <cell r="K89">
            <v>65.599999999999994</v>
          </cell>
          <cell r="L89">
            <v>68.900000000000006</v>
          </cell>
          <cell r="M89" t="str">
            <v>Fem</v>
          </cell>
        </row>
        <row r="90">
          <cell r="A90" t="str">
            <v>UD30227253</v>
          </cell>
          <cell r="B90" t="str">
            <v>UD</v>
          </cell>
          <cell r="C90" t="str">
            <v>Tampones</v>
          </cell>
          <cell r="D90">
            <v>30227253</v>
          </cell>
          <cell r="E90" t="str">
            <v>TAMP KOT DIG M 16X12 HULK</v>
          </cell>
          <cell r="F90" t="str">
            <v>Tampon Kotex Digital Medio 16x12 Hulk</v>
          </cell>
          <cell r="G90">
            <v>70.42</v>
          </cell>
          <cell r="H90">
            <v>83.095600000000005</v>
          </cell>
          <cell r="I90">
            <v>16</v>
          </cell>
          <cell r="J90">
            <v>4.4012500000000001</v>
          </cell>
          <cell r="K90">
            <v>87.466666666666654</v>
          </cell>
          <cell r="L90">
            <v>91.866666666666674</v>
          </cell>
          <cell r="M90" t="str">
            <v>Fem</v>
          </cell>
        </row>
        <row r="91">
          <cell r="A91" t="str">
            <v>UD30225895</v>
          </cell>
          <cell r="B91" t="str">
            <v>UD</v>
          </cell>
          <cell r="C91" t="str">
            <v>Tampones</v>
          </cell>
          <cell r="D91">
            <v>30225895</v>
          </cell>
          <cell r="E91" t="str">
            <v>TAMP KOT DIG SUPER 12X10 OT TTX</v>
          </cell>
          <cell r="F91" t="str">
            <v>Tampon Kotex Digital Super 12x10</v>
          </cell>
          <cell r="G91">
            <v>52.81</v>
          </cell>
          <cell r="H91">
            <v>62.315799999999996</v>
          </cell>
          <cell r="I91">
            <v>12</v>
          </cell>
          <cell r="J91">
            <v>4.4008333333333338</v>
          </cell>
          <cell r="K91">
            <v>65.599999999999994</v>
          </cell>
          <cell r="L91">
            <v>68.900000000000006</v>
          </cell>
          <cell r="M91" t="str">
            <v>Infant</v>
          </cell>
        </row>
        <row r="92">
          <cell r="A92" t="str">
            <v>UD30227261</v>
          </cell>
          <cell r="B92" t="str">
            <v>UD</v>
          </cell>
          <cell r="C92" t="str">
            <v>Tampones</v>
          </cell>
          <cell r="D92">
            <v>30227261</v>
          </cell>
          <cell r="E92" t="str">
            <v>TAMP KOT DIG SUPER 16X12 HULK</v>
          </cell>
          <cell r="F92" t="str">
            <v>Tampon Kotex Digital Super 16x12 Hulk</v>
          </cell>
          <cell r="G92">
            <v>70.42</v>
          </cell>
          <cell r="H92">
            <v>83.095600000000005</v>
          </cell>
          <cell r="I92">
            <v>16</v>
          </cell>
          <cell r="J92">
            <v>4.4012500000000001</v>
          </cell>
          <cell r="K92">
            <v>87.466666666666654</v>
          </cell>
          <cell r="L92">
            <v>91.866666666666674</v>
          </cell>
          <cell r="M92" t="str">
            <v>Infant</v>
          </cell>
        </row>
        <row r="93">
          <cell r="A93" t="str">
            <v>UD30226290</v>
          </cell>
          <cell r="B93" t="str">
            <v>UD</v>
          </cell>
          <cell r="C93" t="str">
            <v>Tampones</v>
          </cell>
          <cell r="D93">
            <v>30226290</v>
          </cell>
          <cell r="E93" t="str">
            <v>TAMP KOT APLIC M 12X8 SPORTS TTX</v>
          </cell>
          <cell r="F93" t="str">
            <v>Tampon Kotex Sport Medio 12x8</v>
          </cell>
          <cell r="G93">
            <v>105.63</v>
          </cell>
          <cell r="H93">
            <v>124.64339999999999</v>
          </cell>
          <cell r="I93">
            <v>12</v>
          </cell>
          <cell r="J93">
            <v>8.8025000000000002</v>
          </cell>
          <cell r="K93">
            <v>131.19999999999999</v>
          </cell>
          <cell r="L93">
            <v>137.80000000000001</v>
          </cell>
          <cell r="M93" t="str">
            <v>Infant</v>
          </cell>
        </row>
        <row r="94">
          <cell r="A94" t="str">
            <v>UD30226270</v>
          </cell>
          <cell r="B94" t="str">
            <v>UD</v>
          </cell>
          <cell r="C94" t="str">
            <v>Tampones</v>
          </cell>
          <cell r="D94">
            <v>30226270</v>
          </cell>
          <cell r="E94" t="str">
            <v>TAMP KOT APLIC SUPER 12X8 SPORTS TTX</v>
          </cell>
          <cell r="F94" t="str">
            <v>Tampon Kotex Sport Super 12x8</v>
          </cell>
          <cell r="G94">
            <v>105.63</v>
          </cell>
          <cell r="H94">
            <v>124.64339999999999</v>
          </cell>
          <cell r="I94">
            <v>12</v>
          </cell>
          <cell r="J94">
            <v>8.8025000000000002</v>
          </cell>
          <cell r="K94">
            <v>131.19999999999999</v>
          </cell>
          <cell r="L94">
            <v>137.80000000000001</v>
          </cell>
          <cell r="M94" t="str">
            <v>Infant</v>
          </cell>
        </row>
        <row r="95">
          <cell r="A95" t="str">
            <v>UD30221868</v>
          </cell>
          <cell r="B95" t="str">
            <v>UD</v>
          </cell>
          <cell r="C95" t="str">
            <v>Child</v>
          </cell>
          <cell r="D95">
            <v>30221868</v>
          </cell>
          <cell r="E95" t="str">
            <v>YOUTHPT GOODNITES GDE 4X11 UNISEX</v>
          </cell>
          <cell r="F95" t="str">
            <v>Pañal Huggies Goodnites G 4x11</v>
          </cell>
          <cell r="G95">
            <v>102</v>
          </cell>
          <cell r="H95">
            <v>120.36</v>
          </cell>
          <cell r="I95">
            <v>4</v>
          </cell>
          <cell r="J95">
            <v>25.5</v>
          </cell>
          <cell r="K95">
            <v>126.7</v>
          </cell>
          <cell r="L95">
            <v>133</v>
          </cell>
          <cell r="M95" t="str">
            <v>Infant</v>
          </cell>
        </row>
        <row r="96">
          <cell r="A96" t="str">
            <v>UD30221850</v>
          </cell>
          <cell r="B96" t="str">
            <v>UD</v>
          </cell>
          <cell r="C96" t="str">
            <v>Child</v>
          </cell>
          <cell r="D96">
            <v>30221850</v>
          </cell>
          <cell r="E96" t="str">
            <v>YOUTHPT GOODNITES MED 4X14 UNISEX</v>
          </cell>
          <cell r="F96" t="str">
            <v>Pañal Huggies Goodnites M 4x14</v>
          </cell>
          <cell r="G96">
            <v>102</v>
          </cell>
          <cell r="H96">
            <v>120.36</v>
          </cell>
          <cell r="I96">
            <v>4</v>
          </cell>
          <cell r="J96">
            <v>25.5</v>
          </cell>
          <cell r="K96">
            <v>126.7</v>
          </cell>
          <cell r="L96">
            <v>133</v>
          </cell>
          <cell r="M96" t="str">
            <v>Infant</v>
          </cell>
        </row>
        <row r="97">
          <cell r="A97" t="str">
            <v>UD30226515</v>
          </cell>
          <cell r="B97" t="str">
            <v>UD</v>
          </cell>
          <cell r="C97" t="str">
            <v>Child</v>
          </cell>
          <cell r="D97">
            <v>30226515</v>
          </cell>
          <cell r="E97" t="str">
            <v>HUG LITT SWIMM DISNEY SCUBA GDE8X10</v>
          </cell>
          <cell r="F97" t="str">
            <v>Pañal Huggies Little Swimmers G 8X10</v>
          </cell>
          <cell r="G97">
            <v>93.39</v>
          </cell>
          <cell r="H97">
            <v>110.2002</v>
          </cell>
          <cell r="I97">
            <v>8</v>
          </cell>
          <cell r="J97">
            <v>11.67375</v>
          </cell>
          <cell r="K97">
            <v>116</v>
          </cell>
          <cell r="L97">
            <v>122</v>
          </cell>
          <cell r="M97" t="str">
            <v>Infant</v>
          </cell>
        </row>
        <row r="98">
          <cell r="A98" t="str">
            <v>UD30215813</v>
          </cell>
          <cell r="B98" t="str">
            <v>UD</v>
          </cell>
          <cell r="C98" t="str">
            <v>Child</v>
          </cell>
          <cell r="D98">
            <v>30215813</v>
          </cell>
          <cell r="E98" t="str">
            <v>HUG LITT SWIMM DISNEY SCUBA MED 8X11</v>
          </cell>
          <cell r="F98" t="str">
            <v>Pañal Huggies Little Swimmers M 8X11</v>
          </cell>
          <cell r="G98">
            <v>93.39</v>
          </cell>
          <cell r="H98">
            <v>110.2002</v>
          </cell>
          <cell r="I98">
            <v>8</v>
          </cell>
          <cell r="J98">
            <v>11.67375</v>
          </cell>
          <cell r="K98">
            <v>0</v>
          </cell>
          <cell r="L98">
            <v>0</v>
          </cell>
          <cell r="M98" t="str">
            <v>Infant</v>
          </cell>
        </row>
        <row r="99">
          <cell r="A99" t="str">
            <v>UD30226521</v>
          </cell>
          <cell r="B99" t="str">
            <v>UD</v>
          </cell>
          <cell r="C99" t="str">
            <v>Child</v>
          </cell>
          <cell r="D99">
            <v>30226521</v>
          </cell>
          <cell r="E99" t="str">
            <v>HUG LITT SWIMM DISNEY SCUBA MED 8X11</v>
          </cell>
          <cell r="F99" t="str">
            <v>Pañal Huggies Little Swimmers M 8X11</v>
          </cell>
          <cell r="G99">
            <v>93.39</v>
          </cell>
          <cell r="H99">
            <v>110.2002</v>
          </cell>
          <cell r="I99">
            <v>8</v>
          </cell>
          <cell r="J99">
            <v>11.67375</v>
          </cell>
          <cell r="K99">
            <v>116</v>
          </cell>
          <cell r="L99">
            <v>122</v>
          </cell>
          <cell r="M99" t="str">
            <v>Infant</v>
          </cell>
        </row>
        <row r="100">
          <cell r="A100" t="str">
            <v>UD30227248</v>
          </cell>
          <cell r="B100" t="str">
            <v>UD</v>
          </cell>
          <cell r="C100" t="str">
            <v>Child</v>
          </cell>
          <cell r="D100">
            <v>30227248</v>
          </cell>
          <cell r="E100" t="str">
            <v>SWIMPANTS HUG LIT SWIM M 8X11 DORY</v>
          </cell>
          <cell r="F100" t="str">
            <v>Pañal Huggies Little Swimmers M 8X11 DORY</v>
          </cell>
          <cell r="G100">
            <v>93.39</v>
          </cell>
          <cell r="H100">
            <v>110.2002</v>
          </cell>
          <cell r="I100">
            <v>8</v>
          </cell>
          <cell r="J100">
            <v>11.67375</v>
          </cell>
          <cell r="K100">
            <v>116</v>
          </cell>
          <cell r="L100">
            <v>122</v>
          </cell>
          <cell r="M100" t="str">
            <v>Infant</v>
          </cell>
        </row>
        <row r="101">
          <cell r="A101" t="str">
            <v>UD30227284</v>
          </cell>
          <cell r="B101" t="str">
            <v>UD</v>
          </cell>
          <cell r="C101" t="str">
            <v>Child</v>
          </cell>
          <cell r="D101">
            <v>30227284</v>
          </cell>
          <cell r="E101" t="str">
            <v>HUG LITT SWIMM DISNEY SCUBA GDE8X10</v>
          </cell>
          <cell r="F101" t="str">
            <v>Pañal Huggies Little Swimmers G 8X10</v>
          </cell>
          <cell r="G101">
            <v>93.39</v>
          </cell>
          <cell r="H101">
            <v>110.2002</v>
          </cell>
          <cell r="I101">
            <v>8</v>
          </cell>
          <cell r="J101">
            <v>11.67375</v>
          </cell>
          <cell r="K101">
            <v>116</v>
          </cell>
          <cell r="L101">
            <v>122</v>
          </cell>
          <cell r="M101" t="str">
            <v>Infant</v>
          </cell>
        </row>
        <row r="102">
          <cell r="A102" t="str">
            <v>UD30228573</v>
          </cell>
          <cell r="B102" t="str">
            <v>UD</v>
          </cell>
          <cell r="C102" t="str">
            <v>Tier 2</v>
          </cell>
          <cell r="D102">
            <v>30228573</v>
          </cell>
          <cell r="E102" t="str">
            <v>PAÑ HUG M 2X72 TRIPLE PROTECCIÓN</v>
          </cell>
          <cell r="F102" t="str">
            <v>Pañal Huggies Triple Protección M 2X72</v>
          </cell>
          <cell r="G102">
            <v>56.474576271186443</v>
          </cell>
          <cell r="H102">
            <v>66.64</v>
          </cell>
          <cell r="I102">
            <v>2</v>
          </cell>
          <cell r="J102">
            <v>28.237288135593221</v>
          </cell>
          <cell r="K102">
            <v>68</v>
          </cell>
          <cell r="L102">
            <v>70</v>
          </cell>
          <cell r="M102" t="str">
            <v>Infant</v>
          </cell>
        </row>
        <row r="103">
          <cell r="A103" t="str">
            <v>UD30228566</v>
          </cell>
          <cell r="B103" t="str">
            <v>UD</v>
          </cell>
          <cell r="C103" t="str">
            <v>Tier 2</v>
          </cell>
          <cell r="D103">
            <v>30228566</v>
          </cell>
          <cell r="E103" t="str">
            <v>PAÑ HUG G 2X64 TRIPLE PROTECCIÓN</v>
          </cell>
          <cell r="F103" t="str">
            <v>Pañal Huggies Triple Protección G 2X64</v>
          </cell>
          <cell r="G103">
            <v>56.474576271186443</v>
          </cell>
          <cell r="H103">
            <v>66.64</v>
          </cell>
          <cell r="I103">
            <v>2</v>
          </cell>
          <cell r="J103">
            <v>28.237288135593221</v>
          </cell>
          <cell r="K103">
            <v>68</v>
          </cell>
          <cell r="L103">
            <v>70</v>
          </cell>
          <cell r="M103" t="str">
            <v>Infant</v>
          </cell>
        </row>
        <row r="104">
          <cell r="A104" t="str">
            <v>UD30228591</v>
          </cell>
          <cell r="B104" t="str">
            <v>UD</v>
          </cell>
          <cell r="C104" t="str">
            <v>Tier 2</v>
          </cell>
          <cell r="D104">
            <v>30228591</v>
          </cell>
          <cell r="E104" t="str">
            <v>PAÑ HUG XG 2X52 TRIPLE PROTECCIÓN</v>
          </cell>
          <cell r="F104" t="str">
            <v>Pañal Huggies Triple Protección XG 2X52</v>
          </cell>
          <cell r="G104">
            <v>56.474576271186443</v>
          </cell>
          <cell r="H104">
            <v>66.64</v>
          </cell>
          <cell r="I104">
            <v>2</v>
          </cell>
          <cell r="J104">
            <v>28.237288135593221</v>
          </cell>
          <cell r="K104">
            <v>68</v>
          </cell>
          <cell r="L104">
            <v>70</v>
          </cell>
          <cell r="M104" t="str">
            <v>Infant</v>
          </cell>
        </row>
        <row r="105">
          <cell r="A105" t="str">
            <v>UD30228601</v>
          </cell>
          <cell r="B105" t="str">
            <v>UD</v>
          </cell>
          <cell r="C105" t="str">
            <v>Tier 2</v>
          </cell>
          <cell r="D105">
            <v>30228601</v>
          </cell>
          <cell r="E105" t="str">
            <v>PAÑ HUG XXG 2X48 TRIPLE PROTECCIÓN</v>
          </cell>
          <cell r="F105" t="str">
            <v>Pañal Huggies Triple Protección XXG 2X48</v>
          </cell>
          <cell r="G105">
            <v>56.474576271186443</v>
          </cell>
          <cell r="H105">
            <v>66.64</v>
          </cell>
          <cell r="I105">
            <v>2</v>
          </cell>
          <cell r="J105">
            <v>28.237288135593221</v>
          </cell>
          <cell r="K105">
            <v>68</v>
          </cell>
          <cell r="L105">
            <v>70</v>
          </cell>
          <cell r="M105" t="str">
            <v>Infant</v>
          </cell>
        </row>
        <row r="106">
          <cell r="A106" t="str">
            <v>UD30224342</v>
          </cell>
          <cell r="B106" t="str">
            <v>UD</v>
          </cell>
          <cell r="C106" t="str">
            <v>Tier 3</v>
          </cell>
          <cell r="D106">
            <v>30224342</v>
          </cell>
          <cell r="E106" t="str">
            <v>DIA PANT HUG ACT SEC G 5X28</v>
          </cell>
          <cell r="F106" t="str">
            <v>Pañal Huggies Active Sec Ajusteperfecto G 5x28</v>
          </cell>
          <cell r="G106">
            <v>58.37</v>
          </cell>
          <cell r="H106">
            <v>68.876599999999996</v>
          </cell>
          <cell r="I106">
            <v>5</v>
          </cell>
          <cell r="J106">
            <v>11.673999999999999</v>
          </cell>
          <cell r="K106">
            <v>72.5</v>
          </cell>
          <cell r="L106">
            <v>76.5</v>
          </cell>
          <cell r="M106" t="str">
            <v>Infant</v>
          </cell>
        </row>
        <row r="107">
          <cell r="A107" t="str">
            <v>UD30224327</v>
          </cell>
          <cell r="B107" t="str">
            <v>UD</v>
          </cell>
          <cell r="C107" t="str">
            <v>Tier 3</v>
          </cell>
          <cell r="D107">
            <v>30224327</v>
          </cell>
          <cell r="E107" t="str">
            <v>DIA PANT HUG ACT SEC M 6X34</v>
          </cell>
          <cell r="F107" t="str">
            <v>Pañal Huggies Active Sec Ajusteperfecto M 6x34</v>
          </cell>
          <cell r="G107">
            <v>70.040000000000006</v>
          </cell>
          <cell r="H107">
            <v>82.647199999999998</v>
          </cell>
          <cell r="I107">
            <v>6</v>
          </cell>
          <cell r="J107">
            <v>11.673333333333334</v>
          </cell>
          <cell r="K107">
            <v>87</v>
          </cell>
          <cell r="L107">
            <v>91.800000000000011</v>
          </cell>
          <cell r="M107" t="str">
            <v>Infant</v>
          </cell>
        </row>
        <row r="108">
          <cell r="A108" t="str">
            <v>UD30224350</v>
          </cell>
          <cell r="B108" t="str">
            <v>UD</v>
          </cell>
          <cell r="C108" t="str">
            <v>Tier 3</v>
          </cell>
          <cell r="D108">
            <v>30224350</v>
          </cell>
          <cell r="E108" t="str">
            <v>DIA PANT HUG ACT SEC P 5X40</v>
          </cell>
          <cell r="F108" t="str">
            <v>Pañal Huggies Active Sec Ajusteperfecto P 5x40</v>
          </cell>
          <cell r="G108">
            <v>58.37</v>
          </cell>
          <cell r="H108">
            <v>68.876599999999996</v>
          </cell>
          <cell r="I108">
            <v>5</v>
          </cell>
          <cell r="J108">
            <v>11.673999999999999</v>
          </cell>
          <cell r="K108">
            <v>72.5</v>
          </cell>
          <cell r="L108">
            <v>76.5</v>
          </cell>
          <cell r="M108" t="str">
            <v>Infant</v>
          </cell>
        </row>
        <row r="109">
          <cell r="A109" t="str">
            <v>UD30224367</v>
          </cell>
          <cell r="B109" t="str">
            <v>UD</v>
          </cell>
          <cell r="C109" t="str">
            <v>Tier 3</v>
          </cell>
          <cell r="D109">
            <v>30224367</v>
          </cell>
          <cell r="E109" t="str">
            <v>DIA PANT HUG ACT SEC XG 4X22</v>
          </cell>
          <cell r="F109" t="str">
            <v>Pañal Huggies Active Sec Ajusteperfecto XG 4x22</v>
          </cell>
          <cell r="G109">
            <v>46.69</v>
          </cell>
          <cell r="H109">
            <v>55.094199999999994</v>
          </cell>
          <cell r="I109">
            <v>4</v>
          </cell>
          <cell r="J109">
            <v>11.672499999999999</v>
          </cell>
          <cell r="K109">
            <v>58</v>
          </cell>
          <cell r="L109">
            <v>61.2</v>
          </cell>
          <cell r="M109" t="str">
            <v>Infant</v>
          </cell>
        </row>
        <row r="110">
          <cell r="A110" t="str">
            <v>UD30224365</v>
          </cell>
          <cell r="B110" t="str">
            <v>UD</v>
          </cell>
          <cell r="C110" t="str">
            <v>Tier 3</v>
          </cell>
          <cell r="D110">
            <v>30224365</v>
          </cell>
          <cell r="E110" t="str">
            <v>DIA PANT HUG ACT SEC XXG 4X20</v>
          </cell>
          <cell r="F110" t="str">
            <v>Pañal Huggies Active Sec Ajusteperfecto XXG 4x20</v>
          </cell>
          <cell r="G110">
            <v>46.69</v>
          </cell>
          <cell r="H110">
            <v>55.094199999999994</v>
          </cell>
          <cell r="I110">
            <v>4</v>
          </cell>
          <cell r="J110">
            <v>11.672499999999999</v>
          </cell>
          <cell r="K110">
            <v>58</v>
          </cell>
          <cell r="L110">
            <v>61.2</v>
          </cell>
          <cell r="M110" t="str">
            <v>Infant</v>
          </cell>
        </row>
        <row r="111">
          <cell r="A111" t="str">
            <v>UD30226943</v>
          </cell>
          <cell r="B111" t="str">
            <v>UD</v>
          </cell>
          <cell r="C111" t="str">
            <v>Tier 3</v>
          </cell>
          <cell r="D111">
            <v>30226943</v>
          </cell>
          <cell r="E111" t="str">
            <v>PAÑ HUG ACTSEC G SINGLEPK 2X50 X1 HULK</v>
          </cell>
          <cell r="F111" t="str">
            <v>Pañal Huggies Active Sec Hulk G 2x50x1</v>
          </cell>
          <cell r="G111">
            <v>73.08</v>
          </cell>
          <cell r="H111">
            <v>86.234399999999994</v>
          </cell>
          <cell r="I111">
            <v>2</v>
          </cell>
          <cell r="J111">
            <v>36.54</v>
          </cell>
          <cell r="K111">
            <v>88</v>
          </cell>
          <cell r="L111">
            <v>90</v>
          </cell>
          <cell r="M111" t="str">
            <v>Infant</v>
          </cell>
        </row>
        <row r="112">
          <cell r="A112" t="str">
            <v>UD30227451</v>
          </cell>
          <cell r="B112" t="str">
            <v>UD</v>
          </cell>
          <cell r="C112" t="str">
            <v>Tier 3</v>
          </cell>
          <cell r="D112">
            <v>30227451</v>
          </cell>
          <cell r="E112" t="str">
            <v>DIA HUG ACTSEC L SINGLEPK 2X80 X1 HULK</v>
          </cell>
          <cell r="F112" t="str">
            <v>Pañal Huggies Active Sec Hulk G 2x80x1 (Panetón)</v>
          </cell>
          <cell r="G112">
            <v>99.66</v>
          </cell>
          <cell r="H112">
            <v>117.59879999999998</v>
          </cell>
          <cell r="I112">
            <v>2</v>
          </cell>
          <cell r="J112">
            <v>49.83</v>
          </cell>
          <cell r="K112">
            <v>120</v>
          </cell>
          <cell r="L112">
            <v>124</v>
          </cell>
          <cell r="M112" t="str">
            <v>Infant</v>
          </cell>
        </row>
        <row r="113">
          <cell r="A113" t="str">
            <v>UD30226794</v>
          </cell>
          <cell r="B113" t="str">
            <v>UD</v>
          </cell>
          <cell r="C113" t="str">
            <v>Tier 3</v>
          </cell>
          <cell r="D113">
            <v>30226794</v>
          </cell>
          <cell r="E113" t="str">
            <v>PAÑ HUG ACTSEC M SINGLEPK 2X56 X1 HULK</v>
          </cell>
          <cell r="F113" t="str">
            <v>Pañal Huggies Active Sec Hulk M 2x56x1</v>
          </cell>
          <cell r="G113">
            <v>73.08</v>
          </cell>
          <cell r="H113">
            <v>86.234399999999994</v>
          </cell>
          <cell r="I113">
            <v>2</v>
          </cell>
          <cell r="J113">
            <v>36.54</v>
          </cell>
          <cell r="K113">
            <v>88</v>
          </cell>
          <cell r="L113">
            <v>90</v>
          </cell>
          <cell r="M113" t="str">
            <v>Infant</v>
          </cell>
        </row>
        <row r="114">
          <cell r="A114" t="str">
            <v>UD30226793</v>
          </cell>
          <cell r="B114" t="str">
            <v>UD</v>
          </cell>
          <cell r="C114" t="str">
            <v>Tier 3</v>
          </cell>
          <cell r="D114">
            <v>30226793</v>
          </cell>
          <cell r="E114" t="str">
            <v>PAÑ HUG ACTSEC XG SINGLEPK 2X44 X1 HULK</v>
          </cell>
          <cell r="F114" t="str">
            <v>Pañal Huggies Active Sec Hulk XG 2x44x1</v>
          </cell>
          <cell r="G114">
            <v>73.08</v>
          </cell>
          <cell r="H114">
            <v>86.234399999999994</v>
          </cell>
          <cell r="I114">
            <v>2</v>
          </cell>
          <cell r="J114">
            <v>36.54</v>
          </cell>
          <cell r="K114">
            <v>88</v>
          </cell>
          <cell r="L114">
            <v>90</v>
          </cell>
          <cell r="M114" t="str">
            <v>Infant</v>
          </cell>
        </row>
        <row r="115">
          <cell r="A115" t="str">
            <v>UD30227544</v>
          </cell>
          <cell r="B115" t="str">
            <v>UD</v>
          </cell>
          <cell r="C115" t="str">
            <v>Tier 3</v>
          </cell>
          <cell r="D115">
            <v>30227544</v>
          </cell>
          <cell r="E115" t="str">
            <v>DIA HUG ACTSEC XL SINGLEPK 2X72 X1 HULK</v>
          </cell>
          <cell r="F115" t="str">
            <v>Pañal Huggies Active Sec Hulk XG 2x72x1 (Panetón)</v>
          </cell>
          <cell r="G115">
            <v>99.66</v>
          </cell>
          <cell r="H115">
            <v>117.59879999999998</v>
          </cell>
          <cell r="I115">
            <v>2</v>
          </cell>
          <cell r="J115">
            <v>49.83</v>
          </cell>
          <cell r="K115">
            <v>120</v>
          </cell>
          <cell r="L115">
            <v>124</v>
          </cell>
          <cell r="M115" t="str">
            <v>Infant</v>
          </cell>
        </row>
        <row r="116">
          <cell r="A116" t="str">
            <v>UD30226848</v>
          </cell>
          <cell r="B116" t="str">
            <v>UD</v>
          </cell>
          <cell r="C116" t="str">
            <v>Tier 3</v>
          </cell>
          <cell r="D116">
            <v>30226848</v>
          </cell>
          <cell r="E116" t="str">
            <v>PAÑ HUG ACTSEC XXG SINGLEPK 2X40 X1 HULK</v>
          </cell>
          <cell r="F116" t="str">
            <v>Pañal Huggies Active Sec Hulk XXG 2x40x1</v>
          </cell>
          <cell r="G116">
            <v>73.08</v>
          </cell>
          <cell r="H116">
            <v>86.234399999999994</v>
          </cell>
          <cell r="I116">
            <v>2</v>
          </cell>
          <cell r="J116">
            <v>36.54</v>
          </cell>
          <cell r="K116">
            <v>88</v>
          </cell>
          <cell r="L116">
            <v>90</v>
          </cell>
          <cell r="M116" t="str">
            <v>Infant</v>
          </cell>
        </row>
        <row r="117">
          <cell r="A117" t="str">
            <v>UD30227974</v>
          </cell>
          <cell r="B117" t="str">
            <v>UD</v>
          </cell>
          <cell r="C117" t="str">
            <v>Tier 3</v>
          </cell>
          <cell r="D117">
            <v>30227974</v>
          </cell>
          <cell r="E117" t="str">
            <v>DIA HUG ACTSEC XXL 2X72 HULK</v>
          </cell>
          <cell r="F117" t="str">
            <v>Pañal Huggies Active Sec Hulk Hiper XXG 2x72</v>
          </cell>
          <cell r="G117">
            <v>96.61</v>
          </cell>
          <cell r="H117">
            <v>113.99979999999999</v>
          </cell>
          <cell r="I117">
            <v>2</v>
          </cell>
          <cell r="J117">
            <v>48.305</v>
          </cell>
          <cell r="K117">
            <v>120</v>
          </cell>
          <cell r="L117">
            <v>0</v>
          </cell>
          <cell r="M117" t="str">
            <v>Infant</v>
          </cell>
        </row>
        <row r="118">
          <cell r="A118" t="str">
            <v>UD30226720</v>
          </cell>
          <cell r="B118" t="str">
            <v>UD</v>
          </cell>
          <cell r="C118" t="str">
            <v>Tier 3</v>
          </cell>
          <cell r="D118">
            <v>30226720</v>
          </cell>
          <cell r="E118" t="str">
            <v>PAÑ HUG ACTSEC G 2X58 HULK</v>
          </cell>
          <cell r="F118" t="str">
            <v>PAÑ HUG ACTSEC G 2X58 HULK</v>
          </cell>
          <cell r="G118">
            <v>70.849999999999994</v>
          </cell>
          <cell r="H118">
            <v>83.602999999999994</v>
          </cell>
          <cell r="I118">
            <v>2</v>
          </cell>
          <cell r="J118">
            <v>35.424999999999997</v>
          </cell>
          <cell r="K118">
            <v>88</v>
          </cell>
          <cell r="L118">
            <v>90</v>
          </cell>
          <cell r="M118" t="str">
            <v>Infant</v>
          </cell>
        </row>
        <row r="119">
          <cell r="A119" t="str">
            <v>UD30226757</v>
          </cell>
          <cell r="B119" t="str">
            <v>UD</v>
          </cell>
          <cell r="C119" t="str">
            <v>Tier 3</v>
          </cell>
          <cell r="D119">
            <v>30226757</v>
          </cell>
          <cell r="E119" t="str">
            <v>PAÑ HUG ACTSEC M 2X64 HULK</v>
          </cell>
          <cell r="F119" t="str">
            <v>PAÑ HUG ACTSEC M 2X64 HULK</v>
          </cell>
          <cell r="G119">
            <v>70.849999999999994</v>
          </cell>
          <cell r="H119">
            <v>83.602999999999994</v>
          </cell>
          <cell r="I119">
            <v>2</v>
          </cell>
          <cell r="J119">
            <v>35.424999999999997</v>
          </cell>
          <cell r="K119">
            <v>88</v>
          </cell>
          <cell r="L119">
            <v>90</v>
          </cell>
          <cell r="M119" t="str">
            <v>Infant</v>
          </cell>
        </row>
        <row r="120">
          <cell r="A120" t="str">
            <v>UD30226792</v>
          </cell>
          <cell r="B120" t="str">
            <v>UD</v>
          </cell>
          <cell r="C120" t="str">
            <v>Tier 3</v>
          </cell>
          <cell r="D120">
            <v>30226792</v>
          </cell>
          <cell r="E120" t="str">
            <v>PAÑ HUG ACTSEC XG 2X48 HULK</v>
          </cell>
          <cell r="F120" t="str">
            <v>PAÑ HUG ACTSEC XG 2X48 HULK</v>
          </cell>
          <cell r="G120">
            <v>70.849999999999994</v>
          </cell>
          <cell r="H120">
            <v>83.602999999999994</v>
          </cell>
          <cell r="I120">
            <v>2</v>
          </cell>
          <cell r="J120">
            <v>35.424999999999997</v>
          </cell>
          <cell r="K120">
            <v>88</v>
          </cell>
          <cell r="L120">
            <v>90</v>
          </cell>
          <cell r="M120" t="str">
            <v>Infant</v>
          </cell>
        </row>
        <row r="121">
          <cell r="A121" t="str">
            <v>UD30226791</v>
          </cell>
          <cell r="B121" t="str">
            <v>UD</v>
          </cell>
          <cell r="C121" t="str">
            <v>Tier 3</v>
          </cell>
          <cell r="D121">
            <v>30226791</v>
          </cell>
          <cell r="E121" t="str">
            <v>PAÑ HUG ACTSEC XXG 2X44 HULK</v>
          </cell>
          <cell r="F121" t="str">
            <v>PAÑ HUG ACTSEC XXG 2X44 HULK</v>
          </cell>
          <cell r="G121">
            <v>70.849999999999994</v>
          </cell>
          <cell r="H121">
            <v>83.602999999999994</v>
          </cell>
          <cell r="I121">
            <v>2</v>
          </cell>
          <cell r="J121">
            <v>35.424999999999997</v>
          </cell>
          <cell r="K121">
            <v>88</v>
          </cell>
          <cell r="L121">
            <v>90</v>
          </cell>
          <cell r="M121" t="str">
            <v>Infant</v>
          </cell>
        </row>
        <row r="122">
          <cell r="A122" t="str">
            <v>UD30228203</v>
          </cell>
          <cell r="B122" t="str">
            <v>UD</v>
          </cell>
          <cell r="C122" t="str">
            <v>Tier 3</v>
          </cell>
          <cell r="D122">
            <v>30228203</v>
          </cell>
          <cell r="E122" t="str">
            <v>PAÑ HUG ACTSEC G 2X58 HULK</v>
          </cell>
          <cell r="F122" t="str">
            <v>PAÑ HUG ACTSEC G 2X58 HULK</v>
          </cell>
          <cell r="G122">
            <v>73.08</v>
          </cell>
          <cell r="H122">
            <v>86.234399999999994</v>
          </cell>
          <cell r="I122">
            <v>2</v>
          </cell>
          <cell r="J122">
            <v>36.54</v>
          </cell>
          <cell r="K122">
            <v>88</v>
          </cell>
          <cell r="L122">
            <v>90</v>
          </cell>
          <cell r="M122" t="str">
            <v>Infant</v>
          </cell>
        </row>
        <row r="123">
          <cell r="A123" t="str">
            <v>UD30228214</v>
          </cell>
          <cell r="B123" t="str">
            <v>UD</v>
          </cell>
          <cell r="C123" t="str">
            <v>Tier 3</v>
          </cell>
          <cell r="D123">
            <v>30228214</v>
          </cell>
          <cell r="E123" t="str">
            <v>PAÑ HUG ACTSEC M 2X64 HULK</v>
          </cell>
          <cell r="F123" t="str">
            <v>PAÑ HUG ACTSEC M 2X64 HULK</v>
          </cell>
          <cell r="G123">
            <v>73.08</v>
          </cell>
          <cell r="H123">
            <v>86.234399999999994</v>
          </cell>
          <cell r="I123">
            <v>2</v>
          </cell>
          <cell r="J123">
            <v>36.54</v>
          </cell>
          <cell r="K123">
            <v>88</v>
          </cell>
          <cell r="L123">
            <v>90</v>
          </cell>
          <cell r="M123" t="str">
            <v>Infant</v>
          </cell>
        </row>
        <row r="124">
          <cell r="A124" t="str">
            <v>UD30228213</v>
          </cell>
          <cell r="B124" t="str">
            <v>UD</v>
          </cell>
          <cell r="C124" t="str">
            <v>Tier 3</v>
          </cell>
          <cell r="D124">
            <v>30228213</v>
          </cell>
          <cell r="E124" t="str">
            <v>PAÑ HUG ACTSEC XG 2X48 HULK</v>
          </cell>
          <cell r="F124" t="str">
            <v>PAÑ HUG ACTSEC XG 2X48 HULK</v>
          </cell>
          <cell r="G124">
            <v>73.08</v>
          </cell>
          <cell r="H124">
            <v>86.234399999999994</v>
          </cell>
          <cell r="I124">
            <v>2</v>
          </cell>
          <cell r="J124">
            <v>36.54</v>
          </cell>
          <cell r="K124">
            <v>88</v>
          </cell>
          <cell r="L124">
            <v>90</v>
          </cell>
          <cell r="M124" t="str">
            <v>Infant</v>
          </cell>
        </row>
        <row r="125">
          <cell r="A125" t="str">
            <v>UD30228202</v>
          </cell>
          <cell r="B125" t="str">
            <v>UD</v>
          </cell>
          <cell r="C125" t="str">
            <v>Tier 3</v>
          </cell>
          <cell r="D125">
            <v>30228202</v>
          </cell>
          <cell r="E125" t="str">
            <v>PAÑ HUG ACTSEC XXG 2X44 HULK</v>
          </cell>
          <cell r="F125" t="str">
            <v>PAÑ HUG ACTSEC XXG 2X44 HULK</v>
          </cell>
          <cell r="G125">
            <v>73.08</v>
          </cell>
          <cell r="H125">
            <v>86.234399999999994</v>
          </cell>
          <cell r="I125">
            <v>2</v>
          </cell>
          <cell r="J125">
            <v>36.54</v>
          </cell>
          <cell r="K125">
            <v>88</v>
          </cell>
          <cell r="L125">
            <v>90</v>
          </cell>
          <cell r="M125" t="str">
            <v>Infant</v>
          </cell>
        </row>
        <row r="126">
          <cell r="A126" t="str">
            <v>UD30227591</v>
          </cell>
          <cell r="B126" t="str">
            <v>UD</v>
          </cell>
          <cell r="C126" t="str">
            <v>Tier 4</v>
          </cell>
          <cell r="D126">
            <v>30227591</v>
          </cell>
          <cell r="E126" t="str">
            <v xml:space="preserve">PAÑ HUG NATCARE G 2X50 X1 COT </v>
          </cell>
          <cell r="F126" t="str">
            <v>Pañal Huggies Natural Care COTTON G 2x50x1</v>
          </cell>
          <cell r="G126">
            <v>71.42</v>
          </cell>
          <cell r="H126">
            <v>84.275599999999997</v>
          </cell>
          <cell r="I126">
            <v>2</v>
          </cell>
          <cell r="J126">
            <v>35.71</v>
          </cell>
          <cell r="K126">
            <v>86</v>
          </cell>
          <cell r="L126">
            <v>88.5</v>
          </cell>
          <cell r="M126" t="str">
            <v>Infant</v>
          </cell>
        </row>
        <row r="127">
          <cell r="A127" t="str">
            <v>UD30227582</v>
          </cell>
          <cell r="B127" t="str">
            <v>UD</v>
          </cell>
          <cell r="C127" t="str">
            <v>Tier 4</v>
          </cell>
          <cell r="D127">
            <v>30227582</v>
          </cell>
          <cell r="E127" t="str">
            <v xml:space="preserve">PAÑ HUG NATCARE M 2X56 X1 COT </v>
          </cell>
          <cell r="F127" t="str">
            <v>Pañal Huggies Natural Care COTTON M 2x56x1</v>
          </cell>
          <cell r="G127">
            <v>71.42</v>
          </cell>
          <cell r="H127">
            <v>84.275599999999997</v>
          </cell>
          <cell r="I127">
            <v>2</v>
          </cell>
          <cell r="J127">
            <v>35.71</v>
          </cell>
          <cell r="K127">
            <v>86</v>
          </cell>
          <cell r="L127">
            <v>88.5</v>
          </cell>
          <cell r="M127" t="str">
            <v>Infant</v>
          </cell>
        </row>
        <row r="128">
          <cell r="A128" t="str">
            <v>UD30227553</v>
          </cell>
          <cell r="B128" t="str">
            <v>UD</v>
          </cell>
          <cell r="C128" t="str">
            <v>Tier 4</v>
          </cell>
          <cell r="D128">
            <v>30227553</v>
          </cell>
          <cell r="E128" t="str">
            <v xml:space="preserve">PAÑ HUG NATCARE XG 2X44 X1 COT </v>
          </cell>
          <cell r="F128" t="str">
            <v>Pañal Huggies Natural Care COTTON XG 2x44x1</v>
          </cell>
          <cell r="G128">
            <v>71.42</v>
          </cell>
          <cell r="H128">
            <v>84.275599999999997</v>
          </cell>
          <cell r="I128">
            <v>2</v>
          </cell>
          <cell r="J128">
            <v>35.71</v>
          </cell>
          <cell r="K128">
            <v>86</v>
          </cell>
          <cell r="L128">
            <v>88.5</v>
          </cell>
          <cell r="M128" t="str">
            <v>Infant</v>
          </cell>
        </row>
        <row r="129">
          <cell r="A129" t="str">
            <v>UD30227573</v>
          </cell>
          <cell r="B129" t="str">
            <v>UD</v>
          </cell>
          <cell r="C129" t="str">
            <v>Tier 4</v>
          </cell>
          <cell r="D129">
            <v>30227573</v>
          </cell>
          <cell r="E129" t="str">
            <v>PAÑ HUG NATCARE XXG 2X40 X1 COT</v>
          </cell>
          <cell r="F129" t="str">
            <v>Pañal Huggies Natural Care COTTON XXG 2x40x1</v>
          </cell>
          <cell r="G129">
            <v>71.42</v>
          </cell>
          <cell r="H129">
            <v>84.275599999999997</v>
          </cell>
          <cell r="I129">
            <v>2</v>
          </cell>
          <cell r="J129">
            <v>35.71</v>
          </cell>
          <cell r="K129">
            <v>86</v>
          </cell>
          <cell r="L129">
            <v>88.5</v>
          </cell>
          <cell r="M129" t="str">
            <v>Infant</v>
          </cell>
        </row>
        <row r="130">
          <cell r="A130" t="str">
            <v>UD30226851</v>
          </cell>
          <cell r="B130" t="str">
            <v>UD</v>
          </cell>
          <cell r="C130" t="str">
            <v>Tier 4</v>
          </cell>
          <cell r="D130">
            <v>30226851</v>
          </cell>
          <cell r="E130" t="str">
            <v>PAÑ HUG NATCARE G 2X46 X1 NIÑA SRK</v>
          </cell>
          <cell r="F130" t="str">
            <v>Pañal Huggies Natural Care Niña Supermega G 2x46x1</v>
          </cell>
          <cell r="G130">
            <v>73.08</v>
          </cell>
          <cell r="H130">
            <v>86.234399999999994</v>
          </cell>
          <cell r="I130">
            <v>2</v>
          </cell>
          <cell r="J130">
            <v>36.54</v>
          </cell>
          <cell r="K130">
            <v>88</v>
          </cell>
          <cell r="L130">
            <v>92.4</v>
          </cell>
          <cell r="M130" t="str">
            <v>Infant</v>
          </cell>
        </row>
        <row r="131">
          <cell r="A131" t="str">
            <v>UD30226989</v>
          </cell>
          <cell r="B131" t="str">
            <v>UD</v>
          </cell>
          <cell r="C131" t="str">
            <v>Tier 4</v>
          </cell>
          <cell r="D131">
            <v>30226989</v>
          </cell>
          <cell r="E131" t="str">
            <v>PAÑ HUG NATCARE M 2X52 X1 NIÑA SRK</v>
          </cell>
          <cell r="F131" t="str">
            <v>Pañal Huggies Natural Care Niña Supermega M 2x52x1</v>
          </cell>
          <cell r="G131">
            <v>73.08</v>
          </cell>
          <cell r="H131">
            <v>86.234399999999994</v>
          </cell>
          <cell r="I131">
            <v>2</v>
          </cell>
          <cell r="J131">
            <v>36.54</v>
          </cell>
          <cell r="K131">
            <v>88</v>
          </cell>
          <cell r="L131">
            <v>92.4</v>
          </cell>
          <cell r="M131" t="str">
            <v>Infant</v>
          </cell>
        </row>
        <row r="132">
          <cell r="A132" t="str">
            <v>UD30227097</v>
          </cell>
          <cell r="B132" t="str">
            <v>UD</v>
          </cell>
          <cell r="C132" t="str">
            <v>Tier 4</v>
          </cell>
          <cell r="D132">
            <v>30227097</v>
          </cell>
          <cell r="E132" t="str">
            <v>DIA HUG NATCARE XL 2X42 X1 NIÑA SRK</v>
          </cell>
          <cell r="F132" t="str">
            <v>Pañal Huggies Natural Care Niña Supermega XG 2x42x1</v>
          </cell>
          <cell r="G132">
            <v>73.08</v>
          </cell>
          <cell r="H132">
            <v>86.234399999999994</v>
          </cell>
          <cell r="I132">
            <v>2</v>
          </cell>
          <cell r="J132">
            <v>36.54</v>
          </cell>
          <cell r="K132">
            <v>88</v>
          </cell>
          <cell r="L132">
            <v>92.4</v>
          </cell>
          <cell r="M132" t="str">
            <v>Infant</v>
          </cell>
        </row>
        <row r="133">
          <cell r="A133" t="str">
            <v>UD30227126</v>
          </cell>
          <cell r="B133" t="str">
            <v>UD</v>
          </cell>
          <cell r="C133" t="str">
            <v>Tier 4</v>
          </cell>
          <cell r="D133">
            <v>30227126</v>
          </cell>
          <cell r="E133" t="str">
            <v>DIA HUG NATCARE XXL 2X38 X1 NIÑA SRK</v>
          </cell>
          <cell r="F133" t="str">
            <v>Pañal Huggies Natural Care Niña Supermega XXG 2x38x1</v>
          </cell>
          <cell r="G133">
            <v>73.08</v>
          </cell>
          <cell r="H133">
            <v>86.234399999999994</v>
          </cell>
          <cell r="I133">
            <v>2</v>
          </cell>
          <cell r="J133">
            <v>36.54</v>
          </cell>
          <cell r="K133">
            <v>88</v>
          </cell>
          <cell r="L133">
            <v>92.4</v>
          </cell>
          <cell r="M133" t="str">
            <v>Infant</v>
          </cell>
        </row>
        <row r="134">
          <cell r="A134" t="str">
            <v>UD30226988</v>
          </cell>
          <cell r="B134" t="str">
            <v>UD</v>
          </cell>
          <cell r="C134" t="str">
            <v>Tier 4</v>
          </cell>
          <cell r="D134">
            <v>30226988</v>
          </cell>
          <cell r="E134" t="str">
            <v>PAÑ HUG NATCARE G 2X46 X1 NIÑO SRK</v>
          </cell>
          <cell r="F134" t="str">
            <v>Pañal Huggies Natural Care Niño Supermega G 2x46x1</v>
          </cell>
          <cell r="G134">
            <v>73.08</v>
          </cell>
          <cell r="H134">
            <v>86.234399999999994</v>
          </cell>
          <cell r="I134">
            <v>2</v>
          </cell>
          <cell r="J134">
            <v>36.54</v>
          </cell>
          <cell r="K134">
            <v>88</v>
          </cell>
          <cell r="L134">
            <v>92.4</v>
          </cell>
          <cell r="M134" t="str">
            <v>Infant</v>
          </cell>
        </row>
        <row r="135">
          <cell r="A135" t="str">
            <v>UD30226997</v>
          </cell>
          <cell r="B135" t="str">
            <v>UD</v>
          </cell>
          <cell r="C135" t="str">
            <v>Tier 4</v>
          </cell>
          <cell r="D135">
            <v>30226997</v>
          </cell>
          <cell r="E135" t="str">
            <v>PAÑ HUG NATCARE M 2X52 X1 NIÑO SRK</v>
          </cell>
          <cell r="F135" t="str">
            <v>Pañal Huggies Natural Care Niño Supermega M 2x52x1</v>
          </cell>
          <cell r="G135">
            <v>73.08</v>
          </cell>
          <cell r="H135">
            <v>86.234399999999994</v>
          </cell>
          <cell r="I135">
            <v>2</v>
          </cell>
          <cell r="J135">
            <v>36.54</v>
          </cell>
          <cell r="K135">
            <v>88</v>
          </cell>
          <cell r="L135">
            <v>92.4</v>
          </cell>
          <cell r="M135" t="str">
            <v>Infant</v>
          </cell>
        </row>
        <row r="136">
          <cell r="A136" t="str">
            <v>UD30227117</v>
          </cell>
          <cell r="B136" t="str">
            <v>UD</v>
          </cell>
          <cell r="C136" t="str">
            <v>Tier 4</v>
          </cell>
          <cell r="D136">
            <v>30227117</v>
          </cell>
          <cell r="E136" t="str">
            <v>DIA HUG NATCARE XL 2X42 X1 NIÑO SRK</v>
          </cell>
          <cell r="F136" t="str">
            <v>Pañal Huggies Natural Care Niño Supermega XG 2x42x1</v>
          </cell>
          <cell r="G136">
            <v>73.08</v>
          </cell>
          <cell r="H136">
            <v>86.234399999999994</v>
          </cell>
          <cell r="I136">
            <v>2</v>
          </cell>
          <cell r="J136">
            <v>36.54</v>
          </cell>
          <cell r="K136">
            <v>88</v>
          </cell>
          <cell r="L136">
            <v>92.4</v>
          </cell>
          <cell r="M136" t="str">
            <v>POME</v>
          </cell>
        </row>
        <row r="137">
          <cell r="A137" t="str">
            <v>UD30227146</v>
          </cell>
          <cell r="B137" t="str">
            <v>UD</v>
          </cell>
          <cell r="C137" t="str">
            <v>Tier 4</v>
          </cell>
          <cell r="D137">
            <v>30227146</v>
          </cell>
          <cell r="E137" t="str">
            <v>DIA HUG NATCARE XXL 2X38 X1 NIÑO SRK</v>
          </cell>
          <cell r="F137" t="str">
            <v>Pañal Huggies Natural Care Niño Supermega XXG 2x38x1</v>
          </cell>
          <cell r="G137">
            <v>73.08</v>
          </cell>
          <cell r="H137">
            <v>86.234399999999994</v>
          </cell>
          <cell r="I137">
            <v>2</v>
          </cell>
          <cell r="J137">
            <v>36.54</v>
          </cell>
          <cell r="K137">
            <v>88</v>
          </cell>
          <cell r="L137">
            <v>92.4</v>
          </cell>
          <cell r="M137" t="str">
            <v>POME</v>
          </cell>
        </row>
        <row r="138">
          <cell r="A138" t="str">
            <v>UD30227594</v>
          </cell>
          <cell r="B138" t="str">
            <v>UD</v>
          </cell>
          <cell r="C138" t="str">
            <v>Tier 4</v>
          </cell>
          <cell r="D138">
            <v>30227594</v>
          </cell>
          <cell r="E138" t="str">
            <v>PAÑ HUG NATCARE M 2X58 COT</v>
          </cell>
          <cell r="F138" t="str">
            <v>PAÑ HUG NATCARE M 2X58 COT</v>
          </cell>
          <cell r="G138">
            <v>78.069999999999993</v>
          </cell>
          <cell r="H138">
            <v>92.122599999999991</v>
          </cell>
          <cell r="I138">
            <v>2</v>
          </cell>
          <cell r="J138">
            <v>39.034999999999997</v>
          </cell>
          <cell r="K138">
            <v>94</v>
          </cell>
          <cell r="L138">
            <v>98.7</v>
          </cell>
          <cell r="M138" t="str">
            <v>POME</v>
          </cell>
        </row>
        <row r="139">
          <cell r="A139" t="str">
            <v>UD30227587</v>
          </cell>
          <cell r="B139" t="str">
            <v>UD</v>
          </cell>
          <cell r="C139" t="str">
            <v>Tier 4</v>
          </cell>
          <cell r="D139">
            <v>30227587</v>
          </cell>
          <cell r="E139" t="str">
            <v>PAÑ HUG NATCARE G 2X52 COT</v>
          </cell>
          <cell r="F139" t="str">
            <v>PAÑ HUG NATCARE G 2X52 COT</v>
          </cell>
          <cell r="G139">
            <v>78.069999999999993</v>
          </cell>
          <cell r="H139">
            <v>92.122599999999991</v>
          </cell>
          <cell r="I139">
            <v>2</v>
          </cell>
          <cell r="J139">
            <v>39.034999999999997</v>
          </cell>
          <cell r="K139">
            <v>94</v>
          </cell>
          <cell r="L139">
            <v>98.7</v>
          </cell>
          <cell r="M139" t="str">
            <v>POME</v>
          </cell>
        </row>
        <row r="140">
          <cell r="A140" t="str">
            <v>UD30227611</v>
          </cell>
          <cell r="B140" t="str">
            <v>UD</v>
          </cell>
          <cell r="C140" t="str">
            <v>Tier 4</v>
          </cell>
          <cell r="D140">
            <v>30227611</v>
          </cell>
          <cell r="E140" t="str">
            <v xml:space="preserve">PAÑ HUG NATCARE XG 2X42 COT </v>
          </cell>
          <cell r="F140" t="str">
            <v xml:space="preserve">PAÑ HUG NATCARE XG 2X42 COT </v>
          </cell>
          <cell r="G140">
            <v>78.069999999999993</v>
          </cell>
          <cell r="H140">
            <v>92.122599999999991</v>
          </cell>
          <cell r="I140">
            <v>2</v>
          </cell>
          <cell r="J140">
            <v>39.034999999999997</v>
          </cell>
          <cell r="K140">
            <v>94</v>
          </cell>
          <cell r="L140">
            <v>98.7</v>
          </cell>
          <cell r="M140" t="str">
            <v>POME</v>
          </cell>
        </row>
        <row r="141">
          <cell r="A141" t="str">
            <v>UD30227565</v>
          </cell>
          <cell r="B141" t="str">
            <v>UD</v>
          </cell>
          <cell r="C141" t="str">
            <v>Tier 4</v>
          </cell>
          <cell r="D141">
            <v>30227565</v>
          </cell>
          <cell r="E141" t="str">
            <v xml:space="preserve">PAÑ HUG NATCARE XXG 2X38 COT </v>
          </cell>
          <cell r="F141" t="str">
            <v xml:space="preserve">PAÑ HUG NATCARE XXG 2X38 COT </v>
          </cell>
          <cell r="G141">
            <v>78.069999999999993</v>
          </cell>
          <cell r="H141">
            <v>92.122599999999991</v>
          </cell>
          <cell r="I141">
            <v>2</v>
          </cell>
          <cell r="J141">
            <v>39.034999999999997</v>
          </cell>
          <cell r="K141">
            <v>94</v>
          </cell>
          <cell r="L141">
            <v>98.7</v>
          </cell>
          <cell r="M141" t="str">
            <v>POME</v>
          </cell>
        </row>
        <row r="142">
          <cell r="A142" t="str">
            <v>UD30227011</v>
          </cell>
          <cell r="B142" t="str">
            <v>UD</v>
          </cell>
          <cell r="C142" t="str">
            <v>Tier 3</v>
          </cell>
          <cell r="D142">
            <v>30227011</v>
          </cell>
          <cell r="E142" t="str">
            <v>PAﾃ・HUG ACTIVESEC POCAH PEQ 4X42X1</v>
          </cell>
          <cell r="F142" t="str">
            <v>Pañal Huggies Active Sec Supermega Win P 4x42x1</v>
          </cell>
          <cell r="G142">
            <v>73.75</v>
          </cell>
          <cell r="H142">
            <v>87.024999999999991</v>
          </cell>
          <cell r="I142">
            <v>4</v>
          </cell>
          <cell r="J142">
            <v>18.4375</v>
          </cell>
          <cell r="K142">
            <v>91.6</v>
          </cell>
          <cell r="L142">
            <v>96.2</v>
          </cell>
          <cell r="M142" t="str">
            <v>POME</v>
          </cell>
        </row>
        <row r="143">
          <cell r="A143" t="str">
            <v>UD30223652</v>
          </cell>
          <cell r="B143" t="str">
            <v>UD</v>
          </cell>
          <cell r="C143" t="str">
            <v>Tier 3</v>
          </cell>
          <cell r="D143">
            <v>30223652</v>
          </cell>
          <cell r="E143" t="str">
            <v>PAﾃ・HUG PRIMDIAS RN REG 8X50 POCAH JR-RN</v>
          </cell>
          <cell r="F143" t="str">
            <v>Pañal Huggies Active Sec Verde RN 8x50</v>
          </cell>
          <cell r="G143">
            <v>127.53</v>
          </cell>
          <cell r="H143">
            <v>150.4854</v>
          </cell>
          <cell r="I143">
            <v>8</v>
          </cell>
          <cell r="J143">
            <v>15.94125</v>
          </cell>
          <cell r="K143">
            <v>158.4</v>
          </cell>
          <cell r="L143">
            <v>165.6</v>
          </cell>
          <cell r="M143" t="str">
            <v>POME</v>
          </cell>
        </row>
        <row r="144">
          <cell r="A144" t="str">
            <v>UD30226643</v>
          </cell>
          <cell r="B144" t="str">
            <v>UD</v>
          </cell>
          <cell r="C144" t="str">
            <v>Tier 4</v>
          </cell>
          <cell r="D144">
            <v>30226643</v>
          </cell>
          <cell r="E144" t="str">
            <v>PAÑ HUG NATCARE P 6X50 PRIMDIAS SUMMER</v>
          </cell>
          <cell r="F144" t="str">
            <v>Pañal Huggies Natural Care P 6x50</v>
          </cell>
          <cell r="G144">
            <v>157.96</v>
          </cell>
          <cell r="H144">
            <v>186.39279999999999</v>
          </cell>
          <cell r="I144">
            <v>6</v>
          </cell>
          <cell r="J144">
            <v>26.326666666666668</v>
          </cell>
          <cell r="K144">
            <v>196.2</v>
          </cell>
          <cell r="L144">
            <v>207</v>
          </cell>
          <cell r="M144" t="str">
            <v>POME</v>
          </cell>
        </row>
        <row r="145">
          <cell r="A145" t="str">
            <v>UD30227344</v>
          </cell>
          <cell r="B145" t="str">
            <v>UD</v>
          </cell>
          <cell r="C145" t="str">
            <v>Tier 4</v>
          </cell>
          <cell r="D145">
            <v>30227344</v>
          </cell>
          <cell r="E145" t="str">
            <v>PAÑ HUG NATCARE P JUMBO 6X50 COTTON DIS</v>
          </cell>
          <cell r="F145" t="str">
            <v>Pañal Huggies Natural Care P 6x50 COTTON</v>
          </cell>
          <cell r="G145">
            <v>157.96</v>
          </cell>
          <cell r="H145">
            <v>186.39279999999999</v>
          </cell>
          <cell r="I145">
            <v>6</v>
          </cell>
          <cell r="J145">
            <v>26.326666666666668</v>
          </cell>
          <cell r="K145">
            <v>196.2</v>
          </cell>
          <cell r="L145">
            <v>207</v>
          </cell>
          <cell r="M145" t="str">
            <v>POME</v>
          </cell>
        </row>
        <row r="146">
          <cell r="A146" t="str">
            <v>UD30226629</v>
          </cell>
          <cell r="B146" t="str">
            <v>UD</v>
          </cell>
          <cell r="C146" t="str">
            <v>Tier 4</v>
          </cell>
          <cell r="D146">
            <v>30226629</v>
          </cell>
          <cell r="E146" t="str">
            <v>PAÑ HUG NATCARE P 8X30 PRIMDIAS SUMMER</v>
          </cell>
          <cell r="F146" t="str">
            <v>Pañal Huggies Natural Care P 8x30</v>
          </cell>
          <cell r="G146">
            <v>108.85</v>
          </cell>
          <cell r="H146">
            <v>128.44299999999998</v>
          </cell>
          <cell r="I146">
            <v>8</v>
          </cell>
          <cell r="J146">
            <v>13.606249999999999</v>
          </cell>
          <cell r="K146">
            <v>135.19999999999999</v>
          </cell>
          <cell r="L146">
            <v>142.4</v>
          </cell>
          <cell r="M146" t="str">
            <v>POME</v>
          </cell>
        </row>
        <row r="147">
          <cell r="A147" t="str">
            <v>UD30227210</v>
          </cell>
          <cell r="B147" t="str">
            <v>UD</v>
          </cell>
          <cell r="C147" t="str">
            <v>Tier 4</v>
          </cell>
          <cell r="D147">
            <v>30227210</v>
          </cell>
          <cell r="E147" t="str">
            <v>PAÑ HUG NATCARE P ULTRAP 8X30 COTTON DIS</v>
          </cell>
          <cell r="F147" t="str">
            <v>Pañal Huggies Natural Care P 8x30 COTTON</v>
          </cell>
          <cell r="G147">
            <v>108.85</v>
          </cell>
          <cell r="H147">
            <v>128.44299999999998</v>
          </cell>
          <cell r="I147">
            <v>8</v>
          </cell>
          <cell r="J147">
            <v>13.606249999999999</v>
          </cell>
          <cell r="K147">
            <v>135.19999999999999</v>
          </cell>
          <cell r="L147">
            <v>142.4</v>
          </cell>
          <cell r="M147" t="str">
            <v>Wipes</v>
          </cell>
        </row>
        <row r="148">
          <cell r="A148" t="str">
            <v>UD30227408</v>
          </cell>
          <cell r="B148" t="str">
            <v>UD</v>
          </cell>
          <cell r="C148" t="str">
            <v>Tier 4</v>
          </cell>
          <cell r="D148">
            <v>30227408</v>
          </cell>
          <cell r="E148" t="str">
            <v>DIA HUG NATCARE PREMAT MAXI 8X30 COTTON</v>
          </cell>
          <cell r="F148" t="str">
            <v>Pañal Huggies Natural Care Prematuro 8x30 COTTON</v>
          </cell>
          <cell r="G148">
            <v>89.53</v>
          </cell>
          <cell r="H148">
            <v>105.6454</v>
          </cell>
          <cell r="I148">
            <v>8</v>
          </cell>
          <cell r="J148">
            <v>11.19125</v>
          </cell>
          <cell r="K148">
            <v>111.2</v>
          </cell>
          <cell r="L148">
            <v>116.8</v>
          </cell>
          <cell r="M148" t="str">
            <v>Wipes</v>
          </cell>
        </row>
        <row r="149">
          <cell r="A149" t="str">
            <v>UD30226642</v>
          </cell>
          <cell r="B149" t="str">
            <v>UD</v>
          </cell>
          <cell r="C149" t="str">
            <v>Tier 4</v>
          </cell>
          <cell r="D149">
            <v>30226642</v>
          </cell>
          <cell r="E149" t="str">
            <v>PAÑ HUG NATCARE RN 10X20 PRIMDIAS SUMMER</v>
          </cell>
          <cell r="F149" t="str">
            <v>Pañal Huggies Natural Care RN 10x20</v>
          </cell>
          <cell r="G149">
            <v>70.040000000000006</v>
          </cell>
          <cell r="H149">
            <v>82.647199999999998</v>
          </cell>
          <cell r="I149">
            <v>10</v>
          </cell>
          <cell r="J149">
            <v>7.0040000000000004</v>
          </cell>
          <cell r="K149">
            <v>87</v>
          </cell>
          <cell r="L149">
            <v>91</v>
          </cell>
          <cell r="M149" t="str">
            <v>Wipes</v>
          </cell>
        </row>
        <row r="150">
          <cell r="A150" t="str">
            <v>UD30227209</v>
          </cell>
          <cell r="B150" t="str">
            <v>UD</v>
          </cell>
          <cell r="C150" t="str">
            <v>Tier 4</v>
          </cell>
          <cell r="D150">
            <v>30227209</v>
          </cell>
          <cell r="E150" t="str">
            <v>PAÑ HUG NATCARE RN MAXI 10X20 COTTON DIS</v>
          </cell>
          <cell r="F150" t="str">
            <v>Pañal Huggies Natural Care RN 10x20 COTTON</v>
          </cell>
          <cell r="G150">
            <v>70.040000000000006</v>
          </cell>
          <cell r="H150">
            <v>82.647199999999998</v>
          </cell>
          <cell r="I150">
            <v>10</v>
          </cell>
          <cell r="J150">
            <v>7.0040000000000004</v>
          </cell>
          <cell r="K150">
            <v>87</v>
          </cell>
          <cell r="L150">
            <v>91</v>
          </cell>
          <cell r="M150" t="str">
            <v>Wipes</v>
          </cell>
        </row>
        <row r="151">
          <cell r="A151" t="str">
            <v>UD30226638</v>
          </cell>
          <cell r="B151" t="str">
            <v>UD</v>
          </cell>
          <cell r="C151" t="str">
            <v>Tier 4</v>
          </cell>
          <cell r="D151">
            <v>30226638</v>
          </cell>
          <cell r="E151" t="str">
            <v>PAÑ HUG NATCARE RN 6X60 PRIMDIAS SUMMER</v>
          </cell>
          <cell r="F151" t="str">
            <v>Pañal Huggies Natural Care RN 6x60</v>
          </cell>
          <cell r="G151">
            <v>121.25</v>
          </cell>
          <cell r="H151">
            <v>143.07499999999999</v>
          </cell>
          <cell r="I151">
            <v>6</v>
          </cell>
          <cell r="J151">
            <v>20.208333333333332</v>
          </cell>
          <cell r="K151">
            <v>150.6</v>
          </cell>
          <cell r="L151">
            <v>158.4</v>
          </cell>
          <cell r="M151" t="str">
            <v>Wipes</v>
          </cell>
        </row>
        <row r="152">
          <cell r="A152" t="str">
            <v>UD30227319</v>
          </cell>
          <cell r="B152" t="str">
            <v>UD</v>
          </cell>
          <cell r="C152" t="str">
            <v>Tier 4</v>
          </cell>
          <cell r="D152">
            <v>30227319</v>
          </cell>
          <cell r="E152" t="str">
            <v>PAÑ HUG NATCARE RN SUPMEGA 6X60 COTON DI</v>
          </cell>
          <cell r="F152" t="str">
            <v>Pañal Huggies Natural Care RN 6x60 COTTON</v>
          </cell>
          <cell r="G152">
            <v>121.25</v>
          </cell>
          <cell r="H152">
            <v>143.07499999999999</v>
          </cell>
          <cell r="I152">
            <v>6</v>
          </cell>
          <cell r="J152">
            <v>20.208333333333332</v>
          </cell>
          <cell r="K152">
            <v>150.6</v>
          </cell>
          <cell r="L152">
            <v>158.4</v>
          </cell>
          <cell r="M152" t="str">
            <v>Wipes</v>
          </cell>
        </row>
        <row r="153">
          <cell r="A153" t="str">
            <v>UD30227466</v>
          </cell>
          <cell r="B153" t="str">
            <v>UD</v>
          </cell>
          <cell r="C153" t="str">
            <v>Classic</v>
          </cell>
          <cell r="D153">
            <v>30227466</v>
          </cell>
          <cell r="E153" t="str">
            <v>BW HUG LIMPIEZA COTIDIANA SOFTP 12X80</v>
          </cell>
          <cell r="F153" t="str">
            <v>Toallitas Húmedas Huggies Limpiez Básica (Classic) 12x80</v>
          </cell>
          <cell r="G153">
            <v>47.82</v>
          </cell>
          <cell r="H153">
            <v>56.427599999999998</v>
          </cell>
          <cell r="I153">
            <v>12</v>
          </cell>
          <cell r="J153">
            <v>3.9849999999999999</v>
          </cell>
          <cell r="K153">
            <v>59.4</v>
          </cell>
          <cell r="L153">
            <v>62.4</v>
          </cell>
          <cell r="M153" t="str">
            <v>Wipes</v>
          </cell>
        </row>
        <row r="154">
          <cell r="A154" t="str">
            <v>U930225168</v>
          </cell>
          <cell r="B154" t="str">
            <v>U9</v>
          </cell>
          <cell r="C154" t="str">
            <v>Briefs</v>
          </cell>
          <cell r="D154">
            <v>30225168</v>
          </cell>
          <cell r="E154" t="str">
            <v>CAL ADU PLE CLASSIC G 2X10 X 2</v>
          </cell>
          <cell r="F154" t="str">
            <v>Pañal Adulto Plenitud Classic Duopack G 2x10x2</v>
          </cell>
          <cell r="G154">
            <v>68.25</v>
          </cell>
          <cell r="H154">
            <v>80.534999999999997</v>
          </cell>
          <cell r="I154">
            <v>2</v>
          </cell>
          <cell r="J154">
            <v>34.125</v>
          </cell>
          <cell r="K154">
            <v>88.5</v>
          </cell>
          <cell r="L154">
            <v>93</v>
          </cell>
          <cell r="M154" t="str">
            <v>Adult</v>
          </cell>
        </row>
        <row r="155">
          <cell r="A155" t="str">
            <v>UD30224610</v>
          </cell>
          <cell r="B155" t="str">
            <v>UD</v>
          </cell>
          <cell r="C155" t="str">
            <v>HAF</v>
          </cell>
          <cell r="D155">
            <v>30224610</v>
          </cell>
          <cell r="E155" t="str">
            <v>BW HUG ACTFRSH FTOP 12X120 LIMP EFEC RH</v>
          </cell>
          <cell r="F155" t="str">
            <v>Toallitas Húmedas Huggies Active Fresh 12x120</v>
          </cell>
          <cell r="G155">
            <v>93.39</v>
          </cell>
          <cell r="H155">
            <v>110.2002</v>
          </cell>
          <cell r="I155">
            <v>12</v>
          </cell>
          <cell r="J155">
            <v>7.7824999999999998</v>
          </cell>
          <cell r="K155">
            <v>116</v>
          </cell>
          <cell r="L155">
            <v>122</v>
          </cell>
          <cell r="M155" t="str">
            <v>Wipes</v>
          </cell>
        </row>
        <row r="156">
          <cell r="A156" t="str">
            <v>UD30227315</v>
          </cell>
          <cell r="B156" t="str">
            <v>UD</v>
          </cell>
          <cell r="C156" t="str">
            <v>HAF</v>
          </cell>
          <cell r="D156">
            <v>30227315</v>
          </cell>
          <cell r="E156" t="str">
            <v>BW HUG LIMP EFECT FTOP 12X120</v>
          </cell>
          <cell r="F156" t="str">
            <v>Toallitas Húmedas Huggies Active Fresh 12x120</v>
          </cell>
          <cell r="G156">
            <v>93.39</v>
          </cell>
          <cell r="H156">
            <v>110.2002</v>
          </cell>
          <cell r="I156">
            <v>12</v>
          </cell>
          <cell r="J156">
            <v>7.7824999999999998</v>
          </cell>
          <cell r="K156">
            <v>116</v>
          </cell>
          <cell r="L156">
            <v>122</v>
          </cell>
          <cell r="M156" t="str">
            <v>Wipes</v>
          </cell>
        </row>
        <row r="157">
          <cell r="A157" t="str">
            <v>UD30224402</v>
          </cell>
          <cell r="B157" t="str">
            <v>UD</v>
          </cell>
          <cell r="C157" t="str">
            <v>HAF</v>
          </cell>
          <cell r="D157">
            <v>30224402</v>
          </cell>
          <cell r="E157" t="str">
            <v>BW HUG ACTFRSH PAQ 24X16 C/ RISTRA RH</v>
          </cell>
          <cell r="F157" t="str">
            <v>Toallitas Húmedas Huggies Active Fresh 24x16 con ristra</v>
          </cell>
          <cell r="G157">
            <v>42.27</v>
          </cell>
          <cell r="H157">
            <v>49.878599999999999</v>
          </cell>
          <cell r="I157">
            <v>24</v>
          </cell>
          <cell r="J157">
            <v>1.7612500000000002</v>
          </cell>
          <cell r="K157">
            <v>52.5</v>
          </cell>
          <cell r="L157">
            <v>55.199999999999989</v>
          </cell>
          <cell r="M157" t="str">
            <v>Wipes</v>
          </cell>
        </row>
        <row r="158">
          <cell r="A158" t="str">
            <v>UD30227421</v>
          </cell>
          <cell r="B158" t="str">
            <v>UD</v>
          </cell>
          <cell r="C158" t="str">
            <v>HAF</v>
          </cell>
          <cell r="D158">
            <v>30227421</v>
          </cell>
          <cell r="E158" t="str">
            <v>BW HUG LIMP EFECT PAQ 6X4 X16 C/RISTRA</v>
          </cell>
          <cell r="F158" t="str">
            <v>Toallitas Húmedas Huggies Active Fresh 24x16 con ristra</v>
          </cell>
          <cell r="G158">
            <v>42.27</v>
          </cell>
          <cell r="H158">
            <v>49.878599999999999</v>
          </cell>
          <cell r="I158">
            <v>24</v>
          </cell>
          <cell r="J158">
            <v>1.7612500000000002</v>
          </cell>
          <cell r="K158">
            <v>52.5</v>
          </cell>
          <cell r="L158">
            <v>55.199999999999989</v>
          </cell>
          <cell r="M158" t="str">
            <v>Wipes</v>
          </cell>
        </row>
        <row r="159">
          <cell r="A159" t="str">
            <v>UD30222751</v>
          </cell>
          <cell r="B159" t="str">
            <v>UD</v>
          </cell>
          <cell r="C159" t="str">
            <v>HAF</v>
          </cell>
          <cell r="D159">
            <v>30222751</v>
          </cell>
          <cell r="E159" t="str">
            <v>BW HUG ACTFRSH TRAV 24X16 LIMP. EFEC RH</v>
          </cell>
          <cell r="F159" t="str">
            <v>Toallitas Húmedas Huggies Active Fresh 24x16 sin ristra</v>
          </cell>
          <cell r="G159">
            <v>42.27</v>
          </cell>
          <cell r="H159">
            <v>49.878599999999999</v>
          </cell>
          <cell r="I159">
            <v>24</v>
          </cell>
          <cell r="J159">
            <v>1.7612500000000002</v>
          </cell>
          <cell r="K159">
            <v>52.5</v>
          </cell>
          <cell r="L159">
            <v>55.199999999999989</v>
          </cell>
          <cell r="M159" t="str">
            <v>Wipes</v>
          </cell>
        </row>
        <row r="160">
          <cell r="A160" t="str">
            <v>UD30227313</v>
          </cell>
          <cell r="B160" t="str">
            <v>UD</v>
          </cell>
          <cell r="C160" t="str">
            <v>HAF</v>
          </cell>
          <cell r="D160">
            <v>30227313</v>
          </cell>
          <cell r="E160" t="str">
            <v>BW HUG LIMP EFECT TRAV 24X16</v>
          </cell>
          <cell r="F160" t="str">
            <v>Toallitas Húmedas Huggies Active Fresh 24x16 sin ristra</v>
          </cell>
          <cell r="G160">
            <v>42.27</v>
          </cell>
          <cell r="H160">
            <v>49.878599999999999</v>
          </cell>
          <cell r="I160">
            <v>24</v>
          </cell>
          <cell r="J160">
            <v>1.7612500000000002</v>
          </cell>
          <cell r="K160">
            <v>52.5</v>
          </cell>
          <cell r="L160">
            <v>55.199999999999989</v>
          </cell>
          <cell r="M160" t="str">
            <v>Wipes</v>
          </cell>
        </row>
        <row r="161">
          <cell r="A161" t="str">
            <v>UD30221610</v>
          </cell>
          <cell r="B161" t="str">
            <v>UD</v>
          </cell>
          <cell r="C161" t="str">
            <v>HAF</v>
          </cell>
          <cell r="D161">
            <v>30221610</v>
          </cell>
          <cell r="E161" t="str">
            <v>BW HUG ACTFRSH FTOP 24X48 LIMP EFEC RH</v>
          </cell>
          <cell r="F161" t="str">
            <v>Toallitas Húmedas Huggies Active Fresh 24x48</v>
          </cell>
          <cell r="G161">
            <v>115.85</v>
          </cell>
          <cell r="H161">
            <v>136.70299999999997</v>
          </cell>
          <cell r="I161">
            <v>24</v>
          </cell>
          <cell r="J161">
            <v>4.8270833333333334</v>
          </cell>
          <cell r="K161">
            <v>143.9</v>
          </cell>
          <cell r="L161">
            <v>151.19999999999999</v>
          </cell>
          <cell r="M161" t="str">
            <v>Wipes</v>
          </cell>
        </row>
        <row r="162">
          <cell r="A162" t="str">
            <v>UD30227321</v>
          </cell>
          <cell r="B162" t="str">
            <v>UD</v>
          </cell>
          <cell r="C162" t="str">
            <v>HAF</v>
          </cell>
          <cell r="D162">
            <v>30227321</v>
          </cell>
          <cell r="E162" t="str">
            <v>BW HUG LIMP EFECT FTOP 24X48</v>
          </cell>
          <cell r="F162" t="str">
            <v>Toallitas Húmedas Huggies Active Fresh 24x48</v>
          </cell>
          <cell r="G162">
            <v>115.85</v>
          </cell>
          <cell r="H162">
            <v>136.70299999999997</v>
          </cell>
          <cell r="I162">
            <v>24</v>
          </cell>
          <cell r="J162">
            <v>4.8270833333333334</v>
          </cell>
          <cell r="K162">
            <v>143.9</v>
          </cell>
          <cell r="L162">
            <v>151.19999999999999</v>
          </cell>
          <cell r="M162" t="str">
            <v>Wipes</v>
          </cell>
        </row>
        <row r="163">
          <cell r="A163" t="str">
            <v>UD30221606</v>
          </cell>
          <cell r="B163" t="str">
            <v>UD</v>
          </cell>
          <cell r="C163" t="str">
            <v>HAF</v>
          </cell>
          <cell r="D163">
            <v>30221606</v>
          </cell>
          <cell r="E163" t="str">
            <v>BW HUG ACTFRSH REFLL 6X160 LIMP EFEC RH</v>
          </cell>
          <cell r="F163" t="str">
            <v>Toallitas Húmedas Huggies Active Fresh 6x160</v>
          </cell>
          <cell r="G163">
            <v>63.44</v>
          </cell>
          <cell r="H163">
            <v>74.859199999999987</v>
          </cell>
          <cell r="I163">
            <v>6</v>
          </cell>
          <cell r="J163">
            <v>10.573333333333332</v>
          </cell>
          <cell r="K163">
            <v>78.8</v>
          </cell>
          <cell r="L163">
            <v>83</v>
          </cell>
          <cell r="M163" t="str">
            <v>Wipes</v>
          </cell>
        </row>
        <row r="164">
          <cell r="A164" t="str">
            <v>UD30227314</v>
          </cell>
          <cell r="B164" t="str">
            <v>UD</v>
          </cell>
          <cell r="C164" t="str">
            <v>HAF</v>
          </cell>
          <cell r="D164">
            <v>30227314</v>
          </cell>
          <cell r="E164" t="str">
            <v>BW HUG LIMP EFECT REFLL 6X184</v>
          </cell>
          <cell r="F164" t="str">
            <v>Toallitas Húmedas Huggies Active Fresh 6x184</v>
          </cell>
          <cell r="G164">
            <v>63.44</v>
          </cell>
          <cell r="H164">
            <v>74.859199999999987</v>
          </cell>
          <cell r="I164">
            <v>6</v>
          </cell>
          <cell r="J164">
            <v>10.573333333333332</v>
          </cell>
          <cell r="K164">
            <v>78.8</v>
          </cell>
          <cell r="L164">
            <v>83</v>
          </cell>
          <cell r="M164" t="str">
            <v>Wipes</v>
          </cell>
        </row>
        <row r="165">
          <cell r="A165" t="str">
            <v>UD30226148</v>
          </cell>
          <cell r="B165" t="str">
            <v>UD</v>
          </cell>
          <cell r="C165" t="str">
            <v>HAF</v>
          </cell>
          <cell r="D165">
            <v>30226148</v>
          </cell>
          <cell r="E165" t="str">
            <v>BW HUG LIMP EFECT FTOP 6X144 3PK48 YATRA</v>
          </cell>
          <cell r="F165" t="str">
            <v>Toallitas Húmedas Huggies Active Fresh Tripack 6x144</v>
          </cell>
          <cell r="G165">
            <v>76.89</v>
          </cell>
          <cell r="H165">
            <v>90.730199999999996</v>
          </cell>
          <cell r="I165">
            <v>6</v>
          </cell>
          <cell r="J165">
            <v>12.815</v>
          </cell>
          <cell r="K165">
            <v>95.5</v>
          </cell>
          <cell r="L165">
            <v>100</v>
          </cell>
          <cell r="M165" t="str">
            <v>Wipes</v>
          </cell>
        </row>
        <row r="166">
          <cell r="A166" t="str">
            <v>UD30227402</v>
          </cell>
          <cell r="B166" t="str">
            <v>UD</v>
          </cell>
          <cell r="C166" t="str">
            <v>HAF</v>
          </cell>
          <cell r="D166">
            <v>30227402</v>
          </cell>
          <cell r="E166" t="str">
            <v>BW HUG LIMP EFECT FTOP 6X144 (3X48)</v>
          </cell>
          <cell r="F166" t="str">
            <v>Toallitas Húmedas Huggies Active Fresh Tripack 6x144</v>
          </cell>
          <cell r="G166">
            <v>76.89</v>
          </cell>
          <cell r="H166">
            <v>90.730199999999996</v>
          </cell>
          <cell r="I166">
            <v>6</v>
          </cell>
          <cell r="J166">
            <v>12.815</v>
          </cell>
          <cell r="K166">
            <v>95.5</v>
          </cell>
          <cell r="L166">
            <v>100</v>
          </cell>
          <cell r="M166" t="str">
            <v>Wipes</v>
          </cell>
        </row>
        <row r="167">
          <cell r="A167" t="str">
            <v>UD30228193</v>
          </cell>
          <cell r="B167" t="str">
            <v>UD</v>
          </cell>
          <cell r="C167" t="str">
            <v>HAF</v>
          </cell>
          <cell r="D167">
            <v>30228193</v>
          </cell>
          <cell r="E167" t="str">
            <v>BW HUG LIMP EFECT FTOP 24X48</v>
          </cell>
          <cell r="F167" t="str">
            <v>Toallitas Húmedas Huggies Active Fresh 24x48</v>
          </cell>
          <cell r="G167">
            <v>115.85</v>
          </cell>
          <cell r="H167">
            <v>136.70299999999997</v>
          </cell>
          <cell r="I167">
            <v>24</v>
          </cell>
          <cell r="J167">
            <v>4.8270833333333334</v>
          </cell>
          <cell r="K167">
            <v>143.9</v>
          </cell>
          <cell r="L167">
            <v>151.19999999999999</v>
          </cell>
          <cell r="M167" t="str">
            <v>Wipes</v>
          </cell>
        </row>
        <row r="168">
          <cell r="A168" t="str">
            <v>UD30221811</v>
          </cell>
          <cell r="B168" t="str">
            <v>UD</v>
          </cell>
          <cell r="C168" t="str">
            <v>Manitos y carita</v>
          </cell>
          <cell r="D168">
            <v>30221811</v>
          </cell>
          <cell r="E168" t="str">
            <v>BW HUG FF 10X24 HANDS &amp; FACE</v>
          </cell>
          <cell r="F168" t="str">
            <v>Toallitas Húmedas Huggies Manitos y Carita 10x24 (Blanco)</v>
          </cell>
          <cell r="G168">
            <v>20.93</v>
          </cell>
          <cell r="H168">
            <v>24.697399999999998</v>
          </cell>
          <cell r="I168">
            <v>10</v>
          </cell>
          <cell r="J168">
            <v>2.093</v>
          </cell>
          <cell r="K168">
            <v>26</v>
          </cell>
          <cell r="L168">
            <v>27.3</v>
          </cell>
          <cell r="M168" t="str">
            <v>Wipes</v>
          </cell>
        </row>
        <row r="169">
          <cell r="A169" t="str">
            <v>UD30227357</v>
          </cell>
          <cell r="B169" t="str">
            <v>UD</v>
          </cell>
          <cell r="C169" t="str">
            <v>Manitos y carita</v>
          </cell>
          <cell r="D169">
            <v>30227357</v>
          </cell>
          <cell r="E169" t="str">
            <v>BW HUG MAN Y CARIT FTOP 1X480 (4X120)</v>
          </cell>
          <cell r="F169" t="str">
            <v>Toallitas Húmedas Huggies Manitos y Carita 1x480 (4x120) (Blanco)</v>
          </cell>
          <cell r="G169">
            <v>34.22</v>
          </cell>
          <cell r="H169">
            <v>40.379599999999996</v>
          </cell>
          <cell r="I169">
            <v>1</v>
          </cell>
          <cell r="J169">
            <v>34.22</v>
          </cell>
          <cell r="K169">
            <v>42.506053302044855</v>
          </cell>
          <cell r="L169">
            <v>0</v>
          </cell>
          <cell r="M169" t="str">
            <v>Wipes</v>
          </cell>
        </row>
        <row r="170">
          <cell r="A170" t="str">
            <v>UD30226203</v>
          </cell>
          <cell r="B170" t="str">
            <v>UD</v>
          </cell>
          <cell r="C170" t="str">
            <v>Manitos y carita</v>
          </cell>
          <cell r="D170">
            <v>30226203</v>
          </cell>
          <cell r="E170" t="str">
            <v>BW HUG MAN Y CARIT FTOP 6X240 3PK YATRA</v>
          </cell>
          <cell r="F170" t="str">
            <v>Toallitas Húmedas Huggies Manitos y Carita Tripack 6x(3x80) (Blanco)</v>
          </cell>
          <cell r="G170">
            <v>107.88</v>
          </cell>
          <cell r="H170">
            <v>127.29839999999999</v>
          </cell>
          <cell r="I170">
            <v>6</v>
          </cell>
          <cell r="J170">
            <v>17.98</v>
          </cell>
          <cell r="K170">
            <v>134</v>
          </cell>
          <cell r="L170">
            <v>141</v>
          </cell>
          <cell r="M170" t="str">
            <v>Wipes</v>
          </cell>
        </row>
        <row r="171">
          <cell r="A171" t="str">
            <v>UD30227403</v>
          </cell>
          <cell r="B171" t="str">
            <v>UD</v>
          </cell>
          <cell r="C171" t="str">
            <v>Manitos y carita</v>
          </cell>
          <cell r="D171">
            <v>30227403</v>
          </cell>
          <cell r="E171" t="str">
            <v>BW HUG MAN Y CARIT FTOP 6X240 (3X80)</v>
          </cell>
          <cell r="F171" t="str">
            <v>Toallitas Húmedas Huggies Manitos y Carita Tripack 6x(3x80) (Blanco)</v>
          </cell>
          <cell r="G171">
            <v>107.88</v>
          </cell>
          <cell r="H171">
            <v>127.29839999999999</v>
          </cell>
          <cell r="I171">
            <v>6</v>
          </cell>
          <cell r="J171">
            <v>17.98</v>
          </cell>
          <cell r="K171">
            <v>134</v>
          </cell>
          <cell r="L171">
            <v>141</v>
          </cell>
          <cell r="M171" t="str">
            <v>Wipes</v>
          </cell>
        </row>
        <row r="172">
          <cell r="A172" t="str">
            <v>UD30227207</v>
          </cell>
          <cell r="B172" t="str">
            <v>UD</v>
          </cell>
          <cell r="C172" t="str">
            <v>Manitos y carita</v>
          </cell>
          <cell r="D172">
            <v>30227207</v>
          </cell>
          <cell r="E172" t="str">
            <v xml:space="preserve">BW HUG MAN Y CARIT FTOP 12X80 </v>
          </cell>
          <cell r="F172" t="str">
            <v xml:space="preserve">BW HUG MAN Y CARIT FTOP 12X80 </v>
          </cell>
          <cell r="G172">
            <v>79.70338983050847</v>
          </cell>
          <cell r="H172">
            <v>94.05</v>
          </cell>
          <cell r="I172">
            <v>12</v>
          </cell>
          <cell r="J172">
            <v>6.6419491525423728</v>
          </cell>
          <cell r="K172">
            <v>99</v>
          </cell>
          <cell r="L172">
            <v>104</v>
          </cell>
          <cell r="M172" t="str">
            <v>Wipes</v>
          </cell>
        </row>
        <row r="173">
          <cell r="A173" t="str">
            <v>UD30227323</v>
          </cell>
          <cell r="B173" t="str">
            <v>UD</v>
          </cell>
          <cell r="C173" t="str">
            <v>Manitos y carita</v>
          </cell>
          <cell r="D173">
            <v>30227323</v>
          </cell>
          <cell r="E173" t="str">
            <v xml:space="preserve">BW HUG MAN Y CARIT REFLL 6X184 </v>
          </cell>
          <cell r="F173" t="str">
            <v xml:space="preserve">BW HUG MAN Y CARIT REFLL 6X184 </v>
          </cell>
          <cell r="G173">
            <v>58.368644067796616</v>
          </cell>
          <cell r="H173">
            <v>68.875</v>
          </cell>
          <cell r="I173">
            <v>6</v>
          </cell>
          <cell r="J173">
            <v>9.7281073446327699</v>
          </cell>
          <cell r="K173">
            <v>72.5</v>
          </cell>
          <cell r="L173">
            <v>76</v>
          </cell>
          <cell r="M173" t="str">
            <v>Wipes</v>
          </cell>
        </row>
        <row r="174">
          <cell r="A174" t="str">
            <v>UD30226445</v>
          </cell>
          <cell r="B174" t="str">
            <v>UD</v>
          </cell>
          <cell r="C174" t="str">
            <v>Natural care</v>
          </cell>
          <cell r="D174">
            <v>30226445</v>
          </cell>
          <cell r="E174" t="str">
            <v>BW HUG PIEL SENS REFLL 6X184</v>
          </cell>
          <cell r="F174" t="str">
            <v>Toallitas Húmedas Huggies Natural Care 6x184 (verde claro)</v>
          </cell>
          <cell r="G174">
            <v>99.99</v>
          </cell>
          <cell r="H174">
            <v>117.98819999999999</v>
          </cell>
          <cell r="I174">
            <v>6</v>
          </cell>
          <cell r="J174">
            <v>16.664999999999999</v>
          </cell>
          <cell r="K174">
            <v>124.2</v>
          </cell>
          <cell r="L174">
            <v>130.4</v>
          </cell>
          <cell r="M174" t="str">
            <v>Wipes</v>
          </cell>
        </row>
        <row r="175">
          <cell r="A175" t="str">
            <v>UD30227287</v>
          </cell>
          <cell r="B175" t="str">
            <v>UD</v>
          </cell>
          <cell r="C175" t="str">
            <v>Natural care</v>
          </cell>
          <cell r="D175">
            <v>30227287</v>
          </cell>
          <cell r="E175" t="str">
            <v>BW HUG P&amp;N REFLL 6X184</v>
          </cell>
          <cell r="F175" t="str">
            <v>Toallitas Húmedas Huggies Natural Care 6x184 (verde claro)</v>
          </cell>
          <cell r="G175">
            <v>99.99</v>
          </cell>
          <cell r="H175">
            <v>117.98819999999999</v>
          </cell>
          <cell r="I175">
            <v>6</v>
          </cell>
          <cell r="J175">
            <v>16.664999999999999</v>
          </cell>
          <cell r="K175">
            <v>124.2</v>
          </cell>
          <cell r="L175">
            <v>130.4</v>
          </cell>
          <cell r="M175" t="str">
            <v>Wipes</v>
          </cell>
        </row>
        <row r="176">
          <cell r="A176" t="str">
            <v>UD30228219</v>
          </cell>
          <cell r="B176" t="str">
            <v>UD</v>
          </cell>
          <cell r="C176" t="str">
            <v>Natural care</v>
          </cell>
          <cell r="D176">
            <v>30228219</v>
          </cell>
          <cell r="E176" t="str">
            <v>BW HUG P&amp;N REFLL 6X184</v>
          </cell>
          <cell r="F176" t="str">
            <v>Toallitas Húmedas Huggies Natural Care 6x184 (verde claro)</v>
          </cell>
          <cell r="G176">
            <v>99.99</v>
          </cell>
          <cell r="H176">
            <v>117.98819999999999</v>
          </cell>
          <cell r="I176">
            <v>6</v>
          </cell>
          <cell r="J176">
            <v>16.664999999999999</v>
          </cell>
          <cell r="K176">
            <v>124.2</v>
          </cell>
          <cell r="L176">
            <v>130.4</v>
          </cell>
          <cell r="M176" t="str">
            <v>Wipes</v>
          </cell>
        </row>
        <row r="177">
          <cell r="A177" t="str">
            <v>UD30226717</v>
          </cell>
          <cell r="B177" t="str">
            <v>UD</v>
          </cell>
          <cell r="C177" t="str">
            <v>One&amp;Done</v>
          </cell>
          <cell r="D177">
            <v>30226717</v>
          </cell>
          <cell r="E177" t="str">
            <v>BW HUG LIMP Y FRESC FTOP 12X80</v>
          </cell>
          <cell r="F177" t="str">
            <v>Toallitas Húmedas Huggies One&amp;Done 12x80</v>
          </cell>
          <cell r="G177">
            <v>104.5</v>
          </cell>
          <cell r="H177">
            <v>123.30999999999999</v>
          </cell>
          <cell r="I177">
            <v>12</v>
          </cell>
          <cell r="J177">
            <v>8.7083333333333339</v>
          </cell>
          <cell r="K177">
            <v>129.80000000000001</v>
          </cell>
          <cell r="L177">
            <v>136.6</v>
          </cell>
          <cell r="M177" t="str">
            <v>Wipes</v>
          </cell>
        </row>
        <row r="178">
          <cell r="A178" t="str">
            <v>UD30227405</v>
          </cell>
          <cell r="B178" t="str">
            <v>UD</v>
          </cell>
          <cell r="C178" t="str">
            <v>One&amp;Done</v>
          </cell>
          <cell r="D178">
            <v>30227405</v>
          </cell>
          <cell r="E178" t="str">
            <v>BW HUG ONE&amp;DONE FTOP 12X80</v>
          </cell>
          <cell r="F178" t="str">
            <v>Toallitas Húmedas Huggies One&amp;Done 12x80</v>
          </cell>
          <cell r="G178">
            <v>104.5</v>
          </cell>
          <cell r="H178">
            <v>123.30999999999999</v>
          </cell>
          <cell r="I178">
            <v>12</v>
          </cell>
          <cell r="J178">
            <v>8.7083333333333339</v>
          </cell>
          <cell r="K178">
            <v>129.80000000000001</v>
          </cell>
          <cell r="L178">
            <v>136.6</v>
          </cell>
          <cell r="M178" t="str">
            <v>Wipes</v>
          </cell>
        </row>
        <row r="179">
          <cell r="A179" t="str">
            <v>UD30221482</v>
          </cell>
          <cell r="B179" t="str">
            <v>UD</v>
          </cell>
          <cell r="C179" t="str">
            <v>One&amp;Done</v>
          </cell>
          <cell r="D179">
            <v>30221482</v>
          </cell>
          <cell r="E179" t="str">
            <v>BW HUG ONE&amp;DONE FTOP 24X48 RED HOT</v>
          </cell>
          <cell r="F179" t="str">
            <v>Toallitas Húmedas Huggies One&amp;Done 24x48</v>
          </cell>
          <cell r="G179">
            <v>138.07</v>
          </cell>
          <cell r="H179">
            <v>162.92259999999999</v>
          </cell>
          <cell r="I179">
            <v>24</v>
          </cell>
          <cell r="J179">
            <v>5.7529166666666667</v>
          </cell>
          <cell r="K179">
            <v>171.5</v>
          </cell>
          <cell r="L179">
            <v>180.3</v>
          </cell>
          <cell r="M179" t="str">
            <v>Wipes</v>
          </cell>
        </row>
        <row r="180">
          <cell r="A180" t="str">
            <v>UD30226774</v>
          </cell>
          <cell r="B180" t="str">
            <v>UD</v>
          </cell>
          <cell r="C180" t="str">
            <v>One&amp;Done</v>
          </cell>
          <cell r="D180">
            <v>30226774</v>
          </cell>
          <cell r="E180" t="str">
            <v>BW HUG LIMP Y FRESC FTOP 24X48</v>
          </cell>
          <cell r="F180" t="str">
            <v>Toallitas Húmedas Huggies One&amp;Done 24x48</v>
          </cell>
          <cell r="G180">
            <v>138.07</v>
          </cell>
          <cell r="H180">
            <v>162.92259999999999</v>
          </cell>
          <cell r="I180">
            <v>24</v>
          </cell>
          <cell r="J180">
            <v>5.7529166666666667</v>
          </cell>
          <cell r="K180">
            <v>171.5</v>
          </cell>
          <cell r="L180">
            <v>180.3</v>
          </cell>
          <cell r="M180" t="str">
            <v>Wipes</v>
          </cell>
        </row>
        <row r="181">
          <cell r="A181" t="str">
            <v>UD30227411</v>
          </cell>
          <cell r="B181" t="str">
            <v>UD</v>
          </cell>
          <cell r="C181" t="str">
            <v>One&amp;Done</v>
          </cell>
          <cell r="D181">
            <v>30227411</v>
          </cell>
          <cell r="E181" t="str">
            <v>BW HUG ONE&amp;DONE FTOP 24X48</v>
          </cell>
          <cell r="F181" t="str">
            <v>Toallitas Húmedas Huggies One&amp;Done 24x48</v>
          </cell>
          <cell r="G181">
            <v>138.07</v>
          </cell>
          <cell r="H181">
            <v>162.92259999999999</v>
          </cell>
          <cell r="I181">
            <v>24</v>
          </cell>
          <cell r="J181">
            <v>5.7529166666666667</v>
          </cell>
          <cell r="K181">
            <v>171.5</v>
          </cell>
          <cell r="L181">
            <v>180.3</v>
          </cell>
          <cell r="M181" t="str">
            <v>Wipes</v>
          </cell>
        </row>
        <row r="182">
          <cell r="A182" t="str">
            <v>UD30226362</v>
          </cell>
          <cell r="B182" t="str">
            <v>UD</v>
          </cell>
          <cell r="C182" t="str">
            <v>One&amp;Done</v>
          </cell>
          <cell r="D182">
            <v>30226362</v>
          </cell>
          <cell r="E182" t="str">
            <v>BW HUG LIMP Y FRESC REFLL 6X184</v>
          </cell>
          <cell r="F182" t="str">
            <v>Toallitas Húmedas Huggies One&amp;Done 6x184</v>
          </cell>
          <cell r="G182">
            <v>89.77</v>
          </cell>
          <cell r="H182">
            <v>105.92859999999999</v>
          </cell>
          <cell r="I182">
            <v>6</v>
          </cell>
          <cell r="J182">
            <v>14.961666666666666</v>
          </cell>
          <cell r="K182">
            <v>111.5</v>
          </cell>
          <cell r="L182">
            <v>117</v>
          </cell>
          <cell r="M182" t="str">
            <v>Wipes</v>
          </cell>
        </row>
        <row r="183">
          <cell r="A183" t="str">
            <v>UD30227395</v>
          </cell>
          <cell r="B183" t="str">
            <v>UD</v>
          </cell>
          <cell r="C183" t="str">
            <v>One&amp;Done</v>
          </cell>
          <cell r="D183">
            <v>30227395</v>
          </cell>
          <cell r="E183" t="str">
            <v>BW HUG ONE&amp;DONE REFLL 6X184</v>
          </cell>
          <cell r="F183" t="str">
            <v>Toallitas Húmedas Huggies One&amp;Done 6x184</v>
          </cell>
          <cell r="G183">
            <v>89.77</v>
          </cell>
          <cell r="H183">
            <v>105.92859999999999</v>
          </cell>
          <cell r="I183">
            <v>6</v>
          </cell>
          <cell r="J183">
            <v>14.961666666666666</v>
          </cell>
          <cell r="K183">
            <v>111.5</v>
          </cell>
          <cell r="L183">
            <v>117</v>
          </cell>
          <cell r="M183" t="str">
            <v>Adult</v>
          </cell>
        </row>
        <row r="184">
          <cell r="A184" t="str">
            <v>UD30226763</v>
          </cell>
          <cell r="B184" t="str">
            <v>UD</v>
          </cell>
          <cell r="C184" t="str">
            <v>One&amp;Done</v>
          </cell>
          <cell r="D184">
            <v>30226763</v>
          </cell>
          <cell r="E184" t="str">
            <v>BW HUG LIMP Y FRESC BOX 8X64</v>
          </cell>
          <cell r="F184" t="str">
            <v>Toallitas Húmedas Huggies One&amp;Done 8x64</v>
          </cell>
          <cell r="G184">
            <v>96.61</v>
          </cell>
          <cell r="H184">
            <v>113.99979999999999</v>
          </cell>
          <cell r="I184">
            <v>8</v>
          </cell>
          <cell r="J184">
            <v>12.07625</v>
          </cell>
          <cell r="K184">
            <v>120</v>
          </cell>
          <cell r="L184">
            <v>126</v>
          </cell>
          <cell r="M184" t="str">
            <v>Adult</v>
          </cell>
        </row>
        <row r="185">
          <cell r="A185" t="str">
            <v>UD30227410</v>
          </cell>
          <cell r="B185" t="str">
            <v>UD</v>
          </cell>
          <cell r="C185" t="str">
            <v>One&amp;Done</v>
          </cell>
          <cell r="D185">
            <v>30227410</v>
          </cell>
          <cell r="E185" t="str">
            <v>BW HUG ONE&amp;DONE BOX 8X64</v>
          </cell>
          <cell r="F185" t="str">
            <v>Toallitas Húmedas Huggies One&amp;Done 8x64</v>
          </cell>
          <cell r="G185">
            <v>96.61</v>
          </cell>
          <cell r="H185">
            <v>113.99979999999999</v>
          </cell>
          <cell r="I185">
            <v>8</v>
          </cell>
          <cell r="J185">
            <v>12.07625</v>
          </cell>
          <cell r="K185">
            <v>120</v>
          </cell>
          <cell r="L185">
            <v>126</v>
          </cell>
          <cell r="M185" t="str">
            <v>Adult</v>
          </cell>
        </row>
        <row r="186">
          <cell r="A186" t="str">
            <v>UD30226849</v>
          </cell>
          <cell r="B186" t="str">
            <v>UD</v>
          </cell>
          <cell r="C186" t="str">
            <v>One&amp;Done</v>
          </cell>
          <cell r="D186">
            <v>30226849</v>
          </cell>
          <cell r="E186" t="str">
            <v>BW HUG LIMP Y FRESC FTOP 1X552</v>
          </cell>
          <cell r="F186" t="str">
            <v>BW HUG LIMP Y FRESC FTOP 1X552</v>
          </cell>
          <cell r="G186">
            <v>43.23</v>
          </cell>
          <cell r="H186">
            <v>51.011399999999995</v>
          </cell>
          <cell r="I186">
            <v>1</v>
          </cell>
          <cell r="J186">
            <v>43.23</v>
          </cell>
          <cell r="K186">
            <v>53.7</v>
          </cell>
          <cell r="L186">
            <v>56.5</v>
          </cell>
          <cell r="M186" t="str">
            <v>Adult</v>
          </cell>
        </row>
        <row r="187">
          <cell r="A187" t="str">
            <v>UD30228212</v>
          </cell>
          <cell r="B187" t="str">
            <v>UD</v>
          </cell>
          <cell r="C187" t="str">
            <v>One&amp;Done</v>
          </cell>
          <cell r="D187">
            <v>30228212</v>
          </cell>
          <cell r="E187" t="str">
            <v>BW HUG ONE&amp;DONE FTOP 24X48</v>
          </cell>
          <cell r="F187" t="str">
            <v>Toallitas Húmedas Huggies One&amp;Done 24x48</v>
          </cell>
          <cell r="G187">
            <v>138.07</v>
          </cell>
          <cell r="H187">
            <v>162.92259999999999</v>
          </cell>
          <cell r="I187">
            <v>24</v>
          </cell>
          <cell r="J187">
            <v>5.7529166666666667</v>
          </cell>
          <cell r="K187">
            <v>171.5</v>
          </cell>
          <cell r="L187">
            <v>180.3</v>
          </cell>
          <cell r="M187" t="str">
            <v>Adult</v>
          </cell>
        </row>
        <row r="188">
          <cell r="A188" t="str">
            <v>UD30228194</v>
          </cell>
          <cell r="B188" t="str">
            <v>UD</v>
          </cell>
          <cell r="C188" t="str">
            <v>One&amp;Done</v>
          </cell>
          <cell r="D188">
            <v>30228194</v>
          </cell>
          <cell r="E188" t="str">
            <v>BW HUG ONE&amp;DONE REFLL 6X184</v>
          </cell>
          <cell r="F188" t="str">
            <v>Toallitas Húmedas Huggies One&amp;Done 6x184</v>
          </cell>
          <cell r="G188">
            <v>89.77</v>
          </cell>
          <cell r="H188">
            <v>105.92859999999999</v>
          </cell>
          <cell r="I188">
            <v>6</v>
          </cell>
          <cell r="J188">
            <v>14.961666666666666</v>
          </cell>
          <cell r="K188">
            <v>111.5</v>
          </cell>
          <cell r="L188">
            <v>117</v>
          </cell>
          <cell r="M188" t="str">
            <v>Adult</v>
          </cell>
        </row>
        <row r="189">
          <cell r="A189" t="str">
            <v>UD30227312</v>
          </cell>
          <cell r="B189" t="str">
            <v>UD</v>
          </cell>
          <cell r="C189" t="str">
            <v>Recién nacido</v>
          </cell>
          <cell r="D189">
            <v>30227312</v>
          </cell>
          <cell r="E189" t="str">
            <v>BW HUG P&amp;N FTOP 12X80</v>
          </cell>
          <cell r="F189" t="str">
            <v>Toallitas Húmedas Huggies Recién Nacido 12x80 (Turquesa)</v>
          </cell>
          <cell r="G189">
            <v>104.5</v>
          </cell>
          <cell r="H189">
            <v>123.30999999999999</v>
          </cell>
          <cell r="I189">
            <v>12</v>
          </cell>
          <cell r="J189">
            <v>8.7083333333333339</v>
          </cell>
          <cell r="K189">
            <v>129.80000000000001</v>
          </cell>
          <cell r="L189">
            <v>136.6</v>
          </cell>
          <cell r="M189" t="str">
            <v>Adult</v>
          </cell>
        </row>
        <row r="190">
          <cell r="A190" t="str">
            <v>UD30227288</v>
          </cell>
          <cell r="B190" t="str">
            <v>UD</v>
          </cell>
          <cell r="C190" t="str">
            <v>Recién Nacido</v>
          </cell>
          <cell r="D190">
            <v>30227288</v>
          </cell>
          <cell r="E190" t="str">
            <v>BW HUG P&amp;N FTOP 24X48</v>
          </cell>
          <cell r="F190" t="str">
            <v>Toallitas Húmedas Huggies Recién Nacido 24x48 (Turquesa)</v>
          </cell>
          <cell r="G190">
            <v>138.07</v>
          </cell>
          <cell r="H190">
            <v>162.92259999999999</v>
          </cell>
          <cell r="I190">
            <v>24</v>
          </cell>
          <cell r="J190">
            <v>5.7529166666666667</v>
          </cell>
          <cell r="K190">
            <v>171.5</v>
          </cell>
          <cell r="L190">
            <v>180.3</v>
          </cell>
          <cell r="M190" t="str">
            <v>Adult</v>
          </cell>
        </row>
        <row r="191">
          <cell r="A191" t="str">
            <v>U930225153</v>
          </cell>
          <cell r="B191" t="str">
            <v>U9</v>
          </cell>
          <cell r="C191" t="str">
            <v>Briefs</v>
          </cell>
          <cell r="D191">
            <v>30225153</v>
          </cell>
          <cell r="E191" t="str">
            <v>CAL ADU PLE CLASSIC M 2X10 X 2</v>
          </cell>
          <cell r="F191" t="str">
            <v>Pañal Adulto Plenitud Classic Duopack M 2x10x2</v>
          </cell>
          <cell r="G191">
            <v>57.07</v>
          </cell>
          <cell r="H191">
            <v>67.34259999999999</v>
          </cell>
          <cell r="I191">
            <v>2</v>
          </cell>
          <cell r="J191">
            <v>28.535</v>
          </cell>
          <cell r="K191">
            <v>74</v>
          </cell>
          <cell r="L191">
            <v>77.5</v>
          </cell>
          <cell r="M191" t="str">
            <v>Adult</v>
          </cell>
        </row>
        <row r="192">
          <cell r="A192" t="str">
            <v>UH30221478</v>
          </cell>
          <cell r="B192" t="str">
            <v>UH</v>
          </cell>
          <cell r="C192" t="str">
            <v>Faciales</v>
          </cell>
          <cell r="D192">
            <v>30221478</v>
          </cell>
          <cell r="E192" t="str">
            <v>FAC KLX WIPES DSMQFAC RUNWAY 1x2x12 15s</v>
          </cell>
          <cell r="F192" t="str">
            <v>Facial Kleenex Húmedo Desmaquillantes Facial 1x2x12 (15pañitos)</v>
          </cell>
          <cell r="G192">
            <v>135.19322033898308</v>
          </cell>
          <cell r="H192">
            <v>159.52800000000002</v>
          </cell>
          <cell r="I192">
            <v>24</v>
          </cell>
          <cell r="J192">
            <v>5.6330508474576284</v>
          </cell>
          <cell r="K192">
            <v>0</v>
          </cell>
          <cell r="L192">
            <v>173.4</v>
          </cell>
          <cell r="M192" t="str">
            <v>Fem</v>
          </cell>
        </row>
        <row r="193">
          <cell r="A193" t="str">
            <v>UH30223138</v>
          </cell>
          <cell r="B193" t="str">
            <v>UH</v>
          </cell>
          <cell r="C193" t="str">
            <v>Faciales</v>
          </cell>
          <cell r="D193">
            <v>30223138</v>
          </cell>
          <cell r="E193" t="str">
            <v>FAC KLEENEX POCKET 12X4 X10 KIDZ</v>
          </cell>
          <cell r="F193" t="str">
            <v>Facial Kleenex Pocket Kidz 12x4x10</v>
          </cell>
          <cell r="G193">
            <v>27.76</v>
          </cell>
          <cell r="H193">
            <v>32.756799999999998</v>
          </cell>
          <cell r="I193">
            <v>12</v>
          </cell>
          <cell r="J193">
            <v>2.3133333333333335</v>
          </cell>
          <cell r="K193">
            <v>0</v>
          </cell>
          <cell r="L193">
            <v>0</v>
          </cell>
          <cell r="M193" t="str">
            <v>Fem</v>
          </cell>
        </row>
        <row r="194">
          <cell r="A194" t="str">
            <v>UC30223138</v>
          </cell>
          <cell r="B194" t="str">
            <v>UC</v>
          </cell>
          <cell r="C194" t="str">
            <v>Faciales</v>
          </cell>
          <cell r="D194">
            <v>30223138</v>
          </cell>
          <cell r="E194" t="str">
            <v>FAC KLEENEX ORIG POCKET 12x4 x10 KIDZ</v>
          </cell>
          <cell r="F194" t="str">
            <v>Facial Kleenex Pocket Kidz 12x4x10</v>
          </cell>
          <cell r="G194">
            <v>30.07</v>
          </cell>
          <cell r="H194">
            <v>35.482599999999998</v>
          </cell>
          <cell r="I194">
            <v>12</v>
          </cell>
          <cell r="J194">
            <v>2.5058333333333334</v>
          </cell>
          <cell r="K194">
            <v>0</v>
          </cell>
          <cell r="L194">
            <v>0</v>
          </cell>
          <cell r="M194" t="str">
            <v>Fem</v>
          </cell>
        </row>
        <row r="195">
          <cell r="A195" t="str">
            <v>UB30225168</v>
          </cell>
          <cell r="B195" t="str">
            <v>UB</v>
          </cell>
          <cell r="C195" t="str">
            <v>Briefs</v>
          </cell>
          <cell r="D195">
            <v>30225168</v>
          </cell>
          <cell r="E195" t="str">
            <v>CAL ADU PLE CLASSIC G 2X10 X 2</v>
          </cell>
          <cell r="F195" t="str">
            <v>Pañal Adulto Plenitud Classic Duopack G 2x10x2</v>
          </cell>
          <cell r="G195">
            <v>69.38</v>
          </cell>
          <cell r="H195">
            <v>81.868399999999994</v>
          </cell>
          <cell r="I195">
            <v>2</v>
          </cell>
          <cell r="J195">
            <v>34.69</v>
          </cell>
          <cell r="K195">
            <v>88.5</v>
          </cell>
          <cell r="L195">
            <v>93</v>
          </cell>
          <cell r="M195" t="str">
            <v>Adult</v>
          </cell>
        </row>
        <row r="196">
          <cell r="A196" t="str">
            <v>UB30225153</v>
          </cell>
          <cell r="B196" t="str">
            <v>UB</v>
          </cell>
          <cell r="C196" t="str">
            <v>Briefs</v>
          </cell>
          <cell r="D196">
            <v>30225153</v>
          </cell>
          <cell r="E196" t="str">
            <v>CAL ADU PLE CLASSIC M 2X10 X 2</v>
          </cell>
          <cell r="F196" t="str">
            <v>Pañal Adulto Plenitud Classic Duopack M 2x10x2</v>
          </cell>
          <cell r="G196">
            <v>58.01</v>
          </cell>
          <cell r="H196">
            <v>68.451799999999992</v>
          </cell>
          <cell r="I196">
            <v>2</v>
          </cell>
          <cell r="J196">
            <v>29.004999999999999</v>
          </cell>
          <cell r="K196">
            <v>74</v>
          </cell>
          <cell r="L196">
            <v>77.5</v>
          </cell>
          <cell r="M196" t="str">
            <v>Adult</v>
          </cell>
        </row>
        <row r="197">
          <cell r="A197" t="str">
            <v>UG30225052</v>
          </cell>
          <cell r="B197" t="str">
            <v>UG</v>
          </cell>
          <cell r="C197" t="str">
            <v>Briefs</v>
          </cell>
          <cell r="D197">
            <v>30225052</v>
          </cell>
          <cell r="E197" t="str">
            <v>PAÑ ADUL PLENITUD MED NEUTRAZONE II 3X20</v>
          </cell>
          <cell r="F197" t="str">
            <v>Pañal Adulto Plenitud Protect Duopack M 3x20</v>
          </cell>
          <cell r="G197">
            <v>138.31</v>
          </cell>
          <cell r="H197">
            <v>163.20579999999998</v>
          </cell>
          <cell r="I197">
            <v>3</v>
          </cell>
          <cell r="J197">
            <v>46.103333333333332</v>
          </cell>
          <cell r="K197">
            <v>170</v>
          </cell>
          <cell r="L197">
            <v>178.5</v>
          </cell>
          <cell r="M197" t="str">
            <v>Family</v>
          </cell>
        </row>
        <row r="198">
          <cell r="A198" t="str">
            <v>UH30225052</v>
          </cell>
          <cell r="B198" t="str">
            <v>UH</v>
          </cell>
          <cell r="C198" t="str">
            <v>Briefs</v>
          </cell>
          <cell r="D198">
            <v>30225052</v>
          </cell>
          <cell r="E198" t="str">
            <v>PAÑ ADUL PLENITUD MED NEUTRAZONE II 3X20</v>
          </cell>
          <cell r="F198" t="str">
            <v>Pañal Adulto Plenitud Protect  M 3X20</v>
          </cell>
          <cell r="G198">
            <v>132.40983050847458</v>
          </cell>
          <cell r="H198">
            <v>156.24360000000001</v>
          </cell>
          <cell r="I198">
            <v>3</v>
          </cell>
          <cell r="J198">
            <v>44.136610169491526</v>
          </cell>
          <cell r="K198">
            <v>170</v>
          </cell>
          <cell r="L198">
            <v>178.5</v>
          </cell>
          <cell r="M198" t="str">
            <v>Family</v>
          </cell>
        </row>
        <row r="199">
          <cell r="A199" t="str">
            <v>UB30226886</v>
          </cell>
          <cell r="B199" t="str">
            <v>UB</v>
          </cell>
          <cell r="C199" t="str">
            <v>Briefs</v>
          </cell>
          <cell r="D199">
            <v>30226886</v>
          </cell>
          <cell r="E199" t="str">
            <v>CAL ADU PLE CLASSIC G 10X8 SPARK</v>
          </cell>
          <cell r="F199" t="str">
            <v>Pañal Adulto Plenitud Classic G 10x8</v>
          </cell>
          <cell r="G199">
            <v>137.18</v>
          </cell>
          <cell r="H199">
            <v>161.8724</v>
          </cell>
          <cell r="I199">
            <v>10</v>
          </cell>
          <cell r="J199">
            <v>13.718</v>
          </cell>
          <cell r="K199">
            <v>175</v>
          </cell>
          <cell r="L199">
            <v>184</v>
          </cell>
          <cell r="M199" t="str">
            <v>Adult</v>
          </cell>
        </row>
        <row r="200">
          <cell r="A200" t="str">
            <v>UB30227015</v>
          </cell>
          <cell r="B200" t="str">
            <v>UB</v>
          </cell>
          <cell r="C200" t="str">
            <v>Briefs</v>
          </cell>
          <cell r="D200">
            <v>30227015</v>
          </cell>
          <cell r="E200" t="str">
            <v>CAL ADU PLE CLASSIC M 10X8 SPARK</v>
          </cell>
          <cell r="F200" t="str">
            <v>Pañal Adulto Plenitud Classic M 10x8</v>
          </cell>
          <cell r="G200">
            <v>116.41</v>
          </cell>
          <cell r="H200">
            <v>137.3638</v>
          </cell>
          <cell r="I200">
            <v>10</v>
          </cell>
          <cell r="J200">
            <v>11.641</v>
          </cell>
          <cell r="K200">
            <v>148.5</v>
          </cell>
          <cell r="L200">
            <v>156</v>
          </cell>
          <cell r="M200" t="str">
            <v>Adult</v>
          </cell>
        </row>
        <row r="201">
          <cell r="A201" t="str">
            <v>UC30225052</v>
          </cell>
          <cell r="B201" t="str">
            <v>UC</v>
          </cell>
          <cell r="C201" t="str">
            <v>Briefs</v>
          </cell>
          <cell r="D201">
            <v>30225052</v>
          </cell>
          <cell r="E201" t="str">
            <v>PAÑ ADUL PLENITUD MED NEUTRAZONE II 3X20</v>
          </cell>
          <cell r="F201" t="str">
            <v>Pañal Adulto Plenitud Protect Duopack M 3x20</v>
          </cell>
          <cell r="G201">
            <v>143.91999999999999</v>
          </cell>
          <cell r="H201">
            <v>169.82559999999998</v>
          </cell>
          <cell r="I201">
            <v>3</v>
          </cell>
          <cell r="J201">
            <v>47.973333333333329</v>
          </cell>
          <cell r="K201">
            <v>170</v>
          </cell>
          <cell r="L201">
            <v>178.5</v>
          </cell>
          <cell r="M201" t="str">
            <v>Fem</v>
          </cell>
        </row>
        <row r="202">
          <cell r="A202" t="str">
            <v>UB30225118</v>
          </cell>
          <cell r="B202" t="str">
            <v>UB</v>
          </cell>
          <cell r="C202" t="str">
            <v>Briefs</v>
          </cell>
          <cell r="D202">
            <v>30225118</v>
          </cell>
          <cell r="E202" t="str">
            <v>PAÑ ADULT PLEN G/XG NEUTRAZONE II 2X10X2</v>
          </cell>
          <cell r="F202" t="str">
            <v>Pañal Adulto Plenitud Protect Duopack G/XG 2x10x2</v>
          </cell>
          <cell r="G202">
            <v>107</v>
          </cell>
          <cell r="H202">
            <v>126.25999999999999</v>
          </cell>
          <cell r="I202">
            <v>2</v>
          </cell>
          <cell r="J202">
            <v>53.5</v>
          </cell>
          <cell r="K202">
            <v>136.5</v>
          </cell>
          <cell r="L202">
            <v>143.5</v>
          </cell>
          <cell r="M202" t="str">
            <v>Adult</v>
          </cell>
        </row>
        <row r="203">
          <cell r="A203" t="str">
            <v>UB30225169</v>
          </cell>
          <cell r="B203" t="str">
            <v>UB</v>
          </cell>
          <cell r="C203" t="str">
            <v>Briefs</v>
          </cell>
          <cell r="D203">
            <v>30225169</v>
          </cell>
          <cell r="E203" t="str">
            <v>PAÑ ADULT PLEN MED NEUTRAZONE II 2X10X2</v>
          </cell>
          <cell r="F203" t="str">
            <v>Pañal Adulto Plenitud Protect Duopack M 2x10x2</v>
          </cell>
          <cell r="G203">
            <v>91.32</v>
          </cell>
          <cell r="H203">
            <v>107.75759999999998</v>
          </cell>
          <cell r="I203">
            <v>2</v>
          </cell>
          <cell r="J203">
            <v>45.66</v>
          </cell>
          <cell r="K203">
            <v>116.5</v>
          </cell>
          <cell r="L203">
            <v>122.5</v>
          </cell>
          <cell r="M203" t="str">
            <v>Adult</v>
          </cell>
        </row>
        <row r="204">
          <cell r="A204" t="str">
            <v>UD30224878</v>
          </cell>
          <cell r="B204" t="str">
            <v>UD</v>
          </cell>
          <cell r="C204" t="str">
            <v>Briefs</v>
          </cell>
          <cell r="D204">
            <v>30224878</v>
          </cell>
          <cell r="E204" t="str">
            <v>PAÑ ADUL PLENITUD G/XG NEUTRAZONE 3X20</v>
          </cell>
          <cell r="F204" t="str">
            <v>Pañal Adulto Plenitud Protect G/XG 3X20</v>
          </cell>
          <cell r="G204">
            <v>151.36000000000001</v>
          </cell>
          <cell r="H204">
            <v>178.60480000000001</v>
          </cell>
          <cell r="I204">
            <v>3</v>
          </cell>
          <cell r="J204">
            <v>50.45333333333334</v>
          </cell>
          <cell r="K204">
            <v>190</v>
          </cell>
          <cell r="L204">
            <v>199.5</v>
          </cell>
          <cell r="M204" t="str">
            <v>Adult</v>
          </cell>
        </row>
        <row r="205">
          <cell r="A205" t="str">
            <v>UB30226777</v>
          </cell>
          <cell r="B205" t="str">
            <v>UB</v>
          </cell>
          <cell r="C205" t="str">
            <v>Briefs</v>
          </cell>
          <cell r="D205">
            <v>30226777</v>
          </cell>
          <cell r="E205" t="str">
            <v>ROPIN ADU PLE PROT PLUS G/XG 2X5X2</v>
          </cell>
          <cell r="F205" t="str">
            <v>Pañal Adulto Plenitud Protect Plus Duopack G/XG 2x5x2</v>
          </cell>
          <cell r="G205">
            <v>54.87</v>
          </cell>
          <cell r="H205">
            <v>64.746599999999987</v>
          </cell>
          <cell r="I205">
            <v>2</v>
          </cell>
          <cell r="J205">
            <v>27.434999999999999</v>
          </cell>
          <cell r="K205">
            <v>70</v>
          </cell>
          <cell r="L205">
            <v>73.5</v>
          </cell>
          <cell r="M205" t="str">
            <v>Adult</v>
          </cell>
        </row>
        <row r="206">
          <cell r="A206" t="str">
            <v>UB30226718</v>
          </cell>
          <cell r="B206" t="str">
            <v>UB</v>
          </cell>
          <cell r="C206" t="str">
            <v>Briefs</v>
          </cell>
          <cell r="D206">
            <v>30226718</v>
          </cell>
          <cell r="E206" t="str">
            <v>ROPIN ADU PLE PROT PLUS M 2X5X2</v>
          </cell>
          <cell r="F206" t="str">
            <v>Pañal Adulto Plenitud Protect Plus Duopack S/M 2x5x2</v>
          </cell>
          <cell r="G206">
            <v>48.21</v>
          </cell>
          <cell r="H206">
            <v>56.887799999999999</v>
          </cell>
          <cell r="I206">
            <v>2</v>
          </cell>
          <cell r="J206">
            <v>24.105</v>
          </cell>
          <cell r="K206">
            <v>61.5</v>
          </cell>
          <cell r="L206">
            <v>64.5</v>
          </cell>
          <cell r="M206" t="str">
            <v>Adult</v>
          </cell>
        </row>
        <row r="207">
          <cell r="A207" t="str">
            <v>UB30224231</v>
          </cell>
          <cell r="B207" t="str">
            <v>UB</v>
          </cell>
          <cell r="C207" t="str">
            <v>Femme</v>
          </cell>
          <cell r="D207">
            <v>30224231</v>
          </cell>
          <cell r="E207" t="str">
            <v>PRO ADU PLE PLENIT 8X24</v>
          </cell>
          <cell r="F207" t="str">
            <v>Protector Plenitud Femme  Diario 8x24</v>
          </cell>
          <cell r="G207">
            <v>28.53</v>
          </cell>
          <cell r="H207">
            <v>33.665399999999998</v>
          </cell>
          <cell r="I207">
            <v>8</v>
          </cell>
          <cell r="J207">
            <v>3.5662500000000001</v>
          </cell>
          <cell r="K207">
            <v>36.4</v>
          </cell>
          <cell r="L207">
            <v>38.299999999999997</v>
          </cell>
          <cell r="M207" t="str">
            <v>Adult</v>
          </cell>
        </row>
        <row r="208">
          <cell r="A208" t="str">
            <v>UB30224764</v>
          </cell>
          <cell r="B208" t="str">
            <v>UB</v>
          </cell>
          <cell r="C208" t="str">
            <v>Femme</v>
          </cell>
          <cell r="D208">
            <v>30224764</v>
          </cell>
          <cell r="E208" t="str">
            <v>TOA ADU PLE PLENIT NOCT 6X8</v>
          </cell>
          <cell r="F208" t="str">
            <v>Toalla Adulto Plenitud Femme Nocturna 6x8</v>
          </cell>
          <cell r="G208">
            <v>29.24</v>
          </cell>
          <cell r="H208">
            <v>34.5032</v>
          </cell>
          <cell r="I208">
            <v>6</v>
          </cell>
          <cell r="J208">
            <v>4.8733333333333331</v>
          </cell>
          <cell r="K208">
            <v>37.299999999999997</v>
          </cell>
          <cell r="L208">
            <v>39.200000000000003</v>
          </cell>
          <cell r="M208" t="str">
            <v>Adult</v>
          </cell>
        </row>
        <row r="209">
          <cell r="A209" t="str">
            <v>UB30226869</v>
          </cell>
          <cell r="B209" t="str">
            <v>UB</v>
          </cell>
          <cell r="C209" t="str">
            <v>Femme</v>
          </cell>
          <cell r="D209">
            <v>30226869</v>
          </cell>
          <cell r="E209" t="str">
            <v>TOA ADU PLE FEMME ULTRA S/A 20X8 TOM</v>
          </cell>
          <cell r="F209" t="str">
            <v>Toalla Adulto Plenitud Femme Ultra 20 x8</v>
          </cell>
          <cell r="G209">
            <v>60.36</v>
          </cell>
          <cell r="H209">
            <v>71.224800000000002</v>
          </cell>
          <cell r="I209">
            <v>20</v>
          </cell>
          <cell r="J209">
            <v>3.0179999999999998</v>
          </cell>
          <cell r="K209">
            <v>77</v>
          </cell>
          <cell r="L209">
            <v>81</v>
          </cell>
          <cell r="M209" t="str">
            <v>Adult</v>
          </cell>
        </row>
        <row r="210">
          <cell r="A210" t="str">
            <v>UB30227575</v>
          </cell>
          <cell r="B210" t="str">
            <v>UB</v>
          </cell>
          <cell r="C210" t="str">
            <v>Femme</v>
          </cell>
          <cell r="D210">
            <v>30227575</v>
          </cell>
          <cell r="E210" t="str">
            <v>ROUP INT PLE FEMME G/XG FEMAL 4X8</v>
          </cell>
          <cell r="F210" t="str">
            <v>ROUP INT PLE FEMME G/XG FEMAL 4X8</v>
          </cell>
          <cell r="G210">
            <v>48.08</v>
          </cell>
          <cell r="H210">
            <v>56.734399999999994</v>
          </cell>
          <cell r="I210">
            <v>4</v>
          </cell>
          <cell r="J210">
            <v>12.02</v>
          </cell>
          <cell r="K210">
            <v>61.333333333333336</v>
          </cell>
          <cell r="L210">
            <v>64.5</v>
          </cell>
          <cell r="M210" t="str">
            <v>Family</v>
          </cell>
        </row>
        <row r="211">
          <cell r="A211" t="str">
            <v>UB30227574</v>
          </cell>
          <cell r="B211" t="str">
            <v>UB</v>
          </cell>
          <cell r="C211" t="str">
            <v>Femme</v>
          </cell>
          <cell r="D211">
            <v>30227574</v>
          </cell>
          <cell r="E211" t="str">
            <v>ROUP INT PLE FEMME P/M FEMAL 4X8</v>
          </cell>
          <cell r="F211" t="str">
            <v>ROUP INT PLE FEMME P/M FEMAL 4X8</v>
          </cell>
          <cell r="G211">
            <v>48.08</v>
          </cell>
          <cell r="H211">
            <v>56.734399999999994</v>
          </cell>
          <cell r="I211">
            <v>4</v>
          </cell>
          <cell r="J211">
            <v>12.02</v>
          </cell>
          <cell r="K211">
            <v>61.333333333333336</v>
          </cell>
          <cell r="L211">
            <v>64.5</v>
          </cell>
          <cell r="M211" t="str">
            <v>Family</v>
          </cell>
        </row>
        <row r="212">
          <cell r="A212" t="str">
            <v>UB30224452</v>
          </cell>
          <cell r="B212" t="str">
            <v>UB</v>
          </cell>
          <cell r="C212" t="str">
            <v>Pants</v>
          </cell>
          <cell r="D212">
            <v>30224452</v>
          </cell>
          <cell r="E212" t="str">
            <v>ROPA PLENITUD ACT PLUS G/XG 4X8</v>
          </cell>
          <cell r="F212" t="str">
            <v>Ropa Interior Desechable Plenitud  Active Plus G/XG 4x8</v>
          </cell>
          <cell r="G212">
            <v>64.510000000000005</v>
          </cell>
          <cell r="H212">
            <v>76.121800000000007</v>
          </cell>
          <cell r="I212">
            <v>4</v>
          </cell>
          <cell r="J212">
            <v>16.127500000000001</v>
          </cell>
          <cell r="K212">
            <v>82.3</v>
          </cell>
          <cell r="L212">
            <v>86.5</v>
          </cell>
          <cell r="M212" t="str">
            <v>Family</v>
          </cell>
        </row>
        <row r="213">
          <cell r="A213" t="str">
            <v>UB30224891</v>
          </cell>
          <cell r="B213" t="str">
            <v>UB</v>
          </cell>
          <cell r="C213" t="str">
            <v>Pants</v>
          </cell>
          <cell r="D213">
            <v>30224891</v>
          </cell>
          <cell r="E213" t="str">
            <v>ROPA PLENITUD ACT PLUS P/M 4X8</v>
          </cell>
          <cell r="F213" t="str">
            <v>Ropa Interior Desechable Plenitud  Active Plus P/M 4x8</v>
          </cell>
          <cell r="G213">
            <v>55.11</v>
          </cell>
          <cell r="H213">
            <v>65.029799999999994</v>
          </cell>
          <cell r="I213">
            <v>4</v>
          </cell>
          <cell r="J213">
            <v>13.7775</v>
          </cell>
          <cell r="K213">
            <v>70.3</v>
          </cell>
          <cell r="L213">
            <v>73.900000000000006</v>
          </cell>
          <cell r="M213" t="str">
            <v>Family</v>
          </cell>
        </row>
        <row r="214">
          <cell r="A214" t="str">
            <v>UB30224495</v>
          </cell>
          <cell r="B214" t="str">
            <v>UB</v>
          </cell>
          <cell r="C214" t="str">
            <v>Pants</v>
          </cell>
          <cell r="D214">
            <v>30224495</v>
          </cell>
          <cell r="E214" t="str">
            <v>ROP PLN MJ ACTFT C OLR  P/M 12X8 REAL FT</v>
          </cell>
          <cell r="F214" t="str">
            <v>Ropa Interior Desechable Plenitud Active fit Mujer P/M 12x8</v>
          </cell>
          <cell r="G214">
            <v>144.24</v>
          </cell>
          <cell r="H214">
            <v>170.20320000000001</v>
          </cell>
          <cell r="I214">
            <v>12</v>
          </cell>
          <cell r="J214">
            <v>12.020000000000001</v>
          </cell>
          <cell r="K214">
            <v>184</v>
          </cell>
          <cell r="L214">
            <v>193.5</v>
          </cell>
          <cell r="M214" t="str">
            <v>Family</v>
          </cell>
        </row>
        <row r="215">
          <cell r="A215" t="str">
            <v>UB30225009</v>
          </cell>
          <cell r="B215" t="str">
            <v>UB</v>
          </cell>
          <cell r="C215" t="str">
            <v>Practipañal</v>
          </cell>
          <cell r="D215">
            <v>30225009</v>
          </cell>
          <cell r="E215" t="str">
            <v>PLEN PRACTIPAÑAL GEL 12X20</v>
          </cell>
          <cell r="F215" t="str">
            <v>Practipañal Plenitud  12x20</v>
          </cell>
          <cell r="G215">
            <v>57.62</v>
          </cell>
          <cell r="H215">
            <v>67.991599999999991</v>
          </cell>
          <cell r="I215">
            <v>12</v>
          </cell>
          <cell r="J215">
            <v>4.8016666666666667</v>
          </cell>
          <cell r="K215">
            <v>73.5</v>
          </cell>
          <cell r="L215">
            <v>77</v>
          </cell>
          <cell r="M215" t="str">
            <v>Family</v>
          </cell>
        </row>
        <row r="216">
          <cell r="A216" t="str">
            <v>UB30225008</v>
          </cell>
          <cell r="B216" t="str">
            <v>UB</v>
          </cell>
          <cell r="C216" t="str">
            <v>Practipañal</v>
          </cell>
          <cell r="D216">
            <v>30225008</v>
          </cell>
          <cell r="E216" t="str">
            <v>PLEN PRACTIPAÑAL GEL 24 X 10</v>
          </cell>
          <cell r="F216" t="str">
            <v>Practipañal Plenitud  24x10</v>
          </cell>
          <cell r="G216">
            <v>57.62</v>
          </cell>
          <cell r="H216">
            <v>67.991599999999991</v>
          </cell>
          <cell r="I216">
            <v>24</v>
          </cell>
          <cell r="J216">
            <v>2.4008333333333334</v>
          </cell>
          <cell r="K216">
            <v>73.5</v>
          </cell>
          <cell r="L216">
            <v>77</v>
          </cell>
          <cell r="M216" t="str">
            <v>Family</v>
          </cell>
        </row>
        <row r="217">
          <cell r="A217" t="str">
            <v>UB30227115</v>
          </cell>
          <cell r="B217" t="str">
            <v>UB</v>
          </cell>
          <cell r="C217" t="str">
            <v>Practipañal</v>
          </cell>
          <cell r="D217">
            <v>30227115</v>
          </cell>
          <cell r="E217" t="str">
            <v>ADU PAD PLE FEMME N/W 12X20 PRACTIPAÑAL</v>
          </cell>
          <cell r="F217" t="str">
            <v>Practipañal Plenitud Femme 12x20</v>
          </cell>
          <cell r="G217">
            <v>57.62</v>
          </cell>
          <cell r="H217">
            <v>67.991599999999991</v>
          </cell>
          <cell r="I217">
            <v>12</v>
          </cell>
          <cell r="J217">
            <v>4.8016666666666667</v>
          </cell>
          <cell r="K217">
            <v>73.5</v>
          </cell>
          <cell r="L217">
            <v>77</v>
          </cell>
          <cell r="M217" t="str">
            <v>Family</v>
          </cell>
        </row>
        <row r="218">
          <cell r="A218" t="str">
            <v>UB30227185</v>
          </cell>
          <cell r="B218" t="str">
            <v>UB</v>
          </cell>
          <cell r="C218" t="str">
            <v>Practipañal</v>
          </cell>
          <cell r="D218">
            <v>30227185</v>
          </cell>
          <cell r="E218" t="str">
            <v>ADU PAD PLE FEMME N/W 24X10 PRACTIPAÑAL</v>
          </cell>
          <cell r="F218" t="str">
            <v>Practipañal Plenitud Femme 24x10</v>
          </cell>
          <cell r="G218">
            <v>57.62</v>
          </cell>
          <cell r="H218">
            <v>67.991599999999991</v>
          </cell>
          <cell r="I218">
            <v>24</v>
          </cell>
          <cell r="J218">
            <v>2.4008333333333334</v>
          </cell>
          <cell r="K218">
            <v>73.5</v>
          </cell>
          <cell r="L218">
            <v>77</v>
          </cell>
          <cell r="M218" t="str">
            <v>Family</v>
          </cell>
        </row>
        <row r="219">
          <cell r="A219" t="str">
            <v>UB30227902</v>
          </cell>
          <cell r="B219" t="str">
            <v>UB</v>
          </cell>
          <cell r="C219" t="str">
            <v>Practipañal</v>
          </cell>
          <cell r="D219">
            <v>30227902</v>
          </cell>
          <cell r="E219" t="str">
            <v>APO ADUL PLE 12X20 + 2 MG PRACTI FEMME</v>
          </cell>
          <cell r="F219" t="str">
            <v>Practipañal Plenitud Femme 12x20 + 2 MG Practi Femme</v>
          </cell>
          <cell r="G219">
            <v>57.62</v>
          </cell>
          <cell r="H219">
            <v>67.991599999999991</v>
          </cell>
          <cell r="I219">
            <v>12</v>
          </cell>
          <cell r="J219">
            <v>4.8016666666666667</v>
          </cell>
          <cell r="K219">
            <v>73.5</v>
          </cell>
          <cell r="L219">
            <v>77</v>
          </cell>
          <cell r="M219" t="str">
            <v>Family</v>
          </cell>
        </row>
        <row r="220">
          <cell r="A220" t="str">
            <v>UB30227901</v>
          </cell>
          <cell r="B220" t="str">
            <v>UB</v>
          </cell>
          <cell r="C220" t="str">
            <v>Practipañal</v>
          </cell>
          <cell r="D220">
            <v>30227901</v>
          </cell>
          <cell r="E220" t="str">
            <v>APO ADUL PLE 24X10 + 2 MG PRACTI FEMME</v>
          </cell>
          <cell r="F220" t="str">
            <v>Practipañal Plenitud Femme 24x10 + 2 MG Practi Femme</v>
          </cell>
          <cell r="G220">
            <v>57.62</v>
          </cell>
          <cell r="H220">
            <v>67.991599999999991</v>
          </cell>
          <cell r="I220">
            <v>24</v>
          </cell>
          <cell r="J220">
            <v>2.4008333333333334</v>
          </cell>
          <cell r="K220">
            <v>73.5</v>
          </cell>
          <cell r="L220">
            <v>77</v>
          </cell>
          <cell r="M220" t="str">
            <v>Family</v>
          </cell>
        </row>
        <row r="221">
          <cell r="A221" t="str">
            <v>UB30226054</v>
          </cell>
          <cell r="B221" t="str">
            <v>UB</v>
          </cell>
          <cell r="C221" t="str">
            <v>Protector de cama</v>
          </cell>
          <cell r="D221">
            <v>30226054</v>
          </cell>
          <cell r="E221" t="str">
            <v>PROT CAM PLE 6X10 EXTREME</v>
          </cell>
          <cell r="F221" t="str">
            <v>Protector de Cama Plenitud Extreme  6x10</v>
          </cell>
          <cell r="G221">
            <v>84.19</v>
          </cell>
          <cell r="H221">
            <v>99.344199999999987</v>
          </cell>
          <cell r="I221">
            <v>6</v>
          </cell>
          <cell r="J221">
            <v>14.031666666666666</v>
          </cell>
          <cell r="K221">
            <v>107.4</v>
          </cell>
          <cell r="L221">
            <v>112.8</v>
          </cell>
          <cell r="M221" t="str">
            <v>Family</v>
          </cell>
        </row>
        <row r="222">
          <cell r="A222" t="str">
            <v>UB30220605</v>
          </cell>
          <cell r="B222" t="str">
            <v>UB</v>
          </cell>
          <cell r="C222" t="str">
            <v>Faciales</v>
          </cell>
          <cell r="D222">
            <v>30220605</v>
          </cell>
          <cell r="E222" t="str">
            <v>FAC KLEENEX ORIG CUBO 32X1 X60 RUNWAY</v>
          </cell>
          <cell r="F222" t="str">
            <v>Facial Kleenex Original Cubo Runway 32x1x60</v>
          </cell>
          <cell r="G222">
            <v>117.5</v>
          </cell>
          <cell r="H222">
            <v>138.65</v>
          </cell>
          <cell r="I222">
            <v>32</v>
          </cell>
          <cell r="J222">
            <v>3.671875</v>
          </cell>
          <cell r="K222">
            <v>147.5</v>
          </cell>
          <cell r="L222">
            <v>154.9</v>
          </cell>
          <cell r="M222" t="str">
            <v>Family</v>
          </cell>
        </row>
        <row r="223">
          <cell r="A223" t="str">
            <v>UB30220602</v>
          </cell>
          <cell r="B223" t="str">
            <v>UB</v>
          </cell>
          <cell r="C223" t="str">
            <v>Faciales</v>
          </cell>
          <cell r="D223">
            <v>30220602</v>
          </cell>
          <cell r="E223" t="str">
            <v>FAC KLEENEX ORIG JUNIOR 36X1 X50 RUNWAY</v>
          </cell>
          <cell r="F223" t="str">
            <v>Facial Kleenex Original Junior Runway 36x1x50</v>
          </cell>
          <cell r="G223">
            <v>90.73</v>
          </cell>
          <cell r="H223">
            <v>107.06140000000001</v>
          </cell>
          <cell r="I223">
            <v>36</v>
          </cell>
          <cell r="J223">
            <v>2.5202777777777778</v>
          </cell>
          <cell r="K223">
            <v>113.9</v>
          </cell>
          <cell r="L223">
            <v>119.6</v>
          </cell>
          <cell r="M223" t="str">
            <v>Family</v>
          </cell>
        </row>
        <row r="224">
          <cell r="A224" t="str">
            <v>UB30220595</v>
          </cell>
          <cell r="B224" t="str">
            <v>UB</v>
          </cell>
          <cell r="C224" t="str">
            <v>Faciales</v>
          </cell>
          <cell r="D224">
            <v>30220595</v>
          </cell>
          <cell r="E224" t="str">
            <v>FAC KLEENEX ORIG 36X1 X80 RUNWAY</v>
          </cell>
          <cell r="F224" t="str">
            <v>Facial Kleenex Original Runway 38x1x80</v>
          </cell>
          <cell r="G224">
            <v>164.9</v>
          </cell>
          <cell r="H224">
            <v>194.58199999999999</v>
          </cell>
          <cell r="I224">
            <v>36</v>
          </cell>
          <cell r="J224">
            <v>4.5805555555555557</v>
          </cell>
          <cell r="K224">
            <v>207</v>
          </cell>
          <cell r="L224">
            <v>217.3</v>
          </cell>
          <cell r="M224" t="str">
            <v>Family</v>
          </cell>
        </row>
        <row r="225">
          <cell r="A225" t="str">
            <v>UB30220612</v>
          </cell>
          <cell r="B225" t="str">
            <v>UB</v>
          </cell>
          <cell r="C225" t="str">
            <v>Faciales</v>
          </cell>
          <cell r="D225">
            <v>30220612</v>
          </cell>
          <cell r="E225" t="str">
            <v>FAC KLEENEX ORIG POCKET 36X4 X10 SWE RW</v>
          </cell>
          <cell r="F225" t="str">
            <v>Facial Kleenex Pocket Sweet 36x4x10</v>
          </cell>
          <cell r="G225">
            <v>74.400000000000006</v>
          </cell>
          <cell r="H225">
            <v>87.792000000000002</v>
          </cell>
          <cell r="I225">
            <v>36</v>
          </cell>
          <cell r="J225">
            <v>2.0666666666666669</v>
          </cell>
          <cell r="K225">
            <v>93.4</v>
          </cell>
          <cell r="L225">
            <v>98.1</v>
          </cell>
          <cell r="M225" t="str">
            <v>Family</v>
          </cell>
        </row>
        <row r="226">
          <cell r="A226" t="str">
            <v>UB30225723</v>
          </cell>
          <cell r="B226" t="str">
            <v>UB</v>
          </cell>
          <cell r="C226" t="str">
            <v>Paños</v>
          </cell>
          <cell r="D226">
            <v>30225723</v>
          </cell>
          <cell r="E226" t="str">
            <v>TC SCOTT DURAMAX 8X6X2H MULTIUSOS MAKE</v>
          </cell>
          <cell r="F226" t="str">
            <v>Paño Scott Duramax Ristra 8x6x2 Hojas</v>
          </cell>
          <cell r="G226">
            <v>32.26</v>
          </cell>
          <cell r="H226">
            <v>38.066799999999994</v>
          </cell>
          <cell r="I226">
            <v>48</v>
          </cell>
          <cell r="J226">
            <v>0.67208333333333325</v>
          </cell>
          <cell r="K226">
            <v>40.5</v>
          </cell>
          <cell r="L226">
            <v>42.5</v>
          </cell>
          <cell r="M226" t="str">
            <v>Family</v>
          </cell>
        </row>
        <row r="227">
          <cell r="A227" t="str">
            <v>UB30224973</v>
          </cell>
          <cell r="B227" t="str">
            <v>UB</v>
          </cell>
          <cell r="C227" t="str">
            <v>Paños</v>
          </cell>
          <cell r="D227">
            <v>30224973</v>
          </cell>
          <cell r="E227" t="str">
            <v>TC SCOTT DURAMAX 24X1 X58H MAKE</v>
          </cell>
          <cell r="F227" t="str">
            <v>Paño Scott Duramax Rollo 24x1x58 Hojas</v>
          </cell>
          <cell r="G227">
            <v>109.93</v>
          </cell>
          <cell r="H227">
            <v>129.7174</v>
          </cell>
          <cell r="I227">
            <v>24</v>
          </cell>
          <cell r="J227">
            <v>4.5804166666666672</v>
          </cell>
          <cell r="K227">
            <v>138</v>
          </cell>
          <cell r="L227">
            <v>145</v>
          </cell>
          <cell r="M227" t="str">
            <v>Family</v>
          </cell>
        </row>
        <row r="228">
          <cell r="A228" t="str">
            <v>UB30227271</v>
          </cell>
          <cell r="B228" t="str">
            <v>UB</v>
          </cell>
          <cell r="C228" t="str">
            <v>Papel higiénico</v>
          </cell>
          <cell r="D228">
            <v>30227271</v>
          </cell>
          <cell r="E228" t="str">
            <v>PH SUAVE RINDEM 2P 10X2 S. CUT 2.0</v>
          </cell>
          <cell r="F228" t="str">
            <v>Papel Higiénico Suave Rindemax Naranja 10x2</v>
          </cell>
          <cell r="G228">
            <v>11.77</v>
          </cell>
          <cell r="H228">
            <v>13.888599999999999</v>
          </cell>
          <cell r="I228">
            <v>10</v>
          </cell>
          <cell r="J228">
            <v>1.177</v>
          </cell>
          <cell r="K228">
            <v>14.700000000000001</v>
          </cell>
          <cell r="L228">
            <v>15.4</v>
          </cell>
          <cell r="M228" t="str">
            <v>Family</v>
          </cell>
        </row>
        <row r="229">
          <cell r="A229" t="str">
            <v>UB30227897</v>
          </cell>
          <cell r="B229" t="str">
            <v>UB</v>
          </cell>
          <cell r="C229" t="str">
            <v>Papel higiénico</v>
          </cell>
          <cell r="D229">
            <v>30227897</v>
          </cell>
          <cell r="E229" t="str">
            <v>PH SUAVE RINDEM 2P 10X2 AROMAS ARM</v>
          </cell>
          <cell r="F229" t="str">
            <v xml:space="preserve">Papel Higiénico Suave Rindemax Aromas 10x2 </v>
          </cell>
          <cell r="G229">
            <v>11.77</v>
          </cell>
          <cell r="H229">
            <v>13.888599999999999</v>
          </cell>
          <cell r="I229">
            <v>10</v>
          </cell>
          <cell r="J229">
            <v>1.177</v>
          </cell>
          <cell r="K229">
            <v>14.700000000000001</v>
          </cell>
          <cell r="L229">
            <v>15.4</v>
          </cell>
          <cell r="M229" t="str">
            <v>Family</v>
          </cell>
        </row>
        <row r="230">
          <cell r="A230" t="str">
            <v>UB30227236</v>
          </cell>
          <cell r="B230" t="str">
            <v>UB</v>
          </cell>
          <cell r="C230" t="str">
            <v>Papel higiénico</v>
          </cell>
          <cell r="D230">
            <v>30227236</v>
          </cell>
          <cell r="E230" t="str">
            <v>PH SUAVE RINDEM 2P 12X4 S. CUT 2.0</v>
          </cell>
          <cell r="F230" t="str">
            <v>Papel Higiénico Suave Rindemax Naranja 12x4</v>
          </cell>
          <cell r="G230">
            <v>25.63</v>
          </cell>
          <cell r="H230">
            <v>30.243399999999998</v>
          </cell>
          <cell r="I230">
            <v>12</v>
          </cell>
          <cell r="J230">
            <v>2.1358333333333333</v>
          </cell>
          <cell r="K230">
            <v>32</v>
          </cell>
          <cell r="L230">
            <v>33.5</v>
          </cell>
          <cell r="M230" t="str">
            <v>Family</v>
          </cell>
        </row>
        <row r="231">
          <cell r="A231" t="str">
            <v>UB30227246</v>
          </cell>
          <cell r="B231" t="str">
            <v>UB</v>
          </cell>
          <cell r="C231" t="str">
            <v>Papel higiénico</v>
          </cell>
          <cell r="D231">
            <v>30227246</v>
          </cell>
          <cell r="E231" t="str">
            <v>PH SUAVE RINDEM 2P 2X24 S. CUT 2.0</v>
          </cell>
          <cell r="F231" t="str">
            <v>Papel Higiénico Suave Rindemax Naranja 2x24</v>
          </cell>
          <cell r="G231">
            <v>22.305084745762713</v>
          </cell>
          <cell r="H231">
            <v>26.32</v>
          </cell>
          <cell r="I231">
            <v>2</v>
          </cell>
          <cell r="J231">
            <v>11.152542372881356</v>
          </cell>
          <cell r="K231">
            <v>28</v>
          </cell>
          <cell r="L231">
            <v>29.4</v>
          </cell>
          <cell r="M231" t="str">
            <v>Family</v>
          </cell>
        </row>
        <row r="232">
          <cell r="A232" t="str">
            <v>UB30226606</v>
          </cell>
          <cell r="B232" t="str">
            <v>UB</v>
          </cell>
          <cell r="C232" t="str">
            <v>Papel higiénico</v>
          </cell>
          <cell r="D232">
            <v>30226606</v>
          </cell>
          <cell r="E232" t="str">
            <v>PH SUAVE RINDEM 2P 10X2 CUIDADO COMPLETO</v>
          </cell>
          <cell r="F232" t="str">
            <v>Papel Higiénico Suave Rindemax Verde 10x2 - Cuidado completo</v>
          </cell>
          <cell r="G232">
            <v>13.3</v>
          </cell>
          <cell r="H232">
            <v>15.694000000000001</v>
          </cell>
          <cell r="I232">
            <v>10</v>
          </cell>
          <cell r="J232">
            <v>1.33</v>
          </cell>
          <cell r="K232">
            <v>16.7</v>
          </cell>
          <cell r="L232">
            <v>17.600000000000001</v>
          </cell>
          <cell r="M232" t="str">
            <v>Family</v>
          </cell>
        </row>
        <row r="233">
          <cell r="A233" t="str">
            <v>UB30226607</v>
          </cell>
          <cell r="B233" t="str">
            <v>UB</v>
          </cell>
          <cell r="C233" t="str">
            <v>Papel higiénico</v>
          </cell>
          <cell r="D233">
            <v>30226607</v>
          </cell>
          <cell r="E233" t="str">
            <v>PH SUAVE RINDEM 2P 12X4 CUIDADO COMPLETO</v>
          </cell>
          <cell r="F233" t="str">
            <v>Papel Higiénico Suave Rindemax Verde 12x4 - Cuidado completo</v>
          </cell>
          <cell r="G233">
            <v>28.68</v>
          </cell>
          <cell r="H233">
            <v>33.842399999999998</v>
          </cell>
          <cell r="I233">
            <v>12</v>
          </cell>
          <cell r="J233">
            <v>2.39</v>
          </cell>
          <cell r="K233">
            <v>36</v>
          </cell>
          <cell r="L233">
            <v>38</v>
          </cell>
          <cell r="M233" t="str">
            <v>Family</v>
          </cell>
        </row>
        <row r="234">
          <cell r="A234" t="str">
            <v>UB30226565</v>
          </cell>
          <cell r="B234" t="str">
            <v>UB</v>
          </cell>
          <cell r="C234" t="str">
            <v>Papel higiénico</v>
          </cell>
          <cell r="D234">
            <v>30226565</v>
          </cell>
          <cell r="E234" t="str">
            <v>PH SUAVE RINDEM 2P 2X24 CUIDADO COMPLETO</v>
          </cell>
          <cell r="F234" t="str">
            <v>Papel Higiénico Suave Rindemax Verde 2x24 - Cuidado completo</v>
          </cell>
          <cell r="G234">
            <v>26.69</v>
          </cell>
          <cell r="H234">
            <v>31.494199999999999</v>
          </cell>
          <cell r="I234">
            <v>2</v>
          </cell>
          <cell r="J234">
            <v>13.345000000000001</v>
          </cell>
          <cell r="K234">
            <v>33.5</v>
          </cell>
          <cell r="L234">
            <v>35</v>
          </cell>
          <cell r="M234" t="str">
            <v>Family</v>
          </cell>
        </row>
        <row r="235">
          <cell r="A235" t="str">
            <v>UB30226613</v>
          </cell>
          <cell r="B235" t="str">
            <v>UB</v>
          </cell>
          <cell r="C235" t="str">
            <v>Papel higiénico</v>
          </cell>
          <cell r="D235">
            <v>30226613</v>
          </cell>
          <cell r="E235" t="str">
            <v>PH SUAVE RINDEM 2P 8X6 CUIDADO COMPLETO</v>
          </cell>
          <cell r="F235" t="str">
            <v>Papel Higiénico Suave Rindemax Verde 8x6 - Cuidado completo</v>
          </cell>
          <cell r="G235">
            <v>27.08</v>
          </cell>
          <cell r="H235">
            <v>31.954399999999996</v>
          </cell>
          <cell r="I235">
            <v>8</v>
          </cell>
          <cell r="J235">
            <v>3.3849999999999998</v>
          </cell>
          <cell r="K235">
            <v>34</v>
          </cell>
          <cell r="L235">
            <v>35.5</v>
          </cell>
          <cell r="M235" t="str">
            <v>Family</v>
          </cell>
        </row>
        <row r="236">
          <cell r="A236" t="str">
            <v>UB30225725</v>
          </cell>
          <cell r="B236" t="str">
            <v>UB</v>
          </cell>
          <cell r="C236" t="str">
            <v>Papel higiénico</v>
          </cell>
          <cell r="D236">
            <v>30225725</v>
          </cell>
          <cell r="E236" t="str">
            <v>PH TOP RR 2P REG 10X2 CLASIC</v>
          </cell>
          <cell r="F236" t="str">
            <v>Papel Higiénico TOP Clásico 10x2</v>
          </cell>
          <cell r="G236">
            <v>9.9600000000000009</v>
          </cell>
          <cell r="H236">
            <v>11.752800000000001</v>
          </cell>
          <cell r="I236">
            <v>10</v>
          </cell>
          <cell r="J236">
            <v>0.99600000000000011</v>
          </cell>
          <cell r="K236">
            <v>12.5</v>
          </cell>
          <cell r="L236">
            <v>13</v>
          </cell>
          <cell r="M236" t="str">
            <v>Family</v>
          </cell>
        </row>
        <row r="237">
          <cell r="A237" t="str">
            <v>UB30228307</v>
          </cell>
          <cell r="B237" t="str">
            <v>UB</v>
          </cell>
          <cell r="C237" t="str">
            <v>Papel higiénico</v>
          </cell>
          <cell r="D237">
            <v>30228307</v>
          </cell>
          <cell r="E237" t="str">
            <v xml:space="preserve">PH SUAVE CUIDADO COMPLETO 2P 12X4 23MT </v>
          </cell>
          <cell r="F237" t="str">
            <v xml:space="preserve">PH SUAVE CUIDADO COMPLETO 2P 12X4 23MT </v>
          </cell>
          <cell r="G237">
            <v>29.47</v>
          </cell>
          <cell r="H237">
            <v>34.7746</v>
          </cell>
          <cell r="I237">
            <v>12</v>
          </cell>
          <cell r="J237">
            <v>2.4558333333333331</v>
          </cell>
          <cell r="K237">
            <v>37</v>
          </cell>
          <cell r="L237">
            <v>39</v>
          </cell>
          <cell r="M237" t="str">
            <v>Family</v>
          </cell>
        </row>
        <row r="238">
          <cell r="A238" t="str">
            <v>UB30228323</v>
          </cell>
          <cell r="B238" t="str">
            <v>UB</v>
          </cell>
          <cell r="C238" t="str">
            <v>Papel higiénico</v>
          </cell>
          <cell r="D238">
            <v>30228323</v>
          </cell>
          <cell r="E238" t="str">
            <v>PH SUAVE CUIDADO COMPLETO 2P 8X6 23MT  </v>
          </cell>
          <cell r="F238" t="str">
            <v>PH SUAVE CUIDADO COMPLETO 2P 8X6 23MT  </v>
          </cell>
          <cell r="G238">
            <v>27.88</v>
          </cell>
          <cell r="H238">
            <v>32.898399999999995</v>
          </cell>
          <cell r="I238">
            <v>8</v>
          </cell>
          <cell r="J238">
            <v>3.4849999999999999</v>
          </cell>
          <cell r="K238">
            <v>35</v>
          </cell>
          <cell r="L238">
            <v>37</v>
          </cell>
          <cell r="M238" t="str">
            <v>Family</v>
          </cell>
        </row>
        <row r="239">
          <cell r="A239" t="str">
            <v>UB30228511</v>
          </cell>
          <cell r="B239" t="str">
            <v>UB</v>
          </cell>
          <cell r="C239" t="str">
            <v>Papel higiénico</v>
          </cell>
          <cell r="D239">
            <v>30228511</v>
          </cell>
          <cell r="E239" t="str">
            <v xml:space="preserve">PH SUAVE ESENCIAS 12X4 ELEGANCE </v>
          </cell>
          <cell r="F239" t="str">
            <v>Papel Higiénico Suave Rindemax Gentle Care Floral 12x4</v>
          </cell>
          <cell r="G239">
            <v>28.68</v>
          </cell>
          <cell r="H239">
            <v>33.842399999999998</v>
          </cell>
          <cell r="I239">
            <v>12</v>
          </cell>
          <cell r="J239">
            <v>2.39</v>
          </cell>
          <cell r="K239">
            <v>36</v>
          </cell>
          <cell r="L239">
            <v>37.799999999999997</v>
          </cell>
          <cell r="M239" t="str">
            <v>Family</v>
          </cell>
        </row>
        <row r="240">
          <cell r="A240" t="str">
            <v>UB30227204</v>
          </cell>
          <cell r="B240" t="str">
            <v>UB</v>
          </cell>
          <cell r="C240" t="str">
            <v>Papel higiénico</v>
          </cell>
          <cell r="D240">
            <v>30227204</v>
          </cell>
          <cell r="E240" t="str">
            <v>PH SUAVE RINDEM 2P 1X32 S. CUT 2.0</v>
          </cell>
          <cell r="F240" t="str">
            <v>PH SUAVE RINDEM 2P 1X32 S. CUT 2.0</v>
          </cell>
          <cell r="G240">
            <v>13.940677966101696</v>
          </cell>
          <cell r="H240">
            <v>16.45</v>
          </cell>
          <cell r="I240">
            <v>1</v>
          </cell>
          <cell r="J240">
            <v>13.940677966101696</v>
          </cell>
          <cell r="K240">
            <v>17.5</v>
          </cell>
          <cell r="L240">
            <v>18.899999999999999</v>
          </cell>
          <cell r="M240" t="str">
            <v>Family</v>
          </cell>
        </row>
        <row r="241">
          <cell r="A241" t="str">
            <v>UB30228807</v>
          </cell>
          <cell r="B241" t="str">
            <v>UB</v>
          </cell>
          <cell r="C241" t="str">
            <v>Papel higiénico</v>
          </cell>
          <cell r="D241">
            <v>30228807</v>
          </cell>
          <cell r="E241" t="str">
            <v>BT SUAVE RINDEM 2P 8X2 MÁS PAPEL</v>
          </cell>
          <cell r="F241" t="str">
            <v>BT SUAVE RINDEM 2P 8X2 MÁS PAPEL</v>
          </cell>
          <cell r="G241">
            <v>14.655508474576271</v>
          </cell>
          <cell r="H241">
            <v>17.293499999999998</v>
          </cell>
          <cell r="I241">
            <v>8</v>
          </cell>
          <cell r="J241">
            <v>1.8319385593220339</v>
          </cell>
          <cell r="K241">
            <v>18.3</v>
          </cell>
          <cell r="L241">
            <v>19.2</v>
          </cell>
          <cell r="M241" t="str">
            <v>Fem</v>
          </cell>
        </row>
        <row r="242">
          <cell r="A242" t="str">
            <v>UB30228817</v>
          </cell>
          <cell r="B242" t="str">
            <v>UB</v>
          </cell>
          <cell r="C242" t="str">
            <v>Papel higiénico</v>
          </cell>
          <cell r="D242">
            <v>30228817</v>
          </cell>
          <cell r="E242" t="str">
            <v>BT SUAVE RINDEM 2P 6X4 MÁS PAPEL</v>
          </cell>
          <cell r="F242" t="str">
            <v>BT SUAVE RINDEM 2P 6X4 MÁS PAPEL</v>
          </cell>
          <cell r="G242">
            <v>19.96512711864407</v>
          </cell>
          <cell r="H242">
            <v>23.55885</v>
          </cell>
          <cell r="I242">
            <v>6</v>
          </cell>
          <cell r="J242">
            <v>3.3275211864406784</v>
          </cell>
          <cell r="K242">
            <v>24.93</v>
          </cell>
          <cell r="L242">
            <v>26.16</v>
          </cell>
          <cell r="M242" t="str">
            <v>Fem</v>
          </cell>
        </row>
        <row r="243">
          <cell r="A243" t="str">
            <v>UB30225792</v>
          </cell>
          <cell r="B243" t="str">
            <v>UB</v>
          </cell>
          <cell r="C243" t="str">
            <v>Papel toalla</v>
          </cell>
          <cell r="D243">
            <v>30225792</v>
          </cell>
          <cell r="E243" t="str">
            <v>R COC SCOTT MULTIUSOS 12X1X100HJ</v>
          </cell>
          <cell r="F243" t="str">
            <v>Papel Toalla Scott Multiusos 12x1x100 Hojas</v>
          </cell>
          <cell r="G243">
            <v>17.53</v>
          </cell>
          <cell r="H243">
            <v>20.685400000000001</v>
          </cell>
          <cell r="I243">
            <v>12</v>
          </cell>
          <cell r="J243">
            <v>1.4608333333333334</v>
          </cell>
          <cell r="K243">
            <v>22</v>
          </cell>
          <cell r="L243">
            <v>23</v>
          </cell>
          <cell r="M243" t="str">
            <v>Fem</v>
          </cell>
        </row>
        <row r="244">
          <cell r="A244" t="str">
            <v>UB30226180</v>
          </cell>
          <cell r="B244" t="str">
            <v>UB</v>
          </cell>
          <cell r="C244" t="str">
            <v>Papel toalla</v>
          </cell>
          <cell r="D244">
            <v>30226180</v>
          </cell>
          <cell r="E244" t="str">
            <v>Papel Toalla Multiuso x1 x50h</v>
          </cell>
          <cell r="F244" t="str">
            <v>Papel Toalla Scott Multiusos 24x1x50 Hojas</v>
          </cell>
          <cell r="G244">
            <v>27.08</v>
          </cell>
          <cell r="H244">
            <v>31.954399999999996</v>
          </cell>
          <cell r="I244">
            <v>24</v>
          </cell>
          <cell r="J244">
            <v>1.1283333333333332</v>
          </cell>
          <cell r="K244">
            <v>34</v>
          </cell>
          <cell r="L244">
            <v>35.5</v>
          </cell>
          <cell r="M244" t="str">
            <v>Fem</v>
          </cell>
        </row>
        <row r="245">
          <cell r="A245" t="str">
            <v>UB30225778</v>
          </cell>
          <cell r="B245" t="str">
            <v>UB</v>
          </cell>
          <cell r="C245" t="str">
            <v>Papel toalla</v>
          </cell>
          <cell r="D245">
            <v>30225778</v>
          </cell>
          <cell r="E245" t="str">
            <v>TC SCOTT MULTIUS 6X2 X100H</v>
          </cell>
          <cell r="F245" t="str">
            <v>Papel Toalla Scott Multiusos 6x2x110 Hojas</v>
          </cell>
          <cell r="G245">
            <v>16.329999999999998</v>
          </cell>
          <cell r="H245">
            <v>19.269399999999997</v>
          </cell>
          <cell r="I245">
            <v>6</v>
          </cell>
          <cell r="J245">
            <v>2.7216666666666662</v>
          </cell>
          <cell r="K245">
            <v>20.5</v>
          </cell>
          <cell r="L245">
            <v>21.5</v>
          </cell>
          <cell r="M245" t="str">
            <v>Fem</v>
          </cell>
        </row>
        <row r="246">
          <cell r="A246" t="str">
            <v>UB30226183</v>
          </cell>
          <cell r="B246" t="str">
            <v>UB</v>
          </cell>
          <cell r="C246" t="str">
            <v>Papel toalla</v>
          </cell>
          <cell r="D246">
            <v>30226183</v>
          </cell>
          <cell r="E246" t="str">
            <v>TC SCOTT MULTIUS 8X3X50HJ</v>
          </cell>
          <cell r="F246" t="str">
            <v>Papel Toalla Scott Multiusos 8x3x50 Hojas</v>
          </cell>
          <cell r="G246">
            <v>25.87</v>
          </cell>
          <cell r="H246">
            <v>30.526599999999998</v>
          </cell>
          <cell r="I246">
            <v>8</v>
          </cell>
          <cell r="J246">
            <v>3.2337500000000001</v>
          </cell>
          <cell r="K246">
            <v>33</v>
          </cell>
          <cell r="L246">
            <v>34.5</v>
          </cell>
          <cell r="M246" t="str">
            <v>Fem</v>
          </cell>
        </row>
        <row r="247">
          <cell r="A247" t="str">
            <v>UB30226773</v>
          </cell>
          <cell r="B247" t="str">
            <v>UB</v>
          </cell>
          <cell r="C247" t="str">
            <v>Servilletas</v>
          </cell>
          <cell r="D247">
            <v>30226773</v>
          </cell>
          <cell r="E247" t="str">
            <v>SERV SCOTT PRACT 6X400 CORTADA</v>
          </cell>
          <cell r="F247" t="str">
            <v>NUEVO Servilletas Scott Prácticas 6x400</v>
          </cell>
          <cell r="G247">
            <v>10.119999999999999</v>
          </cell>
          <cell r="H247">
            <v>11.941599999999999</v>
          </cell>
          <cell r="I247">
            <v>6</v>
          </cell>
          <cell r="J247">
            <v>1.6866666666666665</v>
          </cell>
          <cell r="K247">
            <v>12.7</v>
          </cell>
          <cell r="L247">
            <v>13.3</v>
          </cell>
          <cell r="M247" t="str">
            <v>Fem</v>
          </cell>
        </row>
        <row r="248">
          <cell r="A248" t="str">
            <v>UB30226867</v>
          </cell>
          <cell r="B248" t="str">
            <v>UB</v>
          </cell>
          <cell r="C248" t="str">
            <v>Servilletas</v>
          </cell>
          <cell r="D248">
            <v>30226867</v>
          </cell>
          <cell r="E248" t="str">
            <v>SERV. SCOTT DOBL.EN2 12X100</v>
          </cell>
          <cell r="F248" t="str">
            <v>NUEVO Servilletas Scott Rendidora 12x100</v>
          </cell>
          <cell r="G248">
            <v>12.19</v>
          </cell>
          <cell r="H248">
            <v>14.384199999999998</v>
          </cell>
          <cell r="I248">
            <v>12</v>
          </cell>
          <cell r="J248">
            <v>1.0158333333333334</v>
          </cell>
          <cell r="K248">
            <v>15.3</v>
          </cell>
          <cell r="L248">
            <v>16.100000000000001</v>
          </cell>
          <cell r="M248" t="str">
            <v>Fem</v>
          </cell>
        </row>
        <row r="249">
          <cell r="A249" t="str">
            <v>UB30226750</v>
          </cell>
          <cell r="B249" t="str">
            <v>UB</v>
          </cell>
          <cell r="C249" t="str">
            <v>Servilletas</v>
          </cell>
          <cell r="D249">
            <v>30226750</v>
          </cell>
          <cell r="E249" t="str">
            <v>SERV SCOTT 6X100 DOB 4 SUPER ABSORB</v>
          </cell>
          <cell r="F249" t="str">
            <v>NUEVO Servilletas Scott Super Absorventes 6x100</v>
          </cell>
          <cell r="G249">
            <v>11.71</v>
          </cell>
          <cell r="H249">
            <v>13.8178</v>
          </cell>
          <cell r="I249">
            <v>6</v>
          </cell>
          <cell r="J249">
            <v>1.9516666666666669</v>
          </cell>
          <cell r="K249">
            <v>14.7</v>
          </cell>
          <cell r="L249">
            <v>15.4</v>
          </cell>
          <cell r="M249" t="str">
            <v>Fem</v>
          </cell>
        </row>
        <row r="250">
          <cell r="A250" t="str">
            <v>UB30226905</v>
          </cell>
          <cell r="B250" t="str">
            <v>UB</v>
          </cell>
          <cell r="C250" t="str">
            <v>Servilletas</v>
          </cell>
          <cell r="D250">
            <v>30226905</v>
          </cell>
          <cell r="E250" t="str">
            <v>SERV. SCOTT DECORADA 6X80</v>
          </cell>
          <cell r="F250" t="str">
            <v>Servilletas Scott Decorada 6x80</v>
          </cell>
          <cell r="G250">
            <v>9.32</v>
          </cell>
          <cell r="H250">
            <v>10.9976</v>
          </cell>
          <cell r="I250">
            <v>6</v>
          </cell>
          <cell r="J250">
            <v>1.5533333333333335</v>
          </cell>
          <cell r="K250">
            <v>11.7</v>
          </cell>
          <cell r="L250">
            <v>12.299999999999997</v>
          </cell>
          <cell r="M250" t="str">
            <v>Fem</v>
          </cell>
        </row>
        <row r="251">
          <cell r="A251" t="str">
            <v>UB30226772</v>
          </cell>
          <cell r="B251" t="str">
            <v>UB</v>
          </cell>
          <cell r="C251" t="str">
            <v>Servilletas</v>
          </cell>
          <cell r="D251">
            <v>30226772</v>
          </cell>
          <cell r="E251" t="str">
            <v>SERV SCOTT PRACT 12X200 CORTADA</v>
          </cell>
          <cell r="F251" t="str">
            <v>Servilletas Scott Prácticas 12x200</v>
          </cell>
          <cell r="G251">
            <v>12.19</v>
          </cell>
          <cell r="H251">
            <v>14.384199999999998</v>
          </cell>
          <cell r="I251">
            <v>12</v>
          </cell>
          <cell r="J251">
            <v>1.0158333333333334</v>
          </cell>
          <cell r="K251">
            <v>15.3</v>
          </cell>
          <cell r="L251">
            <v>16.100000000000001</v>
          </cell>
          <cell r="M251" t="str">
            <v>Fem</v>
          </cell>
        </row>
        <row r="252">
          <cell r="A252" t="str">
            <v>UB30226146</v>
          </cell>
          <cell r="B252" t="str">
            <v>UB</v>
          </cell>
          <cell r="C252" t="str">
            <v>Liners</v>
          </cell>
          <cell r="D252">
            <v>30226146</v>
          </cell>
          <cell r="E252" t="str">
            <v>FEM LIN KOT 12X15 ANTIBACTERIAL</v>
          </cell>
          <cell r="F252" t="str">
            <v>Protectores Diarios Kotex Antibacterial 12x15</v>
          </cell>
          <cell r="G252">
            <v>23.75</v>
          </cell>
          <cell r="H252">
            <v>28.024999999999999</v>
          </cell>
          <cell r="I252">
            <v>12</v>
          </cell>
          <cell r="J252">
            <v>1.9791666666666667</v>
          </cell>
          <cell r="K252">
            <v>30.3</v>
          </cell>
          <cell r="L252">
            <v>31.8</v>
          </cell>
          <cell r="M252" t="str">
            <v>Fem</v>
          </cell>
        </row>
        <row r="253">
          <cell r="A253" t="str">
            <v>UB30225690</v>
          </cell>
          <cell r="B253" t="str">
            <v>UB</v>
          </cell>
          <cell r="C253" t="str">
            <v>Liners</v>
          </cell>
          <cell r="D253">
            <v>30225690</v>
          </cell>
          <cell r="E253" t="str">
            <v>PRO DIA KOT NOR 12X120</v>
          </cell>
          <cell r="F253" t="str">
            <v>Protectores Diarios Kotex Normales 12x120</v>
          </cell>
          <cell r="G253">
            <v>126.68</v>
          </cell>
          <cell r="H253">
            <v>149.48240000000001</v>
          </cell>
          <cell r="I253">
            <v>12</v>
          </cell>
          <cell r="J253">
            <v>10.556666666666667</v>
          </cell>
          <cell r="K253">
            <v>161.6</v>
          </cell>
          <cell r="L253">
            <v>169.7</v>
          </cell>
          <cell r="M253" t="str">
            <v>Fem</v>
          </cell>
        </row>
        <row r="254">
          <cell r="A254" t="str">
            <v>UB30226171</v>
          </cell>
          <cell r="B254" t="str">
            <v>UB</v>
          </cell>
          <cell r="C254" t="str">
            <v>Liners</v>
          </cell>
          <cell r="D254">
            <v>30226171</v>
          </cell>
          <cell r="E254" t="str">
            <v>PRO DIA KOT NOR 24X15</v>
          </cell>
          <cell r="F254" t="str">
            <v>Protectores Diarios Kotex Normales 24x15</v>
          </cell>
          <cell r="G254">
            <v>43.74</v>
          </cell>
          <cell r="H254">
            <v>51.613199999999999</v>
          </cell>
          <cell r="I254">
            <v>24</v>
          </cell>
          <cell r="J254">
            <v>1.8225</v>
          </cell>
          <cell r="K254">
            <v>55.8</v>
          </cell>
          <cell r="L254">
            <v>58.6</v>
          </cell>
          <cell r="M254" t="str">
            <v>Fem</v>
          </cell>
        </row>
        <row r="255">
          <cell r="A255" t="str">
            <v>UB30226130</v>
          </cell>
          <cell r="B255" t="str">
            <v>UB</v>
          </cell>
          <cell r="C255" t="str">
            <v>Liners</v>
          </cell>
          <cell r="D255">
            <v>30226130</v>
          </cell>
          <cell r="E255" t="str">
            <v>FEM LIN KOT ULTRADEL FLEX 12X15 OT</v>
          </cell>
          <cell r="F255" t="str">
            <v>Protectores Diarios Kotex Ultraflexibles 12x15</v>
          </cell>
          <cell r="G255">
            <v>21.79</v>
          </cell>
          <cell r="H255">
            <v>25.712199999999999</v>
          </cell>
          <cell r="I255">
            <v>12</v>
          </cell>
          <cell r="J255">
            <v>1.8158333333333332</v>
          </cell>
          <cell r="K255">
            <v>27.8</v>
          </cell>
          <cell r="L255">
            <v>29.2</v>
          </cell>
          <cell r="M255" t="str">
            <v>Fem</v>
          </cell>
        </row>
        <row r="256">
          <cell r="A256" t="str">
            <v>UB30226118</v>
          </cell>
          <cell r="B256" t="str">
            <v>UB</v>
          </cell>
          <cell r="C256" t="str">
            <v>Liners</v>
          </cell>
          <cell r="D256">
            <v>30226118</v>
          </cell>
          <cell r="E256" t="str">
            <v>PRO DIA KOT ULTRADEL FLEX 12X150 OT</v>
          </cell>
          <cell r="F256" t="str">
            <v>Protectores Diarios Kotex Ultraflexibles 12x150</v>
          </cell>
          <cell r="G256">
            <v>146.51</v>
          </cell>
          <cell r="H256">
            <v>172.88179999999997</v>
          </cell>
          <cell r="I256">
            <v>12</v>
          </cell>
          <cell r="J256">
            <v>12.209166666666667</v>
          </cell>
          <cell r="K256">
            <v>186.9</v>
          </cell>
          <cell r="L256">
            <v>196.2</v>
          </cell>
          <cell r="M256" t="str">
            <v>Fem</v>
          </cell>
        </row>
        <row r="257">
          <cell r="A257" t="str">
            <v>UB30225771</v>
          </cell>
          <cell r="B257" t="str">
            <v>UB</v>
          </cell>
          <cell r="C257" t="str">
            <v>Liners</v>
          </cell>
          <cell r="D257">
            <v>30225771</v>
          </cell>
          <cell r="E257" t="str">
            <v>PRO DIA KOT NOR 12X180</v>
          </cell>
          <cell r="F257" t="str">
            <v>Protectores Diarios Kotex Normales 12x180</v>
          </cell>
          <cell r="G257">
            <v>149.57</v>
          </cell>
          <cell r="H257">
            <v>176.49259999999998</v>
          </cell>
          <cell r="I257">
            <v>12</v>
          </cell>
          <cell r="J257">
            <v>12.464166666666666</v>
          </cell>
          <cell r="K257">
            <v>190.8</v>
          </cell>
          <cell r="L257">
            <v>200</v>
          </cell>
          <cell r="M257" t="str">
            <v>Fem</v>
          </cell>
        </row>
        <row r="258">
          <cell r="A258" t="str">
            <v>UB30225863</v>
          </cell>
          <cell r="B258" t="str">
            <v>UB</v>
          </cell>
          <cell r="C258" t="str">
            <v>Liners</v>
          </cell>
          <cell r="D258">
            <v>30225863</v>
          </cell>
          <cell r="E258" t="str">
            <v>FEM LIN KOT ULTRADEL FLEX 24X6 X5</v>
          </cell>
          <cell r="F258" t="str">
            <v>Protectores Diarios Kotex Ultraflexibles 24x6x5 (Ristra x5)</v>
          </cell>
          <cell r="G258">
            <v>87.01</v>
          </cell>
          <cell r="H258">
            <v>102.6718</v>
          </cell>
          <cell r="I258">
            <v>144</v>
          </cell>
          <cell r="J258">
            <v>0.6042361111111112</v>
          </cell>
          <cell r="K258">
            <v>111</v>
          </cell>
          <cell r="L258">
            <v>116.6</v>
          </cell>
          <cell r="M258" t="str">
            <v>Fem</v>
          </cell>
        </row>
        <row r="259">
          <cell r="A259" t="str">
            <v>UB30226215</v>
          </cell>
          <cell r="B259" t="str">
            <v>UB</v>
          </cell>
          <cell r="C259" t="str">
            <v>Liners</v>
          </cell>
          <cell r="D259">
            <v>30226215</v>
          </cell>
          <cell r="E259" t="str">
            <v>PRO DIA KOT ULTRADEL FLEX 24X6 X5 OTTTX</v>
          </cell>
          <cell r="F259" t="str">
            <v>Protectores Diarios Kotex Ultraflexibles 24x6x5 (Ristra x5)</v>
          </cell>
          <cell r="G259">
            <v>87.01</v>
          </cell>
          <cell r="H259">
            <v>102.6718</v>
          </cell>
          <cell r="I259">
            <v>144</v>
          </cell>
          <cell r="J259">
            <v>0.6042361111111112</v>
          </cell>
          <cell r="K259">
            <v>111</v>
          </cell>
          <cell r="L259">
            <v>116.6</v>
          </cell>
          <cell r="M259" t="str">
            <v>Fem</v>
          </cell>
        </row>
        <row r="260">
          <cell r="A260" t="str">
            <v>UB30226124</v>
          </cell>
          <cell r="B260" t="str">
            <v>UB</v>
          </cell>
          <cell r="C260" t="str">
            <v>Pads</v>
          </cell>
          <cell r="D260">
            <v>30226124</v>
          </cell>
          <cell r="E260" t="str">
            <v>TOA FEM KOT NOCT 12X8 FZ</v>
          </cell>
          <cell r="F260" t="str">
            <v>Toalla Kotex Evolution Nocturna 12x8</v>
          </cell>
          <cell r="G260">
            <v>44.29</v>
          </cell>
          <cell r="H260">
            <v>52.262199999999993</v>
          </cell>
          <cell r="I260">
            <v>12</v>
          </cell>
          <cell r="J260">
            <v>3.6908333333333334</v>
          </cell>
          <cell r="K260">
            <v>56.5</v>
          </cell>
          <cell r="L260">
            <v>59.5</v>
          </cell>
          <cell r="M260" t="str">
            <v>Fem</v>
          </cell>
        </row>
        <row r="261">
          <cell r="A261" t="str">
            <v>UB30225952</v>
          </cell>
          <cell r="B261" t="str">
            <v>UB</v>
          </cell>
          <cell r="C261" t="str">
            <v>Pads</v>
          </cell>
          <cell r="D261">
            <v>30225952</v>
          </cell>
          <cell r="E261" t="str">
            <v>TOA FEM KOT NOR MALLA 24X10</v>
          </cell>
          <cell r="F261" t="str">
            <v>Toalla Kotex Malla 24x10</v>
          </cell>
          <cell r="G261">
            <v>60.6</v>
          </cell>
          <cell r="H261">
            <v>71.507999999999996</v>
          </cell>
          <cell r="I261">
            <v>24</v>
          </cell>
          <cell r="J261">
            <v>2.5249999999999999</v>
          </cell>
          <cell r="K261">
            <v>77.3</v>
          </cell>
          <cell r="L261">
            <v>81.2</v>
          </cell>
          <cell r="M261" t="str">
            <v>Fem</v>
          </cell>
        </row>
        <row r="262">
          <cell r="A262" t="str">
            <v>UB30226044</v>
          </cell>
          <cell r="B262" t="str">
            <v>UB</v>
          </cell>
          <cell r="C262" t="str">
            <v>Pads</v>
          </cell>
          <cell r="D262">
            <v>30226044</v>
          </cell>
          <cell r="E262" t="str">
            <v>FEM PAD KOT NOCT TELA W/W 12X30</v>
          </cell>
          <cell r="F262" t="str">
            <v>Toalla Kotex Nocturna Tela 12x30</v>
          </cell>
          <cell r="G262">
            <v>121.9</v>
          </cell>
          <cell r="H262">
            <v>143.84200000000001</v>
          </cell>
          <cell r="I262">
            <v>360</v>
          </cell>
          <cell r="J262">
            <v>0.33861111111111114</v>
          </cell>
          <cell r="K262">
            <v>155.5</v>
          </cell>
          <cell r="L262">
            <v>163.30000000000001</v>
          </cell>
          <cell r="M262" t="str">
            <v>Fem</v>
          </cell>
        </row>
        <row r="263">
          <cell r="A263" t="str">
            <v>UB30226131</v>
          </cell>
          <cell r="B263" t="str">
            <v>UB</v>
          </cell>
          <cell r="C263" t="str">
            <v>Pads</v>
          </cell>
          <cell r="D263">
            <v>30226131</v>
          </cell>
          <cell r="E263" t="str">
            <v>FEM PAD KOT NOCT TELA 12X30 DISP</v>
          </cell>
          <cell r="F263" t="str">
            <v>Toalla Kotex Nocturna Tela 12x30</v>
          </cell>
          <cell r="G263">
            <v>121.9</v>
          </cell>
          <cell r="H263">
            <v>143.84200000000001</v>
          </cell>
          <cell r="I263">
            <v>360</v>
          </cell>
          <cell r="J263">
            <v>0.33861111111111114</v>
          </cell>
          <cell r="K263">
            <v>155.5</v>
          </cell>
          <cell r="L263">
            <v>163.30000000000001</v>
          </cell>
          <cell r="M263" t="str">
            <v>Fem</v>
          </cell>
        </row>
        <row r="264">
          <cell r="A264" t="str">
            <v>UB30226042</v>
          </cell>
          <cell r="B264" t="str">
            <v>UB</v>
          </cell>
          <cell r="C264" t="str">
            <v>Pads</v>
          </cell>
          <cell r="D264">
            <v>30226042</v>
          </cell>
          <cell r="E264" t="str">
            <v>TOA FEM KOT NOCT TELA C/A 12X8</v>
          </cell>
          <cell r="F264" t="str">
            <v>Toalla Kotex Nocturna Tela 12x8</v>
          </cell>
          <cell r="G264">
            <v>32.53</v>
          </cell>
          <cell r="H264">
            <v>38.385399999999997</v>
          </cell>
          <cell r="I264">
            <v>12</v>
          </cell>
          <cell r="J264">
            <v>2.7108333333333334</v>
          </cell>
          <cell r="K264">
            <v>41.5</v>
          </cell>
          <cell r="L264">
            <v>44</v>
          </cell>
          <cell r="M264" t="str">
            <v>Fem</v>
          </cell>
        </row>
        <row r="265">
          <cell r="A265" t="str">
            <v>UB30225931</v>
          </cell>
          <cell r="B265" t="str">
            <v>UB</v>
          </cell>
          <cell r="C265" t="str">
            <v>Pads</v>
          </cell>
          <cell r="D265">
            <v>30225931</v>
          </cell>
          <cell r="E265" t="str">
            <v>TOA FEM KOT NOR TELA 12X42</v>
          </cell>
          <cell r="F265" t="str">
            <v>Toalla Kotex Normal 12x42</v>
          </cell>
          <cell r="G265">
            <v>70.55</v>
          </cell>
          <cell r="H265">
            <v>83.248999999999995</v>
          </cell>
          <cell r="I265">
            <v>12</v>
          </cell>
          <cell r="J265">
            <v>5.8791666666666664</v>
          </cell>
          <cell r="K265">
            <v>90</v>
          </cell>
          <cell r="L265">
            <v>105</v>
          </cell>
          <cell r="M265" t="str">
            <v>Fem</v>
          </cell>
        </row>
        <row r="266">
          <cell r="A266" t="str">
            <v>UB30225932</v>
          </cell>
          <cell r="B266" t="str">
            <v>UB</v>
          </cell>
          <cell r="C266" t="str">
            <v>Pads</v>
          </cell>
          <cell r="D266">
            <v>30225932</v>
          </cell>
          <cell r="E266" t="str">
            <v>TOA FEM KOT NOR TELA 12X42 DISP</v>
          </cell>
          <cell r="F266" t="str">
            <v>Toalla Kotex Normal 12x42 Dispensador</v>
          </cell>
          <cell r="G266">
            <v>86.23</v>
          </cell>
          <cell r="H266">
            <v>101.7514</v>
          </cell>
          <cell r="I266">
            <v>12</v>
          </cell>
          <cell r="J266">
            <v>7.185833333333334</v>
          </cell>
          <cell r="K266">
            <v>110</v>
          </cell>
          <cell r="L266">
            <v>114</v>
          </cell>
          <cell r="M266" t="str">
            <v>Fem</v>
          </cell>
        </row>
        <row r="267">
          <cell r="A267" t="str">
            <v>UB30225906</v>
          </cell>
          <cell r="B267" t="str">
            <v>UB</v>
          </cell>
          <cell r="C267" t="str">
            <v>Pads</v>
          </cell>
          <cell r="D267">
            <v>30225906</v>
          </cell>
          <cell r="E267" t="str">
            <v>TOA FEM KOT NOR TELA 20X16 T</v>
          </cell>
          <cell r="F267" t="str">
            <v>Toalla Kotex Normal 20x16</v>
          </cell>
          <cell r="G267">
            <v>59.89</v>
          </cell>
          <cell r="H267">
            <v>70.670199999999994</v>
          </cell>
          <cell r="I267">
            <v>20</v>
          </cell>
          <cell r="J267">
            <v>2.9944999999999999</v>
          </cell>
          <cell r="K267">
            <v>76.400000000000006</v>
          </cell>
          <cell r="L267">
            <v>80.2</v>
          </cell>
          <cell r="M267" t="str">
            <v>Fem</v>
          </cell>
        </row>
        <row r="268">
          <cell r="A268" t="str">
            <v>UB30226068</v>
          </cell>
          <cell r="B268" t="str">
            <v>UB</v>
          </cell>
          <cell r="C268" t="str">
            <v>Pads</v>
          </cell>
          <cell r="D268">
            <v>30226068</v>
          </cell>
          <cell r="E268" t="str">
            <v>TOA FEM KOT NOR TELA 48X10 OT</v>
          </cell>
          <cell r="F268" t="str">
            <v>Toalla Kotex Normal 48x10</v>
          </cell>
          <cell r="G268">
            <v>109.74576271186442</v>
          </cell>
          <cell r="H268">
            <v>129.5</v>
          </cell>
          <cell r="I268">
            <v>48</v>
          </cell>
          <cell r="J268">
            <v>2.2863700564971752</v>
          </cell>
          <cell r="K268">
            <v>140</v>
          </cell>
          <cell r="L268">
            <v>144</v>
          </cell>
          <cell r="M268" t="str">
            <v>Fem</v>
          </cell>
        </row>
        <row r="269">
          <cell r="A269" t="str">
            <v>UB30226041</v>
          </cell>
          <cell r="B269" t="str">
            <v>UB</v>
          </cell>
          <cell r="C269" t="str">
            <v>Pads</v>
          </cell>
          <cell r="D269">
            <v>30226041</v>
          </cell>
          <cell r="E269" t="str">
            <v>FEM PAD KOT NOR TELA 48X10 +2</v>
          </cell>
          <cell r="F269" t="str">
            <v>Toalla Kotex Normal 48x10</v>
          </cell>
          <cell r="G269">
            <v>109.74576271186442</v>
          </cell>
          <cell r="H269">
            <v>129.5</v>
          </cell>
          <cell r="I269">
            <v>48</v>
          </cell>
          <cell r="J269">
            <v>2.2863700564971752</v>
          </cell>
          <cell r="K269">
            <v>140</v>
          </cell>
          <cell r="L269">
            <v>144</v>
          </cell>
          <cell r="M269" t="str">
            <v>Fem</v>
          </cell>
        </row>
        <row r="270">
          <cell r="A270" t="str">
            <v>UB30226109</v>
          </cell>
          <cell r="B270" t="str">
            <v>UB</v>
          </cell>
          <cell r="C270" t="str">
            <v>Pads</v>
          </cell>
          <cell r="D270">
            <v>30226109</v>
          </cell>
          <cell r="E270" t="str">
            <v>TOA FEM KOT FITNESS UF 12X10</v>
          </cell>
          <cell r="F270" t="str">
            <v>Toalla Kotex Sport 12x10</v>
          </cell>
          <cell r="G270">
            <v>29.87</v>
          </cell>
          <cell r="H270">
            <v>35.246600000000001</v>
          </cell>
          <cell r="I270">
            <v>12</v>
          </cell>
          <cell r="J270">
            <v>2.4891666666666667</v>
          </cell>
          <cell r="K270">
            <v>38.1</v>
          </cell>
          <cell r="L270">
            <v>40</v>
          </cell>
          <cell r="M270" t="str">
            <v>Infant</v>
          </cell>
        </row>
        <row r="271">
          <cell r="A271" t="str">
            <v>UB30226155</v>
          </cell>
          <cell r="B271" t="str">
            <v>UB</v>
          </cell>
          <cell r="C271" t="str">
            <v>Pads</v>
          </cell>
          <cell r="D271">
            <v>30226155</v>
          </cell>
          <cell r="E271" t="str">
            <v>TOA FEM KOT FITNESS UF 12X30</v>
          </cell>
          <cell r="F271" t="str">
            <v>Toalla Kotex Sport 12x30 TOTEX</v>
          </cell>
          <cell r="G271">
            <v>78.47</v>
          </cell>
          <cell r="H271">
            <v>92.5946</v>
          </cell>
          <cell r="I271">
            <v>12</v>
          </cell>
          <cell r="J271">
            <v>6.5391666666666666</v>
          </cell>
          <cell r="K271">
            <v>100.1</v>
          </cell>
          <cell r="L271">
            <v>105.1</v>
          </cell>
          <cell r="M271" t="str">
            <v>Infant</v>
          </cell>
        </row>
        <row r="272">
          <cell r="A272" t="str">
            <v>UB30225923</v>
          </cell>
          <cell r="B272" t="str">
            <v>UB</v>
          </cell>
          <cell r="C272" t="str">
            <v>Pads</v>
          </cell>
          <cell r="D272">
            <v>30225923</v>
          </cell>
          <cell r="E272" t="str">
            <v>TOA FEM KOT TEENS 24X10</v>
          </cell>
          <cell r="F272" t="str">
            <v>Toalla Kotex Teens 24x10</v>
          </cell>
          <cell r="G272">
            <v>54.87</v>
          </cell>
          <cell r="H272">
            <v>64.746599999999987</v>
          </cell>
          <cell r="I272">
            <v>24</v>
          </cell>
          <cell r="J272">
            <v>2.2862499999999999</v>
          </cell>
          <cell r="K272">
            <v>70</v>
          </cell>
          <cell r="L272">
            <v>75</v>
          </cell>
          <cell r="M272" t="str">
            <v>Infant</v>
          </cell>
        </row>
        <row r="273">
          <cell r="A273" t="str">
            <v>UB30226976</v>
          </cell>
          <cell r="B273" t="str">
            <v>UB</v>
          </cell>
          <cell r="C273" t="str">
            <v>Pads</v>
          </cell>
          <cell r="D273">
            <v>30226976</v>
          </cell>
          <cell r="E273" t="str">
            <v>TOA FEM KOT UF TELA 48X10 TUT</v>
          </cell>
          <cell r="F273" t="str">
            <v>Toalla Kotex Ultrafina 48x10</v>
          </cell>
          <cell r="G273">
            <v>90.932203389830519</v>
          </cell>
          <cell r="H273">
            <v>107.30000000000001</v>
          </cell>
          <cell r="I273">
            <v>48</v>
          </cell>
          <cell r="J273">
            <v>1.8944209039548026</v>
          </cell>
          <cell r="K273">
            <v>116</v>
          </cell>
          <cell r="L273">
            <v>122</v>
          </cell>
          <cell r="M273" t="str">
            <v>Infant</v>
          </cell>
        </row>
        <row r="274">
          <cell r="A274" t="str">
            <v>UB30225895</v>
          </cell>
          <cell r="B274" t="str">
            <v>UB</v>
          </cell>
          <cell r="C274" t="str">
            <v>Tampones</v>
          </cell>
          <cell r="D274">
            <v>30225895</v>
          </cell>
          <cell r="E274" t="str">
            <v>TAMP KOT DIG SUPER 12X10 OT TTX</v>
          </cell>
          <cell r="F274" t="str">
            <v>Tampon Kotex Digital Super 12x10</v>
          </cell>
          <cell r="G274">
            <v>51.42</v>
          </cell>
          <cell r="H274">
            <v>60.675599999999996</v>
          </cell>
          <cell r="I274">
            <v>12</v>
          </cell>
          <cell r="J274">
            <v>4.2850000000000001</v>
          </cell>
          <cell r="K274">
            <v>65.599999999999994</v>
          </cell>
          <cell r="L274">
            <v>68.900000000000006</v>
          </cell>
          <cell r="M274" t="str">
            <v>Infant</v>
          </cell>
        </row>
        <row r="275">
          <cell r="A275" t="str">
            <v>UB30225781</v>
          </cell>
          <cell r="B275" t="str">
            <v>UB</v>
          </cell>
          <cell r="C275" t="str">
            <v>Tampones</v>
          </cell>
          <cell r="D275">
            <v>30225781</v>
          </cell>
          <cell r="E275" t="str">
            <v>TAMP KOT DIG M 12X10 TTX</v>
          </cell>
          <cell r="F275" t="str">
            <v>Tampon Kotex Digital Medio 12x10</v>
          </cell>
          <cell r="G275">
            <v>51.42</v>
          </cell>
          <cell r="H275">
            <v>60.675599999999996</v>
          </cell>
          <cell r="I275">
            <v>12</v>
          </cell>
          <cell r="J275">
            <v>4.2850000000000001</v>
          </cell>
          <cell r="K275">
            <v>65.599999999999994</v>
          </cell>
          <cell r="L275">
            <v>68.900000000000006</v>
          </cell>
          <cell r="M275" t="str">
            <v>Infant</v>
          </cell>
        </row>
        <row r="276">
          <cell r="A276" t="str">
            <v>UB30226290</v>
          </cell>
          <cell r="B276" t="str">
            <v>UB</v>
          </cell>
          <cell r="C276" t="str">
            <v>Tampones</v>
          </cell>
          <cell r="D276">
            <v>30226290</v>
          </cell>
          <cell r="E276" t="str">
            <v>TAMP KOT APLIC M 12X8 SPORTS TTX</v>
          </cell>
          <cell r="F276" t="str">
            <v>Tampon Kotex Sport Medio 12x8</v>
          </cell>
          <cell r="G276">
            <v>102.85</v>
          </cell>
          <cell r="H276">
            <v>121.36299999999999</v>
          </cell>
          <cell r="I276">
            <v>12</v>
          </cell>
          <cell r="J276">
            <v>8.5708333333333329</v>
          </cell>
          <cell r="K276">
            <v>131.19999999999999</v>
          </cell>
          <cell r="L276">
            <v>137.80000000000001</v>
          </cell>
          <cell r="M276" t="str">
            <v>Infant</v>
          </cell>
        </row>
        <row r="277">
          <cell r="A277" t="str">
            <v>UB30226270</v>
          </cell>
          <cell r="B277" t="str">
            <v>UB</v>
          </cell>
          <cell r="C277" t="str">
            <v>Tampones</v>
          </cell>
          <cell r="D277">
            <v>30226270</v>
          </cell>
          <cell r="E277" t="str">
            <v>TAMP KOT APLIC SUPER 12X8 SPORTS TTX</v>
          </cell>
          <cell r="F277" t="str">
            <v>Tampon Kotex Sport Super 12x8</v>
          </cell>
          <cell r="G277">
            <v>102.85</v>
          </cell>
          <cell r="H277">
            <v>121.36299999999999</v>
          </cell>
          <cell r="I277">
            <v>12</v>
          </cell>
          <cell r="J277">
            <v>8.5708333333333329</v>
          </cell>
          <cell r="K277">
            <v>131.19999999999999</v>
          </cell>
          <cell r="L277">
            <v>137.80000000000001</v>
          </cell>
          <cell r="M277" t="str">
            <v>Infant</v>
          </cell>
        </row>
        <row r="278">
          <cell r="A278" t="str">
            <v>UB30227253</v>
          </cell>
          <cell r="B278" t="str">
            <v>UB</v>
          </cell>
          <cell r="C278" t="str">
            <v>Tampones</v>
          </cell>
          <cell r="D278">
            <v>30227253</v>
          </cell>
          <cell r="E278" t="str">
            <v>TAMP KOT DIG M 16X12 HULK</v>
          </cell>
          <cell r="F278" t="str">
            <v>Tampon Kotex Digital Medio 16x12 Hulk</v>
          </cell>
          <cell r="G278">
            <v>68.56</v>
          </cell>
          <cell r="H278">
            <v>80.900800000000004</v>
          </cell>
          <cell r="I278">
            <v>16</v>
          </cell>
          <cell r="J278">
            <v>4.2850000000000001</v>
          </cell>
          <cell r="K278">
            <v>87.466666666666654</v>
          </cell>
          <cell r="L278">
            <v>91.866666666666674</v>
          </cell>
          <cell r="M278" t="str">
            <v>Infant</v>
          </cell>
        </row>
        <row r="279">
          <cell r="A279" t="str">
            <v>UB30227261</v>
          </cell>
          <cell r="B279" t="str">
            <v>UB</v>
          </cell>
          <cell r="C279" t="str">
            <v>Tampones</v>
          </cell>
          <cell r="D279">
            <v>30227261</v>
          </cell>
          <cell r="E279" t="str">
            <v>TAMP KOT DIG SUPER 16X12 HULK</v>
          </cell>
          <cell r="F279" t="str">
            <v>Tampon Kotex Digital Super 16x12 Hulk</v>
          </cell>
          <cell r="G279">
            <v>68.56</v>
          </cell>
          <cell r="H279">
            <v>80.900800000000004</v>
          </cell>
          <cell r="I279">
            <v>16</v>
          </cell>
          <cell r="J279">
            <v>4.2850000000000001</v>
          </cell>
          <cell r="K279">
            <v>87.466666666666654</v>
          </cell>
          <cell r="L279">
            <v>91.866666666666674</v>
          </cell>
          <cell r="M279" t="str">
            <v>Infant</v>
          </cell>
        </row>
        <row r="280">
          <cell r="A280" t="str">
            <v>UB30221868</v>
          </cell>
          <cell r="B280" t="str">
            <v>UB</v>
          </cell>
          <cell r="C280" t="str">
            <v>Child</v>
          </cell>
          <cell r="D280">
            <v>30221868</v>
          </cell>
          <cell r="E280" t="str">
            <v>YOUTHPT GOODNITES GDE 4X11 UNISEX</v>
          </cell>
          <cell r="F280" t="str">
            <v>Pañal Huggies Goodnites G 4x11</v>
          </cell>
          <cell r="G280">
            <v>99.32</v>
          </cell>
          <cell r="H280">
            <v>117.19759999999998</v>
          </cell>
          <cell r="I280">
            <v>4</v>
          </cell>
          <cell r="J280">
            <v>24.83</v>
          </cell>
          <cell r="K280">
            <v>126.7</v>
          </cell>
          <cell r="L280">
            <v>133</v>
          </cell>
          <cell r="M280" t="str">
            <v>Infant</v>
          </cell>
        </row>
        <row r="281">
          <cell r="A281" t="str">
            <v>UB30221850</v>
          </cell>
          <cell r="B281" t="str">
            <v>UB</v>
          </cell>
          <cell r="C281" t="str">
            <v>Child</v>
          </cell>
          <cell r="D281">
            <v>30221850</v>
          </cell>
          <cell r="E281" t="str">
            <v>YOUTHPT GOODNITES MED 4X14 UNISEX</v>
          </cell>
          <cell r="F281" t="str">
            <v>Pañal Huggies Goodnites M 4x14</v>
          </cell>
          <cell r="G281">
            <v>99.32</v>
          </cell>
          <cell r="H281">
            <v>117.19759999999998</v>
          </cell>
          <cell r="I281">
            <v>4</v>
          </cell>
          <cell r="J281">
            <v>24.83</v>
          </cell>
          <cell r="K281">
            <v>126.7</v>
          </cell>
          <cell r="L281">
            <v>133</v>
          </cell>
          <cell r="M281" t="str">
            <v>Infant</v>
          </cell>
        </row>
        <row r="282">
          <cell r="A282" t="str">
            <v>UB30226515</v>
          </cell>
          <cell r="B282" t="str">
            <v>UB</v>
          </cell>
          <cell r="C282" t="str">
            <v>Child</v>
          </cell>
          <cell r="D282">
            <v>30226515</v>
          </cell>
          <cell r="E282" t="str">
            <v>HUG LITT SWIMM DISNEY SCUBA GDE8X10</v>
          </cell>
          <cell r="F282" t="str">
            <v>Pañal Huggies Little Swimmers G 8X10</v>
          </cell>
          <cell r="G282">
            <v>90.93</v>
          </cell>
          <cell r="H282">
            <v>107.2974</v>
          </cell>
          <cell r="I282">
            <v>8</v>
          </cell>
          <cell r="J282">
            <v>11.366250000000001</v>
          </cell>
          <cell r="K282">
            <v>116</v>
          </cell>
          <cell r="L282">
            <v>122</v>
          </cell>
          <cell r="M282" t="str">
            <v>Infant</v>
          </cell>
        </row>
        <row r="283">
          <cell r="A283" t="str">
            <v>UB30226521</v>
          </cell>
          <cell r="B283" t="str">
            <v>UB</v>
          </cell>
          <cell r="C283" t="str">
            <v>Child</v>
          </cell>
          <cell r="D283">
            <v>30226521</v>
          </cell>
          <cell r="E283" t="str">
            <v>HUG LITT SWIMM DISNEY SCUBA MED 8X11</v>
          </cell>
          <cell r="F283" t="str">
            <v>Pañal Huggies Little Swimmers M 8X11</v>
          </cell>
          <cell r="G283">
            <v>90.93</v>
          </cell>
          <cell r="H283">
            <v>107.2974</v>
          </cell>
          <cell r="I283">
            <v>8</v>
          </cell>
          <cell r="J283">
            <v>11.366250000000001</v>
          </cell>
          <cell r="K283">
            <v>116</v>
          </cell>
          <cell r="L283">
            <v>122</v>
          </cell>
          <cell r="M283" t="str">
            <v>Infant</v>
          </cell>
        </row>
        <row r="284">
          <cell r="A284" t="str">
            <v>UB30227248</v>
          </cell>
          <cell r="B284" t="str">
            <v>UB</v>
          </cell>
          <cell r="C284" t="str">
            <v>Child</v>
          </cell>
          <cell r="D284">
            <v>30227248</v>
          </cell>
          <cell r="E284" t="str">
            <v>SWIMPANTS HUG LIT SWIM M 8X11 DORY</v>
          </cell>
          <cell r="F284" t="str">
            <v>Pañal Huggies Little Swimmers M 8X11 DORY</v>
          </cell>
          <cell r="G284">
            <v>90.93</v>
          </cell>
          <cell r="H284">
            <v>107.2974</v>
          </cell>
          <cell r="I284">
            <v>8</v>
          </cell>
          <cell r="J284">
            <v>11.366250000000001</v>
          </cell>
          <cell r="K284">
            <v>116</v>
          </cell>
          <cell r="L284">
            <v>122</v>
          </cell>
          <cell r="M284" t="str">
            <v>Infant</v>
          </cell>
        </row>
        <row r="285">
          <cell r="A285" t="str">
            <v>UB30227284</v>
          </cell>
          <cell r="B285" t="str">
            <v>UB</v>
          </cell>
          <cell r="C285" t="str">
            <v>Child</v>
          </cell>
          <cell r="D285">
            <v>30227284</v>
          </cell>
          <cell r="E285" t="str">
            <v>HUG LITT SWIMM DISNEY SCUBA GDE8X10</v>
          </cell>
          <cell r="F285" t="str">
            <v>Pañal Huggies Little Swimmers G 8X10</v>
          </cell>
          <cell r="G285">
            <v>90.93</v>
          </cell>
          <cell r="H285">
            <v>107.2974</v>
          </cell>
          <cell r="I285">
            <v>8</v>
          </cell>
          <cell r="J285">
            <v>11.366250000000001</v>
          </cell>
          <cell r="K285">
            <v>116</v>
          </cell>
          <cell r="L285">
            <v>122</v>
          </cell>
          <cell r="M285" t="str">
            <v>Infant</v>
          </cell>
        </row>
        <row r="286">
          <cell r="A286" t="str">
            <v>UB30228573</v>
          </cell>
          <cell r="B286" t="str">
            <v>UB</v>
          </cell>
          <cell r="C286" t="str">
            <v>Tier 2</v>
          </cell>
          <cell r="D286">
            <v>30228573</v>
          </cell>
          <cell r="E286" t="str">
            <v>PAÑ HUG M 2X72 TRIPLE PROTECCIÓN</v>
          </cell>
          <cell r="F286" t="str">
            <v>Pañal Huggies Triple Protección M 2X72</v>
          </cell>
          <cell r="G286">
            <v>54.457627118644062</v>
          </cell>
          <cell r="H286">
            <v>64.259999999999991</v>
          </cell>
          <cell r="I286">
            <v>2</v>
          </cell>
          <cell r="J286">
            <v>27.228813559322031</v>
          </cell>
          <cell r="K286">
            <v>68</v>
          </cell>
          <cell r="L286">
            <v>70</v>
          </cell>
          <cell r="M286" t="str">
            <v>Infant</v>
          </cell>
        </row>
        <row r="287">
          <cell r="A287" t="str">
            <v>UB30228566</v>
          </cell>
          <cell r="B287" t="str">
            <v>UB</v>
          </cell>
          <cell r="C287" t="str">
            <v>Tier 2</v>
          </cell>
          <cell r="D287">
            <v>30228566</v>
          </cell>
          <cell r="E287" t="str">
            <v>PAÑ HUG G 2X64 TRIPLE PROTECCIÓN</v>
          </cell>
          <cell r="F287" t="str">
            <v>Pañal Huggies Triple Protección G 2X64</v>
          </cell>
          <cell r="G287">
            <v>54.457627118644062</v>
          </cell>
          <cell r="H287">
            <v>64.259999999999991</v>
          </cell>
          <cell r="I287">
            <v>2</v>
          </cell>
          <cell r="J287">
            <v>27.228813559322031</v>
          </cell>
          <cell r="K287">
            <v>68</v>
          </cell>
          <cell r="L287">
            <v>70</v>
          </cell>
          <cell r="M287" t="str">
            <v>Infant</v>
          </cell>
        </row>
        <row r="288">
          <cell r="A288" t="str">
            <v>UB30228591</v>
          </cell>
          <cell r="B288" t="str">
            <v>UB</v>
          </cell>
          <cell r="C288" t="str">
            <v>Tier 2</v>
          </cell>
          <cell r="D288">
            <v>30228591</v>
          </cell>
          <cell r="E288" t="str">
            <v>PAÑ HUG XG 2X52 TRIPLE PROTECCIÓN</v>
          </cell>
          <cell r="F288" t="str">
            <v>Pañal Huggies Triple Protección XG 2X52</v>
          </cell>
          <cell r="G288">
            <v>54.457627118644062</v>
          </cell>
          <cell r="H288">
            <v>64.259999999999991</v>
          </cell>
          <cell r="I288">
            <v>2</v>
          </cell>
          <cell r="J288">
            <v>27.228813559322031</v>
          </cell>
          <cell r="K288">
            <v>68</v>
          </cell>
          <cell r="L288">
            <v>70</v>
          </cell>
          <cell r="M288" t="str">
            <v>Infant</v>
          </cell>
        </row>
        <row r="289">
          <cell r="A289" t="str">
            <v>UB30228601</v>
          </cell>
          <cell r="B289" t="str">
            <v>UB</v>
          </cell>
          <cell r="C289" t="str">
            <v>Tier 2</v>
          </cell>
          <cell r="D289">
            <v>30228601</v>
          </cell>
          <cell r="E289" t="str">
            <v>PAÑ HUG XXG 2X48 TRIPLE PROTECCIÓN</v>
          </cell>
          <cell r="F289" t="str">
            <v>Pañal Huggies Triple Protección XXG 2X48</v>
          </cell>
          <cell r="G289">
            <v>54.457627118644062</v>
          </cell>
          <cell r="H289">
            <v>64.259999999999991</v>
          </cell>
          <cell r="I289">
            <v>2</v>
          </cell>
          <cell r="J289">
            <v>27.228813559322031</v>
          </cell>
          <cell r="K289">
            <v>68</v>
          </cell>
          <cell r="L289">
            <v>70</v>
          </cell>
          <cell r="M289" t="str">
            <v>Infant</v>
          </cell>
        </row>
        <row r="290">
          <cell r="A290" t="str">
            <v>UB30224342</v>
          </cell>
          <cell r="B290" t="str">
            <v>UB</v>
          </cell>
          <cell r="C290" t="str">
            <v>Tier 3</v>
          </cell>
          <cell r="D290">
            <v>30224342</v>
          </cell>
          <cell r="E290" t="str">
            <v>DIA PANT HUG ACT SEC G 5X28</v>
          </cell>
          <cell r="F290" t="str">
            <v>Pañal Huggies Active Sec Ajusteperfecto G 5x28</v>
          </cell>
          <cell r="G290">
            <v>56.83</v>
          </cell>
          <cell r="H290">
            <v>67.059399999999997</v>
          </cell>
          <cell r="I290">
            <v>5</v>
          </cell>
          <cell r="J290">
            <v>11.366</v>
          </cell>
          <cell r="K290">
            <v>72.5</v>
          </cell>
          <cell r="L290">
            <v>76.5</v>
          </cell>
          <cell r="M290" t="str">
            <v>Infant</v>
          </cell>
        </row>
        <row r="291">
          <cell r="A291" t="str">
            <v>UB30224327</v>
          </cell>
          <cell r="B291" t="str">
            <v>UB</v>
          </cell>
          <cell r="C291" t="str">
            <v>Tier 3</v>
          </cell>
          <cell r="D291">
            <v>30224327</v>
          </cell>
          <cell r="E291" t="str">
            <v>DIA PANT HUG ACT SEC M 6X34</v>
          </cell>
          <cell r="F291" t="str">
            <v>Pañal Huggies Active Sec Ajusteperfecto M 6x34</v>
          </cell>
          <cell r="G291">
            <v>68.2</v>
          </cell>
          <cell r="H291">
            <v>80.475999999999999</v>
          </cell>
          <cell r="I291">
            <v>6</v>
          </cell>
          <cell r="J291">
            <v>11.366666666666667</v>
          </cell>
          <cell r="K291">
            <v>87</v>
          </cell>
          <cell r="L291">
            <v>91.800000000000011</v>
          </cell>
          <cell r="M291" t="str">
            <v>Infant</v>
          </cell>
        </row>
        <row r="292">
          <cell r="A292" t="str">
            <v>UB30224350</v>
          </cell>
          <cell r="B292" t="str">
            <v>UB</v>
          </cell>
          <cell r="C292" t="str">
            <v>Tier 3</v>
          </cell>
          <cell r="D292">
            <v>30224350</v>
          </cell>
          <cell r="E292" t="str">
            <v>DIA PANT HUG ACT SEC P 5X40</v>
          </cell>
          <cell r="F292" t="str">
            <v>Pañal Huggies Active Sec Ajusteperfecto P 5x40</v>
          </cell>
          <cell r="G292">
            <v>56.83</v>
          </cell>
          <cell r="H292">
            <v>67.059399999999997</v>
          </cell>
          <cell r="I292">
            <v>5</v>
          </cell>
          <cell r="J292">
            <v>11.366</v>
          </cell>
          <cell r="K292">
            <v>72.5</v>
          </cell>
          <cell r="L292">
            <v>76.5</v>
          </cell>
          <cell r="M292" t="str">
            <v>Infant</v>
          </cell>
        </row>
        <row r="293">
          <cell r="A293" t="str">
            <v>UB30224367</v>
          </cell>
          <cell r="B293" t="str">
            <v>UB</v>
          </cell>
          <cell r="C293" t="str">
            <v>Tier 3</v>
          </cell>
          <cell r="D293">
            <v>30224367</v>
          </cell>
          <cell r="E293" t="str">
            <v>DIA PANT HUG ACT SEC XG 4X22</v>
          </cell>
          <cell r="F293" t="str">
            <v>Pañal Huggies Active Sec Ajusteperfecto XG 4x22</v>
          </cell>
          <cell r="G293">
            <v>45.47</v>
          </cell>
          <cell r="H293">
            <v>53.654599999999995</v>
          </cell>
          <cell r="I293">
            <v>4</v>
          </cell>
          <cell r="J293">
            <v>11.3675</v>
          </cell>
          <cell r="K293">
            <v>58</v>
          </cell>
          <cell r="L293">
            <v>61.2</v>
          </cell>
          <cell r="M293" t="str">
            <v>Infant</v>
          </cell>
        </row>
        <row r="294">
          <cell r="A294" t="str">
            <v>UB30224365</v>
          </cell>
          <cell r="B294" t="str">
            <v>UB</v>
          </cell>
          <cell r="C294" t="str">
            <v>Tier 3</v>
          </cell>
          <cell r="D294">
            <v>30224365</v>
          </cell>
          <cell r="E294" t="str">
            <v>DIA PANT HUG ACT SEC XXG 4X20</v>
          </cell>
          <cell r="F294" t="str">
            <v>Pañal Huggies Active Sec Ajusteperfecto XXG 4x20</v>
          </cell>
          <cell r="G294">
            <v>45.47</v>
          </cell>
          <cell r="H294">
            <v>53.654599999999995</v>
          </cell>
          <cell r="I294">
            <v>4</v>
          </cell>
          <cell r="J294">
            <v>11.3675</v>
          </cell>
          <cell r="K294">
            <v>58</v>
          </cell>
          <cell r="L294">
            <v>61.2</v>
          </cell>
          <cell r="M294" t="str">
            <v>Infant</v>
          </cell>
        </row>
        <row r="295">
          <cell r="A295" t="str">
            <v>UB30226943</v>
          </cell>
          <cell r="B295" t="str">
            <v>UB</v>
          </cell>
          <cell r="C295" t="str">
            <v>Tier 3</v>
          </cell>
          <cell r="D295">
            <v>30226943</v>
          </cell>
          <cell r="E295" t="str">
            <v>PAÑ HUG ACTSEC G SINGLEPK 2X50 X1 HULK</v>
          </cell>
          <cell r="F295" t="str">
            <v>Pañal Huggies Active Sec Hulk G 2x50x1</v>
          </cell>
          <cell r="G295">
            <v>70.47</v>
          </cell>
          <cell r="H295">
            <v>83.154599999999988</v>
          </cell>
          <cell r="I295">
            <v>2</v>
          </cell>
          <cell r="J295">
            <v>35.234999999999999</v>
          </cell>
          <cell r="K295">
            <v>88</v>
          </cell>
          <cell r="L295">
            <v>90</v>
          </cell>
          <cell r="M295" t="str">
            <v>Infant</v>
          </cell>
        </row>
        <row r="296">
          <cell r="A296" t="str">
            <v>UB30226794</v>
          </cell>
          <cell r="B296" t="str">
            <v>UB</v>
          </cell>
          <cell r="C296" t="str">
            <v>Tier 3</v>
          </cell>
          <cell r="D296">
            <v>30226794</v>
          </cell>
          <cell r="E296" t="str">
            <v>PAÑ HUG ACTSEC M SINGLEPK 2X56 X1 HULK</v>
          </cell>
          <cell r="F296" t="str">
            <v>Pañal Huggies Active Sec Hulk M 2x56x1</v>
          </cell>
          <cell r="G296">
            <v>70.47</v>
          </cell>
          <cell r="H296">
            <v>83.154599999999988</v>
          </cell>
          <cell r="I296">
            <v>2</v>
          </cell>
          <cell r="J296">
            <v>35.234999999999999</v>
          </cell>
          <cell r="K296">
            <v>88</v>
          </cell>
          <cell r="L296">
            <v>90</v>
          </cell>
          <cell r="M296" t="str">
            <v>Infant</v>
          </cell>
        </row>
        <row r="297">
          <cell r="A297" t="str">
            <v>UB30226793</v>
          </cell>
          <cell r="B297" t="str">
            <v>UB</v>
          </cell>
          <cell r="C297" t="str">
            <v>Tier 3</v>
          </cell>
          <cell r="D297">
            <v>30226793</v>
          </cell>
          <cell r="E297" t="str">
            <v>PAÑ HUG ACTSEC XG SINGLEPK 2X44 X1 HULK</v>
          </cell>
          <cell r="F297" t="str">
            <v>Pañal Huggies Active Sec Hulk XG 2x44x1</v>
          </cell>
          <cell r="G297">
            <v>70.47</v>
          </cell>
          <cell r="H297">
            <v>83.154599999999988</v>
          </cell>
          <cell r="I297">
            <v>2</v>
          </cell>
          <cell r="J297">
            <v>35.234999999999999</v>
          </cell>
          <cell r="K297">
            <v>88</v>
          </cell>
          <cell r="L297">
            <v>90</v>
          </cell>
          <cell r="M297" t="str">
            <v>Infant</v>
          </cell>
        </row>
        <row r="298">
          <cell r="A298" t="str">
            <v>UB30226848</v>
          </cell>
          <cell r="B298" t="str">
            <v>UB</v>
          </cell>
          <cell r="C298" t="str">
            <v>Tier 3</v>
          </cell>
          <cell r="D298">
            <v>30226848</v>
          </cell>
          <cell r="E298" t="str">
            <v>PAÑ HUG ACTSEC XXG SINGLEPK 2X40 X1 HULK</v>
          </cell>
          <cell r="F298" t="str">
            <v>Pañal Huggies Active Sec Hulk XXG 2x40x1</v>
          </cell>
          <cell r="G298">
            <v>70.47</v>
          </cell>
          <cell r="H298">
            <v>83.154599999999988</v>
          </cell>
          <cell r="I298">
            <v>2</v>
          </cell>
          <cell r="J298">
            <v>35.234999999999999</v>
          </cell>
          <cell r="K298">
            <v>88</v>
          </cell>
          <cell r="L298">
            <v>90</v>
          </cell>
          <cell r="M298" t="str">
            <v>Infant</v>
          </cell>
        </row>
        <row r="299">
          <cell r="A299" t="str">
            <v>UB30227451</v>
          </cell>
          <cell r="B299" t="str">
            <v>UB</v>
          </cell>
          <cell r="C299" t="str">
            <v>Tier 3</v>
          </cell>
          <cell r="D299">
            <v>30227451</v>
          </cell>
          <cell r="E299" t="str">
            <v>DIA HUG ACTSEC L SINGLEPK 2X80 X1 HULK</v>
          </cell>
          <cell r="F299" t="str">
            <v>Pañal Huggies Active Sec Hulk G 2x80x1 (Panetón)</v>
          </cell>
          <cell r="G299">
            <v>96.1</v>
          </cell>
          <cell r="H299">
            <v>113.39799999999998</v>
          </cell>
          <cell r="I299">
            <v>2</v>
          </cell>
          <cell r="J299">
            <v>48.05</v>
          </cell>
          <cell r="K299">
            <v>120</v>
          </cell>
          <cell r="L299">
            <v>124</v>
          </cell>
          <cell r="M299" t="str">
            <v>Infant</v>
          </cell>
        </row>
        <row r="300">
          <cell r="A300" t="str">
            <v>UB30227544</v>
          </cell>
          <cell r="B300" t="str">
            <v>UB</v>
          </cell>
          <cell r="C300" t="str">
            <v>Tier 3</v>
          </cell>
          <cell r="D300">
            <v>30227544</v>
          </cell>
          <cell r="E300" t="str">
            <v>DIA HUG ACTSEC XL SINGLEPK 2X72 X1 HULK</v>
          </cell>
          <cell r="F300" t="str">
            <v>Pañal Huggies Active Sec Hulk XG 2x72x1 (Panetón)</v>
          </cell>
          <cell r="G300">
            <v>96.1</v>
          </cell>
          <cell r="H300">
            <v>113.39799999999998</v>
          </cell>
          <cell r="I300">
            <v>2</v>
          </cell>
          <cell r="J300">
            <v>48.05</v>
          </cell>
          <cell r="K300">
            <v>120</v>
          </cell>
          <cell r="L300">
            <v>124</v>
          </cell>
          <cell r="M300" t="str">
            <v>Infant</v>
          </cell>
        </row>
        <row r="301">
          <cell r="A301" t="str">
            <v>UB30223110</v>
          </cell>
          <cell r="B301" t="str">
            <v>UB</v>
          </cell>
          <cell r="C301" t="str">
            <v>Tier 3</v>
          </cell>
          <cell r="D301">
            <v>30223110</v>
          </cell>
          <cell r="E301" t="str">
            <v>PAﾃ・HUG ACTIVESEC CAP G 2X58X1</v>
          </cell>
          <cell r="F301" t="str">
            <v>Pañal Huggies Active Sec Supermega (farma) G 2x58x1</v>
          </cell>
          <cell r="G301">
            <v>73.69</v>
          </cell>
          <cell r="H301">
            <v>86.954199999999986</v>
          </cell>
          <cell r="I301">
            <v>2</v>
          </cell>
          <cell r="J301">
            <v>36.844999999999999</v>
          </cell>
          <cell r="K301">
            <v>94</v>
          </cell>
          <cell r="L301">
            <v>98.7</v>
          </cell>
          <cell r="M301" t="str">
            <v>Infant</v>
          </cell>
        </row>
        <row r="302">
          <cell r="A302" t="str">
            <v>UB30226768</v>
          </cell>
          <cell r="B302" t="str">
            <v>UB</v>
          </cell>
          <cell r="C302" t="str">
            <v>Tier 3</v>
          </cell>
          <cell r="D302">
            <v>30226768</v>
          </cell>
          <cell r="E302" t="str">
            <v>PAÑ HUG ACTSEC G SINGLEPK 2X58 X1 HULK</v>
          </cell>
          <cell r="F302" t="str">
            <v>Pañal Huggies Active Sec Supermega (farma) G 2x58x1 Hulk</v>
          </cell>
          <cell r="G302">
            <v>75.28</v>
          </cell>
          <cell r="H302">
            <v>88.830399999999997</v>
          </cell>
          <cell r="I302">
            <v>2</v>
          </cell>
          <cell r="J302">
            <v>37.64</v>
          </cell>
          <cell r="K302">
            <v>94</v>
          </cell>
          <cell r="L302">
            <v>98.7</v>
          </cell>
          <cell r="M302" t="str">
            <v>Infant</v>
          </cell>
        </row>
        <row r="303">
          <cell r="A303" t="str">
            <v>UB30226780</v>
          </cell>
          <cell r="B303" t="str">
            <v>UB</v>
          </cell>
          <cell r="C303" t="str">
            <v>Tier 3</v>
          </cell>
          <cell r="D303">
            <v>30226780</v>
          </cell>
          <cell r="E303" t="str">
            <v>PAÑ HUG ACTSEC M SINGLEPK 2X64 X1 HULK</v>
          </cell>
          <cell r="F303" t="str">
            <v>Pañal Huggies Active Sec Supermega (farma) M 2x64x1 Hulk</v>
          </cell>
          <cell r="G303">
            <v>75.28</v>
          </cell>
          <cell r="H303">
            <v>88.830399999999997</v>
          </cell>
          <cell r="I303">
            <v>2</v>
          </cell>
          <cell r="J303">
            <v>37.64</v>
          </cell>
          <cell r="K303">
            <v>94</v>
          </cell>
          <cell r="L303">
            <v>98.7</v>
          </cell>
          <cell r="M303" t="str">
            <v>Infant</v>
          </cell>
        </row>
        <row r="304">
          <cell r="A304" t="str">
            <v>UB30226779</v>
          </cell>
          <cell r="B304" t="str">
            <v>UB</v>
          </cell>
          <cell r="C304" t="str">
            <v>Tier 3</v>
          </cell>
          <cell r="D304">
            <v>30226779</v>
          </cell>
          <cell r="E304" t="str">
            <v>PAÑ HUG ACTSEC XG SINGLEPK 2X48 X1 HULK</v>
          </cell>
          <cell r="F304" t="str">
            <v>Pañal Huggies Active Sec Supermega (farma) XG 2x48x1 Hulk</v>
          </cell>
          <cell r="G304">
            <v>75.28</v>
          </cell>
          <cell r="H304">
            <v>88.830399999999997</v>
          </cell>
          <cell r="I304">
            <v>2</v>
          </cell>
          <cell r="J304">
            <v>37.64</v>
          </cell>
          <cell r="K304">
            <v>94</v>
          </cell>
          <cell r="L304">
            <v>98.7</v>
          </cell>
          <cell r="M304" t="str">
            <v>Infant</v>
          </cell>
        </row>
        <row r="305">
          <cell r="A305" t="str">
            <v>UB30197508</v>
          </cell>
          <cell r="B305" t="str">
            <v>UB</v>
          </cell>
          <cell r="C305" t="str">
            <v>Tier 3</v>
          </cell>
          <cell r="D305">
            <v>30197508</v>
          </cell>
          <cell r="E305" t="str">
            <v>PAﾃ・HUG ACTIVSEC CAP XXG 2X44X1</v>
          </cell>
          <cell r="F305" t="str">
            <v>Pañal Huggies Active Sec Supermega (farma) XXG 2x44x1</v>
          </cell>
          <cell r="G305">
            <v>73.69</v>
          </cell>
          <cell r="H305">
            <v>86.954199999999986</v>
          </cell>
          <cell r="I305">
            <v>2</v>
          </cell>
          <cell r="J305">
            <v>36.844999999999999</v>
          </cell>
          <cell r="K305">
            <v>94</v>
          </cell>
          <cell r="L305">
            <v>98.7</v>
          </cell>
          <cell r="M305" t="str">
            <v>Infant</v>
          </cell>
        </row>
        <row r="306">
          <cell r="A306" t="str">
            <v>UB30226787</v>
          </cell>
          <cell r="B306" t="str">
            <v>UB</v>
          </cell>
          <cell r="C306" t="str">
            <v>Tier 3</v>
          </cell>
          <cell r="D306">
            <v>30226787</v>
          </cell>
          <cell r="E306" t="str">
            <v>PAÑ HUG ACTSEC XXG SINGLEPK 2X44 X1 HULK</v>
          </cell>
          <cell r="F306" t="str">
            <v>Pañal Huggies Active Sec Supermega (farma) XXG 2x44x1 Hulk</v>
          </cell>
          <cell r="G306">
            <v>75.28</v>
          </cell>
          <cell r="H306">
            <v>88.830399999999997</v>
          </cell>
          <cell r="I306">
            <v>2</v>
          </cell>
          <cell r="J306">
            <v>37.64</v>
          </cell>
          <cell r="K306">
            <v>94</v>
          </cell>
          <cell r="L306">
            <v>98.7</v>
          </cell>
          <cell r="M306" t="str">
            <v>Infant</v>
          </cell>
        </row>
        <row r="307">
          <cell r="A307" t="str">
            <v>UB30226720</v>
          </cell>
          <cell r="B307" t="str">
            <v>UB</v>
          </cell>
          <cell r="C307" t="str">
            <v>Tier 3</v>
          </cell>
          <cell r="D307">
            <v>30226720</v>
          </cell>
          <cell r="E307" t="str">
            <v>PAÑ HUG ACTSEC G 2X58 HULK</v>
          </cell>
          <cell r="F307" t="str">
            <v>PAÑ HUG ACTSEC G 2X58 HULK</v>
          </cell>
          <cell r="G307">
            <v>70.47</v>
          </cell>
          <cell r="H307">
            <v>83.154599999999988</v>
          </cell>
          <cell r="I307">
            <v>2</v>
          </cell>
          <cell r="J307">
            <v>35.234999999999999</v>
          </cell>
          <cell r="K307">
            <v>88</v>
          </cell>
          <cell r="L307">
            <v>90</v>
          </cell>
          <cell r="M307" t="str">
            <v>Infant</v>
          </cell>
        </row>
        <row r="308">
          <cell r="A308" t="str">
            <v>UB30226757</v>
          </cell>
          <cell r="B308" t="str">
            <v>UB</v>
          </cell>
          <cell r="C308" t="str">
            <v>Tier 3</v>
          </cell>
          <cell r="D308">
            <v>30226757</v>
          </cell>
          <cell r="E308" t="str">
            <v>PAÑ HUG ACTSEC M 2X64 HULK</v>
          </cell>
          <cell r="F308" t="str">
            <v>PAÑ HUG ACTSEC M 2X64 HULK</v>
          </cell>
          <cell r="G308">
            <v>70.47</v>
          </cell>
          <cell r="H308">
            <v>83.154599999999988</v>
          </cell>
          <cell r="I308">
            <v>2</v>
          </cell>
          <cell r="J308">
            <v>35.234999999999999</v>
          </cell>
          <cell r="K308">
            <v>88</v>
          </cell>
          <cell r="L308">
            <v>90</v>
          </cell>
          <cell r="M308" t="str">
            <v>Infant</v>
          </cell>
        </row>
        <row r="309">
          <cell r="A309" t="str">
            <v>UB30226792</v>
          </cell>
          <cell r="B309" t="str">
            <v>UB</v>
          </cell>
          <cell r="C309" t="str">
            <v>Tier 3</v>
          </cell>
          <cell r="D309">
            <v>30226792</v>
          </cell>
          <cell r="E309" t="str">
            <v>PAÑ HUG ACTSEC XG 2X48 HULK</v>
          </cell>
          <cell r="F309" t="str">
            <v>PAÑ HUG ACTSEC XG 2X48 HULK</v>
          </cell>
          <cell r="G309">
            <v>70.47</v>
          </cell>
          <cell r="H309">
            <v>83.154599999999988</v>
          </cell>
          <cell r="I309">
            <v>2</v>
          </cell>
          <cell r="J309">
            <v>35.234999999999999</v>
          </cell>
          <cell r="K309">
            <v>88</v>
          </cell>
          <cell r="L309">
            <v>90</v>
          </cell>
          <cell r="M309" t="str">
            <v>Infant</v>
          </cell>
        </row>
        <row r="310">
          <cell r="A310" t="str">
            <v>UB30226791</v>
          </cell>
          <cell r="B310" t="str">
            <v>UB</v>
          </cell>
          <cell r="C310" t="str">
            <v>Tier 3</v>
          </cell>
          <cell r="D310">
            <v>30226791</v>
          </cell>
          <cell r="E310" t="str">
            <v>PAÑ HUG ACTSEC XXG 2X44 HULK</v>
          </cell>
          <cell r="F310" t="str">
            <v>PAÑ HUG ACTSEC XXG 2X44 HULK</v>
          </cell>
          <cell r="G310">
            <v>70.47</v>
          </cell>
          <cell r="H310">
            <v>83.154599999999988</v>
          </cell>
          <cell r="I310">
            <v>2</v>
          </cell>
          <cell r="J310">
            <v>35.234999999999999</v>
          </cell>
          <cell r="K310">
            <v>88</v>
          </cell>
          <cell r="L310">
            <v>90</v>
          </cell>
          <cell r="M310" t="str">
            <v>Infant</v>
          </cell>
        </row>
        <row r="311">
          <cell r="A311" t="str">
            <v>UB30228203</v>
          </cell>
          <cell r="B311" t="str">
            <v>UB</v>
          </cell>
          <cell r="C311" t="str">
            <v>Tier 3</v>
          </cell>
          <cell r="D311">
            <v>30228203</v>
          </cell>
          <cell r="E311" t="str">
            <v>PAÑ HUG ACTSEC G 2X58 HULK</v>
          </cell>
          <cell r="F311" t="str">
            <v>PAÑ HUG ACTSEC G 2X58 HULK</v>
          </cell>
          <cell r="G311">
            <v>70.47</v>
          </cell>
          <cell r="H311">
            <v>83.154599999999988</v>
          </cell>
          <cell r="I311">
            <v>2</v>
          </cell>
          <cell r="J311">
            <v>35.234999999999999</v>
          </cell>
          <cell r="K311">
            <v>88</v>
          </cell>
          <cell r="L311">
            <v>90</v>
          </cell>
          <cell r="M311" t="str">
            <v>Infant</v>
          </cell>
        </row>
        <row r="312">
          <cell r="A312" t="str">
            <v>UB30228214</v>
          </cell>
          <cell r="B312" t="str">
            <v>UB</v>
          </cell>
          <cell r="C312" t="str">
            <v>Tier 3</v>
          </cell>
          <cell r="D312">
            <v>30228214</v>
          </cell>
          <cell r="E312" t="str">
            <v>PAÑ HUG ACTSEC M 2X64 HULK</v>
          </cell>
          <cell r="F312" t="str">
            <v>PAÑ HUG ACTSEC M 2X64 HULK</v>
          </cell>
          <cell r="G312">
            <v>70.47</v>
          </cell>
          <cell r="H312">
            <v>83.154599999999988</v>
          </cell>
          <cell r="I312">
            <v>2</v>
          </cell>
          <cell r="J312">
            <v>35.234999999999999</v>
          </cell>
          <cell r="K312">
            <v>88</v>
          </cell>
          <cell r="L312">
            <v>90</v>
          </cell>
          <cell r="M312" t="str">
            <v>Infant</v>
          </cell>
        </row>
        <row r="313">
          <cell r="A313" t="str">
            <v>UB30228213</v>
          </cell>
          <cell r="B313" t="str">
            <v>UB</v>
          </cell>
          <cell r="C313" t="str">
            <v>Tier 3</v>
          </cell>
          <cell r="D313">
            <v>30228213</v>
          </cell>
          <cell r="E313" t="str">
            <v>PAÑ HUG ACTSEC XG 2X48 HULK</v>
          </cell>
          <cell r="F313" t="str">
            <v>PAÑ HUG ACTSEC XG 2X48 HULK</v>
          </cell>
          <cell r="G313">
            <v>70.47</v>
          </cell>
          <cell r="H313">
            <v>83.154599999999988</v>
          </cell>
          <cell r="I313">
            <v>2</v>
          </cell>
          <cell r="J313">
            <v>35.234999999999999</v>
          </cell>
          <cell r="K313">
            <v>88</v>
          </cell>
          <cell r="L313">
            <v>90</v>
          </cell>
          <cell r="M313" t="str">
            <v>Infant</v>
          </cell>
        </row>
        <row r="314">
          <cell r="A314" t="str">
            <v>UB30228202</v>
          </cell>
          <cell r="B314" t="str">
            <v>UB</v>
          </cell>
          <cell r="C314" t="str">
            <v>Tier 3</v>
          </cell>
          <cell r="D314">
            <v>30228202</v>
          </cell>
          <cell r="E314" t="str">
            <v>PAÑ HUG ACTSEC XXG 2X44 HULK</v>
          </cell>
          <cell r="F314" t="str">
            <v>PAÑ HUG ACTSEC XXG 2X44 HULK</v>
          </cell>
          <cell r="G314">
            <v>70.47</v>
          </cell>
          <cell r="H314">
            <v>83.154599999999988</v>
          </cell>
          <cell r="I314">
            <v>2</v>
          </cell>
          <cell r="J314">
            <v>35.234999999999999</v>
          </cell>
          <cell r="K314">
            <v>88</v>
          </cell>
          <cell r="L314">
            <v>90</v>
          </cell>
          <cell r="M314" t="str">
            <v>Infant</v>
          </cell>
        </row>
        <row r="315">
          <cell r="A315" t="str">
            <v>UB30227582</v>
          </cell>
          <cell r="B315" t="str">
            <v>UB</v>
          </cell>
          <cell r="C315" t="str">
            <v>Tier 4</v>
          </cell>
          <cell r="D315">
            <v>30227582</v>
          </cell>
          <cell r="E315" t="str">
            <v xml:space="preserve">PAÑ HUG NATCARE M 2X56 X1 COT </v>
          </cell>
          <cell r="F315" t="str">
            <v>Pañal Huggies Natural Care COTTON M 2x56x1</v>
          </cell>
          <cell r="G315">
            <v>68.87</v>
          </cell>
          <cell r="H315">
            <v>81.266599999999997</v>
          </cell>
          <cell r="I315">
            <v>2</v>
          </cell>
          <cell r="J315">
            <v>34.435000000000002</v>
          </cell>
          <cell r="K315">
            <v>86</v>
          </cell>
          <cell r="L315">
            <v>88.5</v>
          </cell>
          <cell r="M315" t="str">
            <v>Infant</v>
          </cell>
        </row>
        <row r="316">
          <cell r="A316" t="str">
            <v>UB30227591</v>
          </cell>
          <cell r="B316" t="str">
            <v>UB</v>
          </cell>
          <cell r="C316" t="str">
            <v>Tier 4</v>
          </cell>
          <cell r="D316">
            <v>30227591</v>
          </cell>
          <cell r="E316" t="str">
            <v xml:space="preserve">PAÑ HUG NATCARE G 2X50 X1 COT </v>
          </cell>
          <cell r="F316" t="str">
            <v>Pañal Huggies Natural Care COTTON G 2x50x1</v>
          </cell>
          <cell r="G316">
            <v>68.87</v>
          </cell>
          <cell r="H316">
            <v>81.266599999999997</v>
          </cell>
          <cell r="I316">
            <v>2</v>
          </cell>
          <cell r="J316">
            <v>34.435000000000002</v>
          </cell>
          <cell r="K316">
            <v>86</v>
          </cell>
          <cell r="L316">
            <v>88.5</v>
          </cell>
          <cell r="M316" t="str">
            <v>Infant</v>
          </cell>
        </row>
        <row r="317">
          <cell r="A317" t="str">
            <v>UB30227553</v>
          </cell>
          <cell r="B317" t="str">
            <v>UB</v>
          </cell>
          <cell r="C317" t="str">
            <v>Tier 4</v>
          </cell>
          <cell r="D317">
            <v>30227553</v>
          </cell>
          <cell r="E317" t="str">
            <v xml:space="preserve">PAÑ HUG NATCARE XG 2X44 X1 COT </v>
          </cell>
          <cell r="F317" t="str">
            <v>Pañal Huggies Natural Care COTTON XG 2x44x1</v>
          </cell>
          <cell r="G317">
            <v>68.87</v>
          </cell>
          <cell r="H317">
            <v>81.266599999999997</v>
          </cell>
          <cell r="I317">
            <v>2</v>
          </cell>
          <cell r="J317">
            <v>34.435000000000002</v>
          </cell>
          <cell r="K317">
            <v>86</v>
          </cell>
          <cell r="L317">
            <v>88.5</v>
          </cell>
          <cell r="M317" t="str">
            <v>POME</v>
          </cell>
        </row>
        <row r="318">
          <cell r="A318" t="str">
            <v>UB30227573</v>
          </cell>
          <cell r="B318" t="str">
            <v>UB</v>
          </cell>
          <cell r="C318" t="str">
            <v>Tier 4</v>
          </cell>
          <cell r="D318">
            <v>30227573</v>
          </cell>
          <cell r="E318" t="str">
            <v>PAÑ HUG NATCARE XXG 2X40 X1 COT</v>
          </cell>
          <cell r="F318" t="str">
            <v>Pañal Huggies Natural Care COTTON XXG 2x40x1</v>
          </cell>
          <cell r="G318">
            <v>68.87</v>
          </cell>
          <cell r="H318">
            <v>81.266599999999997</v>
          </cell>
          <cell r="I318">
            <v>2</v>
          </cell>
          <cell r="J318">
            <v>34.435000000000002</v>
          </cell>
          <cell r="K318">
            <v>86</v>
          </cell>
          <cell r="L318">
            <v>88.5</v>
          </cell>
          <cell r="M318" t="str">
            <v>POME</v>
          </cell>
        </row>
        <row r="319">
          <cell r="A319" t="str">
            <v>UB30226851</v>
          </cell>
          <cell r="B319" t="str">
            <v>UB</v>
          </cell>
          <cell r="C319" t="str">
            <v>Tier 4</v>
          </cell>
          <cell r="D319">
            <v>30226851</v>
          </cell>
          <cell r="E319" t="str">
            <v>PAÑ HUG NATCARE G 2X46 X1 NIÑA SRK</v>
          </cell>
          <cell r="F319" t="str">
            <v>Pañal Huggies Natural Care Niña Supermega G 2x46x1</v>
          </cell>
          <cell r="G319">
            <v>70.47</v>
          </cell>
          <cell r="H319">
            <v>83.154599999999988</v>
          </cell>
          <cell r="I319">
            <v>2</v>
          </cell>
          <cell r="J319">
            <v>35.234999999999999</v>
          </cell>
          <cell r="K319">
            <v>88</v>
          </cell>
          <cell r="L319">
            <v>92.4</v>
          </cell>
          <cell r="M319" t="str">
            <v>POME</v>
          </cell>
        </row>
        <row r="320">
          <cell r="A320" t="str">
            <v>UB30226989</v>
          </cell>
          <cell r="B320" t="str">
            <v>UB</v>
          </cell>
          <cell r="C320" t="str">
            <v>Tier 4</v>
          </cell>
          <cell r="D320">
            <v>30226989</v>
          </cell>
          <cell r="E320" t="str">
            <v>PAÑ HUG NATCARE M 2X52 X1 NIÑA SRK</v>
          </cell>
          <cell r="F320" t="str">
            <v>Pañal Huggies Natural Care Niña Supermega M 2x52x1</v>
          </cell>
          <cell r="G320">
            <v>70.47</v>
          </cell>
          <cell r="H320">
            <v>83.154599999999988</v>
          </cell>
          <cell r="I320">
            <v>2</v>
          </cell>
          <cell r="J320">
            <v>35.234999999999999</v>
          </cell>
          <cell r="K320">
            <v>88</v>
          </cell>
          <cell r="L320">
            <v>92.4</v>
          </cell>
          <cell r="M320" t="str">
            <v>POME</v>
          </cell>
        </row>
        <row r="321">
          <cell r="A321" t="str">
            <v>UB30227097</v>
          </cell>
          <cell r="B321" t="str">
            <v>UB</v>
          </cell>
          <cell r="C321" t="str">
            <v>Tier 4</v>
          </cell>
          <cell r="D321">
            <v>30227097</v>
          </cell>
          <cell r="E321" t="str">
            <v>DIA HUG NATCARE XL 2X42 X1 NIÑA SRK</v>
          </cell>
          <cell r="F321" t="str">
            <v>Pañal Huggies Natural Care Niña Supermega XG 2x42x1</v>
          </cell>
          <cell r="G321">
            <v>70.47</v>
          </cell>
          <cell r="H321">
            <v>83.154599999999988</v>
          </cell>
          <cell r="I321">
            <v>2</v>
          </cell>
          <cell r="J321">
            <v>35.234999999999999</v>
          </cell>
          <cell r="K321">
            <v>88</v>
          </cell>
          <cell r="L321">
            <v>92.4</v>
          </cell>
          <cell r="M321" t="str">
            <v>POME</v>
          </cell>
        </row>
        <row r="322">
          <cell r="A322" t="str">
            <v>UB30227126</v>
          </cell>
          <cell r="B322" t="str">
            <v>UB</v>
          </cell>
          <cell r="C322" t="str">
            <v>Tier 4</v>
          </cell>
          <cell r="D322">
            <v>30227126</v>
          </cell>
          <cell r="E322" t="str">
            <v>DIA HUG NATCARE XXL 2X38 X1 NIÑA SRK</v>
          </cell>
          <cell r="F322" t="str">
            <v>Pañal Huggies Natural Care Niña Supermega XXG 2x38x1</v>
          </cell>
          <cell r="G322">
            <v>70.47</v>
          </cell>
          <cell r="H322">
            <v>83.154599999999988</v>
          </cell>
          <cell r="I322">
            <v>2</v>
          </cell>
          <cell r="J322">
            <v>35.234999999999999</v>
          </cell>
          <cell r="K322">
            <v>88</v>
          </cell>
          <cell r="L322">
            <v>92.4</v>
          </cell>
          <cell r="M322" t="str">
            <v>POME</v>
          </cell>
        </row>
        <row r="323">
          <cell r="A323" t="str">
            <v>UB30226988</v>
          </cell>
          <cell r="B323" t="str">
            <v>UB</v>
          </cell>
          <cell r="C323" t="str">
            <v>Tier 4</v>
          </cell>
          <cell r="D323">
            <v>30226988</v>
          </cell>
          <cell r="E323" t="str">
            <v>PAÑ HUG NATCARE G 2X46 X1 NIÑO SRK</v>
          </cell>
          <cell r="F323" t="str">
            <v>Pañal Huggies Natural Care Niño Supermega G 2x46x1</v>
          </cell>
          <cell r="G323">
            <v>70.47</v>
          </cell>
          <cell r="H323">
            <v>83.154599999999988</v>
          </cell>
          <cell r="I323">
            <v>2</v>
          </cell>
          <cell r="J323">
            <v>35.234999999999999</v>
          </cell>
          <cell r="K323">
            <v>88</v>
          </cell>
          <cell r="L323">
            <v>92.4</v>
          </cell>
          <cell r="M323" t="str">
            <v>POME</v>
          </cell>
        </row>
        <row r="324">
          <cell r="A324" t="str">
            <v>UB30226997</v>
          </cell>
          <cell r="B324" t="str">
            <v>UB</v>
          </cell>
          <cell r="C324" t="str">
            <v>Tier 4</v>
          </cell>
          <cell r="D324">
            <v>30226997</v>
          </cell>
          <cell r="E324" t="str">
            <v>PAÑ HUG NATCARE M 2X52 X1 NIÑO SRK</v>
          </cell>
          <cell r="F324" t="str">
            <v>Pañal Huggies Natural Care Niño Supermega M 2x52x1</v>
          </cell>
          <cell r="G324">
            <v>70.47</v>
          </cell>
          <cell r="H324">
            <v>83.154599999999988</v>
          </cell>
          <cell r="I324">
            <v>2</v>
          </cell>
          <cell r="J324">
            <v>35.234999999999999</v>
          </cell>
          <cell r="K324">
            <v>88</v>
          </cell>
          <cell r="L324">
            <v>92.4</v>
          </cell>
          <cell r="M324" t="str">
            <v>POME</v>
          </cell>
        </row>
        <row r="325">
          <cell r="A325" t="str">
            <v>UB30227117</v>
          </cell>
          <cell r="B325" t="str">
            <v>UB</v>
          </cell>
          <cell r="C325" t="str">
            <v>Tier 4</v>
          </cell>
          <cell r="D325">
            <v>30227117</v>
          </cell>
          <cell r="E325" t="str">
            <v>DIA HUG NATCARE XL 2X42 X1 NIÑO SRK</v>
          </cell>
          <cell r="F325" t="str">
            <v>Pañal Huggies Natural Care Niño Supermega XG 2x42x1</v>
          </cell>
          <cell r="G325">
            <v>70.47</v>
          </cell>
          <cell r="H325">
            <v>83.154599999999988</v>
          </cell>
          <cell r="I325">
            <v>2</v>
          </cell>
          <cell r="J325">
            <v>35.234999999999999</v>
          </cell>
          <cell r="K325">
            <v>88</v>
          </cell>
          <cell r="L325">
            <v>92.4</v>
          </cell>
          <cell r="M325" t="str">
            <v>POME</v>
          </cell>
        </row>
        <row r="326">
          <cell r="A326" t="str">
            <v>UB30227146</v>
          </cell>
          <cell r="B326" t="str">
            <v>UB</v>
          </cell>
          <cell r="C326" t="str">
            <v>Tier 4</v>
          </cell>
          <cell r="D326">
            <v>30227146</v>
          </cell>
          <cell r="E326" t="str">
            <v>DIA HUG NATCARE XXL 2X38 X1 NIÑO SRK</v>
          </cell>
          <cell r="F326" t="str">
            <v>Pañal Huggies Natural Care Niño Supermega XXG 2x38x1</v>
          </cell>
          <cell r="G326">
            <v>70.47</v>
          </cell>
          <cell r="H326">
            <v>83.154599999999988</v>
          </cell>
          <cell r="I326">
            <v>2</v>
          </cell>
          <cell r="J326">
            <v>35.234999999999999</v>
          </cell>
          <cell r="K326">
            <v>88</v>
          </cell>
          <cell r="L326">
            <v>92.4</v>
          </cell>
          <cell r="M326" t="str">
            <v>POME</v>
          </cell>
        </row>
        <row r="327">
          <cell r="A327" t="str">
            <v>UB30227011</v>
          </cell>
          <cell r="B327" t="str">
            <v>UB</v>
          </cell>
          <cell r="C327" t="str">
            <v>Tier 3</v>
          </cell>
          <cell r="D327">
            <v>30227011</v>
          </cell>
          <cell r="E327" t="str">
            <v>PAﾃ・HUG ACTIVESEC POCAH PEQ 4X42X1</v>
          </cell>
          <cell r="F327" t="str">
            <v>Pañal Huggies Active Sec Supermega Win P 4x42x1</v>
          </cell>
          <cell r="G327">
            <v>71.81</v>
          </cell>
          <cell r="H327">
            <v>84.735799999999998</v>
          </cell>
          <cell r="I327">
            <v>4</v>
          </cell>
          <cell r="J327">
            <v>17.952500000000001</v>
          </cell>
          <cell r="K327">
            <v>91.6</v>
          </cell>
          <cell r="L327">
            <v>96.2</v>
          </cell>
          <cell r="M327" t="str">
            <v>POME</v>
          </cell>
        </row>
        <row r="328">
          <cell r="A328" t="str">
            <v>UB30223652</v>
          </cell>
          <cell r="B328" t="str">
            <v>UB</v>
          </cell>
          <cell r="C328" t="str">
            <v>Tier 3</v>
          </cell>
          <cell r="D328">
            <v>30223652</v>
          </cell>
          <cell r="E328" t="str">
            <v>PAﾃ・HUG PRIMDIAS RN REG 8X50 POCAH JR-RN</v>
          </cell>
          <cell r="F328" t="str">
            <v>Pañal Huggies Active Sec Verde RN 8x50</v>
          </cell>
          <cell r="G328">
            <v>124.17</v>
          </cell>
          <cell r="H328">
            <v>146.5206</v>
          </cell>
          <cell r="I328">
            <v>8</v>
          </cell>
          <cell r="J328">
            <v>15.52125</v>
          </cell>
          <cell r="K328">
            <v>158.4</v>
          </cell>
          <cell r="L328">
            <v>165.6</v>
          </cell>
          <cell r="M328" t="str">
            <v>Wipes</v>
          </cell>
        </row>
        <row r="329">
          <cell r="A329" t="str">
            <v>UB30226643</v>
          </cell>
          <cell r="B329" t="str">
            <v>UB</v>
          </cell>
          <cell r="C329" t="str">
            <v>Tier 4</v>
          </cell>
          <cell r="D329">
            <v>30226643</v>
          </cell>
          <cell r="E329" t="str">
            <v>PAÑ HUG NATCARE P 6X50 PRIMDIAS SUMMER</v>
          </cell>
          <cell r="F329" t="str">
            <v>Pañal Huggies Natural Care P 6x50</v>
          </cell>
          <cell r="G329">
            <v>153.80000000000001</v>
          </cell>
          <cell r="H329">
            <v>181.48400000000001</v>
          </cell>
          <cell r="I329">
            <v>6</v>
          </cell>
          <cell r="J329">
            <v>25.633333333333336</v>
          </cell>
          <cell r="K329">
            <v>196.2</v>
          </cell>
          <cell r="L329">
            <v>207</v>
          </cell>
          <cell r="M329" t="str">
            <v>Wipes</v>
          </cell>
        </row>
        <row r="330">
          <cell r="A330" t="str">
            <v>UB30226629</v>
          </cell>
          <cell r="B330" t="str">
            <v>UB</v>
          </cell>
          <cell r="C330" t="str">
            <v>Tier 4</v>
          </cell>
          <cell r="D330">
            <v>30226629</v>
          </cell>
          <cell r="E330" t="str">
            <v>PAÑ HUG NATCARE P 8X30 PRIMDIAS SUMMER</v>
          </cell>
          <cell r="F330" t="str">
            <v>Pañal Huggies Natural Care P 8x30</v>
          </cell>
          <cell r="G330">
            <v>105.98</v>
          </cell>
          <cell r="H330">
            <v>125.0564</v>
          </cell>
          <cell r="I330">
            <v>8</v>
          </cell>
          <cell r="J330">
            <v>13.2475</v>
          </cell>
          <cell r="K330">
            <v>135.19999999999999</v>
          </cell>
          <cell r="L330">
            <v>142.4</v>
          </cell>
          <cell r="M330" t="str">
            <v>Wipes</v>
          </cell>
        </row>
        <row r="331">
          <cell r="A331" t="str">
            <v>UB30226642</v>
          </cell>
          <cell r="B331" t="str">
            <v>UB</v>
          </cell>
          <cell r="C331" t="str">
            <v>Tier 4</v>
          </cell>
          <cell r="D331">
            <v>30226642</v>
          </cell>
          <cell r="E331" t="str">
            <v>PAÑ HUG NATCARE RN 10X20 PRIMDIAS SUMMER</v>
          </cell>
          <cell r="F331" t="str">
            <v>Pañal Huggies Natural Care RN 10x20</v>
          </cell>
          <cell r="G331">
            <v>68.2</v>
          </cell>
          <cell r="H331">
            <v>80.475999999999999</v>
          </cell>
          <cell r="I331">
            <v>10</v>
          </cell>
          <cell r="J331">
            <v>6.82</v>
          </cell>
          <cell r="K331">
            <v>87</v>
          </cell>
          <cell r="L331">
            <v>91</v>
          </cell>
          <cell r="M331" t="str">
            <v>Wipes</v>
          </cell>
        </row>
        <row r="332">
          <cell r="A332" t="str">
            <v>UB30226638</v>
          </cell>
          <cell r="B332" t="str">
            <v>UB</v>
          </cell>
          <cell r="C332" t="str">
            <v>Tier 4</v>
          </cell>
          <cell r="D332">
            <v>30226638</v>
          </cell>
          <cell r="E332" t="str">
            <v>PAÑ HUG NATCARE RN 6X60 PRIMDIAS SUMMER</v>
          </cell>
          <cell r="F332" t="str">
            <v>Pañal Huggies Natural Care RN 6x60</v>
          </cell>
          <cell r="G332">
            <v>118.06</v>
          </cell>
          <cell r="H332">
            <v>139.3108</v>
          </cell>
          <cell r="I332">
            <v>6</v>
          </cell>
          <cell r="J332">
            <v>19.676666666666666</v>
          </cell>
          <cell r="K332">
            <v>150.6</v>
          </cell>
          <cell r="L332">
            <v>158.4</v>
          </cell>
          <cell r="M332" t="str">
            <v>Wipes</v>
          </cell>
        </row>
        <row r="333">
          <cell r="A333" t="str">
            <v>UB30227344</v>
          </cell>
          <cell r="B333" t="str">
            <v>UB</v>
          </cell>
          <cell r="C333" t="str">
            <v>Tier 4</v>
          </cell>
          <cell r="D333">
            <v>30227344</v>
          </cell>
          <cell r="E333" t="str">
            <v>PAÑ HUG NATCARE P JUMBO 6X50 COTTON DIS</v>
          </cell>
          <cell r="F333" t="str">
            <v>Pañal Huggies Natural Care P 6x50 COTTON</v>
          </cell>
          <cell r="G333">
            <v>153.80000000000001</v>
          </cell>
          <cell r="H333">
            <v>181.48400000000001</v>
          </cell>
          <cell r="I333">
            <v>6</v>
          </cell>
          <cell r="J333">
            <v>25.633333333333336</v>
          </cell>
          <cell r="K333">
            <v>196.2</v>
          </cell>
          <cell r="L333">
            <v>207</v>
          </cell>
          <cell r="M333" t="str">
            <v>Wipes</v>
          </cell>
        </row>
        <row r="334">
          <cell r="A334" t="str">
            <v>UB30227210</v>
          </cell>
          <cell r="B334" t="str">
            <v>UB</v>
          </cell>
          <cell r="C334" t="str">
            <v>Tier 4</v>
          </cell>
          <cell r="D334">
            <v>30227210</v>
          </cell>
          <cell r="E334" t="str">
            <v>PAÑ HUG NATCARE P ULTRAP 8X30 COTTON DIS</v>
          </cell>
          <cell r="F334" t="str">
            <v>Pañal Huggies Natural Care P 8x30 COTTON</v>
          </cell>
          <cell r="G334">
            <v>105.98</v>
          </cell>
          <cell r="H334">
            <v>125.0564</v>
          </cell>
          <cell r="I334">
            <v>8</v>
          </cell>
          <cell r="J334">
            <v>13.2475</v>
          </cell>
          <cell r="K334">
            <v>135.19999999999999</v>
          </cell>
          <cell r="L334">
            <v>142.4</v>
          </cell>
          <cell r="M334" t="str">
            <v>Wipes</v>
          </cell>
        </row>
        <row r="335">
          <cell r="A335" t="str">
            <v>UB30227408</v>
          </cell>
          <cell r="B335" t="str">
            <v>UB</v>
          </cell>
          <cell r="C335" t="str">
            <v>Tier 4</v>
          </cell>
          <cell r="D335">
            <v>30227408</v>
          </cell>
          <cell r="E335" t="str">
            <v>DIA HUG NATCARE PREMAT MAXI 8X30 COTTON</v>
          </cell>
          <cell r="F335" t="str">
            <v>Pañal Huggies Natural Care Prematuro 8x30 COTTON</v>
          </cell>
          <cell r="G335">
            <v>87.17</v>
          </cell>
          <cell r="H335">
            <v>102.86059999999999</v>
          </cell>
          <cell r="I335">
            <v>8</v>
          </cell>
          <cell r="J335">
            <v>10.89625</v>
          </cell>
          <cell r="K335">
            <v>111.2</v>
          </cell>
          <cell r="L335">
            <v>116.8</v>
          </cell>
          <cell r="M335" t="str">
            <v>Wipes</v>
          </cell>
        </row>
        <row r="336">
          <cell r="A336" t="str">
            <v>UB30227209</v>
          </cell>
          <cell r="B336" t="str">
            <v>UB</v>
          </cell>
          <cell r="C336" t="str">
            <v>Tier 4</v>
          </cell>
          <cell r="D336">
            <v>30227209</v>
          </cell>
          <cell r="E336" t="str">
            <v>PAÑ HUG NATCARE RN MAXI 10X20 COTTON DIS</v>
          </cell>
          <cell r="F336" t="str">
            <v>Pañal Huggies Natural Care RN 10x20 COTTON</v>
          </cell>
          <cell r="G336">
            <v>68.2</v>
          </cell>
          <cell r="H336">
            <v>80.475999999999999</v>
          </cell>
          <cell r="I336">
            <v>10</v>
          </cell>
          <cell r="J336">
            <v>6.82</v>
          </cell>
          <cell r="K336">
            <v>87</v>
          </cell>
          <cell r="L336">
            <v>91</v>
          </cell>
          <cell r="M336" t="str">
            <v>Wipes</v>
          </cell>
        </row>
        <row r="337">
          <cell r="A337" t="str">
            <v>UB30227319</v>
          </cell>
          <cell r="B337" t="str">
            <v>UB</v>
          </cell>
          <cell r="C337" t="str">
            <v>Tier 4</v>
          </cell>
          <cell r="D337">
            <v>30227319</v>
          </cell>
          <cell r="E337" t="str">
            <v>PAÑ HUG NATCARE RN SUPMEGA 6X60 COTON DI</v>
          </cell>
          <cell r="F337" t="str">
            <v>Pañal Huggies Natural Care RN 6x60 COTTON</v>
          </cell>
          <cell r="G337">
            <v>118.06</v>
          </cell>
          <cell r="H337">
            <v>139.3108</v>
          </cell>
          <cell r="I337">
            <v>6</v>
          </cell>
          <cell r="J337">
            <v>19.676666666666666</v>
          </cell>
          <cell r="K337">
            <v>150.6</v>
          </cell>
          <cell r="L337">
            <v>158.4</v>
          </cell>
          <cell r="M337" t="str">
            <v>Wipes</v>
          </cell>
        </row>
        <row r="338">
          <cell r="A338" t="str">
            <v>UB30227466</v>
          </cell>
          <cell r="B338" t="str">
            <v>UB</v>
          </cell>
          <cell r="C338" t="str">
            <v>Classic</v>
          </cell>
          <cell r="D338">
            <v>30227466</v>
          </cell>
          <cell r="E338" t="str">
            <v>BW HUG LIMPIEZA COTIDIANA SOFTP 12X80</v>
          </cell>
          <cell r="F338" t="str">
            <v>Toallitas Húmedas Huggies Limpiez Básica (Classic) 12x80</v>
          </cell>
          <cell r="G338">
            <v>46.56</v>
          </cell>
          <cell r="H338">
            <v>54.940800000000003</v>
          </cell>
          <cell r="I338">
            <v>12</v>
          </cell>
          <cell r="J338">
            <v>3.8800000000000003</v>
          </cell>
          <cell r="K338">
            <v>59.4</v>
          </cell>
          <cell r="L338">
            <v>62.4</v>
          </cell>
          <cell r="M338" t="str">
            <v>Wipes</v>
          </cell>
        </row>
        <row r="339">
          <cell r="A339" t="str">
            <v>UH30224007</v>
          </cell>
          <cell r="B339" t="str">
            <v>UH</v>
          </cell>
          <cell r="C339" t="str">
            <v>Tier 4</v>
          </cell>
          <cell r="D339">
            <v>30224007</v>
          </cell>
          <cell r="E339" t="str">
            <v>PAÑ PANT HUG NATCARE GIRL XG 4X40 AJUSTP</v>
          </cell>
          <cell r="F339" t="str">
            <v>Pañal Huggies Natural Care Autoajuste Niña Hiper XG 4x40</v>
          </cell>
          <cell r="G339">
            <v>139.04639322033898</v>
          </cell>
          <cell r="H339">
            <v>164.07474399999998</v>
          </cell>
          <cell r="I339">
            <v>4</v>
          </cell>
          <cell r="J339">
            <v>34.761598305084746</v>
          </cell>
          <cell r="K339">
            <v>0</v>
          </cell>
          <cell r="L339">
            <v>184</v>
          </cell>
          <cell r="M339" t="str">
            <v>Wipes</v>
          </cell>
        </row>
        <row r="340">
          <cell r="A340" t="str">
            <v>UB30224610</v>
          </cell>
          <cell r="B340" t="str">
            <v>UB</v>
          </cell>
          <cell r="C340" t="str">
            <v>HAF</v>
          </cell>
          <cell r="D340">
            <v>30224610</v>
          </cell>
          <cell r="E340" t="str">
            <v>BW HUG ACTFRSH FTOP 12X120 LIMP EFEC RH</v>
          </cell>
          <cell r="F340" t="str">
            <v>Toallitas Húmedas Huggies Active Fresh 12x120</v>
          </cell>
          <cell r="G340">
            <v>90.93</v>
          </cell>
          <cell r="H340">
            <v>107.2974</v>
          </cell>
          <cell r="I340">
            <v>12</v>
          </cell>
          <cell r="J340">
            <v>7.5775000000000006</v>
          </cell>
          <cell r="K340">
            <v>116</v>
          </cell>
          <cell r="L340">
            <v>122</v>
          </cell>
          <cell r="M340" t="str">
            <v>Wipes</v>
          </cell>
        </row>
        <row r="341">
          <cell r="A341" t="str">
            <v>UB30224402</v>
          </cell>
          <cell r="B341" t="str">
            <v>UB</v>
          </cell>
          <cell r="C341" t="str">
            <v>HAF</v>
          </cell>
          <cell r="D341">
            <v>30224402</v>
          </cell>
          <cell r="E341" t="str">
            <v>BW HUG ACTFRSH PAQ 24X16 C/ RISTRA RH</v>
          </cell>
          <cell r="F341" t="str">
            <v>Toallitas Húmedas Huggies Active Fresh 24x16 con ristra</v>
          </cell>
          <cell r="G341">
            <v>41.15</v>
          </cell>
          <cell r="H341">
            <v>48.556999999999995</v>
          </cell>
          <cell r="I341">
            <v>24</v>
          </cell>
          <cell r="J341">
            <v>1.7145833333333333</v>
          </cell>
          <cell r="K341">
            <v>52.5</v>
          </cell>
          <cell r="L341">
            <v>55.199999999999989</v>
          </cell>
          <cell r="M341" t="str">
            <v>Wipes</v>
          </cell>
        </row>
        <row r="342">
          <cell r="A342" t="str">
            <v>UB30222751</v>
          </cell>
          <cell r="B342" t="str">
            <v>UB</v>
          </cell>
          <cell r="C342" t="str">
            <v>HAF</v>
          </cell>
          <cell r="D342">
            <v>30222751</v>
          </cell>
          <cell r="E342" t="str">
            <v>BW HUG ACTFRSH TRAV 24X16 LIMP. EFEC RH</v>
          </cell>
          <cell r="F342" t="str">
            <v>Toallitas Húmedas Huggies Active Fresh 24x16 sin ristra</v>
          </cell>
          <cell r="G342">
            <v>41.15</v>
          </cell>
          <cell r="H342">
            <v>48.556999999999995</v>
          </cell>
          <cell r="I342">
            <v>24</v>
          </cell>
          <cell r="J342">
            <v>1.7145833333333333</v>
          </cell>
          <cell r="K342">
            <v>52.5</v>
          </cell>
          <cell r="L342">
            <v>55.199999999999989</v>
          </cell>
          <cell r="M342" t="str">
            <v>Wipes</v>
          </cell>
        </row>
        <row r="343">
          <cell r="A343" t="str">
            <v>UB30221610</v>
          </cell>
          <cell r="B343" t="str">
            <v>UB</v>
          </cell>
          <cell r="C343" t="str">
            <v>HAF</v>
          </cell>
          <cell r="D343">
            <v>30221610</v>
          </cell>
          <cell r="E343" t="str">
            <v>BW HUG ACTFRSH FTOP 24X48 LIMP EFEC RH</v>
          </cell>
          <cell r="F343" t="str">
            <v>Toallitas Húmedas Huggies Active Fresh 24x48</v>
          </cell>
          <cell r="G343">
            <v>112.8</v>
          </cell>
          <cell r="H343">
            <v>133.10399999999998</v>
          </cell>
          <cell r="I343">
            <v>24</v>
          </cell>
          <cell r="J343">
            <v>4.7</v>
          </cell>
          <cell r="K343">
            <v>143.9</v>
          </cell>
          <cell r="L343">
            <v>151.19999999999999</v>
          </cell>
          <cell r="M343" t="str">
            <v>Wipes</v>
          </cell>
        </row>
        <row r="344">
          <cell r="A344" t="str">
            <v>UB30221606</v>
          </cell>
          <cell r="B344" t="str">
            <v>UB</v>
          </cell>
          <cell r="C344" t="str">
            <v>HAF</v>
          </cell>
          <cell r="D344">
            <v>30221606</v>
          </cell>
          <cell r="E344" t="str">
            <v>BW HUG ACTFRSH REFLL 6X160 LIMP EFEC RH</v>
          </cell>
          <cell r="F344" t="str">
            <v>Toallitas Húmedas Huggies Active Fresh 6x160</v>
          </cell>
          <cell r="G344">
            <v>61.77</v>
          </cell>
          <cell r="H344">
            <v>72.888599999999997</v>
          </cell>
          <cell r="I344">
            <v>6</v>
          </cell>
          <cell r="J344">
            <v>10.295</v>
          </cell>
          <cell r="K344">
            <v>78.8</v>
          </cell>
          <cell r="L344">
            <v>83</v>
          </cell>
          <cell r="M344" t="str">
            <v>Wipes</v>
          </cell>
        </row>
        <row r="345">
          <cell r="A345" t="str">
            <v>UB30226148</v>
          </cell>
          <cell r="B345" t="str">
            <v>UB</v>
          </cell>
          <cell r="C345" t="str">
            <v>HAF</v>
          </cell>
          <cell r="D345">
            <v>30226148</v>
          </cell>
          <cell r="E345" t="str">
            <v>BW HUG LIMP EFECT FTOP 6X144 3PK48 YATRA</v>
          </cell>
          <cell r="F345" t="str">
            <v>Toallitas Húmedas Huggies Active Fresh Tripack 6x144</v>
          </cell>
          <cell r="G345">
            <v>74.86</v>
          </cell>
          <cell r="H345">
            <v>88.334800000000001</v>
          </cell>
          <cell r="I345">
            <v>6</v>
          </cell>
          <cell r="J345">
            <v>12.476666666666667</v>
          </cell>
          <cell r="K345">
            <v>95.5</v>
          </cell>
          <cell r="L345">
            <v>100</v>
          </cell>
          <cell r="M345" t="str">
            <v>Wipes</v>
          </cell>
        </row>
        <row r="346">
          <cell r="A346" t="str">
            <v>UB30227321</v>
          </cell>
          <cell r="B346" t="str">
            <v>UB</v>
          </cell>
          <cell r="C346" t="str">
            <v>HAF</v>
          </cell>
          <cell r="D346">
            <v>30227321</v>
          </cell>
          <cell r="E346" t="str">
            <v>BW HUG LIMP EFECT FTOP 24X48</v>
          </cell>
          <cell r="F346" t="str">
            <v>Toallitas Húmedas Huggies Active Fresh 24x48</v>
          </cell>
          <cell r="G346">
            <v>112.8</v>
          </cell>
          <cell r="H346">
            <v>133.10399999999998</v>
          </cell>
          <cell r="I346">
            <v>24</v>
          </cell>
          <cell r="J346">
            <v>4.7</v>
          </cell>
          <cell r="K346">
            <v>143.9</v>
          </cell>
          <cell r="L346">
            <v>151.19999999999999</v>
          </cell>
          <cell r="M346" t="str">
            <v>Wipes</v>
          </cell>
        </row>
        <row r="347">
          <cell r="A347" t="str">
            <v>UB30227313</v>
          </cell>
          <cell r="B347" t="str">
            <v>UB</v>
          </cell>
          <cell r="C347" t="str">
            <v>HAF</v>
          </cell>
          <cell r="D347">
            <v>30227313</v>
          </cell>
          <cell r="E347" t="str">
            <v>BW HUG LIMP EFECT TRAV 24X16</v>
          </cell>
          <cell r="F347" t="str">
            <v>Toallitas Húmedas Huggies Active Fresh 24x16 sin ristra</v>
          </cell>
          <cell r="G347">
            <v>41.15</v>
          </cell>
          <cell r="H347">
            <v>48.556999999999995</v>
          </cell>
          <cell r="I347">
            <v>24</v>
          </cell>
          <cell r="J347">
            <v>1.7145833333333333</v>
          </cell>
          <cell r="K347">
            <v>52.5</v>
          </cell>
          <cell r="L347">
            <v>55.199999999999989</v>
          </cell>
          <cell r="M347" t="str">
            <v>Wipes</v>
          </cell>
        </row>
        <row r="348">
          <cell r="A348" t="str">
            <v>UB30227421</v>
          </cell>
          <cell r="B348" t="str">
            <v>UB</v>
          </cell>
          <cell r="C348" t="str">
            <v>HAF</v>
          </cell>
          <cell r="D348">
            <v>30227421</v>
          </cell>
          <cell r="E348" t="str">
            <v>BW HUG LIMP EFECT PAQ 6X4 X16 C/RISTRA</v>
          </cell>
          <cell r="F348" t="str">
            <v>Toallitas Húmedas Huggies Active Fresh 24x16 con ristra</v>
          </cell>
          <cell r="G348">
            <v>41.15</v>
          </cell>
          <cell r="H348">
            <v>48.556999999999995</v>
          </cell>
          <cell r="I348">
            <v>24</v>
          </cell>
          <cell r="J348">
            <v>1.7145833333333333</v>
          </cell>
          <cell r="K348">
            <v>52.5</v>
          </cell>
          <cell r="L348">
            <v>55.199999999999989</v>
          </cell>
          <cell r="M348" t="str">
            <v>Wipes</v>
          </cell>
        </row>
        <row r="349">
          <cell r="A349" t="str">
            <v>UB30227314</v>
          </cell>
          <cell r="B349" t="str">
            <v>UB</v>
          </cell>
          <cell r="C349" t="str">
            <v>HAF</v>
          </cell>
          <cell r="D349">
            <v>30227314</v>
          </cell>
          <cell r="E349" t="str">
            <v>BW HUG LIMP EFECT REFLL 6X184</v>
          </cell>
          <cell r="F349" t="str">
            <v>Toallitas Húmedas Huggies Active Fresh 6x184</v>
          </cell>
          <cell r="G349">
            <v>61.77</v>
          </cell>
          <cell r="H349">
            <v>72.888599999999997</v>
          </cell>
          <cell r="I349">
            <v>6</v>
          </cell>
          <cell r="J349">
            <v>10.295</v>
          </cell>
          <cell r="K349">
            <v>78.8</v>
          </cell>
          <cell r="L349">
            <v>83</v>
          </cell>
          <cell r="M349" t="str">
            <v>Wipes</v>
          </cell>
        </row>
        <row r="350">
          <cell r="A350" t="str">
            <v>UB30227315</v>
          </cell>
          <cell r="B350" t="str">
            <v>UB</v>
          </cell>
          <cell r="C350" t="str">
            <v>HAF</v>
          </cell>
          <cell r="D350">
            <v>30227315</v>
          </cell>
          <cell r="E350" t="str">
            <v>BW HUG LIMP EFECT FTOP 12X120</v>
          </cell>
          <cell r="F350" t="str">
            <v>Toallitas Húmedas Huggies Active Fresh 12x120</v>
          </cell>
          <cell r="G350">
            <v>90.93</v>
          </cell>
          <cell r="H350">
            <v>107.2974</v>
          </cell>
          <cell r="I350">
            <v>12</v>
          </cell>
          <cell r="J350">
            <v>7.5775000000000006</v>
          </cell>
          <cell r="K350">
            <v>116</v>
          </cell>
          <cell r="L350">
            <v>122</v>
          </cell>
          <cell r="M350" t="str">
            <v>Wipes</v>
          </cell>
        </row>
        <row r="351">
          <cell r="A351" t="str">
            <v>UB30227402</v>
          </cell>
          <cell r="B351" t="str">
            <v>UB</v>
          </cell>
          <cell r="C351" t="str">
            <v>HAF</v>
          </cell>
          <cell r="D351">
            <v>30227402</v>
          </cell>
          <cell r="E351" t="str">
            <v>BW HUG LIMP EFECT FTOP 6X144 (3X48)</v>
          </cell>
          <cell r="F351" t="str">
            <v>Toallitas Húmedas Huggies Active Fresh Tripack 6x144</v>
          </cell>
          <cell r="G351">
            <v>74.86</v>
          </cell>
          <cell r="H351">
            <v>88.334800000000001</v>
          </cell>
          <cell r="I351">
            <v>6</v>
          </cell>
          <cell r="J351">
            <v>12.476666666666667</v>
          </cell>
          <cell r="K351">
            <v>95.5</v>
          </cell>
          <cell r="L351">
            <v>100</v>
          </cell>
          <cell r="M351" t="str">
            <v>Wipes</v>
          </cell>
        </row>
        <row r="352">
          <cell r="A352" t="str">
            <v>UB30228193</v>
          </cell>
          <cell r="B352" t="str">
            <v>UB</v>
          </cell>
          <cell r="C352" t="str">
            <v>HAF</v>
          </cell>
          <cell r="D352">
            <v>30228193</v>
          </cell>
          <cell r="E352" t="str">
            <v>BW HUG LIMP EFECT FTOP 24X48</v>
          </cell>
          <cell r="F352" t="str">
            <v>Toallitas Húmedas Huggies Active Fresh 24x48</v>
          </cell>
          <cell r="G352">
            <v>112.8</v>
          </cell>
          <cell r="H352">
            <v>133.10399999999998</v>
          </cell>
          <cell r="I352">
            <v>24</v>
          </cell>
          <cell r="J352">
            <v>4.7</v>
          </cell>
          <cell r="K352">
            <v>143.9</v>
          </cell>
          <cell r="L352">
            <v>151.19999999999999</v>
          </cell>
          <cell r="M352" t="str">
            <v>Wipes</v>
          </cell>
        </row>
        <row r="353">
          <cell r="A353" t="str">
            <v>UB30227403</v>
          </cell>
          <cell r="B353" t="str">
            <v>UB</v>
          </cell>
          <cell r="C353" t="str">
            <v>Manitos y carita</v>
          </cell>
          <cell r="D353">
            <v>30227403</v>
          </cell>
          <cell r="E353" t="str">
            <v>BW HUG MAN Y CARIT FTOP 6X240 (3X80)</v>
          </cell>
          <cell r="F353" t="str">
            <v>Toallitas Húmedas Huggies Manitos y Carita Tripack 6x(3x80) (Blanco)</v>
          </cell>
          <cell r="G353">
            <v>105.04</v>
          </cell>
          <cell r="H353">
            <v>123.9472</v>
          </cell>
          <cell r="I353">
            <v>6</v>
          </cell>
          <cell r="J353">
            <v>17.506666666666668</v>
          </cell>
          <cell r="K353">
            <v>134</v>
          </cell>
          <cell r="L353">
            <v>141</v>
          </cell>
          <cell r="M353" t="str">
            <v>Wipes</v>
          </cell>
        </row>
        <row r="354">
          <cell r="A354" t="str">
            <v>UB30221811</v>
          </cell>
          <cell r="B354" t="str">
            <v>UB</v>
          </cell>
          <cell r="C354" t="str">
            <v>Manitos y carita</v>
          </cell>
          <cell r="D354">
            <v>30221811</v>
          </cell>
          <cell r="E354" t="str">
            <v>BW HUG FF 10X24 HANDS &amp; FACE</v>
          </cell>
          <cell r="F354" t="str">
            <v>BW HUG FF 10X24 HANDS &amp; FACE</v>
          </cell>
          <cell r="G354">
            <v>20.381355932203391</v>
          </cell>
          <cell r="H354">
            <v>24.05</v>
          </cell>
          <cell r="I354">
            <v>10</v>
          </cell>
          <cell r="J354">
            <v>2.0381355932203391</v>
          </cell>
          <cell r="K354">
            <v>26</v>
          </cell>
          <cell r="L354">
            <v>27.3</v>
          </cell>
          <cell r="M354" t="str">
            <v>Wipes</v>
          </cell>
        </row>
        <row r="355">
          <cell r="A355" t="str">
            <v>UB30227207</v>
          </cell>
          <cell r="B355" t="str">
            <v>UB</v>
          </cell>
          <cell r="C355" t="str">
            <v>Manitos y carita</v>
          </cell>
          <cell r="D355">
            <v>30227207</v>
          </cell>
          <cell r="E355" t="str">
            <v xml:space="preserve">BW HUG MAN Y CARIT FTOP 12X80 </v>
          </cell>
          <cell r="F355" t="str">
            <v xml:space="preserve">BW HUG MAN Y CARIT FTOP 12X80 </v>
          </cell>
          <cell r="G355">
            <v>77.605932203389841</v>
          </cell>
          <cell r="H355">
            <v>91.575000000000003</v>
          </cell>
          <cell r="I355">
            <v>12</v>
          </cell>
          <cell r="J355">
            <v>6.4671610169491531</v>
          </cell>
          <cell r="K355">
            <v>99</v>
          </cell>
          <cell r="L355">
            <v>104</v>
          </cell>
          <cell r="M355" t="str">
            <v>Wipes</v>
          </cell>
        </row>
        <row r="356">
          <cell r="A356" t="str">
            <v>UB30227323</v>
          </cell>
          <cell r="B356" t="str">
            <v>UB</v>
          </cell>
          <cell r="C356" t="str">
            <v>Manitos y carita</v>
          </cell>
          <cell r="D356">
            <v>30227323</v>
          </cell>
          <cell r="E356" t="str">
            <v xml:space="preserve">BW HUG MAN Y CARIT REFLL 6X184 </v>
          </cell>
          <cell r="F356" t="str">
            <v xml:space="preserve">BW HUG MAN Y CARIT REFLL 6X184 </v>
          </cell>
          <cell r="G356">
            <v>56.832627118644069</v>
          </cell>
          <cell r="H356">
            <v>67.0625</v>
          </cell>
          <cell r="I356">
            <v>6</v>
          </cell>
          <cell r="J356">
            <v>9.4721045197740121</v>
          </cell>
          <cell r="K356">
            <v>72.5</v>
          </cell>
          <cell r="L356">
            <v>76</v>
          </cell>
          <cell r="M356" t="str">
            <v>Wipes</v>
          </cell>
        </row>
        <row r="357">
          <cell r="A357" t="str">
            <v>UB30226445</v>
          </cell>
          <cell r="B357" t="str">
            <v>UB</v>
          </cell>
          <cell r="C357" t="str">
            <v>Natural care</v>
          </cell>
          <cell r="D357">
            <v>30226445</v>
          </cell>
          <cell r="E357" t="str">
            <v>BW HUG PIEL SENS REFLL 6X184</v>
          </cell>
          <cell r="F357" t="str">
            <v>Toallitas Húmedas Huggies Natural Care 6x184 (verde claro)</v>
          </cell>
          <cell r="G357">
            <v>97.36</v>
          </cell>
          <cell r="H357">
            <v>114.8848</v>
          </cell>
          <cell r="I357">
            <v>6</v>
          </cell>
          <cell r="J357">
            <v>16.226666666666667</v>
          </cell>
          <cell r="K357">
            <v>124.2</v>
          </cell>
          <cell r="L357">
            <v>130.4</v>
          </cell>
          <cell r="M357" t="str">
            <v>Wipes</v>
          </cell>
        </row>
        <row r="358">
          <cell r="A358" t="str">
            <v>UB30227287</v>
          </cell>
          <cell r="B358" t="str">
            <v>UB</v>
          </cell>
          <cell r="C358" t="str">
            <v>Natural care</v>
          </cell>
          <cell r="D358">
            <v>30227287</v>
          </cell>
          <cell r="E358" t="str">
            <v>BW HUG P&amp;N REFLL 6X184</v>
          </cell>
          <cell r="F358" t="str">
            <v>Toallitas Húmedas Huggies Natural Care 6x184 (verde claro)</v>
          </cell>
          <cell r="G358">
            <v>97.36</v>
          </cell>
          <cell r="H358">
            <v>114.8848</v>
          </cell>
          <cell r="I358">
            <v>6</v>
          </cell>
          <cell r="J358">
            <v>16.226666666666667</v>
          </cell>
          <cell r="K358">
            <v>124.2</v>
          </cell>
          <cell r="L358">
            <v>130.4</v>
          </cell>
          <cell r="M358" t="str">
            <v>Wipes</v>
          </cell>
        </row>
        <row r="359">
          <cell r="A359" t="str">
            <v>UB30228219</v>
          </cell>
          <cell r="B359" t="str">
            <v>UB</v>
          </cell>
          <cell r="C359" t="str">
            <v>Natural care</v>
          </cell>
          <cell r="D359">
            <v>30228219</v>
          </cell>
          <cell r="E359" t="str">
            <v>BW HUG P&amp;N REFLL 6X184</v>
          </cell>
          <cell r="F359" t="str">
            <v>Toallitas Húmedas Huggies Natural Care 6x184 (verde claro)</v>
          </cell>
          <cell r="G359">
            <v>97.36</v>
          </cell>
          <cell r="H359">
            <v>114.8848</v>
          </cell>
          <cell r="I359">
            <v>6</v>
          </cell>
          <cell r="J359">
            <v>16.226666666666667</v>
          </cell>
          <cell r="K359">
            <v>124.2</v>
          </cell>
          <cell r="L359">
            <v>130.4</v>
          </cell>
          <cell r="M359" t="str">
            <v>Wipes</v>
          </cell>
        </row>
        <row r="360">
          <cell r="A360" t="str">
            <v>UB30226763</v>
          </cell>
          <cell r="B360" t="str">
            <v>UB</v>
          </cell>
          <cell r="C360" t="str">
            <v>One&amp;Done</v>
          </cell>
          <cell r="D360">
            <v>30226763</v>
          </cell>
          <cell r="E360" t="str">
            <v>BW HUG LIMP Y FRESC BOX 8X64</v>
          </cell>
          <cell r="F360" t="str">
            <v>Toallitas Húmedas Huggies One&amp;Done 8x64</v>
          </cell>
          <cell r="G360">
            <v>94.07</v>
          </cell>
          <cell r="H360">
            <v>111.00259999999999</v>
          </cell>
          <cell r="I360">
            <v>8</v>
          </cell>
          <cell r="J360">
            <v>11.758749999999999</v>
          </cell>
          <cell r="K360">
            <v>120</v>
          </cell>
          <cell r="L360">
            <v>126</v>
          </cell>
          <cell r="M360" t="str">
            <v>Wipes</v>
          </cell>
        </row>
        <row r="361">
          <cell r="A361" t="str">
            <v>UB30226717</v>
          </cell>
          <cell r="B361" t="str">
            <v>UB</v>
          </cell>
          <cell r="C361" t="str">
            <v>One&amp;Done</v>
          </cell>
          <cell r="D361">
            <v>30226717</v>
          </cell>
          <cell r="E361" t="str">
            <v>BW HUG LIMP Y FRESC FTOP 12X80</v>
          </cell>
          <cell r="F361" t="str">
            <v>Toallitas Húmedas Huggies One&amp;Done 12x80</v>
          </cell>
          <cell r="G361">
            <v>101.75</v>
          </cell>
          <cell r="H361">
            <v>120.065</v>
          </cell>
          <cell r="I361">
            <v>12</v>
          </cell>
          <cell r="J361">
            <v>8.4791666666666661</v>
          </cell>
          <cell r="K361">
            <v>129.80000000000001</v>
          </cell>
          <cell r="L361">
            <v>136.6</v>
          </cell>
          <cell r="M361" t="str">
            <v>Wipes</v>
          </cell>
        </row>
        <row r="362">
          <cell r="A362" t="str">
            <v>UB30221482</v>
          </cell>
          <cell r="B362" t="str">
            <v>UB</v>
          </cell>
          <cell r="C362" t="str">
            <v>One&amp;Done</v>
          </cell>
          <cell r="D362">
            <v>30221482</v>
          </cell>
          <cell r="E362" t="str">
            <v>BW HUG ONE&amp;DONE FTOP 24X48 RED HOT</v>
          </cell>
          <cell r="F362" t="str">
            <v>Toallitas Húmedas Huggies One&amp;Done 24x48</v>
          </cell>
          <cell r="G362">
            <v>134.44</v>
          </cell>
          <cell r="H362">
            <v>158.63919999999999</v>
          </cell>
          <cell r="I362">
            <v>24</v>
          </cell>
          <cell r="J362">
            <v>5.6016666666666666</v>
          </cell>
          <cell r="K362">
            <v>171.5</v>
          </cell>
          <cell r="L362">
            <v>180.3</v>
          </cell>
          <cell r="M362" t="str">
            <v>Adult</v>
          </cell>
        </row>
        <row r="363">
          <cell r="A363" t="str">
            <v>UB30226774</v>
          </cell>
          <cell r="B363" t="str">
            <v>UB</v>
          </cell>
          <cell r="C363" t="str">
            <v>One&amp;Done</v>
          </cell>
          <cell r="D363">
            <v>30226774</v>
          </cell>
          <cell r="E363" t="str">
            <v>BW HUG LIMP Y FRESC FTOP 24X48</v>
          </cell>
          <cell r="F363" t="str">
            <v>Toallitas Húmedas Huggies One&amp;Done 24x48</v>
          </cell>
          <cell r="G363">
            <v>134.44</v>
          </cell>
          <cell r="H363">
            <v>158.63919999999999</v>
          </cell>
          <cell r="I363">
            <v>24</v>
          </cell>
          <cell r="J363">
            <v>5.6016666666666666</v>
          </cell>
          <cell r="K363">
            <v>171.5</v>
          </cell>
          <cell r="L363">
            <v>180.3</v>
          </cell>
          <cell r="M363" t="str">
            <v>Adult</v>
          </cell>
        </row>
        <row r="364">
          <cell r="A364" t="str">
            <v>UB30226362</v>
          </cell>
          <cell r="B364" t="str">
            <v>UB</v>
          </cell>
          <cell r="C364" t="str">
            <v>One&amp;Done</v>
          </cell>
          <cell r="D364">
            <v>30226362</v>
          </cell>
          <cell r="E364" t="str">
            <v>BW HUG LIMP Y FRESC REFLL 6X184</v>
          </cell>
          <cell r="F364" t="str">
            <v>Toallitas Húmedas Huggies One&amp;Done 6x184</v>
          </cell>
          <cell r="G364">
            <v>87.4</v>
          </cell>
          <cell r="H364">
            <v>103.13200000000001</v>
          </cell>
          <cell r="I364">
            <v>6</v>
          </cell>
          <cell r="J364">
            <v>14.566666666666668</v>
          </cell>
          <cell r="K364">
            <v>111.5</v>
          </cell>
          <cell r="L364">
            <v>117</v>
          </cell>
          <cell r="M364" t="str">
            <v>Adult</v>
          </cell>
        </row>
        <row r="365">
          <cell r="A365" t="str">
            <v>UB30227411</v>
          </cell>
          <cell r="B365" t="str">
            <v>UB</v>
          </cell>
          <cell r="C365" t="str">
            <v>One&amp;Done</v>
          </cell>
          <cell r="D365">
            <v>30227411</v>
          </cell>
          <cell r="E365" t="str">
            <v>BW HUG ONE&amp;DONE FTOP 24X48</v>
          </cell>
          <cell r="F365" t="str">
            <v>Toallitas Húmedas Huggies One&amp;Done 24x48</v>
          </cell>
          <cell r="G365">
            <v>134.44</v>
          </cell>
          <cell r="H365">
            <v>158.63919999999999</v>
          </cell>
          <cell r="I365">
            <v>24</v>
          </cell>
          <cell r="J365">
            <v>5.6016666666666666</v>
          </cell>
          <cell r="K365">
            <v>171.5</v>
          </cell>
          <cell r="L365">
            <v>180.3</v>
          </cell>
          <cell r="M365" t="str">
            <v>Adult</v>
          </cell>
        </row>
        <row r="366">
          <cell r="A366" t="str">
            <v>UB30227405</v>
          </cell>
          <cell r="B366" t="str">
            <v>UB</v>
          </cell>
          <cell r="C366" t="str">
            <v>One&amp;Done</v>
          </cell>
          <cell r="D366">
            <v>30227405</v>
          </cell>
          <cell r="E366" t="str">
            <v>BW HUG ONE&amp;DONE FTOP 12X80</v>
          </cell>
          <cell r="F366" t="str">
            <v>Toallitas Húmedas Huggies One&amp;Done 12x80</v>
          </cell>
          <cell r="G366">
            <v>101.75</v>
          </cell>
          <cell r="H366">
            <v>120.065</v>
          </cell>
          <cell r="I366">
            <v>12</v>
          </cell>
          <cell r="J366">
            <v>8.4791666666666661</v>
          </cell>
          <cell r="K366">
            <v>129.80000000000001</v>
          </cell>
          <cell r="L366">
            <v>136.6</v>
          </cell>
          <cell r="M366" t="str">
            <v>Adult</v>
          </cell>
        </row>
        <row r="367">
          <cell r="A367" t="str">
            <v>UB30227395</v>
          </cell>
          <cell r="B367" t="str">
            <v>UB</v>
          </cell>
          <cell r="C367" t="str">
            <v>One&amp;Done</v>
          </cell>
          <cell r="D367">
            <v>30227395</v>
          </cell>
          <cell r="E367" t="str">
            <v>BW HUG ONE&amp;DONE REFLL 6X184</v>
          </cell>
          <cell r="F367" t="str">
            <v>Toallitas Húmedas Huggies One&amp;Done 6x184</v>
          </cell>
          <cell r="G367">
            <v>87.4</v>
          </cell>
          <cell r="H367">
            <v>103.13200000000001</v>
          </cell>
          <cell r="I367">
            <v>6</v>
          </cell>
          <cell r="J367">
            <v>14.566666666666668</v>
          </cell>
          <cell r="K367">
            <v>111.5</v>
          </cell>
          <cell r="L367">
            <v>117</v>
          </cell>
          <cell r="M367" t="str">
            <v>Adult</v>
          </cell>
        </row>
        <row r="368">
          <cell r="A368" t="str">
            <v>UB30227410</v>
          </cell>
          <cell r="B368" t="str">
            <v>UB</v>
          </cell>
          <cell r="C368" t="str">
            <v>One&amp;Done</v>
          </cell>
          <cell r="D368">
            <v>30227410</v>
          </cell>
          <cell r="E368" t="str">
            <v>BW HUG ONE&amp;DONE BOX 8X64</v>
          </cell>
          <cell r="F368" t="str">
            <v>Toallitas Húmedas Huggies One&amp;Done 8x64</v>
          </cell>
          <cell r="G368">
            <v>94.07</v>
          </cell>
          <cell r="H368">
            <v>111.00259999999999</v>
          </cell>
          <cell r="I368">
            <v>8</v>
          </cell>
          <cell r="J368">
            <v>11.758749999999999</v>
          </cell>
          <cell r="K368">
            <v>120</v>
          </cell>
          <cell r="L368">
            <v>126</v>
          </cell>
          <cell r="M368" t="str">
            <v>Adult</v>
          </cell>
        </row>
        <row r="369">
          <cell r="A369" t="str">
            <v>UB30228212</v>
          </cell>
          <cell r="B369" t="str">
            <v>UB</v>
          </cell>
          <cell r="C369" t="str">
            <v>One&amp;Done</v>
          </cell>
          <cell r="D369">
            <v>30228212</v>
          </cell>
          <cell r="E369" t="str">
            <v>BW HUG ONE&amp;DONE FTOP 24X48</v>
          </cell>
          <cell r="F369" t="str">
            <v>Toallitas Húmedas Huggies One&amp;Done 24x48</v>
          </cell>
          <cell r="G369">
            <v>134.44</v>
          </cell>
          <cell r="H369">
            <v>158.63919999999999</v>
          </cell>
          <cell r="I369">
            <v>24</v>
          </cell>
          <cell r="J369">
            <v>5.6016666666666666</v>
          </cell>
          <cell r="K369">
            <v>171.5</v>
          </cell>
          <cell r="L369">
            <v>180.3</v>
          </cell>
          <cell r="M369" t="str">
            <v>Adult</v>
          </cell>
        </row>
        <row r="370">
          <cell r="A370" t="str">
            <v>UB30228194</v>
          </cell>
          <cell r="B370" t="str">
            <v>UB</v>
          </cell>
          <cell r="C370" t="str">
            <v>One&amp;Done</v>
          </cell>
          <cell r="D370">
            <v>30228194</v>
          </cell>
          <cell r="E370" t="str">
            <v>BW HUG ONE&amp;DONE REFLL 6X184</v>
          </cell>
          <cell r="F370" t="str">
            <v>Toallitas Húmedas Huggies One&amp;Done 6x184</v>
          </cell>
          <cell r="G370">
            <v>87.4</v>
          </cell>
          <cell r="H370">
            <v>103.13200000000001</v>
          </cell>
          <cell r="I370">
            <v>6</v>
          </cell>
          <cell r="J370">
            <v>14.566666666666668</v>
          </cell>
          <cell r="K370">
            <v>111.5</v>
          </cell>
          <cell r="L370">
            <v>117</v>
          </cell>
          <cell r="M370" t="str">
            <v>Adult</v>
          </cell>
        </row>
        <row r="371">
          <cell r="A371" t="str">
            <v>UB30227288</v>
          </cell>
          <cell r="B371" t="str">
            <v>UB</v>
          </cell>
          <cell r="C371" t="str">
            <v>Recién Nacido</v>
          </cell>
          <cell r="D371">
            <v>30227288</v>
          </cell>
          <cell r="E371" t="str">
            <v>BW HUG P&amp;N FTOP 24X48</v>
          </cell>
          <cell r="F371" t="str">
            <v>Toallitas Húmedas Huggies Recién Nacido 24x48 (Turquesa)</v>
          </cell>
          <cell r="G371">
            <v>134.44</v>
          </cell>
          <cell r="H371">
            <v>158.63919999999999</v>
          </cell>
          <cell r="I371">
            <v>24</v>
          </cell>
          <cell r="J371">
            <v>5.6016666666666666</v>
          </cell>
          <cell r="K371">
            <v>171.5</v>
          </cell>
          <cell r="L371">
            <v>180.3</v>
          </cell>
          <cell r="M371" t="str">
            <v>Adult</v>
          </cell>
        </row>
        <row r="372">
          <cell r="A372" t="str">
            <v>UB30227312</v>
          </cell>
          <cell r="B372" t="str">
            <v>UB</v>
          </cell>
          <cell r="C372" t="str">
            <v>Recién nacido</v>
          </cell>
          <cell r="D372">
            <v>30227312</v>
          </cell>
          <cell r="E372" t="str">
            <v>BW HUG P&amp;N FTOP 12X80</v>
          </cell>
          <cell r="F372" t="str">
            <v>Toallitas Húmedas Huggies Recién Nacido 12x80 (Turquesa)</v>
          </cell>
          <cell r="G372">
            <v>101.75</v>
          </cell>
          <cell r="H372">
            <v>120.065</v>
          </cell>
          <cell r="I372">
            <v>12</v>
          </cell>
          <cell r="J372">
            <v>8.4791666666666661</v>
          </cell>
          <cell r="K372">
            <v>129.80000000000001</v>
          </cell>
          <cell r="L372">
            <v>136.6</v>
          </cell>
          <cell r="M372" t="str">
            <v>Adult</v>
          </cell>
        </row>
        <row r="373">
          <cell r="A373" t="str">
            <v>UB30228013</v>
          </cell>
          <cell r="B373" t="str">
            <v>UB</v>
          </cell>
          <cell r="C373" t="str">
            <v>Papel toalla</v>
          </cell>
          <cell r="D373">
            <v>30228013</v>
          </cell>
          <cell r="E373" t="str">
            <v>KT SCOTT COCINA CAL ABS 8X3 X60 HJ</v>
          </cell>
          <cell r="F373" t="str">
            <v>Papel Toalla Scott Calorie Absorb 8x3x54 Hojas</v>
          </cell>
          <cell r="G373">
            <v>29.08</v>
          </cell>
          <cell r="H373">
            <v>34.314399999999999</v>
          </cell>
          <cell r="I373">
            <v>8</v>
          </cell>
          <cell r="J373">
            <v>3.6349999999999998</v>
          </cell>
          <cell r="K373">
            <v>36.5</v>
          </cell>
          <cell r="L373">
            <v>38.5</v>
          </cell>
          <cell r="M373" t="str">
            <v>Adult</v>
          </cell>
        </row>
        <row r="374">
          <cell r="A374" t="str">
            <v>UC30224007</v>
          </cell>
          <cell r="B374" t="str">
            <v>UC</v>
          </cell>
          <cell r="C374" t="str">
            <v>Tier 4</v>
          </cell>
          <cell r="D374">
            <v>30224007</v>
          </cell>
          <cell r="E374" t="str">
            <v>PAÑ PANT HUG NATCARE GIRL XG 4X40 AJUSTP</v>
          </cell>
          <cell r="F374" t="str">
            <v>Pañal Huggies Natural Care Girl COTTON XG 4x40</v>
          </cell>
          <cell r="G374">
            <v>157.81932203389832</v>
          </cell>
          <cell r="H374">
            <v>186.2268</v>
          </cell>
          <cell r="I374">
            <v>4</v>
          </cell>
          <cell r="J374">
            <v>39.454830508474579</v>
          </cell>
          <cell r="K374">
            <v>0</v>
          </cell>
          <cell r="L374">
            <v>184</v>
          </cell>
          <cell r="M374" t="str">
            <v>Wipes</v>
          </cell>
        </row>
        <row r="375">
          <cell r="A375" t="str">
            <v>UH30224009</v>
          </cell>
          <cell r="B375" t="str">
            <v>UH</v>
          </cell>
          <cell r="C375" t="str">
            <v>Tier 4</v>
          </cell>
          <cell r="D375">
            <v>30224009</v>
          </cell>
          <cell r="E375" t="str">
            <v>PAÑ PANT HUG NATCARE BOY XG 4X40 AJUSTPE</v>
          </cell>
          <cell r="F375" t="str">
            <v>Pañal Huggies Natural Care Autoajuste Niño Hiper XG 4x40</v>
          </cell>
          <cell r="G375">
            <v>139.04639322033898</v>
          </cell>
          <cell r="H375">
            <v>164.07474399999998</v>
          </cell>
          <cell r="I375">
            <v>4</v>
          </cell>
          <cell r="J375">
            <v>34.761598305084746</v>
          </cell>
          <cell r="K375">
            <v>0</v>
          </cell>
          <cell r="L375">
            <v>184</v>
          </cell>
          <cell r="M375" t="str">
            <v>Wipes</v>
          </cell>
        </row>
        <row r="376">
          <cell r="A376" t="str">
            <v>UC30224009</v>
          </cell>
          <cell r="B376" t="str">
            <v>UC</v>
          </cell>
          <cell r="C376" t="str">
            <v>Tier 4</v>
          </cell>
          <cell r="D376">
            <v>30224009</v>
          </cell>
          <cell r="E376" t="str">
            <v>PAÑ PANT HUG NATCARE BOY XG 4X40 AJUSTPE</v>
          </cell>
          <cell r="F376" t="str">
            <v>Pañal Huggies Natural Care Boy COTTON XG 4x40</v>
          </cell>
          <cell r="G376">
            <v>157.81932203389832</v>
          </cell>
          <cell r="H376">
            <v>186.2268</v>
          </cell>
          <cell r="I376">
            <v>4</v>
          </cell>
          <cell r="J376">
            <v>39.454830508474579</v>
          </cell>
          <cell r="K376">
            <v>0</v>
          </cell>
          <cell r="L376">
            <v>184</v>
          </cell>
          <cell r="M376" t="str">
            <v>Wipes</v>
          </cell>
        </row>
        <row r="377">
          <cell r="A377" t="str">
            <v>UH30224028</v>
          </cell>
          <cell r="B377" t="str">
            <v>UH</v>
          </cell>
          <cell r="C377" t="str">
            <v>Tier 4</v>
          </cell>
          <cell r="D377">
            <v>30224028</v>
          </cell>
          <cell r="E377" t="str">
            <v>PAÑ PANT HUG NATCARE BOY M 4X54 AJUSTP</v>
          </cell>
          <cell r="F377" t="str">
            <v>Pañal Huggies Natural Care Autoajuste Niño Hiper M 4x54</v>
          </cell>
          <cell r="G377">
            <v>139.04639322033898</v>
          </cell>
          <cell r="H377">
            <v>164.07474399999998</v>
          </cell>
          <cell r="I377">
            <v>4</v>
          </cell>
          <cell r="J377">
            <v>34.761598305084746</v>
          </cell>
          <cell r="K377">
            <v>0</v>
          </cell>
          <cell r="L377">
            <v>184</v>
          </cell>
          <cell r="M377" t="str">
            <v>Wipes</v>
          </cell>
        </row>
        <row r="378">
          <cell r="A378" t="str">
            <v>U930224878</v>
          </cell>
          <cell r="B378" t="str">
            <v>U9</v>
          </cell>
          <cell r="C378" t="str">
            <v>Briefs</v>
          </cell>
          <cell r="D378">
            <v>30224878</v>
          </cell>
          <cell r="E378" t="str">
            <v>PAÑ ADUL PLENITUD G/XG NEUTRAZONE 3X20</v>
          </cell>
          <cell r="F378" t="str">
            <v>Pañal Adulto Plenitud Protect G/XG 3X20</v>
          </cell>
          <cell r="G378">
            <v>146.53</v>
          </cell>
          <cell r="H378">
            <v>172.90539999999999</v>
          </cell>
          <cell r="I378">
            <v>3</v>
          </cell>
          <cell r="J378">
            <v>48.843333333333334</v>
          </cell>
          <cell r="K378">
            <v>190</v>
          </cell>
          <cell r="L378">
            <v>199.5</v>
          </cell>
          <cell r="M378" t="str">
            <v>Adult</v>
          </cell>
        </row>
        <row r="379">
          <cell r="A379" t="str">
            <v>U930226886</v>
          </cell>
          <cell r="B379" t="str">
            <v>U9</v>
          </cell>
          <cell r="C379" t="str">
            <v>Briefs</v>
          </cell>
          <cell r="D379">
            <v>30226886</v>
          </cell>
          <cell r="E379" t="str">
            <v>CAL ADU PLE CLASSIC G 10X8 SPARK</v>
          </cell>
          <cell r="F379" t="str">
            <v>Pañal Adulto Plenitud Classic G 10x8</v>
          </cell>
          <cell r="G379">
            <v>134.96</v>
          </cell>
          <cell r="H379">
            <v>159.25280000000001</v>
          </cell>
          <cell r="I379">
            <v>10</v>
          </cell>
          <cell r="J379">
            <v>13.496</v>
          </cell>
          <cell r="K379">
            <v>175</v>
          </cell>
          <cell r="L379">
            <v>184</v>
          </cell>
          <cell r="M379" t="str">
            <v>Adult</v>
          </cell>
        </row>
        <row r="380">
          <cell r="A380" t="str">
            <v>UB30224878</v>
          </cell>
          <cell r="B380" t="str">
            <v>UB</v>
          </cell>
          <cell r="C380" t="str">
            <v>Briefs</v>
          </cell>
          <cell r="D380">
            <v>30224878</v>
          </cell>
          <cell r="E380" t="str">
            <v>PAÑ ADUL PLENITUD G/XG NEUTRAZONE 3X20</v>
          </cell>
          <cell r="F380" t="str">
            <v>Pañal Adulto Plenitud Protect G/XG 3X20</v>
          </cell>
          <cell r="G380">
            <v>148.94</v>
          </cell>
          <cell r="H380">
            <v>175.7492</v>
          </cell>
          <cell r="I380">
            <v>3</v>
          </cell>
          <cell r="J380">
            <v>49.646666666666668</v>
          </cell>
          <cell r="K380">
            <v>190</v>
          </cell>
          <cell r="L380">
            <v>199.5</v>
          </cell>
          <cell r="M380" t="str">
            <v>Adult</v>
          </cell>
        </row>
        <row r="381">
          <cell r="A381" t="str">
            <v>U930227015</v>
          </cell>
          <cell r="B381" t="str">
            <v>U9</v>
          </cell>
          <cell r="C381" t="str">
            <v>Briefs</v>
          </cell>
          <cell r="D381">
            <v>30227015</v>
          </cell>
          <cell r="E381" t="str">
            <v>CAL ADU PLE CLASSIC M 10X8 SPARK</v>
          </cell>
          <cell r="F381" t="str">
            <v>Pañal Adulto Plenitud Classic M 10x8</v>
          </cell>
          <cell r="G381">
            <v>114.52</v>
          </cell>
          <cell r="H381">
            <v>135.1336</v>
          </cell>
          <cell r="I381">
            <v>10</v>
          </cell>
          <cell r="J381">
            <v>11.452</v>
          </cell>
          <cell r="K381">
            <v>148.5</v>
          </cell>
          <cell r="L381">
            <v>156</v>
          </cell>
          <cell r="M381" t="str">
            <v>Adult</v>
          </cell>
        </row>
        <row r="382">
          <cell r="A382" t="str">
            <v>U930225118</v>
          </cell>
          <cell r="B382" t="str">
            <v>U9</v>
          </cell>
          <cell r="C382" t="str">
            <v>Briefs</v>
          </cell>
          <cell r="D382">
            <v>30225118</v>
          </cell>
          <cell r="E382" t="str">
            <v>PAÑ ADULT PLEN G/XG NEUTRAZONE II 2X10X2</v>
          </cell>
          <cell r="F382" t="str">
            <v>Pañal Adulto Plenitud Protect Duopack G/XG 2x10x2</v>
          </cell>
          <cell r="G382">
            <v>105.27</v>
          </cell>
          <cell r="H382">
            <v>124.2186</v>
          </cell>
          <cell r="I382">
            <v>2</v>
          </cell>
          <cell r="J382">
            <v>52.634999999999998</v>
          </cell>
          <cell r="K382">
            <v>136.5</v>
          </cell>
          <cell r="L382">
            <v>143.5</v>
          </cell>
          <cell r="M382" t="str">
            <v>Adult</v>
          </cell>
        </row>
        <row r="383">
          <cell r="A383" t="str">
            <v>U930225169</v>
          </cell>
          <cell r="B383" t="str">
            <v>U9</v>
          </cell>
          <cell r="C383" t="str">
            <v>Briefs</v>
          </cell>
          <cell r="D383">
            <v>30225169</v>
          </cell>
          <cell r="E383" t="str">
            <v>PAÑ ADULT PLEN MED NEUTRAZONE II 2X10X2</v>
          </cell>
          <cell r="F383" t="str">
            <v>Pañal Adulto Plenitud Protect Duopack M 2x10x2</v>
          </cell>
          <cell r="G383">
            <v>89.84</v>
          </cell>
          <cell r="H383">
            <v>106.0112</v>
          </cell>
          <cell r="I383">
            <v>2</v>
          </cell>
          <cell r="J383">
            <v>44.92</v>
          </cell>
          <cell r="K383">
            <v>116.5</v>
          </cell>
          <cell r="L383">
            <v>122.5</v>
          </cell>
          <cell r="M383" t="str">
            <v>Adult</v>
          </cell>
        </row>
        <row r="384">
          <cell r="A384" t="str">
            <v>U930226777</v>
          </cell>
          <cell r="B384" t="str">
            <v>U9</v>
          </cell>
          <cell r="C384" t="str">
            <v>Briefs</v>
          </cell>
          <cell r="D384">
            <v>30226777</v>
          </cell>
          <cell r="E384" t="str">
            <v>ROPIN ADU PLE PROT PLUS G/XG 2X5X2</v>
          </cell>
          <cell r="F384" t="str">
            <v>Pañal Adulto Plenitud Protect Plus Duopack G/XG 2x5x2</v>
          </cell>
          <cell r="G384">
            <v>53.98</v>
          </cell>
          <cell r="H384">
            <v>63.69639999999999</v>
          </cell>
          <cell r="I384">
            <v>2</v>
          </cell>
          <cell r="J384">
            <v>26.99</v>
          </cell>
          <cell r="K384">
            <v>70</v>
          </cell>
          <cell r="L384">
            <v>73.5</v>
          </cell>
          <cell r="M384" t="str">
            <v>Adult</v>
          </cell>
        </row>
        <row r="385">
          <cell r="A385" t="str">
            <v>UG30224878</v>
          </cell>
          <cell r="B385" t="str">
            <v>UG</v>
          </cell>
          <cell r="C385" t="str">
            <v>Briefs</v>
          </cell>
          <cell r="D385">
            <v>30224878</v>
          </cell>
          <cell r="E385" t="str">
            <v>PAÑ ADUL PLENITUD G/XG NEUTRAZONE 3X20</v>
          </cell>
          <cell r="F385" t="str">
            <v>Pañal Adulto Plenitud Protect Duopack G/XG 3x20</v>
          </cell>
          <cell r="G385">
            <v>154.58000000000001</v>
          </cell>
          <cell r="H385">
            <v>182.40440000000001</v>
          </cell>
          <cell r="I385">
            <v>3</v>
          </cell>
          <cell r="J385">
            <v>51.526666666666671</v>
          </cell>
          <cell r="K385">
            <v>190</v>
          </cell>
          <cell r="L385">
            <v>199.5</v>
          </cell>
          <cell r="M385" t="str">
            <v>Family</v>
          </cell>
        </row>
        <row r="386">
          <cell r="A386" t="str">
            <v>U930226718</v>
          </cell>
          <cell r="B386" t="str">
            <v>U9</v>
          </cell>
          <cell r="C386" t="str">
            <v>Briefs</v>
          </cell>
          <cell r="D386">
            <v>30226718</v>
          </cell>
          <cell r="E386" t="str">
            <v>ROPIN ADU PLE PROT PLUS M 2X5X2</v>
          </cell>
          <cell r="F386" t="str">
            <v>Pañal Adulto Plenitud Protect Plus Duopack S/M 2x5x2</v>
          </cell>
          <cell r="G386">
            <v>47.43</v>
          </cell>
          <cell r="H386">
            <v>55.967399999999998</v>
          </cell>
          <cell r="I386">
            <v>2</v>
          </cell>
          <cell r="J386">
            <v>23.715</v>
          </cell>
          <cell r="K386">
            <v>61.5</v>
          </cell>
          <cell r="L386">
            <v>64.5</v>
          </cell>
          <cell r="M386" t="str">
            <v>Adult</v>
          </cell>
        </row>
        <row r="387">
          <cell r="A387" t="str">
            <v>U930224231</v>
          </cell>
          <cell r="B387" t="str">
            <v>U9</v>
          </cell>
          <cell r="C387" t="str">
            <v>Femme</v>
          </cell>
          <cell r="D387">
            <v>30224231</v>
          </cell>
          <cell r="E387" t="str">
            <v>PRO ADU PLE PLENIT 8X24</v>
          </cell>
          <cell r="F387" t="str">
            <v>Protector Plenitud Femme  Diario 8x24</v>
          </cell>
          <cell r="G387">
            <v>28.07</v>
          </cell>
          <cell r="H387">
            <v>33.122599999999998</v>
          </cell>
          <cell r="I387">
            <v>8</v>
          </cell>
          <cell r="J387">
            <v>3.50875</v>
          </cell>
          <cell r="K387">
            <v>36.4</v>
          </cell>
          <cell r="L387">
            <v>38.299999999999997</v>
          </cell>
          <cell r="M387" t="str">
            <v>Family</v>
          </cell>
        </row>
        <row r="388">
          <cell r="A388" t="str">
            <v>U930224764</v>
          </cell>
          <cell r="B388" t="str">
            <v>U9</v>
          </cell>
          <cell r="C388" t="str">
            <v>Femme</v>
          </cell>
          <cell r="D388">
            <v>30224764</v>
          </cell>
          <cell r="E388" t="str">
            <v>TOA ADU PLE PLENIT NOCT 6X8</v>
          </cell>
          <cell r="F388" t="str">
            <v>Toalla Adulto Plenitud Femme Nocturna 6x8</v>
          </cell>
          <cell r="G388">
            <v>28.77</v>
          </cell>
          <cell r="H388">
            <v>33.948599999999999</v>
          </cell>
          <cell r="I388">
            <v>6</v>
          </cell>
          <cell r="J388">
            <v>4.7949999999999999</v>
          </cell>
          <cell r="K388">
            <v>37.299999999999997</v>
          </cell>
          <cell r="L388">
            <v>39.200000000000003</v>
          </cell>
          <cell r="M388" t="str">
            <v>Family</v>
          </cell>
        </row>
        <row r="389">
          <cell r="A389" t="str">
            <v>U930226869</v>
          </cell>
          <cell r="B389" t="str">
            <v>U9</v>
          </cell>
          <cell r="C389" t="str">
            <v>Femme</v>
          </cell>
          <cell r="D389">
            <v>30226869</v>
          </cell>
          <cell r="E389" t="str">
            <v>TOA ADU PLE FEMME ULTRA S/A 20X8 TOM</v>
          </cell>
          <cell r="F389" t="str">
            <v>Toalla Adulto Plenitud Femme Ultra 20 x8</v>
          </cell>
          <cell r="G389">
            <v>59.38</v>
          </cell>
          <cell r="H389">
            <v>70.068399999999997</v>
          </cell>
          <cell r="I389">
            <v>20</v>
          </cell>
          <cell r="J389">
            <v>2.9690000000000003</v>
          </cell>
          <cell r="K389">
            <v>77</v>
          </cell>
          <cell r="L389">
            <v>81</v>
          </cell>
          <cell r="M389" t="str">
            <v>Family</v>
          </cell>
        </row>
        <row r="390">
          <cell r="A390" t="str">
            <v>UC30224028</v>
          </cell>
          <cell r="B390" t="str">
            <v>UC</v>
          </cell>
          <cell r="C390" t="str">
            <v>Tier 4</v>
          </cell>
          <cell r="D390">
            <v>30224028</v>
          </cell>
          <cell r="E390" t="str">
            <v>PAÑ PANT HUG NATCARE BOY M 4X54 AJUSTP</v>
          </cell>
          <cell r="F390" t="str">
            <v>Pañal Huggies Natural Care Boy COTTON M 4x54</v>
          </cell>
          <cell r="G390">
            <v>157.81932203389832</v>
          </cell>
          <cell r="H390">
            <v>186.2268</v>
          </cell>
          <cell r="I390">
            <v>4</v>
          </cell>
          <cell r="J390">
            <v>39.454830508474579</v>
          </cell>
          <cell r="K390">
            <v>0</v>
          </cell>
          <cell r="L390">
            <v>184</v>
          </cell>
          <cell r="M390" t="str">
            <v>Wipes</v>
          </cell>
        </row>
        <row r="391">
          <cell r="A391" t="str">
            <v>UH30224030</v>
          </cell>
          <cell r="B391" t="str">
            <v>UH</v>
          </cell>
          <cell r="C391" t="str">
            <v>Tier 4</v>
          </cell>
          <cell r="D391">
            <v>30224030</v>
          </cell>
          <cell r="E391" t="str">
            <v>PAÑ PANT HUG NATCARE GIRL XXG 4X36 AJUST</v>
          </cell>
          <cell r="F391" t="str">
            <v>Pañal Huggies Natural Care Autoajuste Niña Hiper XXG 4x36</v>
          </cell>
          <cell r="G391">
            <v>139.04639322033898</v>
          </cell>
          <cell r="H391">
            <v>164.07474399999998</v>
          </cell>
          <cell r="I391">
            <v>4</v>
          </cell>
          <cell r="J391">
            <v>34.761598305084746</v>
          </cell>
          <cell r="K391">
            <v>0</v>
          </cell>
          <cell r="L391">
            <v>184</v>
          </cell>
          <cell r="M391" t="str">
            <v>Wipes</v>
          </cell>
        </row>
        <row r="392">
          <cell r="A392" t="str">
            <v>U930227575</v>
          </cell>
          <cell r="B392" t="str">
            <v>U9</v>
          </cell>
          <cell r="C392" t="str">
            <v>Femme</v>
          </cell>
          <cell r="D392">
            <v>30227575</v>
          </cell>
          <cell r="E392" t="str">
            <v>ROUP INT PLE FEMME G/XG FEMAL 4X8</v>
          </cell>
          <cell r="F392" t="str">
            <v>ROUP INT PLE FEMME G/XG FEMAL 4X8</v>
          </cell>
          <cell r="G392">
            <v>47.299435028248595</v>
          </cell>
          <cell r="H392">
            <v>55.81333333333334</v>
          </cell>
          <cell r="I392">
            <v>4</v>
          </cell>
          <cell r="J392">
            <v>11.824858757062149</v>
          </cell>
          <cell r="K392">
            <v>61.333333333333336</v>
          </cell>
          <cell r="L392">
            <v>64.5</v>
          </cell>
          <cell r="M392" t="str">
            <v>Family</v>
          </cell>
        </row>
        <row r="393">
          <cell r="A393" t="str">
            <v>U930227574</v>
          </cell>
          <cell r="B393" t="str">
            <v>U9</v>
          </cell>
          <cell r="C393" t="str">
            <v>Femme</v>
          </cell>
          <cell r="D393">
            <v>30227574</v>
          </cell>
          <cell r="E393" t="str">
            <v>ROUP INT PLE FEMME P/M FEMAL 4X8</v>
          </cell>
          <cell r="F393" t="str">
            <v>ROUP INT PLE FEMME P/M FEMAL 4X8</v>
          </cell>
          <cell r="G393">
            <v>47.299435028248595</v>
          </cell>
          <cell r="H393">
            <v>55.81333333333334</v>
          </cell>
          <cell r="I393">
            <v>4</v>
          </cell>
          <cell r="J393">
            <v>11.824858757062149</v>
          </cell>
          <cell r="K393">
            <v>61.333333333333336</v>
          </cell>
          <cell r="L393">
            <v>64.5</v>
          </cell>
          <cell r="M393" t="str">
            <v>Family</v>
          </cell>
        </row>
        <row r="394">
          <cell r="A394" t="str">
            <v>U930224452</v>
          </cell>
          <cell r="B394" t="str">
            <v>U9</v>
          </cell>
          <cell r="C394" t="str">
            <v>Pants</v>
          </cell>
          <cell r="D394">
            <v>30224452</v>
          </cell>
          <cell r="E394" t="str">
            <v>ROPA PLENITUD ACT PLUS G/XG 4X8</v>
          </cell>
          <cell r="F394" t="str">
            <v>Ropa Interior Desechable Plenitud  Active Plus G/XG 4x8</v>
          </cell>
          <cell r="G394">
            <v>63.47</v>
          </cell>
          <cell r="H394">
            <v>74.894599999999997</v>
          </cell>
          <cell r="I394">
            <v>4</v>
          </cell>
          <cell r="J394">
            <v>15.8675</v>
          </cell>
          <cell r="K394">
            <v>82.3</v>
          </cell>
          <cell r="L394">
            <v>86.5</v>
          </cell>
          <cell r="M394" t="str">
            <v>Family</v>
          </cell>
        </row>
        <row r="395">
          <cell r="A395" t="str">
            <v>U930224891</v>
          </cell>
          <cell r="B395" t="str">
            <v>U9</v>
          </cell>
          <cell r="C395" t="str">
            <v>Pants</v>
          </cell>
          <cell r="D395">
            <v>30224891</v>
          </cell>
          <cell r="E395" t="str">
            <v>ROPA PLENITUD ACT PLUS P/M 4X8</v>
          </cell>
          <cell r="F395" t="str">
            <v>Ropa Interior Desechable Plenitud  Active Plus P/M 4x8</v>
          </cell>
          <cell r="G395">
            <v>54.21</v>
          </cell>
          <cell r="H395">
            <v>63.967799999999997</v>
          </cell>
          <cell r="I395">
            <v>4</v>
          </cell>
          <cell r="J395">
            <v>13.5525</v>
          </cell>
          <cell r="K395">
            <v>70.3</v>
          </cell>
          <cell r="L395">
            <v>73.900000000000006</v>
          </cell>
          <cell r="M395" t="str">
            <v>Family</v>
          </cell>
        </row>
        <row r="396">
          <cell r="A396" t="str">
            <v>U930224454</v>
          </cell>
          <cell r="B396" t="str">
            <v>U9</v>
          </cell>
          <cell r="C396" t="str">
            <v>Pants</v>
          </cell>
          <cell r="D396">
            <v>30224454</v>
          </cell>
          <cell r="E396" t="str">
            <v>ROUPA PLENITUD ACT PLUS G/XG 2X16</v>
          </cell>
          <cell r="F396" t="str">
            <v>Ropa Interior Desechable Plenitud Active Plus G/XG 2x16</v>
          </cell>
          <cell r="G396">
            <v>60.56</v>
          </cell>
          <cell r="H396">
            <v>71.460799999999992</v>
          </cell>
          <cell r="I396">
            <v>2</v>
          </cell>
          <cell r="J396">
            <v>30.28</v>
          </cell>
          <cell r="K396">
            <v>78.523809523809518</v>
          </cell>
          <cell r="L396">
            <v>82.45</v>
          </cell>
          <cell r="M396" t="str">
            <v>Family</v>
          </cell>
        </row>
        <row r="397">
          <cell r="A397" t="str">
            <v>U930224453</v>
          </cell>
          <cell r="B397" t="str">
            <v>U9</v>
          </cell>
          <cell r="C397" t="str">
            <v>Pants</v>
          </cell>
          <cell r="D397">
            <v>30224453</v>
          </cell>
          <cell r="E397" t="str">
            <v>ROUPA PLENITUD ACT PLUS P/M 2X16</v>
          </cell>
          <cell r="F397" t="str">
            <v>Ropa Interior Desechable Plenitud Active Plus P/M 2x16</v>
          </cell>
          <cell r="G397">
            <v>53.69</v>
          </cell>
          <cell r="H397">
            <v>63.354199999999992</v>
          </cell>
          <cell r="I397">
            <v>2</v>
          </cell>
          <cell r="J397">
            <v>26.844999999999999</v>
          </cell>
          <cell r="K397">
            <v>69.619047619047606</v>
          </cell>
          <cell r="L397">
            <v>73.099999999999994</v>
          </cell>
          <cell r="M397" t="str">
            <v>Family</v>
          </cell>
        </row>
        <row r="398">
          <cell r="A398" t="str">
            <v>U930224495</v>
          </cell>
          <cell r="B398" t="str">
            <v>U9</v>
          </cell>
          <cell r="C398" t="str">
            <v>Pants</v>
          </cell>
          <cell r="D398">
            <v>30224495</v>
          </cell>
          <cell r="E398" t="str">
            <v>ROP PLN MJ ACTFT C OLR  P/M 12X8 REAL FT</v>
          </cell>
          <cell r="F398" t="str">
            <v>Ropa Interior Desechable Plenitud Active fit Mujer P/M 12x8</v>
          </cell>
          <cell r="G398">
            <v>141.9</v>
          </cell>
          <cell r="H398">
            <v>167.44200000000001</v>
          </cell>
          <cell r="I398">
            <v>12</v>
          </cell>
          <cell r="J398">
            <v>11.825000000000001</v>
          </cell>
          <cell r="K398">
            <v>184</v>
          </cell>
          <cell r="L398">
            <v>193.5</v>
          </cell>
          <cell r="M398" t="str">
            <v>Family</v>
          </cell>
        </row>
        <row r="399">
          <cell r="A399" t="str">
            <v>U930225009</v>
          </cell>
          <cell r="B399" t="str">
            <v>U9</v>
          </cell>
          <cell r="C399" t="str">
            <v>Practipañal</v>
          </cell>
          <cell r="D399">
            <v>30225009</v>
          </cell>
          <cell r="E399" t="str">
            <v>PLEN PRACTIPAÑAL GEL 12X20</v>
          </cell>
          <cell r="F399" t="str">
            <v>Practipañal Plenitud  12x20</v>
          </cell>
          <cell r="G399">
            <v>56.68</v>
          </cell>
          <cell r="H399">
            <v>66.88239999999999</v>
          </cell>
          <cell r="I399">
            <v>12</v>
          </cell>
          <cell r="J399">
            <v>4.7233333333333336</v>
          </cell>
          <cell r="K399">
            <v>73.5</v>
          </cell>
          <cell r="L399">
            <v>77</v>
          </cell>
          <cell r="M399" t="str">
            <v>Family</v>
          </cell>
        </row>
        <row r="400">
          <cell r="A400" t="str">
            <v>U930225008</v>
          </cell>
          <cell r="B400" t="str">
            <v>U9</v>
          </cell>
          <cell r="C400" t="str">
            <v>Practipañal</v>
          </cell>
          <cell r="D400">
            <v>30225008</v>
          </cell>
          <cell r="E400" t="str">
            <v>PLEN PRACTIPAÑAL GEL 24 X 10</v>
          </cell>
          <cell r="F400" t="str">
            <v>Practipañal Plenitud  24x10</v>
          </cell>
          <cell r="G400">
            <v>56.68</v>
          </cell>
          <cell r="H400">
            <v>66.88239999999999</v>
          </cell>
          <cell r="I400">
            <v>24</v>
          </cell>
          <cell r="J400">
            <v>2.3616666666666668</v>
          </cell>
          <cell r="K400">
            <v>73.5</v>
          </cell>
          <cell r="L400">
            <v>77</v>
          </cell>
          <cell r="M400" t="str">
            <v>Family</v>
          </cell>
        </row>
        <row r="401">
          <cell r="A401" t="str">
            <v>U930227115</v>
          </cell>
          <cell r="B401" t="str">
            <v>U9</v>
          </cell>
          <cell r="C401" t="str">
            <v>Practipañal</v>
          </cell>
          <cell r="D401">
            <v>30227115</v>
          </cell>
          <cell r="E401" t="str">
            <v>ADU PAD PLE FEMME N/W 12X20 PRACTIPAÑAL</v>
          </cell>
          <cell r="F401" t="str">
            <v>Practipañal Plenitud Femme 12x20</v>
          </cell>
          <cell r="G401">
            <v>56.68</v>
          </cell>
          <cell r="H401">
            <v>66.88239999999999</v>
          </cell>
          <cell r="I401">
            <v>12</v>
          </cell>
          <cell r="J401">
            <v>4.7233333333333336</v>
          </cell>
          <cell r="K401">
            <v>73.5</v>
          </cell>
          <cell r="L401">
            <v>77</v>
          </cell>
          <cell r="M401" t="str">
            <v>Family</v>
          </cell>
        </row>
        <row r="402">
          <cell r="A402" t="str">
            <v>U930227185</v>
          </cell>
          <cell r="B402" t="str">
            <v>U9</v>
          </cell>
          <cell r="C402" t="str">
            <v>Practipañal</v>
          </cell>
          <cell r="D402">
            <v>30227185</v>
          </cell>
          <cell r="E402" t="str">
            <v>ADU PAD PLE FEMME N/W 24X10 PRACTIPAÑAL</v>
          </cell>
          <cell r="F402" t="str">
            <v>Practipañal Plenitud Femme 24x10</v>
          </cell>
          <cell r="G402">
            <v>56.68</v>
          </cell>
          <cell r="H402">
            <v>66.88239999999999</v>
          </cell>
          <cell r="I402">
            <v>24</v>
          </cell>
          <cell r="J402">
            <v>2.3616666666666668</v>
          </cell>
          <cell r="K402">
            <v>73.5</v>
          </cell>
          <cell r="L402">
            <v>77</v>
          </cell>
          <cell r="M402" t="str">
            <v>Family</v>
          </cell>
        </row>
        <row r="403">
          <cell r="A403" t="str">
            <v>U930227902</v>
          </cell>
          <cell r="B403" t="str">
            <v>U9</v>
          </cell>
          <cell r="C403" t="str">
            <v>Practipañal</v>
          </cell>
          <cell r="D403">
            <v>30227902</v>
          </cell>
          <cell r="E403" t="str">
            <v>APO ADUL PLE 12X20 + 2 MG PRACTI FEMME</v>
          </cell>
          <cell r="F403" t="str">
            <v>Practipañal Plenitud Femme 12x20 + 2 MG Practi Femme</v>
          </cell>
          <cell r="G403">
            <v>56.68</v>
          </cell>
          <cell r="H403">
            <v>66.88239999999999</v>
          </cell>
          <cell r="I403">
            <v>12</v>
          </cell>
          <cell r="J403">
            <v>4.7233333333333336</v>
          </cell>
          <cell r="K403">
            <v>73.5</v>
          </cell>
          <cell r="L403">
            <v>77</v>
          </cell>
          <cell r="M403" t="str">
            <v>Family</v>
          </cell>
        </row>
        <row r="404">
          <cell r="A404" t="str">
            <v>U930227901</v>
          </cell>
          <cell r="B404" t="str">
            <v>U9</v>
          </cell>
          <cell r="C404" t="str">
            <v>Practipañal</v>
          </cell>
          <cell r="D404">
            <v>30227901</v>
          </cell>
          <cell r="E404" t="str">
            <v>APO ADUL PLE 24X10 + 2 MG PRACTI FEMME</v>
          </cell>
          <cell r="F404" t="str">
            <v>Practipañal Plenitud Femme 24x10 + 2 MG Practi Femme</v>
          </cell>
          <cell r="G404">
            <v>56.68</v>
          </cell>
          <cell r="H404">
            <v>66.88239999999999</v>
          </cell>
          <cell r="I404">
            <v>24</v>
          </cell>
          <cell r="J404">
            <v>2.3616666666666668</v>
          </cell>
          <cell r="K404">
            <v>73.5</v>
          </cell>
          <cell r="L404">
            <v>77</v>
          </cell>
          <cell r="M404" t="str">
            <v>Family</v>
          </cell>
        </row>
        <row r="405">
          <cell r="A405" t="str">
            <v>U930226054</v>
          </cell>
          <cell r="B405" t="str">
            <v>U9</v>
          </cell>
          <cell r="C405" t="str">
            <v>Protector de cama</v>
          </cell>
          <cell r="D405">
            <v>30226054</v>
          </cell>
          <cell r="E405" t="str">
            <v>PROT CAM PLE 6X10 EXTREME</v>
          </cell>
          <cell r="F405" t="str">
            <v>Protector de Cama Plenitud Extreme  6x10</v>
          </cell>
          <cell r="G405">
            <v>82.83</v>
          </cell>
          <cell r="H405">
            <v>97.739399999999989</v>
          </cell>
          <cell r="I405">
            <v>6</v>
          </cell>
          <cell r="J405">
            <v>13.805</v>
          </cell>
          <cell r="K405">
            <v>107.4</v>
          </cell>
          <cell r="L405">
            <v>112.8</v>
          </cell>
          <cell r="M405" t="str">
            <v>Family</v>
          </cell>
        </row>
        <row r="406">
          <cell r="A406" t="str">
            <v>U930220605</v>
          </cell>
          <cell r="B406" t="str">
            <v>U9</v>
          </cell>
          <cell r="C406" t="str">
            <v>Faciales</v>
          </cell>
          <cell r="D406">
            <v>30220605</v>
          </cell>
          <cell r="E406" t="str">
            <v>FAC KLEENEX ORIG CUBO 32X1 X60 RUNWAY</v>
          </cell>
          <cell r="F406" t="str">
            <v>Facial Kleenex Original Cubo Runway 32x1x60</v>
          </cell>
          <cell r="G406">
            <v>115.63</v>
          </cell>
          <cell r="H406">
            <v>136.4434</v>
          </cell>
          <cell r="I406">
            <v>32</v>
          </cell>
          <cell r="J406">
            <v>3.6134374999999999</v>
          </cell>
          <cell r="K406">
            <v>147.5</v>
          </cell>
          <cell r="L406">
            <v>154.9</v>
          </cell>
          <cell r="M406" t="str">
            <v>Family</v>
          </cell>
        </row>
        <row r="407">
          <cell r="A407" t="str">
            <v>U930220602</v>
          </cell>
          <cell r="B407" t="str">
            <v>U9</v>
          </cell>
          <cell r="C407" t="str">
            <v>Faciales</v>
          </cell>
          <cell r="D407">
            <v>30220602</v>
          </cell>
          <cell r="E407" t="str">
            <v>FAC KLEENEX ORIG JUNIOR 36X1 X50 RUNWAY</v>
          </cell>
          <cell r="F407" t="str">
            <v>Facial Kleenex Original Junior Runway 36x1x50</v>
          </cell>
          <cell r="G407">
            <v>89.29</v>
          </cell>
          <cell r="H407">
            <v>105.3622</v>
          </cell>
          <cell r="I407">
            <v>36</v>
          </cell>
          <cell r="J407">
            <v>2.4802777777777778</v>
          </cell>
          <cell r="K407">
            <v>113.9</v>
          </cell>
          <cell r="L407">
            <v>119.6</v>
          </cell>
          <cell r="M407" t="str">
            <v>Family</v>
          </cell>
        </row>
        <row r="408">
          <cell r="A408" t="str">
            <v>U930220595</v>
          </cell>
          <cell r="B408" t="str">
            <v>U9</v>
          </cell>
          <cell r="C408" t="str">
            <v>Faciales</v>
          </cell>
          <cell r="D408">
            <v>30220595</v>
          </cell>
          <cell r="E408" t="str">
            <v>FAC KLEENEX ORIG 36X1 X80 RUNWAY</v>
          </cell>
          <cell r="F408" t="str">
            <v>Facial Kleenex Original Runway 38x1x80</v>
          </cell>
          <cell r="G408">
            <v>162.27000000000001</v>
          </cell>
          <cell r="H408">
            <v>191.4786</v>
          </cell>
          <cell r="I408">
            <v>36</v>
          </cell>
          <cell r="J408">
            <v>4.5075000000000003</v>
          </cell>
          <cell r="K408">
            <v>207</v>
          </cell>
          <cell r="L408">
            <v>217.3</v>
          </cell>
          <cell r="M408" t="str">
            <v>Family</v>
          </cell>
        </row>
        <row r="409">
          <cell r="A409" t="str">
            <v>U930220612</v>
          </cell>
          <cell r="B409" t="str">
            <v>U9</v>
          </cell>
          <cell r="C409" t="str">
            <v>Faciales</v>
          </cell>
          <cell r="D409">
            <v>30220612</v>
          </cell>
          <cell r="E409" t="str">
            <v>FAC KLEENEX ORIG POCKET 36X4 X10 SWE RW</v>
          </cell>
          <cell r="F409" t="str">
            <v>Facial Kleenex Pocket Sweet 36x4x10</v>
          </cell>
          <cell r="G409">
            <v>73.22</v>
          </cell>
          <cell r="H409">
            <v>86.399599999999992</v>
          </cell>
          <cell r="I409">
            <v>36</v>
          </cell>
          <cell r="J409">
            <v>2.0338888888888889</v>
          </cell>
          <cell r="K409">
            <v>93.4</v>
          </cell>
          <cell r="L409">
            <v>98.1</v>
          </cell>
          <cell r="M409" t="str">
            <v>Family</v>
          </cell>
        </row>
        <row r="410">
          <cell r="A410" t="str">
            <v>U930225723</v>
          </cell>
          <cell r="B410" t="str">
            <v>U9</v>
          </cell>
          <cell r="C410" t="str">
            <v>Paños</v>
          </cell>
          <cell r="D410">
            <v>30225723</v>
          </cell>
          <cell r="E410" t="str">
            <v>TC SCOTT DURAMAX 8X6X2H MULTIUSOS MAKE</v>
          </cell>
          <cell r="F410" t="str">
            <v>Paño Scott Duramax Ristra 8x6x2 Hojas</v>
          </cell>
          <cell r="G410">
            <v>31.75</v>
          </cell>
          <cell r="H410">
            <v>37.464999999999996</v>
          </cell>
          <cell r="I410">
            <v>48</v>
          </cell>
          <cell r="J410">
            <v>0.66145833333333337</v>
          </cell>
          <cell r="K410">
            <v>40.5</v>
          </cell>
          <cell r="L410">
            <v>42.5</v>
          </cell>
          <cell r="M410" t="str">
            <v>Family</v>
          </cell>
        </row>
        <row r="411">
          <cell r="A411" t="str">
            <v>U930224973</v>
          </cell>
          <cell r="B411" t="str">
            <v>U9</v>
          </cell>
          <cell r="C411" t="str">
            <v>Paños</v>
          </cell>
          <cell r="D411">
            <v>30224973</v>
          </cell>
          <cell r="E411" t="str">
            <v>TC SCOTT DURAMAX 24X1 X58H MAKE</v>
          </cell>
          <cell r="F411" t="str">
            <v>Paño Scott Duramax Rollo 24x1x58 Hojas</v>
          </cell>
          <cell r="G411">
            <v>108.18</v>
          </cell>
          <cell r="H411">
            <v>127.6524</v>
          </cell>
          <cell r="I411">
            <v>24</v>
          </cell>
          <cell r="J411">
            <v>4.5075000000000003</v>
          </cell>
          <cell r="K411">
            <v>138</v>
          </cell>
          <cell r="L411">
            <v>145</v>
          </cell>
          <cell r="M411" t="str">
            <v>Family</v>
          </cell>
        </row>
        <row r="412">
          <cell r="A412" t="str">
            <v>U930227246</v>
          </cell>
          <cell r="B412" t="str">
            <v>U9</v>
          </cell>
          <cell r="C412" t="str">
            <v>Papel higienico</v>
          </cell>
          <cell r="D412">
            <v>30227246</v>
          </cell>
          <cell r="E412" t="str">
            <v>PH SUAVE RINDEM 2P 2X24 S. CUT 2.0</v>
          </cell>
          <cell r="F412" t="str">
            <v>PH SUAVE RINDEM 2P 2X24 S. CUT 2.0</v>
          </cell>
          <cell r="G412">
            <v>21.949152542372886</v>
          </cell>
          <cell r="H412">
            <v>25.900000000000006</v>
          </cell>
          <cell r="I412">
            <v>2</v>
          </cell>
          <cell r="J412">
            <v>10.974576271186443</v>
          </cell>
          <cell r="K412">
            <v>28</v>
          </cell>
          <cell r="L412">
            <v>29.4</v>
          </cell>
          <cell r="M412" t="str">
            <v>Family</v>
          </cell>
        </row>
        <row r="413">
          <cell r="A413" t="str">
            <v>U930227204</v>
          </cell>
          <cell r="B413" t="str">
            <v>U9</v>
          </cell>
          <cell r="C413" t="str">
            <v>Papel higienico</v>
          </cell>
          <cell r="D413">
            <v>30227204</v>
          </cell>
          <cell r="E413" t="str">
            <v>PH SUAVE RINDEM 2P 1X32 S. CUT 2.0</v>
          </cell>
          <cell r="F413" t="str">
            <v>PH SUAVE RINDEM 2P 1X32 S. CUT 2.0</v>
          </cell>
          <cell r="G413">
            <v>13.718220338983052</v>
          </cell>
          <cell r="H413">
            <v>16.1875</v>
          </cell>
          <cell r="I413">
            <v>1</v>
          </cell>
          <cell r="J413">
            <v>13.718220338983052</v>
          </cell>
          <cell r="K413">
            <v>17.5</v>
          </cell>
          <cell r="L413">
            <v>18.899999999999999</v>
          </cell>
          <cell r="M413" t="str">
            <v>Family</v>
          </cell>
        </row>
        <row r="414">
          <cell r="A414" t="str">
            <v>U930227236</v>
          </cell>
          <cell r="B414" t="str">
            <v>U9</v>
          </cell>
          <cell r="C414" t="str">
            <v>Papel higiénico</v>
          </cell>
          <cell r="D414">
            <v>30227236</v>
          </cell>
          <cell r="E414" t="str">
            <v>PH SUAVE RINDEM 2P 12X4 S. CUT 2.0</v>
          </cell>
          <cell r="F414" t="str">
            <v>Papel Higiénico Suave Rindemax Naranja 12x4</v>
          </cell>
          <cell r="G414">
            <v>25.22</v>
          </cell>
          <cell r="H414">
            <v>29.759599999999995</v>
          </cell>
          <cell r="I414">
            <v>12</v>
          </cell>
          <cell r="J414">
            <v>2.1016666666666666</v>
          </cell>
          <cell r="K414">
            <v>32</v>
          </cell>
          <cell r="L414">
            <v>33.5</v>
          </cell>
          <cell r="M414" t="str">
            <v>Family</v>
          </cell>
        </row>
        <row r="415">
          <cell r="A415" t="str">
            <v>U930226606</v>
          </cell>
          <cell r="B415" t="str">
            <v>U9</v>
          </cell>
          <cell r="C415" t="str">
            <v>Papel higiénico</v>
          </cell>
          <cell r="D415">
            <v>30226606</v>
          </cell>
          <cell r="E415" t="str">
            <v>PH SUAVE RINDEM 2P 10X2 CUIDADO COMPLETO</v>
          </cell>
          <cell r="F415" t="str">
            <v>Papel Higiénico Suave Rindemax Verde 10x2 - Cuidado completo</v>
          </cell>
          <cell r="G415">
            <v>13.09</v>
          </cell>
          <cell r="H415">
            <v>15.446199999999999</v>
          </cell>
          <cell r="I415">
            <v>10</v>
          </cell>
          <cell r="J415">
            <v>1.3089999999999999</v>
          </cell>
          <cell r="K415">
            <v>16.7</v>
          </cell>
          <cell r="L415">
            <v>17.600000000000001</v>
          </cell>
          <cell r="M415" t="str">
            <v>Family</v>
          </cell>
        </row>
        <row r="416">
          <cell r="A416" t="str">
            <v>U930226607</v>
          </cell>
          <cell r="B416" t="str">
            <v>U9</v>
          </cell>
          <cell r="C416" t="str">
            <v>Papel higiénico</v>
          </cell>
          <cell r="D416">
            <v>30226607</v>
          </cell>
          <cell r="E416" t="str">
            <v>PH SUAVE RINDEM 2P 12X4 CUIDADO COMPLETO</v>
          </cell>
          <cell r="F416" t="str">
            <v>Papel Higiénico Suave Rindemax Verde 12x4 - Cuidado completo</v>
          </cell>
          <cell r="G416">
            <v>28.22</v>
          </cell>
          <cell r="H416">
            <v>33.299599999999998</v>
          </cell>
          <cell r="I416">
            <v>12</v>
          </cell>
          <cell r="J416">
            <v>2.3516666666666666</v>
          </cell>
          <cell r="K416">
            <v>36</v>
          </cell>
          <cell r="L416">
            <v>38</v>
          </cell>
          <cell r="M416" t="str">
            <v>Family</v>
          </cell>
        </row>
        <row r="417">
          <cell r="A417" t="str">
            <v>U930226565</v>
          </cell>
          <cell r="B417" t="str">
            <v>U9</v>
          </cell>
          <cell r="C417" t="str">
            <v>Papel higiénico</v>
          </cell>
          <cell r="D417">
            <v>30226565</v>
          </cell>
          <cell r="E417" t="str">
            <v>PH SUAVE RINDEM 2P 2X24 CUIDADO COMPLETO</v>
          </cell>
          <cell r="F417" t="str">
            <v>Papel Higiénico Suave Rindemax Verde 2x24 - Cuidado completo</v>
          </cell>
          <cell r="G417">
            <v>26.26</v>
          </cell>
          <cell r="H417">
            <v>30.986799999999999</v>
          </cell>
          <cell r="I417">
            <v>2</v>
          </cell>
          <cell r="J417">
            <v>13.13</v>
          </cell>
          <cell r="K417">
            <v>33.5</v>
          </cell>
          <cell r="L417">
            <v>35</v>
          </cell>
          <cell r="M417" t="str">
            <v>Family</v>
          </cell>
        </row>
        <row r="418">
          <cell r="A418" t="str">
            <v>U930226613</v>
          </cell>
          <cell r="B418" t="str">
            <v>U9</v>
          </cell>
          <cell r="C418" t="str">
            <v>Papel higiénico</v>
          </cell>
          <cell r="D418">
            <v>30226613</v>
          </cell>
          <cell r="E418" t="str">
            <v>PH SUAVE RINDEM 2P 8X6 CUIDADO COMPLETO</v>
          </cell>
          <cell r="F418" t="str">
            <v>Papel Higiénico Suave Rindemax Verde 8x6 - Cuidado completo</v>
          </cell>
          <cell r="G418">
            <v>26.65</v>
          </cell>
          <cell r="H418">
            <v>31.446999999999996</v>
          </cell>
          <cell r="I418">
            <v>8</v>
          </cell>
          <cell r="J418">
            <v>3.3312499999999998</v>
          </cell>
          <cell r="K418">
            <v>34</v>
          </cell>
          <cell r="L418">
            <v>35.5</v>
          </cell>
          <cell r="M418" t="str">
            <v>Family</v>
          </cell>
        </row>
        <row r="419">
          <cell r="A419" t="str">
            <v>U930225725</v>
          </cell>
          <cell r="B419" t="str">
            <v>U9</v>
          </cell>
          <cell r="C419" t="str">
            <v>Papel higiénico</v>
          </cell>
          <cell r="D419">
            <v>30225725</v>
          </cell>
          <cell r="E419" t="str">
            <v>PH TOP RR 2P REG 10X2 CLASIC</v>
          </cell>
          <cell r="F419" t="str">
            <v>Papel Higiénico TOP Clásico 10x2</v>
          </cell>
          <cell r="G419">
            <v>9.8000000000000007</v>
          </cell>
          <cell r="H419">
            <v>11.564</v>
          </cell>
          <cell r="I419">
            <v>10</v>
          </cell>
          <cell r="J419">
            <v>0.98000000000000009</v>
          </cell>
          <cell r="K419">
            <v>12.5</v>
          </cell>
          <cell r="L419">
            <v>13</v>
          </cell>
          <cell r="M419" t="str">
            <v>Family</v>
          </cell>
        </row>
        <row r="420">
          <cell r="A420" t="str">
            <v>U930227271</v>
          </cell>
          <cell r="B420" t="str">
            <v>U9</v>
          </cell>
          <cell r="C420" t="str">
            <v>Papel higiénico</v>
          </cell>
          <cell r="D420">
            <v>30227271</v>
          </cell>
          <cell r="E420" t="str">
            <v>PH SUAVE RINDEM 2P 10X2 S. CUT 2.0</v>
          </cell>
          <cell r="F420" t="str">
            <v>Papel Higiénico Suave Rindemax Naranja 10x2</v>
          </cell>
          <cell r="G420">
            <v>11.59</v>
          </cell>
          <cell r="H420">
            <v>13.6762</v>
          </cell>
          <cell r="I420">
            <v>10</v>
          </cell>
          <cell r="J420">
            <v>1.159</v>
          </cell>
          <cell r="K420">
            <v>14.700000000000001</v>
          </cell>
          <cell r="L420">
            <v>15.4</v>
          </cell>
          <cell r="M420" t="str">
            <v>Family</v>
          </cell>
        </row>
        <row r="421">
          <cell r="A421" t="str">
            <v>U930227897</v>
          </cell>
          <cell r="B421" t="str">
            <v>U9</v>
          </cell>
          <cell r="C421" t="str">
            <v>Papel higiénico</v>
          </cell>
          <cell r="D421">
            <v>30227897</v>
          </cell>
          <cell r="E421" t="str">
            <v>PH SUAVE RINDEM 2P 10X2 AROMAS ARM</v>
          </cell>
          <cell r="F421" t="str">
            <v xml:space="preserve">Papel Higiénico Suave Rindemax Aromas 10x2 </v>
          </cell>
          <cell r="G421">
            <v>11.59</v>
          </cell>
          <cell r="H421">
            <v>13.6762</v>
          </cell>
          <cell r="I421">
            <v>10</v>
          </cell>
          <cell r="J421">
            <v>1.159</v>
          </cell>
          <cell r="K421">
            <v>14.700000000000001</v>
          </cell>
          <cell r="L421">
            <v>15.4</v>
          </cell>
          <cell r="M421" t="str">
            <v>Fem</v>
          </cell>
        </row>
        <row r="422">
          <cell r="A422" t="str">
            <v>U930228307</v>
          </cell>
          <cell r="B422" t="str">
            <v>U9</v>
          </cell>
          <cell r="C422" t="str">
            <v>Papel higiénico</v>
          </cell>
          <cell r="D422">
            <v>30228307</v>
          </cell>
          <cell r="E422" t="str">
            <v xml:space="preserve">PH SUAVE CUIDADO COMPLETO 2P 12X4 23MT </v>
          </cell>
          <cell r="F422" t="str">
            <v xml:space="preserve">PH SUAVE CUIDADO COMPLETO 2P 12X4 23MT </v>
          </cell>
          <cell r="G422">
            <v>29.16</v>
          </cell>
          <cell r="H422">
            <v>34.408799999999999</v>
          </cell>
          <cell r="I422">
            <v>12</v>
          </cell>
          <cell r="J422">
            <v>2.4300000000000002</v>
          </cell>
          <cell r="K422">
            <v>37</v>
          </cell>
          <cell r="L422">
            <v>39</v>
          </cell>
          <cell r="M422" t="str">
            <v>Fem</v>
          </cell>
        </row>
        <row r="423">
          <cell r="A423" t="str">
            <v>U930228323</v>
          </cell>
          <cell r="B423" t="str">
            <v>U9</v>
          </cell>
          <cell r="C423" t="str">
            <v>Papel higiénico</v>
          </cell>
          <cell r="D423">
            <v>30228323</v>
          </cell>
          <cell r="E423" t="str">
            <v>PH SUAVE CUIDADO COMPLETO 2P 8X6 23MT  </v>
          </cell>
          <cell r="F423" t="str">
            <v>PH SUAVE CUIDADO COMPLETO 2P 8X6 23MT  </v>
          </cell>
          <cell r="G423">
            <v>27.58</v>
          </cell>
          <cell r="H423">
            <v>32.544399999999996</v>
          </cell>
          <cell r="I423">
            <v>8</v>
          </cell>
          <cell r="J423">
            <v>3.4474999999999998</v>
          </cell>
          <cell r="K423">
            <v>35</v>
          </cell>
          <cell r="L423">
            <v>37</v>
          </cell>
          <cell r="M423" t="str">
            <v>Fem</v>
          </cell>
        </row>
        <row r="424">
          <cell r="A424" t="str">
            <v>U930228511</v>
          </cell>
          <cell r="B424" t="str">
            <v>U9</v>
          </cell>
          <cell r="C424" t="str">
            <v>Papel higiénico</v>
          </cell>
          <cell r="D424">
            <v>30228511</v>
          </cell>
          <cell r="E424" t="str">
            <v xml:space="preserve">PH SUAVE ESENCIAS 12X4 ELEGANCE </v>
          </cell>
          <cell r="F424" t="str">
            <v>Papel Higiénico Suave Rindemax Gentle Care Floral 12x4</v>
          </cell>
          <cell r="G424">
            <v>28.22</v>
          </cell>
          <cell r="H424">
            <v>33.299599999999998</v>
          </cell>
          <cell r="I424">
            <v>12</v>
          </cell>
          <cell r="J424">
            <v>2.3516666666666666</v>
          </cell>
          <cell r="K424">
            <v>36</v>
          </cell>
          <cell r="L424">
            <v>37.799999999999997</v>
          </cell>
          <cell r="M424" t="str">
            <v>Fem</v>
          </cell>
        </row>
        <row r="425">
          <cell r="A425" t="str">
            <v>U930228807</v>
          </cell>
          <cell r="B425" t="str">
            <v>U9</v>
          </cell>
          <cell r="C425" t="str">
            <v>Papel higiénico</v>
          </cell>
          <cell r="D425">
            <v>30228807</v>
          </cell>
          <cell r="E425" t="str">
            <v>BT SUAVE RINDEM 2P 8X2 MÁS PAPEL</v>
          </cell>
          <cell r="F425" t="str">
            <v>BT SUAVE RINDEM 2P 8X2 MÁS PAPEL</v>
          </cell>
          <cell r="G425">
            <v>14.422881355932203</v>
          </cell>
          <cell r="H425">
            <v>17.018999999999998</v>
          </cell>
          <cell r="I425">
            <v>8</v>
          </cell>
          <cell r="J425">
            <v>1.8028601694915254</v>
          </cell>
          <cell r="K425">
            <v>18.3</v>
          </cell>
          <cell r="L425">
            <v>19.2</v>
          </cell>
          <cell r="M425" t="str">
            <v>Fem</v>
          </cell>
        </row>
        <row r="426">
          <cell r="A426" t="str">
            <v>U930228817</v>
          </cell>
          <cell r="B426" t="str">
            <v>U9</v>
          </cell>
          <cell r="C426" t="str">
            <v>Papel higiénico</v>
          </cell>
          <cell r="D426">
            <v>30228817</v>
          </cell>
          <cell r="E426" t="str">
            <v>BT SUAVE RINDEM 2P 6X4 MÁS PAPEL</v>
          </cell>
          <cell r="F426" t="str">
            <v>BT SUAVE RINDEM 2P 6X4 MÁS PAPEL</v>
          </cell>
          <cell r="G426">
            <v>19.648220338983052</v>
          </cell>
          <cell r="H426">
            <v>23.184899999999999</v>
          </cell>
          <cell r="I426">
            <v>6</v>
          </cell>
          <cell r="J426">
            <v>3.2747033898305085</v>
          </cell>
          <cell r="K426">
            <v>24.93</v>
          </cell>
          <cell r="L426">
            <v>26.16</v>
          </cell>
          <cell r="M426" t="str">
            <v>Fem</v>
          </cell>
        </row>
        <row r="427">
          <cell r="A427" t="str">
            <v>U930227996</v>
          </cell>
          <cell r="B427" t="str">
            <v>U9</v>
          </cell>
          <cell r="C427" t="str">
            <v>Papel toalla</v>
          </cell>
          <cell r="D427">
            <v>30227996</v>
          </cell>
          <cell r="E427" t="str">
            <v>TC SCOTT COCINA CAL ABS 4X6 X60 HJ</v>
          </cell>
          <cell r="F427" t="str">
            <v>Papel Toalla Scott Calorie Absorb 4x6x60 Hojas</v>
          </cell>
          <cell r="G427">
            <v>28.22</v>
          </cell>
          <cell r="H427">
            <v>33.299599999999998</v>
          </cell>
          <cell r="I427">
            <v>4</v>
          </cell>
          <cell r="J427">
            <v>7.0549999999999997</v>
          </cell>
          <cell r="K427">
            <v>36</v>
          </cell>
          <cell r="L427">
            <v>38</v>
          </cell>
          <cell r="M427" t="str">
            <v>Fem</v>
          </cell>
        </row>
        <row r="428">
          <cell r="A428" t="str">
            <v>U930228013</v>
          </cell>
          <cell r="B428" t="str">
            <v>U9</v>
          </cell>
          <cell r="C428" t="str">
            <v>Papel toalla</v>
          </cell>
          <cell r="D428">
            <v>30228013</v>
          </cell>
          <cell r="E428" t="str">
            <v>TC SCOTT COCINA CAL ABS 8X3 X60 HJ</v>
          </cell>
          <cell r="F428" t="str">
            <v>Papel Toalla Scott Calorie Absorb 8x3x60 Hojas</v>
          </cell>
          <cell r="G428">
            <v>28.61</v>
          </cell>
          <cell r="H428">
            <v>33.759799999999998</v>
          </cell>
          <cell r="I428">
            <v>8</v>
          </cell>
          <cell r="J428">
            <v>3.5762499999999999</v>
          </cell>
          <cell r="K428">
            <v>36.5</v>
          </cell>
          <cell r="L428">
            <v>38.5</v>
          </cell>
          <cell r="M428" t="str">
            <v>Fem</v>
          </cell>
        </row>
        <row r="429">
          <cell r="A429" t="str">
            <v>U930225792</v>
          </cell>
          <cell r="B429" t="str">
            <v>U9</v>
          </cell>
          <cell r="C429" t="str">
            <v>Papel toalla</v>
          </cell>
          <cell r="D429">
            <v>30225792</v>
          </cell>
          <cell r="E429" t="str">
            <v>R COC SCOTT MULTIUSOS 12X1X100HJ</v>
          </cell>
          <cell r="F429" t="str">
            <v>Papel Toalla Scott Multiusos 12x1x100 Hojas</v>
          </cell>
          <cell r="G429">
            <v>17.25</v>
          </cell>
          <cell r="H429">
            <v>20.355</v>
          </cell>
          <cell r="I429">
            <v>12</v>
          </cell>
          <cell r="J429">
            <v>1.4375</v>
          </cell>
          <cell r="K429">
            <v>22</v>
          </cell>
          <cell r="L429">
            <v>23</v>
          </cell>
          <cell r="M429" t="str">
            <v>Fem</v>
          </cell>
        </row>
        <row r="430">
          <cell r="A430" t="str">
            <v>U930227554</v>
          </cell>
          <cell r="B430" t="str">
            <v>U9</v>
          </cell>
          <cell r="C430" t="str">
            <v>Papel toalla</v>
          </cell>
          <cell r="D430">
            <v>30227554</v>
          </cell>
          <cell r="E430" t="str">
            <v>KT SCOTT MULTIUS 12X1 X100 BACK2SCHOOL</v>
          </cell>
          <cell r="F430" t="str">
            <v>Papel Toalla Scott Multiusos 12x1x100 Hojas (Back2School)</v>
          </cell>
          <cell r="G430">
            <v>17.25</v>
          </cell>
          <cell r="H430">
            <v>20.355</v>
          </cell>
          <cell r="I430">
            <v>12</v>
          </cell>
          <cell r="J430">
            <v>1.4375</v>
          </cell>
          <cell r="K430">
            <v>22</v>
          </cell>
          <cell r="L430">
            <v>23</v>
          </cell>
          <cell r="M430" t="str">
            <v>Fem</v>
          </cell>
        </row>
        <row r="431">
          <cell r="A431" t="str">
            <v>U930226180</v>
          </cell>
          <cell r="B431" t="str">
            <v>U9</v>
          </cell>
          <cell r="C431" t="str">
            <v>Papel toalla</v>
          </cell>
          <cell r="D431">
            <v>30226180</v>
          </cell>
          <cell r="E431" t="str">
            <v>Papel Toalla Multiuso x1 x50h</v>
          </cell>
          <cell r="F431" t="str">
            <v>Papel Toalla Scott Multiusos 24x1x50 Hojas</v>
          </cell>
          <cell r="G431">
            <v>26.65</v>
          </cell>
          <cell r="H431">
            <v>31.446999999999996</v>
          </cell>
          <cell r="I431">
            <v>24</v>
          </cell>
          <cell r="J431">
            <v>1.1104166666666666</v>
          </cell>
          <cell r="K431">
            <v>34</v>
          </cell>
          <cell r="L431">
            <v>35.5</v>
          </cell>
          <cell r="M431" t="str">
            <v>Fem</v>
          </cell>
        </row>
        <row r="432">
          <cell r="A432" t="str">
            <v>U930225778</v>
          </cell>
          <cell r="B432" t="str">
            <v>U9</v>
          </cell>
          <cell r="C432" t="str">
            <v>Papel toalla</v>
          </cell>
          <cell r="D432">
            <v>30225778</v>
          </cell>
          <cell r="E432" t="str">
            <v>TC SCOTT MULTIUS 6X2 X100H</v>
          </cell>
          <cell r="F432" t="str">
            <v>Papel Toalla Scott Multiusos 6x2x110 Hojas</v>
          </cell>
          <cell r="G432">
            <v>16.07</v>
          </cell>
          <cell r="H432">
            <v>18.962599999999998</v>
          </cell>
          <cell r="I432">
            <v>6</v>
          </cell>
          <cell r="J432">
            <v>2.6783333333333332</v>
          </cell>
          <cell r="K432">
            <v>20.5</v>
          </cell>
          <cell r="L432">
            <v>21.5</v>
          </cell>
          <cell r="M432" t="str">
            <v>Fem</v>
          </cell>
        </row>
        <row r="433">
          <cell r="A433" t="str">
            <v>U930226183</v>
          </cell>
          <cell r="B433" t="str">
            <v>U9</v>
          </cell>
          <cell r="C433" t="str">
            <v>Papel toalla</v>
          </cell>
          <cell r="D433">
            <v>30226183</v>
          </cell>
          <cell r="E433" t="str">
            <v>TC SCOTT MULTIUS 8X3X50HJ</v>
          </cell>
          <cell r="F433" t="str">
            <v>TC SCOTT MULTIUS 8X3X50HJ</v>
          </cell>
          <cell r="G433">
            <v>25.87</v>
          </cell>
          <cell r="H433">
            <v>30.526599999999998</v>
          </cell>
          <cell r="I433">
            <v>8</v>
          </cell>
          <cell r="J433">
            <v>3.2337500000000001</v>
          </cell>
          <cell r="K433">
            <v>33</v>
          </cell>
          <cell r="L433">
            <v>34.5</v>
          </cell>
          <cell r="M433" t="str">
            <v>Fem</v>
          </cell>
        </row>
        <row r="434">
          <cell r="A434" t="str">
            <v>U930226773</v>
          </cell>
          <cell r="B434" t="str">
            <v>U9</v>
          </cell>
          <cell r="C434" t="str">
            <v>Servilletas</v>
          </cell>
          <cell r="D434">
            <v>30226773</v>
          </cell>
          <cell r="E434" t="str">
            <v>SERV SCOTT PRACT 6X400 CORTADA</v>
          </cell>
          <cell r="F434" t="str">
            <v>NUEVO Servilletas Scott Prácticas 6x400</v>
          </cell>
          <cell r="G434">
            <v>9.9600000000000009</v>
          </cell>
          <cell r="H434">
            <v>11.752800000000001</v>
          </cell>
          <cell r="I434">
            <v>6</v>
          </cell>
          <cell r="J434">
            <v>1.6600000000000001</v>
          </cell>
          <cell r="K434">
            <v>12.7</v>
          </cell>
          <cell r="L434">
            <v>13.3</v>
          </cell>
          <cell r="M434" t="str">
            <v>Fem</v>
          </cell>
        </row>
        <row r="435">
          <cell r="A435" t="str">
            <v>U930226867</v>
          </cell>
          <cell r="B435" t="str">
            <v>U9</v>
          </cell>
          <cell r="C435" t="str">
            <v>Servilletas</v>
          </cell>
          <cell r="D435">
            <v>30226867</v>
          </cell>
          <cell r="E435" t="str">
            <v>SERV. SCOTT DOBL.EN2 12X100</v>
          </cell>
          <cell r="F435" t="str">
            <v>NUEVO Servilletas Scott Rendidora 12x100</v>
          </cell>
          <cell r="G435">
            <v>11.99</v>
          </cell>
          <cell r="H435">
            <v>14.148199999999999</v>
          </cell>
          <cell r="I435">
            <v>12</v>
          </cell>
          <cell r="J435">
            <v>0.99916666666666665</v>
          </cell>
          <cell r="K435">
            <v>15.3</v>
          </cell>
          <cell r="L435">
            <v>16.100000000000001</v>
          </cell>
          <cell r="M435" t="str">
            <v>Fem</v>
          </cell>
        </row>
        <row r="436">
          <cell r="A436" t="str">
            <v>U930226750</v>
          </cell>
          <cell r="B436" t="str">
            <v>U9</v>
          </cell>
          <cell r="C436" t="str">
            <v>Servilletas</v>
          </cell>
          <cell r="D436">
            <v>30226750</v>
          </cell>
          <cell r="E436" t="str">
            <v>SERV SCOTT 6X100 DOB 4 SUPER ABSORB</v>
          </cell>
          <cell r="F436" t="str">
            <v>NUEVO Servilletas Scott Super Absorventes 6x100</v>
          </cell>
          <cell r="G436">
            <v>11.52</v>
          </cell>
          <cell r="H436">
            <v>13.593599999999999</v>
          </cell>
          <cell r="I436">
            <v>6</v>
          </cell>
          <cell r="J436">
            <v>1.92</v>
          </cell>
          <cell r="K436">
            <v>14.7</v>
          </cell>
          <cell r="L436">
            <v>15.4</v>
          </cell>
          <cell r="M436" t="str">
            <v>Fem</v>
          </cell>
        </row>
        <row r="437">
          <cell r="A437" t="str">
            <v>U930226905</v>
          </cell>
          <cell r="B437" t="str">
            <v>U9</v>
          </cell>
          <cell r="C437" t="str">
            <v>Servilletas</v>
          </cell>
          <cell r="D437">
            <v>30226905</v>
          </cell>
          <cell r="E437" t="str">
            <v>SERV. SCOTT DECORADA 6X80</v>
          </cell>
          <cell r="F437" t="str">
            <v>Servilletas Scott Decorada 6x80</v>
          </cell>
          <cell r="G437">
            <v>9.17</v>
          </cell>
          <cell r="H437">
            <v>10.820599999999999</v>
          </cell>
          <cell r="I437">
            <v>6</v>
          </cell>
          <cell r="J437">
            <v>1.5283333333333333</v>
          </cell>
          <cell r="K437">
            <v>11.7</v>
          </cell>
          <cell r="L437">
            <v>12.299999999999997</v>
          </cell>
          <cell r="M437" t="str">
            <v>Fem</v>
          </cell>
        </row>
        <row r="438">
          <cell r="A438" t="str">
            <v>U930226772</v>
          </cell>
          <cell r="B438" t="str">
            <v>U9</v>
          </cell>
          <cell r="C438" t="str">
            <v>Servilletas</v>
          </cell>
          <cell r="D438">
            <v>30226772</v>
          </cell>
          <cell r="E438" t="str">
            <v>SERV SCOTT PRACT 12X200 CORTADA</v>
          </cell>
          <cell r="F438" t="str">
            <v>Servilletas Scott Prácticas 12x200</v>
          </cell>
          <cell r="G438">
            <v>11.99</v>
          </cell>
          <cell r="H438">
            <v>14.148199999999999</v>
          </cell>
          <cell r="I438">
            <v>12</v>
          </cell>
          <cell r="J438">
            <v>0.99916666666666665</v>
          </cell>
          <cell r="K438">
            <v>15.3</v>
          </cell>
          <cell r="L438">
            <v>16.100000000000001</v>
          </cell>
          <cell r="M438" t="str">
            <v>Fem</v>
          </cell>
        </row>
        <row r="439">
          <cell r="A439" t="str">
            <v>U930226146</v>
          </cell>
          <cell r="B439" t="str">
            <v>U9</v>
          </cell>
          <cell r="C439" t="str">
            <v>Liners</v>
          </cell>
          <cell r="D439">
            <v>30226146</v>
          </cell>
          <cell r="E439" t="str">
            <v>FEM LIN KOT 12X15 ANTIBACTERIAL</v>
          </cell>
          <cell r="F439" t="str">
            <v>Protectores Diarios Kotex Antibacterial 12x15</v>
          </cell>
          <cell r="G439">
            <v>23.37</v>
          </cell>
          <cell r="H439">
            <v>27.576599999999999</v>
          </cell>
          <cell r="I439">
            <v>12</v>
          </cell>
          <cell r="J439">
            <v>1.9475</v>
          </cell>
          <cell r="K439">
            <v>30.3</v>
          </cell>
          <cell r="L439">
            <v>31.8</v>
          </cell>
          <cell r="M439" t="str">
            <v>Fem</v>
          </cell>
        </row>
        <row r="440">
          <cell r="A440" t="str">
            <v>U930225690</v>
          </cell>
          <cell r="B440" t="str">
            <v>U9</v>
          </cell>
          <cell r="C440" t="str">
            <v>Liners</v>
          </cell>
          <cell r="D440">
            <v>30225690</v>
          </cell>
          <cell r="E440" t="str">
            <v>PRO DIA KOT NOR 12X120</v>
          </cell>
          <cell r="F440" t="str">
            <v>Protectores Diarios Kotex Normales 12x120</v>
          </cell>
          <cell r="G440">
            <v>124.62</v>
          </cell>
          <cell r="H440">
            <v>147.05160000000001</v>
          </cell>
          <cell r="I440">
            <v>12</v>
          </cell>
          <cell r="J440">
            <v>10.385</v>
          </cell>
          <cell r="K440">
            <v>161.6</v>
          </cell>
          <cell r="L440">
            <v>169.7</v>
          </cell>
          <cell r="M440" t="str">
            <v>Fem</v>
          </cell>
        </row>
        <row r="441">
          <cell r="A441" t="str">
            <v>U930226171</v>
          </cell>
          <cell r="B441" t="str">
            <v>U9</v>
          </cell>
          <cell r="C441" t="str">
            <v>Liners</v>
          </cell>
          <cell r="D441">
            <v>30226171</v>
          </cell>
          <cell r="E441" t="str">
            <v>PRO DIA KOT NOR 24X15</v>
          </cell>
          <cell r="F441" t="str">
            <v>Protectores Diarios Kotex Normales 24x15</v>
          </cell>
          <cell r="G441">
            <v>43.03</v>
          </cell>
          <cell r="H441">
            <v>50.775399999999998</v>
          </cell>
          <cell r="I441">
            <v>24</v>
          </cell>
          <cell r="J441">
            <v>1.7929166666666667</v>
          </cell>
          <cell r="K441">
            <v>55.8</v>
          </cell>
          <cell r="L441">
            <v>58.6</v>
          </cell>
          <cell r="M441" t="str">
            <v>Fem</v>
          </cell>
        </row>
        <row r="442">
          <cell r="A442" t="str">
            <v>U930226130</v>
          </cell>
          <cell r="B442" t="str">
            <v>U9</v>
          </cell>
          <cell r="C442" t="str">
            <v>Liners</v>
          </cell>
          <cell r="D442">
            <v>30226130</v>
          </cell>
          <cell r="E442" t="str">
            <v>FEM LIN KOT ULTRADEL FLEX 12X15 OT</v>
          </cell>
          <cell r="F442" t="str">
            <v>Protectores Diarios Kotex Ultraflexibles 12x15</v>
          </cell>
          <cell r="G442">
            <v>21.44</v>
          </cell>
          <cell r="H442">
            <v>25.299199999999999</v>
          </cell>
          <cell r="I442">
            <v>12</v>
          </cell>
          <cell r="J442">
            <v>1.7866666666666668</v>
          </cell>
          <cell r="K442">
            <v>27.8</v>
          </cell>
          <cell r="L442">
            <v>29.2</v>
          </cell>
          <cell r="M442" t="str">
            <v>Fem</v>
          </cell>
        </row>
        <row r="443">
          <cell r="A443" t="str">
            <v>U930226118</v>
          </cell>
          <cell r="B443" t="str">
            <v>U9</v>
          </cell>
          <cell r="C443" t="str">
            <v>Liners</v>
          </cell>
          <cell r="D443">
            <v>30226118</v>
          </cell>
          <cell r="E443" t="str">
            <v>PRO DIA KOT ULTRADEL FLEX 12X150 OT</v>
          </cell>
          <cell r="F443" t="str">
            <v>Protectores Diarios Kotex Ultraflexibles 12x150</v>
          </cell>
          <cell r="G443">
            <v>144.13</v>
          </cell>
          <cell r="H443">
            <v>170.07339999999999</v>
          </cell>
          <cell r="I443">
            <v>12</v>
          </cell>
          <cell r="J443">
            <v>12.010833333333332</v>
          </cell>
          <cell r="K443">
            <v>186.9</v>
          </cell>
          <cell r="L443">
            <v>196.2</v>
          </cell>
          <cell r="M443" t="str">
            <v>Fem</v>
          </cell>
        </row>
        <row r="444">
          <cell r="A444" t="str">
            <v>U930225771</v>
          </cell>
          <cell r="B444" t="str">
            <v>U9</v>
          </cell>
          <cell r="C444" t="str">
            <v>Liners</v>
          </cell>
          <cell r="D444">
            <v>30225771</v>
          </cell>
          <cell r="E444" t="str">
            <v>PRO DIA KOT NOR 12X180</v>
          </cell>
          <cell r="F444" t="str">
            <v>Protectores Diarios Kotex Normales 12x180</v>
          </cell>
          <cell r="G444">
            <v>147.13999999999999</v>
          </cell>
          <cell r="H444">
            <v>173.62519999999998</v>
          </cell>
          <cell r="I444">
            <v>12</v>
          </cell>
          <cell r="J444">
            <v>12.261666666666665</v>
          </cell>
          <cell r="K444">
            <v>190.8</v>
          </cell>
          <cell r="L444">
            <v>200</v>
          </cell>
          <cell r="M444" t="str">
            <v>Fem</v>
          </cell>
        </row>
        <row r="445">
          <cell r="A445" t="str">
            <v>U930225863</v>
          </cell>
          <cell r="B445" t="str">
            <v>U9</v>
          </cell>
          <cell r="C445" t="str">
            <v>Liners</v>
          </cell>
          <cell r="D445">
            <v>30225863</v>
          </cell>
          <cell r="E445" t="str">
            <v>FEM LIN KOT ULTRADEL FLEX 24X6 X5</v>
          </cell>
          <cell r="F445" t="str">
            <v>Protectores Diarios Kotex Ultraflexibles 24x6x5 (Ristra x5)</v>
          </cell>
          <cell r="G445">
            <v>85.6</v>
          </cell>
          <cell r="H445">
            <v>101.00799999999998</v>
          </cell>
          <cell r="I445">
            <v>144</v>
          </cell>
          <cell r="J445">
            <v>0.59444444444444444</v>
          </cell>
          <cell r="K445">
            <v>111</v>
          </cell>
          <cell r="L445">
            <v>116.6</v>
          </cell>
          <cell r="M445" t="str">
            <v>Fem</v>
          </cell>
        </row>
        <row r="446">
          <cell r="A446" t="str">
            <v>U930226215</v>
          </cell>
          <cell r="B446" t="str">
            <v>U9</v>
          </cell>
          <cell r="C446" t="str">
            <v>Liners</v>
          </cell>
          <cell r="D446">
            <v>30226215</v>
          </cell>
          <cell r="E446" t="str">
            <v>PRO DIA KOT ULTRADEL FLEX 24X6 X5 OTTTX</v>
          </cell>
          <cell r="F446" t="str">
            <v>Protectores Diarios Kotex Ultraflexibles 24x6x5 (Ristra x5)</v>
          </cell>
          <cell r="G446">
            <v>85.6</v>
          </cell>
          <cell r="H446">
            <v>101.00799999999998</v>
          </cell>
          <cell r="I446">
            <v>144</v>
          </cell>
          <cell r="J446">
            <v>0.59444444444444444</v>
          </cell>
          <cell r="K446">
            <v>111</v>
          </cell>
          <cell r="L446">
            <v>116.6</v>
          </cell>
          <cell r="M446" t="str">
            <v>Fem</v>
          </cell>
        </row>
        <row r="447">
          <cell r="A447" t="str">
            <v>U930226124</v>
          </cell>
          <cell r="B447" t="str">
            <v>U9</v>
          </cell>
          <cell r="C447" t="str">
            <v>Pads</v>
          </cell>
          <cell r="D447">
            <v>30226124</v>
          </cell>
          <cell r="E447" t="str">
            <v>TOA FEM KOT NOCT 12X8 FZ</v>
          </cell>
          <cell r="F447" t="str">
            <v>Toalla Kotex Evolution Nocturna 12x8</v>
          </cell>
          <cell r="G447">
            <v>43.57</v>
          </cell>
          <cell r="H447">
            <v>51.412599999999998</v>
          </cell>
          <cell r="I447">
            <v>12</v>
          </cell>
          <cell r="J447">
            <v>3.6308333333333334</v>
          </cell>
          <cell r="K447">
            <v>56.5</v>
          </cell>
          <cell r="L447">
            <v>59.5</v>
          </cell>
          <cell r="M447" t="str">
            <v>Fem</v>
          </cell>
        </row>
        <row r="448">
          <cell r="A448" t="str">
            <v>U930225952</v>
          </cell>
          <cell r="B448" t="str">
            <v>U9</v>
          </cell>
          <cell r="C448" t="str">
            <v>Pads</v>
          </cell>
          <cell r="D448">
            <v>30225952</v>
          </cell>
          <cell r="E448" t="str">
            <v>TOA FEM KOT NOR MALLA 24X10</v>
          </cell>
          <cell r="F448" t="str">
            <v>Toalla Kotex Malla 24x10</v>
          </cell>
          <cell r="G448">
            <v>59.61</v>
          </cell>
          <cell r="H448">
            <v>70.339799999999997</v>
          </cell>
          <cell r="I448">
            <v>24</v>
          </cell>
          <cell r="J448">
            <v>2.4837500000000001</v>
          </cell>
          <cell r="K448">
            <v>77.3</v>
          </cell>
          <cell r="L448">
            <v>81.2</v>
          </cell>
          <cell r="M448" t="str">
            <v>Fem</v>
          </cell>
        </row>
        <row r="449">
          <cell r="A449" t="str">
            <v>U930226044</v>
          </cell>
          <cell r="B449" t="str">
            <v>U9</v>
          </cell>
          <cell r="C449" t="str">
            <v>Pads</v>
          </cell>
          <cell r="D449">
            <v>30226044</v>
          </cell>
          <cell r="E449" t="str">
            <v>FEM PAD KOT NOCT TELA W/W 12X30</v>
          </cell>
          <cell r="F449" t="str">
            <v>Toalla Kotex Nocturna Tela 12x30</v>
          </cell>
          <cell r="G449">
            <v>119.92</v>
          </cell>
          <cell r="H449">
            <v>141.50559999999999</v>
          </cell>
          <cell r="I449">
            <v>360</v>
          </cell>
          <cell r="J449">
            <v>0.33311111111111114</v>
          </cell>
          <cell r="K449">
            <v>155.5</v>
          </cell>
          <cell r="L449">
            <v>163.30000000000001</v>
          </cell>
          <cell r="M449" t="str">
            <v>Fem</v>
          </cell>
        </row>
        <row r="450">
          <cell r="A450" t="str">
            <v>U930226131</v>
          </cell>
          <cell r="B450" t="str">
            <v>U9</v>
          </cell>
          <cell r="C450" t="str">
            <v>Pads</v>
          </cell>
          <cell r="D450">
            <v>30226131</v>
          </cell>
          <cell r="E450" t="str">
            <v>FEM PAD KOT NOCT TELA 12X30 DISP</v>
          </cell>
          <cell r="F450" t="str">
            <v>Toalla Kotex Nocturna Tela 12x30</v>
          </cell>
          <cell r="G450">
            <v>119.92</v>
          </cell>
          <cell r="H450">
            <v>141.50559999999999</v>
          </cell>
          <cell r="I450">
            <v>360</v>
          </cell>
          <cell r="J450">
            <v>0.33311111111111114</v>
          </cell>
          <cell r="K450">
            <v>155.5</v>
          </cell>
          <cell r="L450">
            <v>163.30000000000001</v>
          </cell>
          <cell r="M450" t="str">
            <v>Infant</v>
          </cell>
        </row>
        <row r="451">
          <cell r="A451" t="str">
            <v>U930226042</v>
          </cell>
          <cell r="B451" t="str">
            <v>U9</v>
          </cell>
          <cell r="C451" t="str">
            <v>Pads</v>
          </cell>
          <cell r="D451">
            <v>30226042</v>
          </cell>
          <cell r="E451" t="str">
            <v>TOA FEM KOT NOCT TELA C/A 12X8</v>
          </cell>
          <cell r="F451" t="str">
            <v>Toalla Kotex Nocturna Tela 12x8</v>
          </cell>
          <cell r="G451">
            <v>32</v>
          </cell>
          <cell r="H451">
            <v>37.76</v>
          </cell>
          <cell r="I451">
            <v>12</v>
          </cell>
          <cell r="J451">
            <v>2.6666666666666665</v>
          </cell>
          <cell r="K451">
            <v>41.5</v>
          </cell>
          <cell r="L451">
            <v>44</v>
          </cell>
          <cell r="M451" t="str">
            <v>Infant</v>
          </cell>
        </row>
        <row r="452">
          <cell r="A452" t="str">
            <v>U930225931</v>
          </cell>
          <cell r="B452" t="str">
            <v>U9</v>
          </cell>
          <cell r="C452" t="str">
            <v>Pads</v>
          </cell>
          <cell r="D452">
            <v>30225931</v>
          </cell>
          <cell r="E452" t="str">
            <v>TOA FEM KOT NOR TELA 12X42</v>
          </cell>
          <cell r="F452" t="str">
            <v>Toalla Kotex Normal 12x42</v>
          </cell>
          <cell r="G452">
            <v>69.41</v>
          </cell>
          <cell r="H452">
            <v>81.90379999999999</v>
          </cell>
          <cell r="I452">
            <v>12</v>
          </cell>
          <cell r="J452">
            <v>5.7841666666666667</v>
          </cell>
          <cell r="K452">
            <v>90</v>
          </cell>
          <cell r="L452">
            <v>105</v>
          </cell>
          <cell r="M452" t="str">
            <v>Infant</v>
          </cell>
        </row>
        <row r="453">
          <cell r="A453" t="str">
            <v>U930225932</v>
          </cell>
          <cell r="B453" t="str">
            <v>U9</v>
          </cell>
          <cell r="C453" t="str">
            <v>Pads</v>
          </cell>
          <cell r="D453">
            <v>30225932</v>
          </cell>
          <cell r="E453" t="str">
            <v>TOA FEM KOT NOR TELA 12X42 DISP</v>
          </cell>
          <cell r="F453" t="str">
            <v>Toalla Kotex Normal 12x42 Dispensador</v>
          </cell>
          <cell r="G453">
            <v>84.83</v>
          </cell>
          <cell r="H453">
            <v>100.09939999999999</v>
          </cell>
          <cell r="I453">
            <v>12</v>
          </cell>
          <cell r="J453">
            <v>7.0691666666666668</v>
          </cell>
          <cell r="K453">
            <v>110</v>
          </cell>
          <cell r="L453">
            <v>114</v>
          </cell>
          <cell r="M453" t="str">
            <v>Infant</v>
          </cell>
        </row>
        <row r="454">
          <cell r="A454" t="str">
            <v>U930225906</v>
          </cell>
          <cell r="B454" t="str">
            <v>U9</v>
          </cell>
          <cell r="C454" t="str">
            <v>Pads</v>
          </cell>
          <cell r="D454">
            <v>30225906</v>
          </cell>
          <cell r="E454" t="str">
            <v>TOA FEM KOT NOR TELA 20X16 T</v>
          </cell>
          <cell r="F454" t="str">
            <v>Toalla Kotex Normal 20x16</v>
          </cell>
          <cell r="G454">
            <v>58.92</v>
          </cell>
          <cell r="H454">
            <v>69.525599999999997</v>
          </cell>
          <cell r="I454">
            <v>20</v>
          </cell>
          <cell r="J454">
            <v>2.9460000000000002</v>
          </cell>
          <cell r="K454">
            <v>76.400000000000006</v>
          </cell>
          <cell r="L454">
            <v>80.2</v>
          </cell>
          <cell r="M454" t="str">
            <v>Infant</v>
          </cell>
        </row>
        <row r="455">
          <cell r="A455" t="str">
            <v>U930226068</v>
          </cell>
          <cell r="B455" t="str">
            <v>U9</v>
          </cell>
          <cell r="C455" t="str">
            <v>Pads</v>
          </cell>
          <cell r="D455">
            <v>30226068</v>
          </cell>
          <cell r="E455" t="str">
            <v>TOA FEM KOT NOR TELA 48X10 OT</v>
          </cell>
          <cell r="F455" t="str">
            <v>Toalla Kotex Normal 48x10</v>
          </cell>
          <cell r="G455">
            <v>107.96610169491527</v>
          </cell>
          <cell r="H455">
            <v>127.4</v>
          </cell>
          <cell r="I455">
            <v>48</v>
          </cell>
          <cell r="J455">
            <v>2.2492937853107349</v>
          </cell>
          <cell r="K455">
            <v>140</v>
          </cell>
          <cell r="L455">
            <v>144</v>
          </cell>
          <cell r="M455" t="str">
            <v>Infant</v>
          </cell>
        </row>
        <row r="456">
          <cell r="A456" t="str">
            <v>U930226041</v>
          </cell>
          <cell r="B456" t="str">
            <v>U9</v>
          </cell>
          <cell r="C456" t="str">
            <v>Pads</v>
          </cell>
          <cell r="D456">
            <v>30226041</v>
          </cell>
          <cell r="E456" t="str">
            <v>FEM PAD KOT NOR TELA 48X10 +2</v>
          </cell>
          <cell r="F456" t="str">
            <v>Toalla Kotex Normal 48x10</v>
          </cell>
          <cell r="G456">
            <v>107.96610169491527</v>
          </cell>
          <cell r="H456">
            <v>127.4</v>
          </cell>
          <cell r="I456">
            <v>48</v>
          </cell>
          <cell r="J456">
            <v>2.2492937853107349</v>
          </cell>
          <cell r="K456">
            <v>140</v>
          </cell>
          <cell r="L456">
            <v>144</v>
          </cell>
          <cell r="M456" t="str">
            <v>Infant</v>
          </cell>
        </row>
        <row r="457">
          <cell r="A457" t="str">
            <v>U930226109</v>
          </cell>
          <cell r="B457" t="str">
            <v>U9</v>
          </cell>
          <cell r="C457" t="str">
            <v>Pads</v>
          </cell>
          <cell r="D457">
            <v>30226109</v>
          </cell>
          <cell r="E457" t="str">
            <v>TOA FEM KOT FITNESS UF 12X10</v>
          </cell>
          <cell r="F457" t="str">
            <v>Toalla Kotex Sport 12x10</v>
          </cell>
          <cell r="G457">
            <v>29.38</v>
          </cell>
          <cell r="H457">
            <v>34.668399999999998</v>
          </cell>
          <cell r="I457">
            <v>12</v>
          </cell>
          <cell r="J457">
            <v>2.4483333333333333</v>
          </cell>
          <cell r="K457">
            <v>38.1</v>
          </cell>
          <cell r="L457">
            <v>40</v>
          </cell>
          <cell r="M457" t="str">
            <v>Infant</v>
          </cell>
        </row>
        <row r="458">
          <cell r="A458" t="str">
            <v>U930226155</v>
          </cell>
          <cell r="B458" t="str">
            <v>U9</v>
          </cell>
          <cell r="C458" t="str">
            <v>Pads</v>
          </cell>
          <cell r="D458">
            <v>30226155</v>
          </cell>
          <cell r="E458" t="str">
            <v>TOA FEM KOT FITNESS UF 12X30</v>
          </cell>
          <cell r="F458" t="str">
            <v>Toalla Kotex Sport 12x30 TOTEX</v>
          </cell>
          <cell r="G458">
            <v>77.2</v>
          </cell>
          <cell r="H458">
            <v>91.096000000000004</v>
          </cell>
          <cell r="I458">
            <v>12</v>
          </cell>
          <cell r="J458">
            <v>6.4333333333333336</v>
          </cell>
          <cell r="K458">
            <v>100.1</v>
          </cell>
          <cell r="L458">
            <v>105.1</v>
          </cell>
          <cell r="M458" t="str">
            <v>Infant</v>
          </cell>
        </row>
        <row r="459">
          <cell r="A459" t="str">
            <v>U930225923</v>
          </cell>
          <cell r="B459" t="str">
            <v>U9</v>
          </cell>
          <cell r="C459" t="str">
            <v>Pads</v>
          </cell>
          <cell r="D459">
            <v>30225923</v>
          </cell>
          <cell r="E459" t="str">
            <v>TOA FEM KOT TEENS 24X10</v>
          </cell>
          <cell r="F459" t="str">
            <v>Toalla Kotex Teens 24x10</v>
          </cell>
          <cell r="G459">
            <v>53.98</v>
          </cell>
          <cell r="H459">
            <v>63.69639999999999</v>
          </cell>
          <cell r="I459">
            <v>24</v>
          </cell>
          <cell r="J459">
            <v>2.2491666666666665</v>
          </cell>
          <cell r="K459">
            <v>70</v>
          </cell>
          <cell r="L459">
            <v>75</v>
          </cell>
          <cell r="M459" t="str">
            <v>Infant</v>
          </cell>
        </row>
        <row r="460">
          <cell r="A460" t="str">
            <v>U930226976</v>
          </cell>
          <cell r="B460" t="str">
            <v>U9</v>
          </cell>
          <cell r="C460" t="str">
            <v>Pads</v>
          </cell>
          <cell r="D460">
            <v>30226976</v>
          </cell>
          <cell r="E460" t="str">
            <v>TOA FEM KOT UF TELA 48X10 TUT</v>
          </cell>
          <cell r="F460" t="str">
            <v>Toalla Kotex Ultrafina 48x10</v>
          </cell>
          <cell r="G460">
            <v>89.457627118644069</v>
          </cell>
          <cell r="H460">
            <v>105.56</v>
          </cell>
          <cell r="I460">
            <v>48</v>
          </cell>
          <cell r="J460">
            <v>1.8637005649717515</v>
          </cell>
          <cell r="K460">
            <v>116</v>
          </cell>
          <cell r="L460">
            <v>122</v>
          </cell>
          <cell r="M460" t="str">
            <v>Infant</v>
          </cell>
        </row>
        <row r="461">
          <cell r="A461" t="str">
            <v>U930225895</v>
          </cell>
          <cell r="B461" t="str">
            <v>U9</v>
          </cell>
          <cell r="C461" t="str">
            <v>Tampones</v>
          </cell>
          <cell r="D461">
            <v>30225895</v>
          </cell>
          <cell r="E461" t="str">
            <v>TAMP KOT DIG SUPER 12X10 OT TTX</v>
          </cell>
          <cell r="F461" t="str">
            <v>Tampon Kotex Digital Super 12x10</v>
          </cell>
          <cell r="G461">
            <v>50.59</v>
          </cell>
          <cell r="H461">
            <v>59.696199999999997</v>
          </cell>
          <cell r="I461">
            <v>12</v>
          </cell>
          <cell r="J461">
            <v>4.2158333333333333</v>
          </cell>
          <cell r="K461">
            <v>65.599999999999994</v>
          </cell>
          <cell r="L461">
            <v>68.900000000000006</v>
          </cell>
          <cell r="M461" t="str">
            <v>Infant</v>
          </cell>
        </row>
        <row r="462">
          <cell r="A462" t="str">
            <v>U930225781</v>
          </cell>
          <cell r="B462" t="str">
            <v>U9</v>
          </cell>
          <cell r="C462" t="str">
            <v>Tampones</v>
          </cell>
          <cell r="D462">
            <v>30225781</v>
          </cell>
          <cell r="E462" t="str">
            <v>TAMP KOT DIG M 12X10 TTX</v>
          </cell>
          <cell r="F462" t="str">
            <v>Tampon Kotex Digital Medio 12x10</v>
          </cell>
          <cell r="G462">
            <v>50.59</v>
          </cell>
          <cell r="H462">
            <v>59.696199999999997</v>
          </cell>
          <cell r="I462">
            <v>12</v>
          </cell>
          <cell r="J462">
            <v>4.2158333333333333</v>
          </cell>
          <cell r="K462">
            <v>65.599999999999994</v>
          </cell>
          <cell r="L462">
            <v>68.900000000000006</v>
          </cell>
          <cell r="M462" t="str">
            <v>Infant</v>
          </cell>
        </row>
        <row r="463">
          <cell r="A463" t="str">
            <v>U930226290</v>
          </cell>
          <cell r="B463" t="str">
            <v>U9</v>
          </cell>
          <cell r="C463" t="str">
            <v>Tampones</v>
          </cell>
          <cell r="D463">
            <v>30226290</v>
          </cell>
          <cell r="E463" t="str">
            <v>TAMP KOT APLIC M 12X8 SPORTS TTX</v>
          </cell>
          <cell r="F463" t="str">
            <v>Tampon Kotex Sport Medio 12x8</v>
          </cell>
          <cell r="G463">
            <v>101.18</v>
          </cell>
          <cell r="H463">
            <v>119.39239999999999</v>
          </cell>
          <cell r="I463">
            <v>12</v>
          </cell>
          <cell r="J463">
            <v>8.4316666666666666</v>
          </cell>
          <cell r="K463">
            <v>131.19999999999999</v>
          </cell>
          <cell r="L463">
            <v>137.80000000000001</v>
          </cell>
          <cell r="M463" t="str">
            <v>Infant</v>
          </cell>
        </row>
        <row r="464">
          <cell r="A464" t="str">
            <v>U930226270</v>
          </cell>
          <cell r="B464" t="str">
            <v>U9</v>
          </cell>
          <cell r="C464" t="str">
            <v>Tampones</v>
          </cell>
          <cell r="D464">
            <v>30226270</v>
          </cell>
          <cell r="E464" t="str">
            <v>TAMP KOT APLIC SUPER 12X8 SPORTS TTX</v>
          </cell>
          <cell r="F464" t="str">
            <v>Tampon Kotex Sport Super 12x8</v>
          </cell>
          <cell r="G464">
            <v>101.18</v>
          </cell>
          <cell r="H464">
            <v>119.39239999999999</v>
          </cell>
          <cell r="I464">
            <v>12</v>
          </cell>
          <cell r="J464">
            <v>8.4316666666666666</v>
          </cell>
          <cell r="K464">
            <v>131.19999999999999</v>
          </cell>
          <cell r="L464">
            <v>137.80000000000001</v>
          </cell>
          <cell r="M464" t="str">
            <v>Infant</v>
          </cell>
        </row>
        <row r="465">
          <cell r="A465" t="str">
            <v>U930227253</v>
          </cell>
          <cell r="B465" t="str">
            <v>U9</v>
          </cell>
          <cell r="C465" t="str">
            <v>Tampones</v>
          </cell>
          <cell r="D465">
            <v>30227253</v>
          </cell>
          <cell r="E465" t="str">
            <v>TAMP KOT DIG M 16X12 HULK</v>
          </cell>
          <cell r="F465" t="str">
            <v>Tampon Kotex Digital Medio 16x12 Hulk</v>
          </cell>
          <cell r="G465">
            <v>67.45</v>
          </cell>
          <cell r="H465">
            <v>79.590999999999994</v>
          </cell>
          <cell r="I465">
            <v>16</v>
          </cell>
          <cell r="J465">
            <v>4.2156250000000002</v>
          </cell>
          <cell r="K465">
            <v>87.466666666666654</v>
          </cell>
          <cell r="L465">
            <v>91.866666666666674</v>
          </cell>
          <cell r="M465" t="str">
            <v>Infant</v>
          </cell>
        </row>
        <row r="466">
          <cell r="A466" t="str">
            <v>U930227261</v>
          </cell>
          <cell r="B466" t="str">
            <v>U9</v>
          </cell>
          <cell r="C466" t="str">
            <v>Tampones</v>
          </cell>
          <cell r="D466">
            <v>30227261</v>
          </cell>
          <cell r="E466" t="str">
            <v>TAMP KOT DIG SUPER 16X12 HULK</v>
          </cell>
          <cell r="F466" t="str">
            <v>Tampon Kotex Digital Super 16x12 Hulk</v>
          </cell>
          <cell r="G466">
            <v>67.45</v>
          </cell>
          <cell r="H466">
            <v>79.590999999999994</v>
          </cell>
          <cell r="I466">
            <v>16</v>
          </cell>
          <cell r="J466">
            <v>4.2156250000000002</v>
          </cell>
          <cell r="K466">
            <v>87.466666666666654</v>
          </cell>
          <cell r="L466">
            <v>91.866666666666674</v>
          </cell>
          <cell r="M466" t="str">
            <v>Infant</v>
          </cell>
        </row>
        <row r="467">
          <cell r="A467" t="str">
            <v>U930221868</v>
          </cell>
          <cell r="B467" t="str">
            <v>U9</v>
          </cell>
          <cell r="C467" t="str">
            <v>Child</v>
          </cell>
          <cell r="D467">
            <v>30221868</v>
          </cell>
          <cell r="E467" t="str">
            <v>YOUTHPT GOODNITES GDE 4X11 UNISEX</v>
          </cell>
          <cell r="F467" t="str">
            <v>Pañal Huggies Goodnites G 4x11</v>
          </cell>
          <cell r="G467">
            <v>97.71</v>
          </cell>
          <cell r="H467">
            <v>115.29779999999998</v>
          </cell>
          <cell r="I467">
            <v>4</v>
          </cell>
          <cell r="J467">
            <v>24.427499999999998</v>
          </cell>
          <cell r="K467">
            <v>126.7</v>
          </cell>
          <cell r="L467">
            <v>133</v>
          </cell>
          <cell r="M467" t="str">
            <v>Infant</v>
          </cell>
        </row>
        <row r="468">
          <cell r="A468" t="str">
            <v>U930221850</v>
          </cell>
          <cell r="B468" t="str">
            <v>U9</v>
          </cell>
          <cell r="C468" t="str">
            <v>Child</v>
          </cell>
          <cell r="D468">
            <v>30221850</v>
          </cell>
          <cell r="E468" t="str">
            <v>YOUTHPT GOODNITES MED 4X14 UNISEX</v>
          </cell>
          <cell r="F468" t="str">
            <v>Pañal Huggies Goodnites M 4x14</v>
          </cell>
          <cell r="G468">
            <v>97.71</v>
          </cell>
          <cell r="H468">
            <v>115.29779999999998</v>
          </cell>
          <cell r="I468">
            <v>4</v>
          </cell>
          <cell r="J468">
            <v>24.427499999999998</v>
          </cell>
          <cell r="K468">
            <v>126.7</v>
          </cell>
          <cell r="L468">
            <v>133</v>
          </cell>
          <cell r="M468" t="str">
            <v>Infant</v>
          </cell>
        </row>
        <row r="469">
          <cell r="A469" t="str">
            <v>U930226515</v>
          </cell>
          <cell r="B469" t="str">
            <v>U9</v>
          </cell>
          <cell r="C469" t="str">
            <v>Child</v>
          </cell>
          <cell r="D469">
            <v>30226515</v>
          </cell>
          <cell r="E469" t="str">
            <v>HUG LITT SWIMM DISNEY SCUBA GDE8X10</v>
          </cell>
          <cell r="F469" t="str">
            <v>Pañal Huggies Little Swimmers G 8X10</v>
          </cell>
          <cell r="G469">
            <v>89.46</v>
          </cell>
          <cell r="H469">
            <v>105.56279999999998</v>
          </cell>
          <cell r="I469">
            <v>8</v>
          </cell>
          <cell r="J469">
            <v>11.182499999999999</v>
          </cell>
          <cell r="K469">
            <v>116</v>
          </cell>
          <cell r="L469">
            <v>122</v>
          </cell>
          <cell r="M469" t="str">
            <v>Infant</v>
          </cell>
        </row>
        <row r="470">
          <cell r="A470" t="str">
            <v>U930226521</v>
          </cell>
          <cell r="B470" t="str">
            <v>U9</v>
          </cell>
          <cell r="C470" t="str">
            <v>Child</v>
          </cell>
          <cell r="D470">
            <v>30226521</v>
          </cell>
          <cell r="E470" t="str">
            <v>HUG LITT SWIMM DISNEY SCUBA MED 8X11</v>
          </cell>
          <cell r="F470" t="str">
            <v>Pañal Huggies Little Swimmers M 8X11</v>
          </cell>
          <cell r="G470">
            <v>89.46</v>
          </cell>
          <cell r="H470">
            <v>105.56279999999998</v>
          </cell>
          <cell r="I470">
            <v>8</v>
          </cell>
          <cell r="J470">
            <v>11.182499999999999</v>
          </cell>
          <cell r="K470">
            <v>116</v>
          </cell>
          <cell r="L470">
            <v>122</v>
          </cell>
          <cell r="M470" t="str">
            <v>Infant</v>
          </cell>
        </row>
        <row r="471">
          <cell r="A471" t="str">
            <v>U930227248</v>
          </cell>
          <cell r="B471" t="str">
            <v>U9</v>
          </cell>
          <cell r="C471" t="str">
            <v>Child</v>
          </cell>
          <cell r="D471">
            <v>30227248</v>
          </cell>
          <cell r="E471" t="str">
            <v>SWIMPANTS HUG LIT SWIM M 8X11 DORY</v>
          </cell>
          <cell r="F471" t="str">
            <v>Pañal Huggies Little Swimmers M 8X11 DORY</v>
          </cell>
          <cell r="G471">
            <v>89.46</v>
          </cell>
          <cell r="H471">
            <v>105.56279999999998</v>
          </cell>
          <cell r="I471">
            <v>8</v>
          </cell>
          <cell r="J471">
            <v>11.182499999999999</v>
          </cell>
          <cell r="K471">
            <v>116</v>
          </cell>
          <cell r="L471">
            <v>122</v>
          </cell>
          <cell r="M471" t="str">
            <v>Infant</v>
          </cell>
        </row>
        <row r="472">
          <cell r="A472" t="str">
            <v>U930227284</v>
          </cell>
          <cell r="B472" t="str">
            <v>U9</v>
          </cell>
          <cell r="C472" t="str">
            <v>Child</v>
          </cell>
          <cell r="D472">
            <v>30227284</v>
          </cell>
          <cell r="E472" t="str">
            <v>HUG LITT SWIMM DISNEY SCUBA GDE8X10</v>
          </cell>
          <cell r="F472" t="str">
            <v>Pañal Huggies Little Swimmers G 8X10</v>
          </cell>
          <cell r="G472">
            <v>89.46</v>
          </cell>
          <cell r="H472">
            <v>105.56279999999998</v>
          </cell>
          <cell r="I472">
            <v>8</v>
          </cell>
          <cell r="J472">
            <v>11.182499999999999</v>
          </cell>
          <cell r="K472">
            <v>116</v>
          </cell>
          <cell r="L472">
            <v>122</v>
          </cell>
          <cell r="M472" t="str">
            <v>Infant</v>
          </cell>
        </row>
        <row r="473">
          <cell r="A473" t="str">
            <v>UC30224030</v>
          </cell>
          <cell r="B473" t="str">
            <v>UC</v>
          </cell>
          <cell r="C473" t="str">
            <v>Tier 4</v>
          </cell>
          <cell r="D473">
            <v>30224030</v>
          </cell>
          <cell r="E473" t="str">
            <v>PAÑ PANT HUG NATCARE GIRL XXG 4X36 AJUST</v>
          </cell>
          <cell r="F473" t="str">
            <v>Pañal Huggies Natural Care Girl COTTON XXG 4x36</v>
          </cell>
          <cell r="G473">
            <v>157.81932203389832</v>
          </cell>
          <cell r="H473">
            <v>186.2268</v>
          </cell>
          <cell r="I473">
            <v>4</v>
          </cell>
          <cell r="J473">
            <v>39.454830508474579</v>
          </cell>
          <cell r="K473">
            <v>0</v>
          </cell>
          <cell r="L473">
            <v>184</v>
          </cell>
          <cell r="M473" t="str">
            <v>Wipes</v>
          </cell>
        </row>
        <row r="474">
          <cell r="A474" t="str">
            <v>U930228573</v>
          </cell>
          <cell r="B474" t="str">
            <v>U9</v>
          </cell>
          <cell r="C474" t="str">
            <v>Tier 2</v>
          </cell>
          <cell r="D474">
            <v>30228573</v>
          </cell>
          <cell r="E474" t="str">
            <v>PAÑ HUG M 2X72 TRIPLE PROTECCIÓN</v>
          </cell>
          <cell r="F474" t="str">
            <v>Pañal Huggies Triple Protección M 2X72</v>
          </cell>
          <cell r="G474">
            <v>53.570447631464582</v>
          </cell>
          <cell r="H474">
            <v>63.2131282051282</v>
          </cell>
          <cell r="I474">
            <v>2</v>
          </cell>
          <cell r="J474">
            <v>26.785223815732291</v>
          </cell>
          <cell r="K474">
            <v>68</v>
          </cell>
          <cell r="L474">
            <v>70</v>
          </cell>
          <cell r="M474" t="str">
            <v>Infant</v>
          </cell>
        </row>
        <row r="475">
          <cell r="A475" t="str">
            <v>U930228566</v>
          </cell>
          <cell r="B475" t="str">
            <v>U9</v>
          </cell>
          <cell r="C475" t="str">
            <v>Tier 2</v>
          </cell>
          <cell r="D475">
            <v>30228566</v>
          </cell>
          <cell r="E475" t="str">
            <v>PAÑ HUG G 2X64 TRIPLE PROTECCIÓN</v>
          </cell>
          <cell r="F475" t="str">
            <v>Pañal Huggies Triple Protección G 2X64</v>
          </cell>
          <cell r="G475">
            <v>53.570447631464582</v>
          </cell>
          <cell r="H475">
            <v>63.2131282051282</v>
          </cell>
          <cell r="I475">
            <v>2</v>
          </cell>
          <cell r="J475">
            <v>26.785223815732291</v>
          </cell>
          <cell r="K475">
            <v>68</v>
          </cell>
          <cell r="L475">
            <v>70</v>
          </cell>
          <cell r="M475" t="str">
            <v>Infant</v>
          </cell>
        </row>
        <row r="476">
          <cell r="A476" t="str">
            <v>U930228591</v>
          </cell>
          <cell r="B476" t="str">
            <v>U9</v>
          </cell>
          <cell r="C476" t="str">
            <v>Tier 2</v>
          </cell>
          <cell r="D476">
            <v>30228591</v>
          </cell>
          <cell r="E476" t="str">
            <v>PAÑ HUG XG 2X52 TRIPLE PROTECCIÓN</v>
          </cell>
          <cell r="F476" t="str">
            <v>Pañal Huggies Triple Protección XG 2X52</v>
          </cell>
          <cell r="G476">
            <v>53.570447631464582</v>
          </cell>
          <cell r="H476">
            <v>63.2131282051282</v>
          </cell>
          <cell r="I476">
            <v>2</v>
          </cell>
          <cell r="J476">
            <v>26.785223815732291</v>
          </cell>
          <cell r="K476">
            <v>68</v>
          </cell>
          <cell r="L476">
            <v>70</v>
          </cell>
          <cell r="M476" t="str">
            <v>Infant</v>
          </cell>
        </row>
        <row r="477">
          <cell r="A477" t="str">
            <v>U930228601</v>
          </cell>
          <cell r="B477" t="str">
            <v>U9</v>
          </cell>
          <cell r="C477" t="str">
            <v>Tier 2</v>
          </cell>
          <cell r="D477">
            <v>30228601</v>
          </cell>
          <cell r="E477" t="str">
            <v>PAÑ HUG XXG 2X48 TRIPLE PROTECCIÓN</v>
          </cell>
          <cell r="F477" t="str">
            <v>Pañal Huggies Triple Protección XXG 2X48</v>
          </cell>
          <cell r="G477">
            <v>53.570447631464582</v>
          </cell>
          <cell r="H477">
            <v>63.2131282051282</v>
          </cell>
          <cell r="I477">
            <v>2</v>
          </cell>
          <cell r="J477">
            <v>26.785223815732291</v>
          </cell>
          <cell r="K477">
            <v>68</v>
          </cell>
          <cell r="L477">
            <v>70</v>
          </cell>
          <cell r="M477" t="str">
            <v>Infant</v>
          </cell>
        </row>
        <row r="478">
          <cell r="A478" t="str">
            <v>U930224342</v>
          </cell>
          <cell r="B478" t="str">
            <v>U9</v>
          </cell>
          <cell r="C478" t="str">
            <v>Tier 3</v>
          </cell>
          <cell r="D478">
            <v>30224342</v>
          </cell>
          <cell r="E478" t="str">
            <v>DIA PANT HUG ACT SEC G 5X28</v>
          </cell>
          <cell r="F478" t="str">
            <v>Pañal Huggies Active Sec Ajusteperfecto G 5x28</v>
          </cell>
          <cell r="G478">
            <v>55.91</v>
          </cell>
          <cell r="H478">
            <v>65.973799999999997</v>
          </cell>
          <cell r="I478">
            <v>5</v>
          </cell>
          <cell r="J478">
            <v>11.181999999999999</v>
          </cell>
          <cell r="K478">
            <v>72.5</v>
          </cell>
          <cell r="L478">
            <v>76.5</v>
          </cell>
          <cell r="M478" t="str">
            <v>Infant</v>
          </cell>
        </row>
        <row r="479">
          <cell r="A479" t="str">
            <v>U930224327</v>
          </cell>
          <cell r="B479" t="str">
            <v>U9</v>
          </cell>
          <cell r="C479" t="str">
            <v>Tier 3</v>
          </cell>
          <cell r="D479">
            <v>30224327</v>
          </cell>
          <cell r="E479" t="str">
            <v>DIA PANT HUG ACT SEC M 6X34</v>
          </cell>
          <cell r="F479" t="str">
            <v>Pañal Huggies Active Sec Ajusteperfecto M 6x34</v>
          </cell>
          <cell r="G479">
            <v>67.09</v>
          </cell>
          <cell r="H479">
            <v>79.166200000000003</v>
          </cell>
          <cell r="I479">
            <v>6</v>
          </cell>
          <cell r="J479">
            <v>11.181666666666667</v>
          </cell>
          <cell r="K479">
            <v>87</v>
          </cell>
          <cell r="L479">
            <v>91.800000000000011</v>
          </cell>
          <cell r="M479" t="str">
            <v>Infant</v>
          </cell>
        </row>
        <row r="480">
          <cell r="A480" t="str">
            <v>U930224350</v>
          </cell>
          <cell r="B480" t="str">
            <v>U9</v>
          </cell>
          <cell r="C480" t="str">
            <v>Tier 3</v>
          </cell>
          <cell r="D480">
            <v>30224350</v>
          </cell>
          <cell r="E480" t="str">
            <v>DIA PANT HUG ACT SEC P 5X40</v>
          </cell>
          <cell r="F480" t="str">
            <v>Pañal Huggies Active Sec Ajusteperfecto P 5x40</v>
          </cell>
          <cell r="G480">
            <v>55.91</v>
          </cell>
          <cell r="H480">
            <v>65.973799999999997</v>
          </cell>
          <cell r="I480">
            <v>5</v>
          </cell>
          <cell r="J480">
            <v>11.181999999999999</v>
          </cell>
          <cell r="K480">
            <v>72.5</v>
          </cell>
          <cell r="L480">
            <v>76.5</v>
          </cell>
          <cell r="M480" t="str">
            <v>Infant</v>
          </cell>
        </row>
        <row r="481">
          <cell r="A481" t="str">
            <v>U930224367</v>
          </cell>
          <cell r="B481" t="str">
            <v>U9</v>
          </cell>
          <cell r="C481" t="str">
            <v>Tier 3</v>
          </cell>
          <cell r="D481">
            <v>30224367</v>
          </cell>
          <cell r="E481" t="str">
            <v>DIA PANT HUG ACT SEC XG 4X22</v>
          </cell>
          <cell r="F481" t="str">
            <v>Pañal Huggies Active Sec Ajusteperfecto XG 4x22</v>
          </cell>
          <cell r="G481">
            <v>44.73</v>
          </cell>
          <cell r="H481">
            <v>52.781399999999991</v>
          </cell>
          <cell r="I481">
            <v>4</v>
          </cell>
          <cell r="J481">
            <v>11.182499999999999</v>
          </cell>
          <cell r="K481">
            <v>58</v>
          </cell>
          <cell r="L481">
            <v>61.2</v>
          </cell>
          <cell r="M481" t="str">
            <v>Infant</v>
          </cell>
        </row>
        <row r="482">
          <cell r="A482" t="str">
            <v>U930224365</v>
          </cell>
          <cell r="B482" t="str">
            <v>U9</v>
          </cell>
          <cell r="C482" t="str">
            <v>Tier 3</v>
          </cell>
          <cell r="D482">
            <v>30224365</v>
          </cell>
          <cell r="E482" t="str">
            <v>DIA PANT HUG ACT SEC XXG 4X20</v>
          </cell>
          <cell r="F482" t="str">
            <v>Pañal Huggies Active Sec Ajusteperfecto XXG 4x20</v>
          </cell>
          <cell r="G482">
            <v>44.73</v>
          </cell>
          <cell r="H482">
            <v>52.781399999999991</v>
          </cell>
          <cell r="I482">
            <v>4</v>
          </cell>
          <cell r="J482">
            <v>11.182499999999999</v>
          </cell>
          <cell r="K482">
            <v>58</v>
          </cell>
          <cell r="L482">
            <v>61.2</v>
          </cell>
          <cell r="M482" t="str">
            <v>Infant</v>
          </cell>
        </row>
        <row r="483">
          <cell r="A483" t="str">
            <v>U930226943</v>
          </cell>
          <cell r="B483" t="str">
            <v>U9</v>
          </cell>
          <cell r="C483" t="str">
            <v>Tier 3</v>
          </cell>
          <cell r="D483">
            <v>30226943</v>
          </cell>
          <cell r="E483" t="str">
            <v>PAÑ HUG ACTSEC G SINGLEPK 2X50 X1 HULK</v>
          </cell>
          <cell r="F483" t="str">
            <v>Pañal Huggies Active Sec Hulk G 2x50x1</v>
          </cell>
          <cell r="G483">
            <v>69.36</v>
          </cell>
          <cell r="H483">
            <v>81.844799999999992</v>
          </cell>
          <cell r="I483">
            <v>2</v>
          </cell>
          <cell r="J483">
            <v>34.68</v>
          </cell>
          <cell r="K483">
            <v>88</v>
          </cell>
          <cell r="L483">
            <v>90</v>
          </cell>
          <cell r="M483" t="str">
            <v>Infant</v>
          </cell>
        </row>
        <row r="484">
          <cell r="A484" t="str">
            <v>U930226794</v>
          </cell>
          <cell r="B484" t="str">
            <v>U9</v>
          </cell>
          <cell r="C484" t="str">
            <v>Tier 3</v>
          </cell>
          <cell r="D484">
            <v>30226794</v>
          </cell>
          <cell r="E484" t="str">
            <v>PAÑ HUG ACTSEC M SINGLEPK 2X56 X1 HULK</v>
          </cell>
          <cell r="F484" t="str">
            <v>Pañal Huggies Active Sec Hulk M 2x56x1</v>
          </cell>
          <cell r="G484">
            <v>69.36</v>
          </cell>
          <cell r="H484">
            <v>81.844799999999992</v>
          </cell>
          <cell r="I484">
            <v>2</v>
          </cell>
          <cell r="J484">
            <v>34.68</v>
          </cell>
          <cell r="K484">
            <v>88</v>
          </cell>
          <cell r="L484">
            <v>90</v>
          </cell>
          <cell r="M484" t="str">
            <v>Infant</v>
          </cell>
        </row>
        <row r="485">
          <cell r="A485" t="str">
            <v>U930226793</v>
          </cell>
          <cell r="B485" t="str">
            <v>U9</v>
          </cell>
          <cell r="C485" t="str">
            <v>Tier 3</v>
          </cell>
          <cell r="D485">
            <v>30226793</v>
          </cell>
          <cell r="E485" t="str">
            <v>PAÑ HUG ACTSEC XG SINGLEPK 2X44 X1 HULK</v>
          </cell>
          <cell r="F485" t="str">
            <v>Pañal Huggies Active Sec Hulk XG 2x44x1</v>
          </cell>
          <cell r="G485">
            <v>69.36</v>
          </cell>
          <cell r="H485">
            <v>81.844799999999992</v>
          </cell>
          <cell r="I485">
            <v>2</v>
          </cell>
          <cell r="J485">
            <v>34.68</v>
          </cell>
          <cell r="K485">
            <v>88</v>
          </cell>
          <cell r="L485">
            <v>90</v>
          </cell>
          <cell r="M485" t="str">
            <v>Infant</v>
          </cell>
        </row>
        <row r="486">
          <cell r="A486" t="str">
            <v>U930226848</v>
          </cell>
          <cell r="B486" t="str">
            <v>U9</v>
          </cell>
          <cell r="C486" t="str">
            <v>Tier 3</v>
          </cell>
          <cell r="D486">
            <v>30226848</v>
          </cell>
          <cell r="E486" t="str">
            <v>PAÑ HUG ACTSEC XXG SINGLEPK 2X40 X1 HULK</v>
          </cell>
          <cell r="F486" t="str">
            <v>Pañal Huggies Active Sec Hulk XXG 2x40x1</v>
          </cell>
          <cell r="G486">
            <v>69.36</v>
          </cell>
          <cell r="H486">
            <v>81.844799999999992</v>
          </cell>
          <cell r="I486">
            <v>2</v>
          </cell>
          <cell r="J486">
            <v>34.68</v>
          </cell>
          <cell r="K486">
            <v>88</v>
          </cell>
          <cell r="L486">
            <v>90</v>
          </cell>
          <cell r="M486" t="str">
            <v>Infant</v>
          </cell>
        </row>
        <row r="487">
          <cell r="A487" t="str">
            <v>U930227451</v>
          </cell>
          <cell r="B487" t="str">
            <v>U9</v>
          </cell>
          <cell r="C487" t="str">
            <v>Tier 3</v>
          </cell>
          <cell r="D487">
            <v>30227451</v>
          </cell>
          <cell r="E487" t="str">
            <v>DIA HUG ACTSEC L SINGLEPK 2X80 X1 HULK</v>
          </cell>
          <cell r="F487" t="str">
            <v>Pañal Huggies Active Sec Hulk G 2x80x1 (Panetón)</v>
          </cell>
          <cell r="G487">
            <v>94.58</v>
          </cell>
          <cell r="H487">
            <v>111.6044</v>
          </cell>
          <cell r="I487">
            <v>2</v>
          </cell>
          <cell r="J487">
            <v>47.29</v>
          </cell>
          <cell r="K487">
            <v>120</v>
          </cell>
          <cell r="L487">
            <v>124</v>
          </cell>
          <cell r="M487" t="str">
            <v>Infant</v>
          </cell>
        </row>
        <row r="488">
          <cell r="A488" t="str">
            <v>U930227544</v>
          </cell>
          <cell r="B488" t="str">
            <v>U9</v>
          </cell>
          <cell r="C488" t="str">
            <v>Tier 3</v>
          </cell>
          <cell r="D488">
            <v>30227544</v>
          </cell>
          <cell r="E488" t="str">
            <v>DIA HUG ACTSEC XL SINGLEPK 2X72 X1 HULK</v>
          </cell>
          <cell r="F488" t="str">
            <v>Pañal Huggies Active Sec Hulk XG 2x72x1 (Panetón)</v>
          </cell>
          <cell r="G488">
            <v>94.58</v>
          </cell>
          <cell r="H488">
            <v>111.6044</v>
          </cell>
          <cell r="I488">
            <v>2</v>
          </cell>
          <cell r="J488">
            <v>47.29</v>
          </cell>
          <cell r="K488">
            <v>120</v>
          </cell>
          <cell r="L488">
            <v>124</v>
          </cell>
          <cell r="M488" t="str">
            <v>Infant</v>
          </cell>
        </row>
        <row r="489">
          <cell r="A489" t="str">
            <v>U930226768</v>
          </cell>
          <cell r="B489" t="str">
            <v>U9</v>
          </cell>
          <cell r="C489" t="str">
            <v>Tier 3</v>
          </cell>
          <cell r="D489">
            <v>30226768</v>
          </cell>
          <cell r="E489" t="str">
            <v>PAÑ HUG ACTSEC G SINGLEPK 2X58 X1 HULK</v>
          </cell>
          <cell r="F489" t="str">
            <v>Pañal Huggies Active Sec Supermega (farma) G 2x58x1 Hulk</v>
          </cell>
          <cell r="G489">
            <v>74.08</v>
          </cell>
          <cell r="H489">
            <v>87.414399999999986</v>
          </cell>
          <cell r="I489">
            <v>2</v>
          </cell>
          <cell r="J489">
            <v>37.04</v>
          </cell>
          <cell r="K489">
            <v>94</v>
          </cell>
          <cell r="L489">
            <v>98.7</v>
          </cell>
          <cell r="M489" t="str">
            <v>Infant</v>
          </cell>
        </row>
        <row r="490">
          <cell r="A490" t="str">
            <v>U930226780</v>
          </cell>
          <cell r="B490" t="str">
            <v>U9</v>
          </cell>
          <cell r="C490" t="str">
            <v>Tier 3</v>
          </cell>
          <cell r="D490">
            <v>30226780</v>
          </cell>
          <cell r="E490" t="str">
            <v>PAÑ HUG ACTSEC M SINGLEPK 2X64 X1 HULK</v>
          </cell>
          <cell r="F490" t="str">
            <v>Pañal Huggies Active Sec Supermega (farma) M 2x64x1 Hulk</v>
          </cell>
          <cell r="G490">
            <v>74.08</v>
          </cell>
          <cell r="H490">
            <v>87.414399999999986</v>
          </cell>
          <cell r="I490">
            <v>2</v>
          </cell>
          <cell r="J490">
            <v>37.04</v>
          </cell>
          <cell r="K490">
            <v>94</v>
          </cell>
          <cell r="L490">
            <v>98.7</v>
          </cell>
          <cell r="M490" t="str">
            <v>Infant</v>
          </cell>
        </row>
        <row r="491">
          <cell r="A491" t="str">
            <v>U930226779</v>
          </cell>
          <cell r="B491" t="str">
            <v>U9</v>
          </cell>
          <cell r="C491" t="str">
            <v>Tier 3</v>
          </cell>
          <cell r="D491">
            <v>30226779</v>
          </cell>
          <cell r="E491" t="str">
            <v>PAÑ HUG ACTSEC XG SINGLEPK 2X48 X1 HULK</v>
          </cell>
          <cell r="F491" t="str">
            <v>Pañal Huggies Active Sec Supermega (farma) XG 2x48x1 Hulk</v>
          </cell>
          <cell r="G491">
            <v>74.08</v>
          </cell>
          <cell r="H491">
            <v>87.414399999999986</v>
          </cell>
          <cell r="I491">
            <v>2</v>
          </cell>
          <cell r="J491">
            <v>37.04</v>
          </cell>
          <cell r="K491">
            <v>94</v>
          </cell>
          <cell r="L491">
            <v>98.7</v>
          </cell>
          <cell r="M491" t="str">
            <v>Infant</v>
          </cell>
        </row>
        <row r="492">
          <cell r="A492" t="str">
            <v>U930226787</v>
          </cell>
          <cell r="B492" t="str">
            <v>U9</v>
          </cell>
          <cell r="C492" t="str">
            <v>Tier 3</v>
          </cell>
          <cell r="D492">
            <v>30226787</v>
          </cell>
          <cell r="E492" t="str">
            <v>PAÑ HUG ACTSEC XXG SINGLEPK 2X44 X1 HULK</v>
          </cell>
          <cell r="F492" t="str">
            <v>Pañal Huggies Active Sec Supermega (farma) XXG 2x44x1 Hulk</v>
          </cell>
          <cell r="G492">
            <v>74.08</v>
          </cell>
          <cell r="H492">
            <v>87.414399999999986</v>
          </cell>
          <cell r="I492">
            <v>2</v>
          </cell>
          <cell r="J492">
            <v>37.04</v>
          </cell>
          <cell r="K492">
            <v>94</v>
          </cell>
          <cell r="L492">
            <v>98.7</v>
          </cell>
          <cell r="M492" t="str">
            <v>Infant</v>
          </cell>
        </row>
        <row r="493">
          <cell r="A493" t="str">
            <v>U930226720</v>
          </cell>
          <cell r="B493" t="str">
            <v>U9</v>
          </cell>
          <cell r="C493" t="str">
            <v>Tier 3</v>
          </cell>
          <cell r="D493">
            <v>30226720</v>
          </cell>
          <cell r="E493" t="str">
            <v>PAÑ HUG ACTSEC G 2X58 HULK</v>
          </cell>
          <cell r="F493" t="str">
            <v>PAÑ HUG ACTSEC G 2X58 HULK</v>
          </cell>
          <cell r="G493">
            <v>69.36</v>
          </cell>
          <cell r="H493">
            <v>81.844799999999992</v>
          </cell>
          <cell r="I493">
            <v>2</v>
          </cell>
          <cell r="J493">
            <v>34.68</v>
          </cell>
          <cell r="K493">
            <v>88</v>
          </cell>
          <cell r="L493">
            <v>90</v>
          </cell>
          <cell r="M493" t="str">
            <v>Infant</v>
          </cell>
        </row>
        <row r="494">
          <cell r="A494" t="str">
            <v>U930226757</v>
          </cell>
          <cell r="B494" t="str">
            <v>U9</v>
          </cell>
          <cell r="C494" t="str">
            <v>Tier 3</v>
          </cell>
          <cell r="D494">
            <v>30226757</v>
          </cell>
          <cell r="E494" t="str">
            <v>PAÑ HUG ACTSEC M 2X64 HULK</v>
          </cell>
          <cell r="F494" t="str">
            <v>PAÑ HUG ACTSEC M 2X64 HULK</v>
          </cell>
          <cell r="G494">
            <v>69.36</v>
          </cell>
          <cell r="H494">
            <v>81.844799999999992</v>
          </cell>
          <cell r="I494">
            <v>2</v>
          </cell>
          <cell r="J494">
            <v>34.68</v>
          </cell>
          <cell r="K494">
            <v>88</v>
          </cell>
          <cell r="L494">
            <v>90</v>
          </cell>
          <cell r="M494" t="str">
            <v>Infant</v>
          </cell>
        </row>
        <row r="495">
          <cell r="A495" t="str">
            <v>U930226792</v>
          </cell>
          <cell r="B495" t="str">
            <v>U9</v>
          </cell>
          <cell r="C495" t="str">
            <v>Tier 3</v>
          </cell>
          <cell r="D495">
            <v>30226792</v>
          </cell>
          <cell r="E495" t="str">
            <v>PAÑ HUG ACTSEC XG 2X48 HULK</v>
          </cell>
          <cell r="F495" t="str">
            <v>PAÑ HUG ACTSEC XG 2X48 HULK</v>
          </cell>
          <cell r="G495">
            <v>69.36</v>
          </cell>
          <cell r="H495">
            <v>81.844799999999992</v>
          </cell>
          <cell r="I495">
            <v>2</v>
          </cell>
          <cell r="J495">
            <v>34.68</v>
          </cell>
          <cell r="K495">
            <v>88</v>
          </cell>
          <cell r="L495">
            <v>90</v>
          </cell>
          <cell r="M495" t="str">
            <v>POME</v>
          </cell>
        </row>
        <row r="496">
          <cell r="A496" t="str">
            <v>U930226791</v>
          </cell>
          <cell r="B496" t="str">
            <v>U9</v>
          </cell>
          <cell r="C496" t="str">
            <v>Tier 3</v>
          </cell>
          <cell r="D496">
            <v>30226791</v>
          </cell>
          <cell r="E496" t="str">
            <v>PAÑ HUG ACTSEC XXG 2X44 HULK</v>
          </cell>
          <cell r="F496" t="str">
            <v>PAÑ HUG ACTSEC XXG 2X44 HULK</v>
          </cell>
          <cell r="G496">
            <v>69.36</v>
          </cell>
          <cell r="H496">
            <v>81.844799999999992</v>
          </cell>
          <cell r="I496">
            <v>2</v>
          </cell>
          <cell r="J496">
            <v>34.68</v>
          </cell>
          <cell r="K496">
            <v>88</v>
          </cell>
          <cell r="L496">
            <v>90</v>
          </cell>
          <cell r="M496" t="str">
            <v>POME</v>
          </cell>
        </row>
        <row r="497">
          <cell r="A497" t="str">
            <v>U930228203</v>
          </cell>
          <cell r="B497" t="str">
            <v>U9</v>
          </cell>
          <cell r="C497" t="str">
            <v>Tier 3</v>
          </cell>
          <cell r="D497">
            <v>30228203</v>
          </cell>
          <cell r="E497" t="str">
            <v>PAÑ HUG ACTSEC G 2X58 HULK</v>
          </cell>
          <cell r="F497" t="str">
            <v>PAÑ HUG ACTSEC G 2X58 HULK</v>
          </cell>
          <cell r="G497">
            <v>69.36</v>
          </cell>
          <cell r="H497">
            <v>81.844799999999992</v>
          </cell>
          <cell r="I497">
            <v>2</v>
          </cell>
          <cell r="J497">
            <v>34.68</v>
          </cell>
          <cell r="K497">
            <v>88</v>
          </cell>
          <cell r="L497">
            <v>90</v>
          </cell>
          <cell r="M497" t="str">
            <v>POME</v>
          </cell>
        </row>
        <row r="498">
          <cell r="A498" t="str">
            <v>U930228214</v>
          </cell>
          <cell r="B498" t="str">
            <v>U9</v>
          </cell>
          <cell r="C498" t="str">
            <v>Tier 3</v>
          </cell>
          <cell r="D498">
            <v>30228214</v>
          </cell>
          <cell r="E498" t="str">
            <v>PAÑ HUG ACTSEC M 2X64 HULK</v>
          </cell>
          <cell r="F498" t="str">
            <v>PAÑ HUG ACTSEC M 2X64 HULK</v>
          </cell>
          <cell r="G498">
            <v>69.36</v>
          </cell>
          <cell r="H498">
            <v>81.844799999999992</v>
          </cell>
          <cell r="I498">
            <v>2</v>
          </cell>
          <cell r="J498">
            <v>34.68</v>
          </cell>
          <cell r="K498">
            <v>88</v>
          </cell>
          <cell r="L498">
            <v>90</v>
          </cell>
          <cell r="M498" t="str">
            <v>POME</v>
          </cell>
        </row>
        <row r="499">
          <cell r="A499" t="str">
            <v>U930228213</v>
          </cell>
          <cell r="B499" t="str">
            <v>U9</v>
          </cell>
          <cell r="C499" t="str">
            <v>Tier 3</v>
          </cell>
          <cell r="D499">
            <v>30228213</v>
          </cell>
          <cell r="E499" t="str">
            <v>PAÑ HUG ACTSEC XG 2X48 HULK</v>
          </cell>
          <cell r="F499" t="str">
            <v>PAÑ HUG ACTSEC XG 2X48 HULK</v>
          </cell>
          <cell r="G499">
            <v>69.36</v>
          </cell>
          <cell r="H499">
            <v>81.844799999999992</v>
          </cell>
          <cell r="I499">
            <v>2</v>
          </cell>
          <cell r="J499">
            <v>34.68</v>
          </cell>
          <cell r="K499">
            <v>88</v>
          </cell>
          <cell r="L499">
            <v>90</v>
          </cell>
          <cell r="M499" t="str">
            <v>POME</v>
          </cell>
        </row>
        <row r="500">
          <cell r="A500" t="str">
            <v>U930228202</v>
          </cell>
          <cell r="B500" t="str">
            <v>U9</v>
          </cell>
          <cell r="C500" t="str">
            <v>Tier 3</v>
          </cell>
          <cell r="D500">
            <v>30228202</v>
          </cell>
          <cell r="E500" t="str">
            <v>PAÑ HUG ACTSEC XXG 2X44 HULK</v>
          </cell>
          <cell r="F500" t="str">
            <v>PAÑ HUG ACTSEC XXG 2X44 HULK</v>
          </cell>
          <cell r="G500">
            <v>69.36</v>
          </cell>
          <cell r="H500">
            <v>81.844799999999992</v>
          </cell>
          <cell r="I500">
            <v>2</v>
          </cell>
          <cell r="J500">
            <v>34.68</v>
          </cell>
          <cell r="K500">
            <v>88</v>
          </cell>
          <cell r="L500">
            <v>90</v>
          </cell>
          <cell r="M500" t="str">
            <v>POME</v>
          </cell>
        </row>
        <row r="501">
          <cell r="A501" t="str">
            <v>U930227582</v>
          </cell>
          <cell r="B501" t="str">
            <v>U9</v>
          </cell>
          <cell r="C501" t="str">
            <v>Tier 4</v>
          </cell>
          <cell r="D501">
            <v>30227582</v>
          </cell>
          <cell r="E501" t="str">
            <v xml:space="preserve">PAÑ HUG NATCARE M 2X56 X1 COT </v>
          </cell>
          <cell r="F501" t="str">
            <v>Pañal Huggies Natural Care COTTON M 2x56x1</v>
          </cell>
          <cell r="G501">
            <v>67.78</v>
          </cell>
          <cell r="H501">
            <v>79.980400000000003</v>
          </cell>
          <cell r="I501">
            <v>2</v>
          </cell>
          <cell r="J501">
            <v>33.89</v>
          </cell>
          <cell r="K501">
            <v>86</v>
          </cell>
          <cell r="L501">
            <v>88.5</v>
          </cell>
          <cell r="M501" t="str">
            <v>POME</v>
          </cell>
        </row>
        <row r="502">
          <cell r="A502" t="str">
            <v>U930227591</v>
          </cell>
          <cell r="B502" t="str">
            <v>U9</v>
          </cell>
          <cell r="C502" t="str">
            <v>Tier 4</v>
          </cell>
          <cell r="D502">
            <v>30227591</v>
          </cell>
          <cell r="E502" t="str">
            <v xml:space="preserve">PAÑ HUG NATCARE G 2X50 X1 COT </v>
          </cell>
          <cell r="F502" t="str">
            <v>Pañal Huggies Natural Care COTTON G 2x50x1</v>
          </cell>
          <cell r="G502">
            <v>67.78</v>
          </cell>
          <cell r="H502">
            <v>79.980400000000003</v>
          </cell>
          <cell r="I502">
            <v>2</v>
          </cell>
          <cell r="J502">
            <v>33.89</v>
          </cell>
          <cell r="K502">
            <v>86</v>
          </cell>
          <cell r="L502">
            <v>88.5</v>
          </cell>
          <cell r="M502" t="str">
            <v>POME</v>
          </cell>
        </row>
        <row r="503">
          <cell r="A503" t="str">
            <v>U930227553</v>
          </cell>
          <cell r="B503" t="str">
            <v>U9</v>
          </cell>
          <cell r="C503" t="str">
            <v>Tier 4</v>
          </cell>
          <cell r="D503">
            <v>30227553</v>
          </cell>
          <cell r="E503" t="str">
            <v xml:space="preserve">PAÑ HUG NATCARE XG 2X44 X1 COT </v>
          </cell>
          <cell r="F503" t="str">
            <v>Pañal Huggies Natural Care COTTON XG 2x44x1</v>
          </cell>
          <cell r="G503">
            <v>67.78</v>
          </cell>
          <cell r="H503">
            <v>79.980400000000003</v>
          </cell>
          <cell r="I503">
            <v>2</v>
          </cell>
          <cell r="J503">
            <v>33.89</v>
          </cell>
          <cell r="K503">
            <v>86</v>
          </cell>
          <cell r="L503">
            <v>88.5</v>
          </cell>
          <cell r="M503" t="str">
            <v>POME</v>
          </cell>
        </row>
        <row r="504">
          <cell r="A504" t="str">
            <v>U930227573</v>
          </cell>
          <cell r="B504" t="str">
            <v>U9</v>
          </cell>
          <cell r="C504" t="str">
            <v>Tier 4</v>
          </cell>
          <cell r="D504">
            <v>30227573</v>
          </cell>
          <cell r="E504" t="str">
            <v>PAÑ HUG NATCARE XXG 2X40 X1 COT</v>
          </cell>
          <cell r="F504" t="str">
            <v>Pañal Huggies Natural Care COTTON XXG 2x40x1</v>
          </cell>
          <cell r="G504">
            <v>67.78</v>
          </cell>
          <cell r="H504">
            <v>79.980400000000003</v>
          </cell>
          <cell r="I504">
            <v>2</v>
          </cell>
          <cell r="J504">
            <v>33.89</v>
          </cell>
          <cell r="K504">
            <v>86</v>
          </cell>
          <cell r="L504">
            <v>88.5</v>
          </cell>
          <cell r="M504" t="str">
            <v>POME</v>
          </cell>
        </row>
        <row r="505">
          <cell r="A505" t="str">
            <v>U930226851</v>
          </cell>
          <cell r="B505" t="str">
            <v>U9</v>
          </cell>
          <cell r="C505" t="str">
            <v>Tier 4</v>
          </cell>
          <cell r="D505">
            <v>30226851</v>
          </cell>
          <cell r="E505" t="str">
            <v>PAÑ HUG NATCARE G 2X46 X1 NIÑA SRK</v>
          </cell>
          <cell r="F505" t="str">
            <v>Pañal Huggies Natural Care Niña Supermega G 2x46x1</v>
          </cell>
          <cell r="G505">
            <v>69.36</v>
          </cell>
          <cell r="H505">
            <v>81.844799999999992</v>
          </cell>
          <cell r="I505">
            <v>2</v>
          </cell>
          <cell r="J505">
            <v>34.68</v>
          </cell>
          <cell r="K505">
            <v>88</v>
          </cell>
          <cell r="L505">
            <v>92.4</v>
          </cell>
          <cell r="M505" t="str">
            <v>POME</v>
          </cell>
        </row>
        <row r="506">
          <cell r="A506" t="str">
            <v>U930226989</v>
          </cell>
          <cell r="B506" t="str">
            <v>U9</v>
          </cell>
          <cell r="C506" t="str">
            <v>Tier 4</v>
          </cell>
          <cell r="D506">
            <v>30226989</v>
          </cell>
          <cell r="E506" t="str">
            <v>PAÑ HUG NATCARE M 2X52 X1 NIÑA SRK</v>
          </cell>
          <cell r="F506" t="str">
            <v>Pañal Huggies Natural Care Niña Supermega M 2x52x1</v>
          </cell>
          <cell r="G506">
            <v>69.36</v>
          </cell>
          <cell r="H506">
            <v>81.844799999999992</v>
          </cell>
          <cell r="I506">
            <v>2</v>
          </cell>
          <cell r="J506">
            <v>34.68</v>
          </cell>
          <cell r="K506">
            <v>88</v>
          </cell>
          <cell r="L506">
            <v>92.4</v>
          </cell>
          <cell r="M506" t="str">
            <v>Wipes</v>
          </cell>
        </row>
        <row r="507">
          <cell r="A507" t="str">
            <v>U930227097</v>
          </cell>
          <cell r="B507" t="str">
            <v>U9</v>
          </cell>
          <cell r="C507" t="str">
            <v>Tier 4</v>
          </cell>
          <cell r="D507">
            <v>30227097</v>
          </cell>
          <cell r="E507" t="str">
            <v>DIA HUG NATCARE XL 2X42 X1 NIÑA SRK</v>
          </cell>
          <cell r="F507" t="str">
            <v>Pañal Huggies Natural Care Niña Supermega XG 2x42x1</v>
          </cell>
          <cell r="G507">
            <v>69.36</v>
          </cell>
          <cell r="H507">
            <v>81.844799999999992</v>
          </cell>
          <cell r="I507">
            <v>2</v>
          </cell>
          <cell r="J507">
            <v>34.68</v>
          </cell>
          <cell r="K507">
            <v>88</v>
          </cell>
          <cell r="L507">
            <v>92.4</v>
          </cell>
          <cell r="M507" t="str">
            <v>Wipes</v>
          </cell>
        </row>
        <row r="508">
          <cell r="A508" t="str">
            <v>U930227126</v>
          </cell>
          <cell r="B508" t="str">
            <v>U9</v>
          </cell>
          <cell r="C508" t="str">
            <v>Tier 4</v>
          </cell>
          <cell r="D508">
            <v>30227126</v>
          </cell>
          <cell r="E508" t="str">
            <v>DIA HUG NATCARE XXL 2X38 X1 NIÑA SRK</v>
          </cell>
          <cell r="F508" t="str">
            <v>Pañal Huggies Natural Care Niña Supermega XXG 2x38x1</v>
          </cell>
          <cell r="G508">
            <v>69.36</v>
          </cell>
          <cell r="H508">
            <v>81.844799999999992</v>
          </cell>
          <cell r="I508">
            <v>2</v>
          </cell>
          <cell r="J508">
            <v>34.68</v>
          </cell>
          <cell r="K508">
            <v>88</v>
          </cell>
          <cell r="L508">
            <v>92.4</v>
          </cell>
          <cell r="M508" t="str">
            <v>Wipes</v>
          </cell>
        </row>
        <row r="509">
          <cell r="A509" t="str">
            <v>U930226988</v>
          </cell>
          <cell r="B509" t="str">
            <v>U9</v>
          </cell>
          <cell r="C509" t="str">
            <v>Tier 4</v>
          </cell>
          <cell r="D509">
            <v>30226988</v>
          </cell>
          <cell r="E509" t="str">
            <v>PAÑ HUG NATCARE G 2X46 X1 NIÑO SRK</v>
          </cell>
          <cell r="F509" t="str">
            <v>Pañal Huggies Natural Care Niño Supermega G 2x46x1</v>
          </cell>
          <cell r="G509">
            <v>69.36</v>
          </cell>
          <cell r="H509">
            <v>81.844799999999992</v>
          </cell>
          <cell r="I509">
            <v>2</v>
          </cell>
          <cell r="J509">
            <v>34.68</v>
          </cell>
          <cell r="K509">
            <v>88</v>
          </cell>
          <cell r="L509">
            <v>92.4</v>
          </cell>
          <cell r="M509" t="str">
            <v>Wipes</v>
          </cell>
        </row>
        <row r="510">
          <cell r="A510" t="str">
            <v>U930226997</v>
          </cell>
          <cell r="B510" t="str">
            <v>U9</v>
          </cell>
          <cell r="C510" t="str">
            <v>Tier 4</v>
          </cell>
          <cell r="D510">
            <v>30226997</v>
          </cell>
          <cell r="E510" t="str">
            <v>PAÑ HUG NATCARE M 2X52 X1 NIÑO SRK</v>
          </cell>
          <cell r="F510" t="str">
            <v>Pañal Huggies Natural Care Niño Supermega M 2x52x1</v>
          </cell>
          <cell r="G510">
            <v>69.36</v>
          </cell>
          <cell r="H510">
            <v>81.844799999999992</v>
          </cell>
          <cell r="I510">
            <v>2</v>
          </cell>
          <cell r="J510">
            <v>34.68</v>
          </cell>
          <cell r="K510">
            <v>88</v>
          </cell>
          <cell r="L510">
            <v>92.4</v>
          </cell>
          <cell r="M510" t="str">
            <v>Wipes</v>
          </cell>
        </row>
        <row r="511">
          <cell r="A511" t="str">
            <v>U930227117</v>
          </cell>
          <cell r="B511" t="str">
            <v>U9</v>
          </cell>
          <cell r="C511" t="str">
            <v>Tier 4</v>
          </cell>
          <cell r="D511">
            <v>30227117</v>
          </cell>
          <cell r="E511" t="str">
            <v>DIA HUG NATCARE XL 2X42 X1 NIÑO SRK</v>
          </cell>
          <cell r="F511" t="str">
            <v>Pañal Huggies Natural Care Niño Supermega XG 2x42x1</v>
          </cell>
          <cell r="G511">
            <v>69.36</v>
          </cell>
          <cell r="H511">
            <v>81.844799999999992</v>
          </cell>
          <cell r="I511">
            <v>2</v>
          </cell>
          <cell r="J511">
            <v>34.68</v>
          </cell>
          <cell r="K511">
            <v>88</v>
          </cell>
          <cell r="L511">
            <v>92.4</v>
          </cell>
          <cell r="M511" t="str">
            <v>Wipes</v>
          </cell>
        </row>
        <row r="512">
          <cell r="A512" t="str">
            <v>U930227146</v>
          </cell>
          <cell r="B512" t="str">
            <v>U9</v>
          </cell>
          <cell r="C512" t="str">
            <v>Tier 4</v>
          </cell>
          <cell r="D512">
            <v>30227146</v>
          </cell>
          <cell r="E512" t="str">
            <v>DIA HUG NATCARE XXL 2X38 X1 NIÑO SRK</v>
          </cell>
          <cell r="F512" t="str">
            <v>Pañal Huggies Natural Care Niño Supermega XXG 2x38x1</v>
          </cell>
          <cell r="G512">
            <v>69.36</v>
          </cell>
          <cell r="H512">
            <v>81.844799999999992</v>
          </cell>
          <cell r="I512">
            <v>2</v>
          </cell>
          <cell r="J512">
            <v>34.68</v>
          </cell>
          <cell r="K512">
            <v>88</v>
          </cell>
          <cell r="L512">
            <v>92.4</v>
          </cell>
          <cell r="M512" t="str">
            <v>Wipes</v>
          </cell>
        </row>
        <row r="513">
          <cell r="A513" t="str">
            <v>U930227011</v>
          </cell>
          <cell r="B513" t="str">
            <v>U9</v>
          </cell>
          <cell r="C513" t="str">
            <v>Tier 3</v>
          </cell>
          <cell r="D513">
            <v>30227011</v>
          </cell>
          <cell r="E513" t="str">
            <v>PAﾃ・HUG ACTIVESEC POCAH PEQ 4X42X1</v>
          </cell>
          <cell r="F513" t="str">
            <v>Pañal Huggies Active Sec Supermega Win P 4x42x1</v>
          </cell>
          <cell r="G513">
            <v>70.64</v>
          </cell>
          <cell r="H513">
            <v>83.355199999999996</v>
          </cell>
          <cell r="I513">
            <v>4</v>
          </cell>
          <cell r="J513">
            <v>17.66</v>
          </cell>
          <cell r="K513">
            <v>91.6</v>
          </cell>
          <cell r="L513">
            <v>96.2</v>
          </cell>
          <cell r="M513" t="str">
            <v>Wipes</v>
          </cell>
        </row>
        <row r="514">
          <cell r="A514" t="str">
            <v>U930223652</v>
          </cell>
          <cell r="B514" t="str">
            <v>U9</v>
          </cell>
          <cell r="C514" t="str">
            <v>Tier 3</v>
          </cell>
          <cell r="D514">
            <v>30223652</v>
          </cell>
          <cell r="E514" t="str">
            <v>PAﾃ・HUG PRIMDIAS RN REG 8X50 POCAH JR-RN</v>
          </cell>
          <cell r="F514" t="str">
            <v>Pañal Huggies Active Sec Verde RN 8x50</v>
          </cell>
          <cell r="G514">
            <v>122.16</v>
          </cell>
          <cell r="H514">
            <v>144.14879999999999</v>
          </cell>
          <cell r="I514">
            <v>8</v>
          </cell>
          <cell r="J514">
            <v>15.27</v>
          </cell>
          <cell r="K514">
            <v>158.4</v>
          </cell>
          <cell r="L514">
            <v>165.6</v>
          </cell>
          <cell r="M514" t="str">
            <v>Wipes</v>
          </cell>
        </row>
        <row r="515">
          <cell r="A515" t="str">
            <v>U930226643</v>
          </cell>
          <cell r="B515" t="str">
            <v>U9</v>
          </cell>
          <cell r="C515" t="str">
            <v>Tier 4</v>
          </cell>
          <cell r="D515">
            <v>30226643</v>
          </cell>
          <cell r="E515" t="str">
            <v>PAÑ HUG NATCARE P 6X50 PRIMDIAS SUMMER</v>
          </cell>
          <cell r="F515" t="str">
            <v>Pañal Huggies Natural Care P 6x50</v>
          </cell>
          <cell r="G515">
            <v>151.31</v>
          </cell>
          <cell r="H515">
            <v>178.54579999999999</v>
          </cell>
          <cell r="I515">
            <v>6</v>
          </cell>
          <cell r="J515">
            <v>25.218333333333334</v>
          </cell>
          <cell r="K515">
            <v>196.2</v>
          </cell>
          <cell r="L515">
            <v>207</v>
          </cell>
          <cell r="M515" t="str">
            <v>Wipes</v>
          </cell>
        </row>
        <row r="516">
          <cell r="A516" t="str">
            <v>U930226629</v>
          </cell>
          <cell r="B516" t="str">
            <v>U9</v>
          </cell>
          <cell r="C516" t="str">
            <v>Tier 4</v>
          </cell>
          <cell r="D516">
            <v>30226629</v>
          </cell>
          <cell r="E516" t="str">
            <v>PAÑ HUG NATCARE P 8X30 PRIMDIAS SUMMER</v>
          </cell>
          <cell r="F516" t="str">
            <v>Pañal Huggies Natural Care P 8x30</v>
          </cell>
          <cell r="G516">
            <v>104.26</v>
          </cell>
          <cell r="H516">
            <v>123.02679999999999</v>
          </cell>
          <cell r="I516">
            <v>8</v>
          </cell>
          <cell r="J516">
            <v>13.032500000000001</v>
          </cell>
          <cell r="K516">
            <v>135.19999999999999</v>
          </cell>
          <cell r="L516">
            <v>142.4</v>
          </cell>
          <cell r="M516" t="str">
            <v>Wipes</v>
          </cell>
        </row>
        <row r="517">
          <cell r="A517" t="str">
            <v>U930226642</v>
          </cell>
          <cell r="B517" t="str">
            <v>U9</v>
          </cell>
          <cell r="C517" t="str">
            <v>Tier 4</v>
          </cell>
          <cell r="D517">
            <v>30226642</v>
          </cell>
          <cell r="E517" t="str">
            <v>PAÑ HUG NATCARE RN 10X20 PRIMDIAS SUMMER</v>
          </cell>
          <cell r="F517" t="str">
            <v>Pañal Huggies Natural Care RN 10x20</v>
          </cell>
          <cell r="G517">
            <v>67.09</v>
          </cell>
          <cell r="H517">
            <v>79.166200000000003</v>
          </cell>
          <cell r="I517">
            <v>10</v>
          </cell>
          <cell r="J517">
            <v>6.7090000000000005</v>
          </cell>
          <cell r="K517">
            <v>87</v>
          </cell>
          <cell r="L517">
            <v>91</v>
          </cell>
          <cell r="M517" t="str">
            <v>Wipes</v>
          </cell>
        </row>
        <row r="518">
          <cell r="A518" t="str">
            <v>U930226638</v>
          </cell>
          <cell r="B518" t="str">
            <v>U9</v>
          </cell>
          <cell r="C518" t="str">
            <v>Tier 4</v>
          </cell>
          <cell r="D518">
            <v>30226638</v>
          </cell>
          <cell r="E518" t="str">
            <v>PAÑ HUG NATCARE RN 6X60 PRIMDIAS SUMMER</v>
          </cell>
          <cell r="F518" t="str">
            <v>Pañal Huggies Natural Care RN 6x60</v>
          </cell>
          <cell r="G518">
            <v>116.14</v>
          </cell>
          <cell r="H518">
            <v>137.04519999999999</v>
          </cell>
          <cell r="I518">
            <v>6</v>
          </cell>
          <cell r="J518">
            <v>19.356666666666666</v>
          </cell>
          <cell r="K518">
            <v>150.6</v>
          </cell>
          <cell r="L518">
            <v>158.4</v>
          </cell>
          <cell r="M518" t="str">
            <v>Wipes</v>
          </cell>
        </row>
        <row r="519">
          <cell r="A519" t="str">
            <v>U930227344</v>
          </cell>
          <cell r="B519" t="str">
            <v>U9</v>
          </cell>
          <cell r="C519" t="str">
            <v>Tier 4</v>
          </cell>
          <cell r="D519">
            <v>30227344</v>
          </cell>
          <cell r="E519" t="str">
            <v>PAÑ HUG NATCARE P JUMBO 6X50 COTTON DIS</v>
          </cell>
          <cell r="F519" t="str">
            <v>Pañal Huggies Natural Care P 6x50 COTTON</v>
          </cell>
          <cell r="G519">
            <v>151.31</v>
          </cell>
          <cell r="H519">
            <v>178.54579999999999</v>
          </cell>
          <cell r="I519">
            <v>6</v>
          </cell>
          <cell r="J519">
            <v>25.218333333333334</v>
          </cell>
          <cell r="K519">
            <v>196.2</v>
          </cell>
          <cell r="L519">
            <v>207</v>
          </cell>
          <cell r="M519" t="str">
            <v>Wipes</v>
          </cell>
        </row>
        <row r="520">
          <cell r="A520" t="str">
            <v>U930227210</v>
          </cell>
          <cell r="B520" t="str">
            <v>U9</v>
          </cell>
          <cell r="C520" t="str">
            <v>Tier 4</v>
          </cell>
          <cell r="D520">
            <v>30227210</v>
          </cell>
          <cell r="E520" t="str">
            <v>PAÑ HUG NATCARE P ULTRAP 8X30 COTTON DIS</v>
          </cell>
          <cell r="F520" t="str">
            <v>Pañal Huggies Natural Care P 8x30 COTTON</v>
          </cell>
          <cell r="G520">
            <v>104.26</v>
          </cell>
          <cell r="H520">
            <v>123.02679999999999</v>
          </cell>
          <cell r="I520">
            <v>8</v>
          </cell>
          <cell r="J520">
            <v>13.032500000000001</v>
          </cell>
          <cell r="K520">
            <v>135.19999999999999</v>
          </cell>
          <cell r="L520">
            <v>142.4</v>
          </cell>
          <cell r="M520" t="str">
            <v>Wipes</v>
          </cell>
        </row>
        <row r="521">
          <cell r="A521" t="str">
            <v>U930227408</v>
          </cell>
          <cell r="B521" t="str">
            <v>U9</v>
          </cell>
          <cell r="C521" t="str">
            <v>Tier 4</v>
          </cell>
          <cell r="D521">
            <v>30227408</v>
          </cell>
          <cell r="E521" t="str">
            <v>DIA HUG NATCARE PREMAT MAXI 8X30 COTTON</v>
          </cell>
          <cell r="F521" t="str">
            <v>Pañal Huggies Natural Care Prematuro 8x30 COTTON</v>
          </cell>
          <cell r="G521">
            <v>85.76</v>
          </cell>
          <cell r="H521">
            <v>101.1968</v>
          </cell>
          <cell r="I521">
            <v>8</v>
          </cell>
          <cell r="J521">
            <v>10.72</v>
          </cell>
          <cell r="K521">
            <v>111.2</v>
          </cell>
          <cell r="L521">
            <v>116.8</v>
          </cell>
          <cell r="M521" t="str">
            <v>Wipes</v>
          </cell>
        </row>
        <row r="522">
          <cell r="A522" t="str">
            <v>U930227209</v>
          </cell>
          <cell r="B522" t="str">
            <v>U9</v>
          </cell>
          <cell r="C522" t="str">
            <v>Tier 4</v>
          </cell>
          <cell r="D522">
            <v>30227209</v>
          </cell>
          <cell r="E522" t="str">
            <v>PAÑ HUG NATCARE RN MAXI 10X20 COTTON DIS</v>
          </cell>
          <cell r="F522" t="str">
            <v>Pañal Huggies Natural Care RN 10x20 COTTON</v>
          </cell>
          <cell r="G522">
            <v>67.09</v>
          </cell>
          <cell r="H522">
            <v>79.166200000000003</v>
          </cell>
          <cell r="I522">
            <v>10</v>
          </cell>
          <cell r="J522">
            <v>6.7090000000000005</v>
          </cell>
          <cell r="K522">
            <v>87</v>
          </cell>
          <cell r="L522">
            <v>91</v>
          </cell>
          <cell r="M522" t="str">
            <v>Wipes</v>
          </cell>
        </row>
        <row r="523">
          <cell r="A523" t="str">
            <v>U930227319</v>
          </cell>
          <cell r="B523" t="str">
            <v>U9</v>
          </cell>
          <cell r="C523" t="str">
            <v>Tier 4</v>
          </cell>
          <cell r="D523">
            <v>30227319</v>
          </cell>
          <cell r="E523" t="str">
            <v>PAÑ HUG NATCARE RN SUPMEGA 6X60 COTON DI</v>
          </cell>
          <cell r="F523" t="str">
            <v>Pañal Huggies Natural Care RN 6x60 COTTON</v>
          </cell>
          <cell r="G523">
            <v>116.14</v>
          </cell>
          <cell r="H523">
            <v>137.04519999999999</v>
          </cell>
          <cell r="I523">
            <v>6</v>
          </cell>
          <cell r="J523">
            <v>19.356666666666666</v>
          </cell>
          <cell r="K523">
            <v>150.6</v>
          </cell>
          <cell r="L523">
            <v>158.4</v>
          </cell>
          <cell r="M523" t="str">
            <v>Wipes</v>
          </cell>
        </row>
        <row r="524">
          <cell r="A524" t="str">
            <v>U930227466</v>
          </cell>
          <cell r="B524" t="str">
            <v>U9</v>
          </cell>
          <cell r="C524" t="str">
            <v>Classic</v>
          </cell>
          <cell r="D524">
            <v>30227466</v>
          </cell>
          <cell r="E524" t="str">
            <v>BW HUG LIMPIEZA COTIDIANA SOFTP 12X80</v>
          </cell>
          <cell r="F524" t="str">
            <v>Toallitas Húmedas Huggies Limpiez Básica (Classic) 12x80</v>
          </cell>
          <cell r="G524">
            <v>45.81</v>
          </cell>
          <cell r="H524">
            <v>54.055799999999998</v>
          </cell>
          <cell r="I524">
            <v>12</v>
          </cell>
          <cell r="J524">
            <v>3.8175000000000003</v>
          </cell>
          <cell r="K524">
            <v>59.4</v>
          </cell>
          <cell r="L524">
            <v>62.4</v>
          </cell>
          <cell r="M524" t="str">
            <v>Wipes</v>
          </cell>
        </row>
        <row r="525">
          <cell r="A525" t="str">
            <v>U930224610</v>
          </cell>
          <cell r="B525" t="str">
            <v>U9</v>
          </cell>
          <cell r="C525" t="str">
            <v>HAF</v>
          </cell>
          <cell r="D525">
            <v>30224610</v>
          </cell>
          <cell r="E525" t="str">
            <v>BW HUG ACTFRSH FTOP 12X120 LIMP EFEC RH</v>
          </cell>
          <cell r="F525" t="str">
            <v>Toallitas Húmedas Huggies Active Fresh 12x120</v>
          </cell>
          <cell r="G525">
            <v>89.46</v>
          </cell>
          <cell r="H525">
            <v>105.56279999999998</v>
          </cell>
          <cell r="I525">
            <v>12</v>
          </cell>
          <cell r="J525">
            <v>7.4549999999999992</v>
          </cell>
          <cell r="K525">
            <v>116</v>
          </cell>
          <cell r="L525">
            <v>122</v>
          </cell>
          <cell r="M525" t="str">
            <v>Wipes</v>
          </cell>
        </row>
        <row r="526">
          <cell r="A526" t="str">
            <v>U930224402</v>
          </cell>
          <cell r="B526" t="str">
            <v>U9</v>
          </cell>
          <cell r="C526" t="str">
            <v>HAF</v>
          </cell>
          <cell r="D526">
            <v>30224402</v>
          </cell>
          <cell r="E526" t="str">
            <v>BW HUG ACTFRSH PAQ 24X16 C/ RISTRA RH</v>
          </cell>
          <cell r="F526" t="str">
            <v>Toallitas Húmedas Huggies Active Fresh 24x16 con ristra</v>
          </cell>
          <cell r="G526">
            <v>40.49</v>
          </cell>
          <cell r="H526">
            <v>47.778199999999998</v>
          </cell>
          <cell r="I526">
            <v>24</v>
          </cell>
          <cell r="J526">
            <v>1.6870833333333335</v>
          </cell>
          <cell r="K526">
            <v>52.5</v>
          </cell>
          <cell r="L526">
            <v>55.199999999999989</v>
          </cell>
          <cell r="M526" t="str">
            <v>Wipes</v>
          </cell>
        </row>
        <row r="527">
          <cell r="A527" t="str">
            <v>U930222751</v>
          </cell>
          <cell r="B527" t="str">
            <v>U9</v>
          </cell>
          <cell r="C527" t="str">
            <v>HAF</v>
          </cell>
          <cell r="D527">
            <v>30222751</v>
          </cell>
          <cell r="E527" t="str">
            <v>BW HUG ACTFRSH TRAV 24X16 LIMP. EFEC RH</v>
          </cell>
          <cell r="F527" t="str">
            <v>Toallitas Húmedas Huggies Active Fresh 24x16 sin ristra</v>
          </cell>
          <cell r="G527">
            <v>40.49</v>
          </cell>
          <cell r="H527">
            <v>47.778199999999998</v>
          </cell>
          <cell r="I527">
            <v>24</v>
          </cell>
          <cell r="J527">
            <v>1.6870833333333335</v>
          </cell>
          <cell r="K527">
            <v>52.5</v>
          </cell>
          <cell r="L527">
            <v>55.199999999999989</v>
          </cell>
          <cell r="M527" t="str">
            <v>Wipes</v>
          </cell>
        </row>
        <row r="528">
          <cell r="A528" t="str">
            <v>UH30224037</v>
          </cell>
          <cell r="B528" t="str">
            <v>UH</v>
          </cell>
          <cell r="C528" t="str">
            <v>Tier 4</v>
          </cell>
          <cell r="D528">
            <v>30224037</v>
          </cell>
          <cell r="E528" t="str">
            <v>PAÑ PANT HUG NATCARE BOY G 4X50 AJUSTP</v>
          </cell>
          <cell r="F528" t="str">
            <v>Pañal Huggies Natural Care Autoajuste Niño Hiper G 4x50</v>
          </cell>
          <cell r="G528">
            <v>139.04639322033898</v>
          </cell>
          <cell r="H528">
            <v>164.07474399999998</v>
          </cell>
          <cell r="I528">
            <v>4</v>
          </cell>
          <cell r="J528">
            <v>34.761598305084746</v>
          </cell>
          <cell r="K528">
            <v>0</v>
          </cell>
          <cell r="L528">
            <v>184</v>
          </cell>
          <cell r="M528" t="str">
            <v>Wipes</v>
          </cell>
        </row>
        <row r="529">
          <cell r="A529" t="str">
            <v>U930221610</v>
          </cell>
          <cell r="B529" t="str">
            <v>U9</v>
          </cell>
          <cell r="C529" t="str">
            <v>HAF</v>
          </cell>
          <cell r="D529">
            <v>30221610</v>
          </cell>
          <cell r="E529" t="str">
            <v>BW HUG ACTFRSH FTOP 24X48 LIMP EFEC RH</v>
          </cell>
          <cell r="F529" t="str">
            <v>Toallitas Húmedas Huggies Active Fresh 24x48</v>
          </cell>
          <cell r="G529">
            <v>110.97</v>
          </cell>
          <cell r="H529">
            <v>130.94459999999998</v>
          </cell>
          <cell r="I529">
            <v>24</v>
          </cell>
          <cell r="J529">
            <v>4.6237500000000002</v>
          </cell>
          <cell r="K529">
            <v>143.9</v>
          </cell>
          <cell r="L529">
            <v>151.19999999999999</v>
          </cell>
          <cell r="M529" t="str">
            <v>Wipes</v>
          </cell>
        </row>
        <row r="530">
          <cell r="A530" t="str">
            <v>U930221606</v>
          </cell>
          <cell r="B530" t="str">
            <v>U9</v>
          </cell>
          <cell r="C530" t="str">
            <v>HAF</v>
          </cell>
          <cell r="D530">
            <v>30221606</v>
          </cell>
          <cell r="E530" t="str">
            <v>BW HUG ACTFRSH REFLL 6X160 LIMP EFEC RH</v>
          </cell>
          <cell r="F530" t="str">
            <v>Toallitas Húmedas Huggies Active Fresh 6x160</v>
          </cell>
          <cell r="G530">
            <v>60.77</v>
          </cell>
          <cell r="H530">
            <v>71.708600000000004</v>
          </cell>
          <cell r="I530">
            <v>6</v>
          </cell>
          <cell r="J530">
            <v>10.128333333333334</v>
          </cell>
          <cell r="K530">
            <v>78.8</v>
          </cell>
          <cell r="L530">
            <v>83</v>
          </cell>
          <cell r="M530" t="str">
            <v>Wipes</v>
          </cell>
        </row>
        <row r="531">
          <cell r="A531" t="str">
            <v>U930226148</v>
          </cell>
          <cell r="B531" t="str">
            <v>U9</v>
          </cell>
          <cell r="C531" t="str">
            <v>HAF</v>
          </cell>
          <cell r="D531">
            <v>30226148</v>
          </cell>
          <cell r="E531" t="str">
            <v>BW HUG LIMP EFECT FTOP 6X144 3PK48 YATRA</v>
          </cell>
          <cell r="F531" t="str">
            <v>Toallitas Húmedas Huggies Active Fresh Tripack 6x144</v>
          </cell>
          <cell r="G531">
            <v>73.650000000000006</v>
          </cell>
          <cell r="H531">
            <v>86.906999999999996</v>
          </cell>
          <cell r="I531">
            <v>6</v>
          </cell>
          <cell r="J531">
            <v>12.275</v>
          </cell>
          <cell r="K531">
            <v>95.5</v>
          </cell>
          <cell r="L531">
            <v>100</v>
          </cell>
          <cell r="M531" t="str">
            <v>Wipes</v>
          </cell>
        </row>
        <row r="532">
          <cell r="A532" t="str">
            <v>U930227321</v>
          </cell>
          <cell r="B532" t="str">
            <v>U9</v>
          </cell>
          <cell r="C532" t="str">
            <v>HAF</v>
          </cell>
          <cell r="D532">
            <v>30227321</v>
          </cell>
          <cell r="E532" t="str">
            <v>BW HUG LIMP EFECT FTOP 24X48</v>
          </cell>
          <cell r="F532" t="str">
            <v>Toallitas Húmedas Huggies Active Fresh 24x48</v>
          </cell>
          <cell r="G532">
            <v>110.97</v>
          </cell>
          <cell r="H532">
            <v>130.94459999999998</v>
          </cell>
          <cell r="I532">
            <v>24</v>
          </cell>
          <cell r="J532">
            <v>4.6237500000000002</v>
          </cell>
          <cell r="K532">
            <v>143.9</v>
          </cell>
          <cell r="L532">
            <v>151.19999999999999</v>
          </cell>
          <cell r="M532" t="str">
            <v>Wipes</v>
          </cell>
        </row>
        <row r="533">
          <cell r="A533" t="str">
            <v>U930227313</v>
          </cell>
          <cell r="B533" t="str">
            <v>U9</v>
          </cell>
          <cell r="C533" t="str">
            <v>HAF</v>
          </cell>
          <cell r="D533">
            <v>30227313</v>
          </cell>
          <cell r="E533" t="str">
            <v>BW HUG LIMP EFECT TRAV 24X16</v>
          </cell>
          <cell r="F533" t="str">
            <v>Toallitas Húmedas Huggies Active Fresh 24x16 sin ristra</v>
          </cell>
          <cell r="G533">
            <v>40.49</v>
          </cell>
          <cell r="H533">
            <v>47.778199999999998</v>
          </cell>
          <cell r="I533">
            <v>24</v>
          </cell>
          <cell r="J533">
            <v>1.6870833333333335</v>
          </cell>
          <cell r="K533">
            <v>52.5</v>
          </cell>
          <cell r="L533">
            <v>55.199999999999989</v>
          </cell>
          <cell r="M533" t="str">
            <v>Wipes</v>
          </cell>
        </row>
        <row r="534">
          <cell r="A534" t="str">
            <v>U930227421</v>
          </cell>
          <cell r="B534" t="str">
            <v>U9</v>
          </cell>
          <cell r="C534" t="str">
            <v>HAF</v>
          </cell>
          <cell r="D534">
            <v>30227421</v>
          </cell>
          <cell r="E534" t="str">
            <v>BW HUG LIMP EFECT PAQ 6X4 X16 C/RISTRA</v>
          </cell>
          <cell r="F534" t="str">
            <v>Toallitas Húmedas Huggies Active Fresh 24x16 con ristra</v>
          </cell>
          <cell r="G534">
            <v>40.49</v>
          </cell>
          <cell r="H534">
            <v>47.778199999999998</v>
          </cell>
          <cell r="I534">
            <v>24</v>
          </cell>
          <cell r="J534">
            <v>1.6870833333333335</v>
          </cell>
          <cell r="K534">
            <v>52.5</v>
          </cell>
          <cell r="L534">
            <v>55.199999999999989</v>
          </cell>
          <cell r="M534" t="str">
            <v>Wipes</v>
          </cell>
        </row>
        <row r="535">
          <cell r="A535" t="str">
            <v>U930227314</v>
          </cell>
          <cell r="B535" t="str">
            <v>U9</v>
          </cell>
          <cell r="C535" t="str">
            <v>HAF</v>
          </cell>
          <cell r="D535">
            <v>30227314</v>
          </cell>
          <cell r="E535" t="str">
            <v>BW HUG LIMP EFECT REFLL 6X184</v>
          </cell>
          <cell r="F535" t="str">
            <v>Toallitas Húmedas Huggies Active Fresh 6x184</v>
          </cell>
          <cell r="G535">
            <v>60.77</v>
          </cell>
          <cell r="H535">
            <v>71.708600000000004</v>
          </cell>
          <cell r="I535">
            <v>6</v>
          </cell>
          <cell r="J535">
            <v>10.128333333333334</v>
          </cell>
          <cell r="K535">
            <v>78.8</v>
          </cell>
          <cell r="L535">
            <v>83</v>
          </cell>
          <cell r="M535" t="str">
            <v>Wipes</v>
          </cell>
        </row>
        <row r="536">
          <cell r="A536" t="str">
            <v>U930227315</v>
          </cell>
          <cell r="B536" t="str">
            <v>U9</v>
          </cell>
          <cell r="C536" t="str">
            <v>HAF</v>
          </cell>
          <cell r="D536">
            <v>30227315</v>
          </cell>
          <cell r="E536" t="str">
            <v>BW HUG LIMP EFECT FTOP 12X120</v>
          </cell>
          <cell r="F536" t="str">
            <v>Toallitas Húmedas Huggies Active Fresh 12x120</v>
          </cell>
          <cell r="G536">
            <v>89.46</v>
          </cell>
          <cell r="H536">
            <v>105.56279999999998</v>
          </cell>
          <cell r="I536">
            <v>12</v>
          </cell>
          <cell r="J536">
            <v>7.4549999999999992</v>
          </cell>
          <cell r="K536">
            <v>116</v>
          </cell>
          <cell r="L536">
            <v>122</v>
          </cell>
          <cell r="M536" t="str">
            <v>Wipes</v>
          </cell>
        </row>
        <row r="537">
          <cell r="A537" t="str">
            <v>U930227402</v>
          </cell>
          <cell r="B537" t="str">
            <v>U9</v>
          </cell>
          <cell r="C537" t="str">
            <v>HAF</v>
          </cell>
          <cell r="D537">
            <v>30227402</v>
          </cell>
          <cell r="E537" t="str">
            <v>BW HUG LIMP EFECT FTOP 6X144 (3X48)</v>
          </cell>
          <cell r="F537" t="str">
            <v>Toallitas Húmedas Huggies Active Fresh Tripack 6x144</v>
          </cell>
          <cell r="G537">
            <v>73.650000000000006</v>
          </cell>
          <cell r="H537">
            <v>86.906999999999996</v>
          </cell>
          <cell r="I537">
            <v>6</v>
          </cell>
          <cell r="J537">
            <v>12.275</v>
          </cell>
          <cell r="K537">
            <v>95.5</v>
          </cell>
          <cell r="L537">
            <v>100</v>
          </cell>
          <cell r="M537" t="str">
            <v>Wipes</v>
          </cell>
        </row>
        <row r="538">
          <cell r="A538" t="str">
            <v>U930228193</v>
          </cell>
          <cell r="B538" t="str">
            <v>U9</v>
          </cell>
          <cell r="C538" t="str">
            <v>HAF</v>
          </cell>
          <cell r="D538">
            <v>30228193</v>
          </cell>
          <cell r="E538" t="str">
            <v>BW HUG LIMP EFECT FTOP 24X48</v>
          </cell>
          <cell r="F538" t="str">
            <v>Toallitas Húmedas Huggies Active Fresh 24x48</v>
          </cell>
          <cell r="G538">
            <v>110.97</v>
          </cell>
          <cell r="H538">
            <v>130.94459999999998</v>
          </cell>
          <cell r="I538">
            <v>24</v>
          </cell>
          <cell r="J538">
            <v>4.6237500000000002</v>
          </cell>
          <cell r="K538">
            <v>143.9</v>
          </cell>
          <cell r="L538">
            <v>151.19999999999999</v>
          </cell>
          <cell r="M538" t="str">
            <v>Wipes</v>
          </cell>
        </row>
        <row r="539">
          <cell r="A539" t="str">
            <v>U930221811</v>
          </cell>
          <cell r="B539" t="str">
            <v>U9</v>
          </cell>
          <cell r="C539" t="str">
            <v>Manitos y carita</v>
          </cell>
          <cell r="D539">
            <v>30221811</v>
          </cell>
          <cell r="E539" t="str">
            <v>BW HUG FF 10X24 HANDS &amp; FACE</v>
          </cell>
          <cell r="F539" t="str">
            <v>Toallitas Húmedas Huggies Manitos y Carita 10x24 (Blanco)</v>
          </cell>
          <cell r="G539">
            <v>20.05</v>
          </cell>
          <cell r="H539">
            <v>23.658999999999999</v>
          </cell>
          <cell r="I539">
            <v>10</v>
          </cell>
          <cell r="J539">
            <v>2.0049999999999999</v>
          </cell>
          <cell r="K539">
            <v>26</v>
          </cell>
          <cell r="L539">
            <v>27.3</v>
          </cell>
          <cell r="M539" t="str">
            <v>Wipes</v>
          </cell>
        </row>
        <row r="540">
          <cell r="A540" t="str">
            <v>U930227403</v>
          </cell>
          <cell r="B540" t="str">
            <v>U9</v>
          </cell>
          <cell r="C540" t="str">
            <v>Manitos y carita</v>
          </cell>
          <cell r="D540">
            <v>30227403</v>
          </cell>
          <cell r="E540" t="str">
            <v>BW HUG MAN Y CARIT FTOP 6X240 (3X80)</v>
          </cell>
          <cell r="F540" t="str">
            <v>Toallitas Húmedas Huggies Manitos y Carita Tripack 6x(3x80) (Blanco)</v>
          </cell>
          <cell r="G540">
            <v>103.34</v>
          </cell>
          <cell r="H540">
            <v>121.94119999999999</v>
          </cell>
          <cell r="I540">
            <v>6</v>
          </cell>
          <cell r="J540">
            <v>17.223333333333333</v>
          </cell>
          <cell r="K540">
            <v>134</v>
          </cell>
          <cell r="L540">
            <v>141</v>
          </cell>
          <cell r="M540" t="str">
            <v>Adult</v>
          </cell>
        </row>
        <row r="541">
          <cell r="A541" t="str">
            <v>U930227207</v>
          </cell>
          <cell r="B541" t="str">
            <v>U9</v>
          </cell>
          <cell r="C541" t="str">
            <v>Manitos y carita</v>
          </cell>
          <cell r="D541">
            <v>30227207</v>
          </cell>
          <cell r="E541" t="str">
            <v xml:space="preserve">BW HUG MAN Y CARIT FTOP 12X80 </v>
          </cell>
          <cell r="F541" t="str">
            <v xml:space="preserve">BW HUG MAN Y CARIT FTOP 12X80 </v>
          </cell>
          <cell r="G541">
            <v>76.347457627118658</v>
          </cell>
          <cell r="H541">
            <v>90.090000000000018</v>
          </cell>
          <cell r="I541">
            <v>12</v>
          </cell>
          <cell r="J541">
            <v>6.3622881355932215</v>
          </cell>
          <cell r="K541">
            <v>99</v>
          </cell>
          <cell r="L541">
            <v>104</v>
          </cell>
          <cell r="M541" t="str">
            <v>Adult</v>
          </cell>
        </row>
        <row r="542">
          <cell r="A542" t="str">
            <v>U930227323</v>
          </cell>
          <cell r="B542" t="str">
            <v>U9</v>
          </cell>
          <cell r="C542" t="str">
            <v>Manitos y carita</v>
          </cell>
          <cell r="D542">
            <v>30227323</v>
          </cell>
          <cell r="E542" t="str">
            <v xml:space="preserve">BW HUG MAN Y CARIT REFLL 6X184 </v>
          </cell>
          <cell r="F542" t="str">
            <v xml:space="preserve">BW HUG MAN Y CARIT REFLL 6X184 </v>
          </cell>
          <cell r="G542">
            <v>55.911016949152554</v>
          </cell>
          <cell r="H542">
            <v>65.975000000000009</v>
          </cell>
          <cell r="I542">
            <v>6</v>
          </cell>
          <cell r="J542">
            <v>9.3185028248587596</v>
          </cell>
          <cell r="K542">
            <v>72.5</v>
          </cell>
          <cell r="L542">
            <v>76</v>
          </cell>
          <cell r="M542" t="str">
            <v>Adult</v>
          </cell>
        </row>
        <row r="543">
          <cell r="A543" t="str">
            <v>U930226445</v>
          </cell>
          <cell r="B543" t="str">
            <v>U9</v>
          </cell>
          <cell r="C543" t="str">
            <v>Natural care</v>
          </cell>
          <cell r="D543">
            <v>30226445</v>
          </cell>
          <cell r="E543" t="str">
            <v>BW HUG PIEL SENS REFLL 6X184</v>
          </cell>
          <cell r="F543" t="str">
            <v>Toallitas Húmedas Huggies Natural Care 6x184 (verde claro)</v>
          </cell>
          <cell r="G543">
            <v>95.78</v>
          </cell>
          <cell r="H543">
            <v>113.0204</v>
          </cell>
          <cell r="I543">
            <v>6</v>
          </cell>
          <cell r="J543">
            <v>15.963333333333333</v>
          </cell>
          <cell r="K543">
            <v>124.2</v>
          </cell>
          <cell r="L543">
            <v>130.4</v>
          </cell>
          <cell r="M543" t="str">
            <v>Adult</v>
          </cell>
        </row>
        <row r="544">
          <cell r="A544" t="str">
            <v>U930227287</v>
          </cell>
          <cell r="B544" t="str">
            <v>U9</v>
          </cell>
          <cell r="C544" t="str">
            <v>Natural care</v>
          </cell>
          <cell r="D544">
            <v>30227287</v>
          </cell>
          <cell r="E544" t="str">
            <v>BW HUG P&amp;N REFLL 6X184</v>
          </cell>
          <cell r="F544" t="str">
            <v>Toallitas Húmedas Huggies Natural Care 6x184 (verde claro)</v>
          </cell>
          <cell r="G544">
            <v>95.78</v>
          </cell>
          <cell r="H544">
            <v>113.0204</v>
          </cell>
          <cell r="I544">
            <v>6</v>
          </cell>
          <cell r="J544">
            <v>15.963333333333333</v>
          </cell>
          <cell r="K544">
            <v>124.2</v>
          </cell>
          <cell r="L544">
            <v>130.4</v>
          </cell>
          <cell r="M544" t="str">
            <v>Adult</v>
          </cell>
        </row>
        <row r="545">
          <cell r="A545" t="str">
            <v>U930228219</v>
          </cell>
          <cell r="B545" t="str">
            <v>U9</v>
          </cell>
          <cell r="C545" t="str">
            <v>Natural care</v>
          </cell>
          <cell r="D545">
            <v>30228219</v>
          </cell>
          <cell r="E545" t="str">
            <v>BW HUG P&amp;N REFLL 6X184</v>
          </cell>
          <cell r="F545" t="str">
            <v>Toallitas Húmedas Huggies Natural Care 6x184 (verde claro)</v>
          </cell>
          <cell r="G545">
            <v>95.78</v>
          </cell>
          <cell r="H545">
            <v>113.0204</v>
          </cell>
          <cell r="I545">
            <v>6</v>
          </cell>
          <cell r="J545">
            <v>15.963333333333333</v>
          </cell>
          <cell r="K545">
            <v>124.2</v>
          </cell>
          <cell r="L545">
            <v>130.4</v>
          </cell>
          <cell r="M545" t="str">
            <v>Adult</v>
          </cell>
        </row>
        <row r="546">
          <cell r="A546" t="str">
            <v>U930226763</v>
          </cell>
          <cell r="B546" t="str">
            <v>U9</v>
          </cell>
          <cell r="C546" t="str">
            <v>One&amp;Done</v>
          </cell>
          <cell r="D546">
            <v>30226763</v>
          </cell>
          <cell r="E546" t="str">
            <v>BW HUG LIMP Y FRESC BOX 8X64</v>
          </cell>
          <cell r="F546" t="str">
            <v>Toallitas Húmedas Huggies One&amp;Done 8x64</v>
          </cell>
          <cell r="G546">
            <v>92.54</v>
          </cell>
          <cell r="H546">
            <v>109.1972</v>
          </cell>
          <cell r="I546">
            <v>8</v>
          </cell>
          <cell r="J546">
            <v>11.567500000000001</v>
          </cell>
          <cell r="K546">
            <v>120</v>
          </cell>
          <cell r="L546">
            <v>126</v>
          </cell>
          <cell r="M546" t="str">
            <v>Adult</v>
          </cell>
        </row>
        <row r="547">
          <cell r="A547" t="str">
            <v>U930226717</v>
          </cell>
          <cell r="B547" t="str">
            <v>U9</v>
          </cell>
          <cell r="C547" t="str">
            <v>One&amp;Done</v>
          </cell>
          <cell r="D547">
            <v>30226717</v>
          </cell>
          <cell r="E547" t="str">
            <v>BW HUG LIMP Y FRESC FTOP 12X80</v>
          </cell>
          <cell r="F547" t="str">
            <v>Toallitas Húmedas Huggies One&amp;Done 12x80</v>
          </cell>
          <cell r="G547">
            <v>100.1</v>
          </cell>
          <cell r="H547">
            <v>118.11799999999998</v>
          </cell>
          <cell r="I547">
            <v>12</v>
          </cell>
          <cell r="J547">
            <v>8.3416666666666668</v>
          </cell>
          <cell r="K547">
            <v>129.80000000000001</v>
          </cell>
          <cell r="L547">
            <v>136.6</v>
          </cell>
          <cell r="M547" t="str">
            <v>Adult</v>
          </cell>
        </row>
        <row r="548">
          <cell r="A548" t="str">
            <v>U930221482</v>
          </cell>
          <cell r="B548" t="str">
            <v>U9</v>
          </cell>
          <cell r="C548" t="str">
            <v>One&amp;Done</v>
          </cell>
          <cell r="D548">
            <v>30221482</v>
          </cell>
          <cell r="E548" t="str">
            <v>BW HUG ONE&amp;DONE FTOP 24X48 RED HOT</v>
          </cell>
          <cell r="F548" t="str">
            <v>Toallitas Húmedas Huggies One&amp;Done 24x48</v>
          </cell>
          <cell r="G548">
            <v>132.26</v>
          </cell>
          <cell r="H548">
            <v>156.06679999999997</v>
          </cell>
          <cell r="I548">
            <v>24</v>
          </cell>
          <cell r="J548">
            <v>5.5108333333333333</v>
          </cell>
          <cell r="K548">
            <v>171.5</v>
          </cell>
          <cell r="L548">
            <v>180.3</v>
          </cell>
          <cell r="M548" t="str">
            <v>Adult</v>
          </cell>
        </row>
        <row r="549">
          <cell r="A549" t="str">
            <v>U930226774</v>
          </cell>
          <cell r="B549" t="str">
            <v>U9</v>
          </cell>
          <cell r="C549" t="str">
            <v>One&amp;Done</v>
          </cell>
          <cell r="D549">
            <v>30226774</v>
          </cell>
          <cell r="E549" t="str">
            <v>BW HUG LIMP Y FRESC FTOP 24X48</v>
          </cell>
          <cell r="F549" t="str">
            <v>Toallitas Húmedas Huggies One&amp;Done 24x48</v>
          </cell>
          <cell r="G549">
            <v>132.26</v>
          </cell>
          <cell r="H549">
            <v>156.06679999999997</v>
          </cell>
          <cell r="I549">
            <v>24</v>
          </cell>
          <cell r="J549">
            <v>5.5108333333333333</v>
          </cell>
          <cell r="K549">
            <v>171.5</v>
          </cell>
          <cell r="L549">
            <v>180.3</v>
          </cell>
          <cell r="M549" t="str">
            <v>Adult</v>
          </cell>
        </row>
        <row r="550">
          <cell r="A550" t="str">
            <v>U930226362</v>
          </cell>
          <cell r="B550" t="str">
            <v>U9</v>
          </cell>
          <cell r="C550" t="str">
            <v>One&amp;Done</v>
          </cell>
          <cell r="D550">
            <v>30226362</v>
          </cell>
          <cell r="E550" t="str">
            <v>BW HUG LIMP Y FRESC REFLL 6X184</v>
          </cell>
          <cell r="F550" t="str">
            <v>Toallitas Húmedas Huggies One&amp;Done 6x184</v>
          </cell>
          <cell r="G550">
            <v>85.99</v>
          </cell>
          <cell r="H550">
            <v>101.46819999999998</v>
          </cell>
          <cell r="I550">
            <v>6</v>
          </cell>
          <cell r="J550">
            <v>14.331666666666665</v>
          </cell>
          <cell r="K550">
            <v>111.5</v>
          </cell>
          <cell r="L550">
            <v>117</v>
          </cell>
          <cell r="M550" t="str">
            <v>Adult</v>
          </cell>
        </row>
        <row r="551">
          <cell r="A551" t="str">
            <v>U930227411</v>
          </cell>
          <cell r="B551" t="str">
            <v>U9</v>
          </cell>
          <cell r="C551" t="str">
            <v>One&amp;Done</v>
          </cell>
          <cell r="D551">
            <v>30227411</v>
          </cell>
          <cell r="E551" t="str">
            <v>BW HUG ONE&amp;DONE FTOP 24X48</v>
          </cell>
          <cell r="F551" t="str">
            <v>Toallitas Húmedas Huggies One&amp;Done 24x48</v>
          </cell>
          <cell r="G551">
            <v>132.26</v>
          </cell>
          <cell r="H551">
            <v>156.06679999999997</v>
          </cell>
          <cell r="I551">
            <v>24</v>
          </cell>
          <cell r="J551">
            <v>5.5108333333333333</v>
          </cell>
          <cell r="K551">
            <v>171.5</v>
          </cell>
          <cell r="L551">
            <v>180.3</v>
          </cell>
          <cell r="M551" t="str">
            <v>Adult</v>
          </cell>
        </row>
        <row r="552">
          <cell r="A552" t="str">
            <v>U930227405</v>
          </cell>
          <cell r="B552" t="str">
            <v>U9</v>
          </cell>
          <cell r="C552" t="str">
            <v>One&amp;Done</v>
          </cell>
          <cell r="D552">
            <v>30227405</v>
          </cell>
          <cell r="E552" t="str">
            <v>BW HUG ONE&amp;DONE FTOP 12X80</v>
          </cell>
          <cell r="F552" t="str">
            <v>Toallitas Húmedas Huggies One&amp;Done 12x80</v>
          </cell>
          <cell r="G552">
            <v>100.1</v>
          </cell>
          <cell r="H552">
            <v>118.11799999999998</v>
          </cell>
          <cell r="I552">
            <v>12</v>
          </cell>
          <cell r="J552">
            <v>8.3416666666666668</v>
          </cell>
          <cell r="K552">
            <v>129.80000000000001</v>
          </cell>
          <cell r="L552">
            <v>136.6</v>
          </cell>
          <cell r="M552" t="str">
            <v>Adult</v>
          </cell>
        </row>
        <row r="553">
          <cell r="A553" t="str">
            <v>U930227395</v>
          </cell>
          <cell r="B553" t="str">
            <v>U9</v>
          </cell>
          <cell r="C553" t="str">
            <v>One&amp;Done</v>
          </cell>
          <cell r="D553">
            <v>30227395</v>
          </cell>
          <cell r="E553" t="str">
            <v>BW HUG ONE&amp;DONE REFLL 6X184</v>
          </cell>
          <cell r="F553" t="str">
            <v>Toallitas Húmedas Huggies One&amp;Done 6x184</v>
          </cell>
          <cell r="G553">
            <v>85.99</v>
          </cell>
          <cell r="H553">
            <v>101.46819999999998</v>
          </cell>
          <cell r="I553">
            <v>6</v>
          </cell>
          <cell r="J553">
            <v>14.331666666666665</v>
          </cell>
          <cell r="K553">
            <v>111.5</v>
          </cell>
          <cell r="L553">
            <v>117</v>
          </cell>
          <cell r="M553" t="str">
            <v>Adult</v>
          </cell>
        </row>
        <row r="554">
          <cell r="A554" t="str">
            <v>U930227410</v>
          </cell>
          <cell r="B554" t="str">
            <v>U9</v>
          </cell>
          <cell r="C554" t="str">
            <v>One&amp;Done</v>
          </cell>
          <cell r="D554">
            <v>30227410</v>
          </cell>
          <cell r="E554" t="str">
            <v>BW HUG ONE&amp;DONE BOX 8X64</v>
          </cell>
          <cell r="F554" t="str">
            <v>Toallitas Húmedas Huggies One&amp;Done 8x64</v>
          </cell>
          <cell r="G554">
            <v>92.54</v>
          </cell>
          <cell r="H554">
            <v>109.1972</v>
          </cell>
          <cell r="I554">
            <v>8</v>
          </cell>
          <cell r="J554">
            <v>11.567500000000001</v>
          </cell>
          <cell r="K554">
            <v>120</v>
          </cell>
          <cell r="L554">
            <v>126</v>
          </cell>
          <cell r="M554" t="str">
            <v>Adult</v>
          </cell>
        </row>
        <row r="555">
          <cell r="A555" t="str">
            <v>U930228212</v>
          </cell>
          <cell r="B555" t="str">
            <v>U9</v>
          </cell>
          <cell r="C555" t="str">
            <v>One&amp;Done</v>
          </cell>
          <cell r="D555">
            <v>30228212</v>
          </cell>
          <cell r="E555" t="str">
            <v>BW HUG ONE&amp;DONE FTOP 24X48</v>
          </cell>
          <cell r="F555" t="str">
            <v>Toallitas Húmedas Huggies One&amp;Done 24x48</v>
          </cell>
          <cell r="G555">
            <v>132.26</v>
          </cell>
          <cell r="H555">
            <v>156.06679999999997</v>
          </cell>
          <cell r="I555">
            <v>24</v>
          </cell>
          <cell r="J555">
            <v>5.5108333333333333</v>
          </cell>
          <cell r="K555">
            <v>171.5</v>
          </cell>
          <cell r="L555">
            <v>180.3</v>
          </cell>
          <cell r="M555" t="str">
            <v>Adult</v>
          </cell>
        </row>
        <row r="556">
          <cell r="A556" t="str">
            <v>U930228194</v>
          </cell>
          <cell r="B556" t="str">
            <v>U9</v>
          </cell>
          <cell r="C556" t="str">
            <v>One&amp;Done</v>
          </cell>
          <cell r="D556">
            <v>30228194</v>
          </cell>
          <cell r="E556" t="str">
            <v>BW HUG ONE&amp;DONE REFLL 6X184</v>
          </cell>
          <cell r="F556" t="str">
            <v>Toallitas Húmedas Huggies One&amp;Done 6x184</v>
          </cell>
          <cell r="G556">
            <v>85.99</v>
          </cell>
          <cell r="H556">
            <v>101.46819999999998</v>
          </cell>
          <cell r="I556">
            <v>6</v>
          </cell>
          <cell r="J556">
            <v>14.331666666666665</v>
          </cell>
          <cell r="K556">
            <v>111.5</v>
          </cell>
          <cell r="L556">
            <v>117</v>
          </cell>
          <cell r="M556" t="str">
            <v>Adult</v>
          </cell>
        </row>
        <row r="557">
          <cell r="A557" t="str">
            <v>U930227288</v>
          </cell>
          <cell r="B557" t="str">
            <v>U9</v>
          </cell>
          <cell r="C557" t="str">
            <v>Recién Nacido</v>
          </cell>
          <cell r="D557">
            <v>30227288</v>
          </cell>
          <cell r="E557" t="str">
            <v>BW HUG P&amp;N FTOP 24X48</v>
          </cell>
          <cell r="F557" t="str">
            <v>Toallitas Húmedas Huggies Recién Nacido 24x48 (Turquesa)</v>
          </cell>
          <cell r="G557">
            <v>132.26</v>
          </cell>
          <cell r="H557">
            <v>156.06679999999997</v>
          </cell>
          <cell r="I557">
            <v>24</v>
          </cell>
          <cell r="J557">
            <v>5.5108333333333333</v>
          </cell>
          <cell r="K557">
            <v>171.5</v>
          </cell>
          <cell r="L557">
            <v>180.3</v>
          </cell>
          <cell r="M557" t="str">
            <v>Adult</v>
          </cell>
        </row>
        <row r="558">
          <cell r="A558" t="str">
            <v>U930227312</v>
          </cell>
          <cell r="B558" t="str">
            <v>U9</v>
          </cell>
          <cell r="C558" t="str">
            <v>Recién nacido</v>
          </cell>
          <cell r="D558">
            <v>30227312</v>
          </cell>
          <cell r="E558" t="str">
            <v>BW HUG P&amp;N FTOP 12X80</v>
          </cell>
          <cell r="F558" t="str">
            <v>Toallitas Húmedas Huggies Recién Nacido 12x80 (Turquesa)</v>
          </cell>
          <cell r="G558">
            <v>100.1</v>
          </cell>
          <cell r="H558">
            <v>118.11799999999998</v>
          </cell>
          <cell r="I558">
            <v>12</v>
          </cell>
          <cell r="J558">
            <v>8.3416666666666668</v>
          </cell>
          <cell r="K558">
            <v>129.80000000000001</v>
          </cell>
          <cell r="L558">
            <v>136.6</v>
          </cell>
          <cell r="M558" t="str">
            <v>Adult</v>
          </cell>
        </row>
        <row r="559">
          <cell r="A559" t="str">
            <v>U930225020</v>
          </cell>
          <cell r="B559" t="str">
            <v>U9</v>
          </cell>
          <cell r="C559" t="str">
            <v>Briefs</v>
          </cell>
          <cell r="D559">
            <v>30225020</v>
          </cell>
          <cell r="E559" t="str">
            <v>ADUL PLENITUD CLASSIC M 3X20</v>
          </cell>
          <cell r="F559" t="str">
            <v>Pañal Adulto Plenitud Classic M 3x20</v>
          </cell>
          <cell r="G559">
            <v>84.057915999999992</v>
          </cell>
          <cell r="H559">
            <v>99.188340879999984</v>
          </cell>
          <cell r="I559">
            <v>3</v>
          </cell>
          <cell r="J559">
            <v>28.019305333333332</v>
          </cell>
          <cell r="K559">
            <v>109</v>
          </cell>
          <cell r="L559">
            <v>114.5</v>
          </cell>
          <cell r="M559" t="str">
            <v>Adult</v>
          </cell>
        </row>
        <row r="560">
          <cell r="A560" t="str">
            <v>U930225019</v>
          </cell>
          <cell r="B560" t="str">
            <v>U9</v>
          </cell>
          <cell r="C560" t="str">
            <v>Briefs</v>
          </cell>
          <cell r="D560">
            <v>30225019</v>
          </cell>
          <cell r="E560" t="str">
            <v>ADUL PLENITUD CLASSIC G 3X20</v>
          </cell>
          <cell r="F560" t="str">
            <v>Pañal Adulto Plenitud Classic G 3x20</v>
          </cell>
          <cell r="G560">
            <v>96.072715144887923</v>
          </cell>
          <cell r="H560">
            <v>113.36580387096774</v>
          </cell>
          <cell r="I560">
            <v>3</v>
          </cell>
          <cell r="J560">
            <v>32.02423838162931</v>
          </cell>
          <cell r="K560">
            <v>124.5778064516129</v>
          </cell>
          <cell r="L560">
            <v>130.47</v>
          </cell>
          <cell r="M560" t="str">
            <v>Adult</v>
          </cell>
        </row>
        <row r="561">
          <cell r="A561" t="str">
            <v>U930228019</v>
          </cell>
          <cell r="B561" t="str">
            <v>U9</v>
          </cell>
          <cell r="C561" t="str">
            <v>Briefs</v>
          </cell>
          <cell r="D561">
            <v>30228019</v>
          </cell>
          <cell r="E561" t="str">
            <v>ADU UWEAR PLE PROT PLUS L/XL 2X24</v>
          </cell>
          <cell r="F561" t="str">
            <v>ADU UWEAR PLE PROT PLUS L/XL 2X24</v>
          </cell>
          <cell r="G561">
            <v>90.287999999999997</v>
          </cell>
          <cell r="H561">
            <v>106.53983999999998</v>
          </cell>
          <cell r="I561">
            <v>2</v>
          </cell>
          <cell r="J561">
            <v>45.143999999999998</v>
          </cell>
          <cell r="K561">
            <v>0</v>
          </cell>
          <cell r="L561">
            <v>0</v>
          </cell>
          <cell r="M561" t="str">
            <v>Adult</v>
          </cell>
        </row>
        <row r="562">
          <cell r="A562" t="str">
            <v>UC30224037</v>
          </cell>
          <cell r="B562" t="str">
            <v>UC</v>
          </cell>
          <cell r="C562" t="str">
            <v>Tier 4</v>
          </cell>
          <cell r="D562">
            <v>30224037</v>
          </cell>
          <cell r="E562" t="str">
            <v>PAÑ PANT HUG NATCARE BOY G 4X50 AJUSTP</v>
          </cell>
          <cell r="F562" t="str">
            <v>Pañal Huggies Natural Care Boy COTTON G 4x50</v>
          </cell>
          <cell r="G562">
            <v>157.81932203389832</v>
          </cell>
          <cell r="H562">
            <v>186.2268</v>
          </cell>
          <cell r="I562">
            <v>4</v>
          </cell>
          <cell r="J562">
            <v>39.454830508474579</v>
          </cell>
          <cell r="K562">
            <v>0</v>
          </cell>
          <cell r="L562">
            <v>184</v>
          </cell>
          <cell r="M562" t="str">
            <v>Wipes</v>
          </cell>
        </row>
        <row r="563">
          <cell r="A563" t="str">
            <v>UH30224038</v>
          </cell>
          <cell r="B563" t="str">
            <v>UH</v>
          </cell>
          <cell r="C563" t="str">
            <v>Tier 4</v>
          </cell>
          <cell r="D563">
            <v>30224038</v>
          </cell>
          <cell r="E563" t="str">
            <v>PAÑ PANT HUG NATCARE GIRL M 4X54 AJUSTP</v>
          </cell>
          <cell r="F563" t="str">
            <v>Pañal Huggies Natural Care Autoajuste Niña Hiper M 4x54</v>
          </cell>
          <cell r="G563">
            <v>139.04639322033898</v>
          </cell>
          <cell r="H563">
            <v>164.07474399999998</v>
          </cell>
          <cell r="I563">
            <v>4</v>
          </cell>
          <cell r="J563">
            <v>34.761598305084746</v>
          </cell>
          <cell r="K563">
            <v>0</v>
          </cell>
          <cell r="L563">
            <v>184</v>
          </cell>
          <cell r="M563" t="str">
            <v>Wipes</v>
          </cell>
        </row>
        <row r="564">
          <cell r="A564" t="str">
            <v>UC30224038</v>
          </cell>
          <cell r="B564" t="str">
            <v>UC</v>
          </cell>
          <cell r="C564" t="str">
            <v>Tier 4</v>
          </cell>
          <cell r="D564">
            <v>30224038</v>
          </cell>
          <cell r="E564" t="str">
            <v>PAÑ PANT HUG NATCARE GIRL M 4X54 AJUSTP</v>
          </cell>
          <cell r="F564" t="str">
            <v>Pañal Huggies Natural Care Girl COTTON M 4x54</v>
          </cell>
          <cell r="G564">
            <v>157.81932203389832</v>
          </cell>
          <cell r="H564">
            <v>186.2268</v>
          </cell>
          <cell r="I564">
            <v>4</v>
          </cell>
          <cell r="J564">
            <v>39.454830508474579</v>
          </cell>
          <cell r="K564">
            <v>0</v>
          </cell>
          <cell r="L564">
            <v>184</v>
          </cell>
          <cell r="M564" t="str">
            <v>Wipes</v>
          </cell>
        </row>
        <row r="565">
          <cell r="A565" t="str">
            <v>UH30224051</v>
          </cell>
          <cell r="B565" t="str">
            <v>UH</v>
          </cell>
          <cell r="C565" t="str">
            <v>Tier 4</v>
          </cell>
          <cell r="D565">
            <v>30224051</v>
          </cell>
          <cell r="E565" t="str">
            <v>PAÑ PANT HUG NATCARE BOY XXG 4X36 AJUST</v>
          </cell>
          <cell r="F565" t="str">
            <v>PAÑ PANT HUG NATCARE BOY XXG 4X36 AJUST</v>
          </cell>
          <cell r="G565">
            <v>139.04639322033898</v>
          </cell>
          <cell r="H565">
            <v>164.07474399999998</v>
          </cell>
          <cell r="I565">
            <v>4</v>
          </cell>
          <cell r="J565">
            <v>34.761598305084746</v>
          </cell>
          <cell r="K565">
            <v>0</v>
          </cell>
          <cell r="L565">
            <v>184</v>
          </cell>
          <cell r="M565" t="str">
            <v>Wipes</v>
          </cell>
        </row>
        <row r="566">
          <cell r="A566" t="str">
            <v>U930228064</v>
          </cell>
          <cell r="B566" t="str">
            <v>U9</v>
          </cell>
          <cell r="C566" t="str">
            <v>Briefs</v>
          </cell>
          <cell r="D566">
            <v>30228064</v>
          </cell>
          <cell r="E566" t="str">
            <v>ADU UWEAR PLE PROT PLUS S/M 2X24</v>
          </cell>
          <cell r="F566" t="str">
            <v>ADU UWEAR PLE PROT PLUS S/M 2X24</v>
          </cell>
          <cell r="G566">
            <v>77.06</v>
          </cell>
          <cell r="H566">
            <v>90.930800000000005</v>
          </cell>
          <cell r="I566">
            <v>2</v>
          </cell>
          <cell r="J566">
            <v>38.53</v>
          </cell>
          <cell r="K566">
            <v>0</v>
          </cell>
          <cell r="L566">
            <v>0</v>
          </cell>
          <cell r="M566" t="str">
            <v>Family</v>
          </cell>
        </row>
        <row r="567">
          <cell r="A567" t="str">
            <v>U930228325</v>
          </cell>
          <cell r="B567" t="str">
            <v>U9</v>
          </cell>
          <cell r="C567" t="str">
            <v>Classic</v>
          </cell>
          <cell r="D567">
            <v>30228325</v>
          </cell>
          <cell r="E567" t="str">
            <v>BW HUG LIMPIEZA COTIDIANA PAQ 12X80 ARG</v>
          </cell>
          <cell r="F567" t="str">
            <v>Toallitas Húmedas Huggies Limpiez Básica (Classic) 12x80</v>
          </cell>
          <cell r="G567">
            <v>45.81</v>
          </cell>
          <cell r="H567">
            <v>54.055799999999998</v>
          </cell>
          <cell r="I567">
            <v>12</v>
          </cell>
          <cell r="J567">
            <v>3.8175000000000003</v>
          </cell>
          <cell r="K567">
            <v>59.4</v>
          </cell>
          <cell r="L567">
            <v>62.4</v>
          </cell>
          <cell r="M567" t="str">
            <v>Wipes</v>
          </cell>
        </row>
        <row r="568">
          <cell r="A568" t="str">
            <v>UH30224878</v>
          </cell>
          <cell r="B568" t="str">
            <v>UH</v>
          </cell>
          <cell r="C568" t="str">
            <v>Briefs</v>
          </cell>
          <cell r="D568">
            <v>30224878</v>
          </cell>
          <cell r="E568" t="str">
            <v>PAÑ ADUL PLENITUD G/XG NEUTRAZONE 3X20</v>
          </cell>
          <cell r="F568" t="str">
            <v>Pañal Adulto Plenitud Protect G/XG 3X20</v>
          </cell>
          <cell r="G568">
            <v>147.14542372881357</v>
          </cell>
          <cell r="H568">
            <v>173.63159999999999</v>
          </cell>
          <cell r="I568">
            <v>3</v>
          </cell>
          <cell r="J568">
            <v>49.04847457627119</v>
          </cell>
          <cell r="K568">
            <v>190</v>
          </cell>
          <cell r="L568">
            <v>199.5</v>
          </cell>
          <cell r="M568" t="str">
            <v>Family</v>
          </cell>
        </row>
        <row r="569">
          <cell r="A569" t="str">
            <v>UC30224878</v>
          </cell>
          <cell r="B569" t="str">
            <v>UC</v>
          </cell>
          <cell r="C569" t="str">
            <v>Briefs</v>
          </cell>
          <cell r="D569">
            <v>30224878</v>
          </cell>
          <cell r="E569" t="str">
            <v>PAÑ ADUL PLENITUD G/XG NEUTRAZONE 3X20</v>
          </cell>
          <cell r="F569" t="str">
            <v>Pañal Adulto Plenitud Protect Duopack G/XG 3x20</v>
          </cell>
          <cell r="G569">
            <v>159.94</v>
          </cell>
          <cell r="H569">
            <v>188.72919999999999</v>
          </cell>
          <cell r="I569">
            <v>3</v>
          </cell>
          <cell r="J569">
            <v>53.313333333333333</v>
          </cell>
          <cell r="K569">
            <v>190</v>
          </cell>
          <cell r="L569">
            <v>199.5</v>
          </cell>
          <cell r="M569" t="str">
            <v>Fem</v>
          </cell>
        </row>
        <row r="570">
          <cell r="A570" t="str">
            <v>U930229095</v>
          </cell>
          <cell r="B570" t="str">
            <v>U9</v>
          </cell>
          <cell r="C570" t="str">
            <v>Tier 3</v>
          </cell>
          <cell r="D570">
            <v>30229095</v>
          </cell>
          <cell r="E570" t="str">
            <v>PAÑ HUG ACTSEC XG SINGLEPK 2X44 X1 X-PAD</v>
          </cell>
          <cell r="F570" t="str">
            <v>PAÑ HUG ACTSEC XG SINGLEPK 2X44 X1 X-PAD</v>
          </cell>
          <cell r="G570">
            <v>63.050847457627114</v>
          </cell>
          <cell r="H570">
            <v>74.399999999999991</v>
          </cell>
          <cell r="I570">
            <v>2</v>
          </cell>
          <cell r="J570">
            <v>31.525423728813557</v>
          </cell>
          <cell r="K570">
            <v>80</v>
          </cell>
          <cell r="L570">
            <v>83.1</v>
          </cell>
          <cell r="M570" t="str">
            <v>Adult</v>
          </cell>
        </row>
        <row r="571">
          <cell r="A571" t="str">
            <v>U930229118</v>
          </cell>
          <cell r="B571" t="str">
            <v>U9</v>
          </cell>
          <cell r="C571" t="str">
            <v>Tier 3</v>
          </cell>
          <cell r="D571">
            <v>30229118</v>
          </cell>
          <cell r="E571" t="str">
            <v>PAÑ HUG ACTSEC G 2X50 X1 X-PAD</v>
          </cell>
          <cell r="F571" t="str">
            <v>PAÑ HUG ACTSEC G 2X50 X1 X-PAD</v>
          </cell>
          <cell r="G571">
            <v>63.050847457627114</v>
          </cell>
          <cell r="H571">
            <v>74.399999999999991</v>
          </cell>
          <cell r="I571">
            <v>2</v>
          </cell>
          <cell r="J571">
            <v>31.525423728813557</v>
          </cell>
          <cell r="K571">
            <v>80</v>
          </cell>
          <cell r="L571">
            <v>83.1</v>
          </cell>
          <cell r="M571" t="str">
            <v>Adult</v>
          </cell>
        </row>
        <row r="572">
          <cell r="A572" t="str">
            <v>U930229155</v>
          </cell>
          <cell r="B572" t="str">
            <v>U9</v>
          </cell>
          <cell r="C572" t="str">
            <v>Tier 3</v>
          </cell>
          <cell r="D572">
            <v>30229155</v>
          </cell>
          <cell r="E572" t="str">
            <v>PAÑ HUG ACTSEC M 2X56 X-PAD</v>
          </cell>
          <cell r="F572" t="str">
            <v>PAÑ HUG ACTSEC M 2X56 X-PAD</v>
          </cell>
          <cell r="G572">
            <v>63.050847457627114</v>
          </cell>
          <cell r="H572">
            <v>74.399999999999991</v>
          </cell>
          <cell r="I572">
            <v>2</v>
          </cell>
          <cell r="J572">
            <v>31.525423728813557</v>
          </cell>
          <cell r="K572">
            <v>80</v>
          </cell>
          <cell r="L572">
            <v>83.1</v>
          </cell>
          <cell r="M572" t="str">
            <v>Adult</v>
          </cell>
        </row>
        <row r="573">
          <cell r="A573" t="str">
            <v>U930229161</v>
          </cell>
          <cell r="B573" t="str">
            <v>U9</v>
          </cell>
          <cell r="C573" t="str">
            <v>Tier 3</v>
          </cell>
          <cell r="D573">
            <v>30229161</v>
          </cell>
          <cell r="E573" t="str">
            <v>PAÑ HUG ACTSEC XXG SINGLEPK 2X40 X1X-PAD</v>
          </cell>
          <cell r="F573" t="str">
            <v>PAÑ HUG ACTSEC XXG SINGLEPK 2X40 X1X-PAD</v>
          </cell>
          <cell r="G573">
            <v>63.050847457627114</v>
          </cell>
          <cell r="H573">
            <v>74.399999999999991</v>
          </cell>
          <cell r="I573">
            <v>2</v>
          </cell>
          <cell r="J573">
            <v>31.525423728813557</v>
          </cell>
          <cell r="K573">
            <v>80</v>
          </cell>
          <cell r="L573">
            <v>83.1</v>
          </cell>
          <cell r="M573" t="str">
            <v>Adult</v>
          </cell>
        </row>
        <row r="574">
          <cell r="A574" t="str">
            <v>UH30226053</v>
          </cell>
          <cell r="B574" t="str">
            <v>UH</v>
          </cell>
          <cell r="C574" t="str">
            <v>Briefs</v>
          </cell>
          <cell r="D574">
            <v>30226053</v>
          </cell>
          <cell r="E574" t="str">
            <v>CAL ADU PLE PROTECT M 3X20 +2 MG PPLUS</v>
          </cell>
          <cell r="F574" t="str">
            <v>Pañal Adulto Plenitud Protect  M 3X20 + 2MG PPLUS</v>
          </cell>
          <cell r="G574">
            <v>132.40983050847458</v>
          </cell>
          <cell r="H574">
            <v>156.24360000000001</v>
          </cell>
          <cell r="I574">
            <v>3</v>
          </cell>
          <cell r="J574">
            <v>44.136610169491526</v>
          </cell>
          <cell r="K574">
            <v>170</v>
          </cell>
          <cell r="L574">
            <v>178.5</v>
          </cell>
          <cell r="M574" t="str">
            <v>Family</v>
          </cell>
        </row>
        <row r="575">
          <cell r="A575" t="str">
            <v>UH30226108</v>
          </cell>
          <cell r="B575" t="str">
            <v>UH</v>
          </cell>
          <cell r="C575" t="str">
            <v>Briefs</v>
          </cell>
          <cell r="D575">
            <v>30226108</v>
          </cell>
          <cell r="E575" t="str">
            <v>CAL ADU PLE PROTECT G/XG 3X20 +2MG PPLUS</v>
          </cell>
          <cell r="F575" t="str">
            <v>Pañal Adulto Plenitud Protect G/XG 3X20 + 2MG PPLUS</v>
          </cell>
          <cell r="G575">
            <v>147.14542372881357</v>
          </cell>
          <cell r="H575">
            <v>173.63159999999999</v>
          </cell>
          <cell r="I575">
            <v>3</v>
          </cell>
          <cell r="J575">
            <v>49.04847457627119</v>
          </cell>
          <cell r="K575">
            <v>190</v>
          </cell>
          <cell r="L575">
            <v>199.5</v>
          </cell>
          <cell r="M575" t="str">
            <v>Family</v>
          </cell>
        </row>
        <row r="576">
          <cell r="A576" t="str">
            <v>UJ30225052</v>
          </cell>
          <cell r="B576" t="str">
            <v>UJ</v>
          </cell>
          <cell r="C576" t="str">
            <v>Briefs</v>
          </cell>
          <cell r="D576">
            <v>30225052</v>
          </cell>
          <cell r="E576" t="str">
            <v>PAÑ ADUL PLENITUD MED NEUTRAZONE II 3X20</v>
          </cell>
          <cell r="F576" t="str">
            <v>Pañal Adulto Plenitud Protect  M 3X20</v>
          </cell>
          <cell r="G576">
            <v>131.61000000000001</v>
          </cell>
          <cell r="H576">
            <v>155.2998</v>
          </cell>
          <cell r="I576">
            <v>3</v>
          </cell>
          <cell r="J576">
            <v>43.870000000000005</v>
          </cell>
          <cell r="K576">
            <v>170</v>
          </cell>
          <cell r="L576">
            <v>178.5</v>
          </cell>
          <cell r="M576" t="str">
            <v>Family</v>
          </cell>
        </row>
        <row r="577">
          <cell r="A577" t="str">
            <v>UJ30215813</v>
          </cell>
          <cell r="B577" t="str">
            <v>UJ</v>
          </cell>
          <cell r="C577" t="str">
            <v>Child</v>
          </cell>
          <cell r="D577">
            <v>30215813</v>
          </cell>
          <cell r="E577" t="str">
            <v>HUG LITT SWIMM DISNEY SCUBA MED 8X11</v>
          </cell>
          <cell r="F577" t="str">
            <v>Pañal Huggies Little Swimmers M 8X11</v>
          </cell>
          <cell r="G577">
            <v>89.95</v>
          </cell>
          <cell r="H577">
            <v>106.14099999999999</v>
          </cell>
          <cell r="I577">
            <v>8</v>
          </cell>
          <cell r="J577">
            <v>11.24375</v>
          </cell>
          <cell r="K577">
            <v>0</v>
          </cell>
          <cell r="L577">
            <v>0</v>
          </cell>
          <cell r="M577" t="str">
            <v>Infant</v>
          </cell>
        </row>
        <row r="578">
          <cell r="A578" t="str">
            <v>UJ30224878</v>
          </cell>
          <cell r="B578" t="str">
            <v>UJ</v>
          </cell>
          <cell r="C578" t="str">
            <v>Briefs</v>
          </cell>
          <cell r="D578">
            <v>30224878</v>
          </cell>
          <cell r="E578" t="str">
            <v>PAÑ ADUL PLENITUD G/XG NEUTRAZONE 3X20</v>
          </cell>
          <cell r="F578" t="str">
            <v>Pañal Adulto Plenitud Protect G/XG 3X20</v>
          </cell>
          <cell r="G578">
            <v>147.09</v>
          </cell>
          <cell r="H578">
            <v>173.56619999999998</v>
          </cell>
          <cell r="I578">
            <v>3</v>
          </cell>
          <cell r="J578">
            <v>49.03</v>
          </cell>
          <cell r="K578">
            <v>190</v>
          </cell>
          <cell r="L578">
            <v>199.5</v>
          </cell>
          <cell r="M578" t="str">
            <v>Family</v>
          </cell>
        </row>
        <row r="579">
          <cell r="A579" t="str">
            <v>UJ30225168</v>
          </cell>
          <cell r="B579" t="str">
            <v>UJ</v>
          </cell>
          <cell r="C579" t="str">
            <v>Briefs</v>
          </cell>
          <cell r="D579">
            <v>30225168</v>
          </cell>
          <cell r="E579" t="str">
            <v>CAL ADU PLE CLASSIC G 2X10 X 2</v>
          </cell>
          <cell r="F579" t="str">
            <v>Pañal Adulto Plenitud Classic Duopack G 2x10x2</v>
          </cell>
          <cell r="G579">
            <v>68.569999999999993</v>
          </cell>
          <cell r="H579">
            <v>80.912599999999983</v>
          </cell>
          <cell r="I579">
            <v>2</v>
          </cell>
          <cell r="J579">
            <v>34.284999999999997</v>
          </cell>
          <cell r="K579">
            <v>88.5</v>
          </cell>
          <cell r="L579">
            <v>93</v>
          </cell>
          <cell r="M579" t="str">
            <v>Adult</v>
          </cell>
        </row>
        <row r="580">
          <cell r="A580" t="str">
            <v>UJ30225153</v>
          </cell>
          <cell r="B580" t="str">
            <v>UJ</v>
          </cell>
          <cell r="C580" t="str">
            <v>Briefs</v>
          </cell>
          <cell r="D580">
            <v>30225153</v>
          </cell>
          <cell r="E580" t="str">
            <v>CAL ADU PLE CLASSIC M 2X10 X 2</v>
          </cell>
          <cell r="F580" t="str">
            <v>Pañal Adulto Plenitud Classic Duopack M 2x10x2</v>
          </cell>
          <cell r="G580">
            <v>57.14</v>
          </cell>
          <cell r="H580">
            <v>67.425200000000004</v>
          </cell>
          <cell r="I580">
            <v>2</v>
          </cell>
          <cell r="J580">
            <v>28.57</v>
          </cell>
          <cell r="K580">
            <v>74</v>
          </cell>
          <cell r="L580">
            <v>77.5</v>
          </cell>
          <cell r="M580" t="str">
            <v>Adult</v>
          </cell>
        </row>
        <row r="581">
          <cell r="A581" t="str">
            <v>UJ30226886</v>
          </cell>
          <cell r="B581" t="str">
            <v>UJ</v>
          </cell>
          <cell r="C581" t="str">
            <v>Briefs</v>
          </cell>
          <cell r="D581">
            <v>30226886</v>
          </cell>
          <cell r="E581" t="str">
            <v>CAL ADU PLE CLASSIC G 10X8 SPARK</v>
          </cell>
          <cell r="F581" t="str">
            <v>Pañal Adulto Plenitud Classic G 10x8</v>
          </cell>
          <cell r="G581">
            <v>135.66</v>
          </cell>
          <cell r="H581">
            <v>160.0788</v>
          </cell>
          <cell r="I581">
            <v>10</v>
          </cell>
          <cell r="J581">
            <v>13.565999999999999</v>
          </cell>
          <cell r="K581">
            <v>175</v>
          </cell>
          <cell r="L581">
            <v>184</v>
          </cell>
          <cell r="M581" t="str">
            <v>Adult</v>
          </cell>
        </row>
        <row r="582">
          <cell r="A582" t="str">
            <v>UJ30227015</v>
          </cell>
          <cell r="B582" t="str">
            <v>UJ</v>
          </cell>
          <cell r="C582" t="str">
            <v>Briefs</v>
          </cell>
          <cell r="D582">
            <v>30227015</v>
          </cell>
          <cell r="E582" t="str">
            <v>CAL ADU PLE CLASSIC M 10X8 SPARK</v>
          </cell>
          <cell r="F582" t="str">
            <v>Pañal Adulto Plenitud Classic M 10x8</v>
          </cell>
          <cell r="G582">
            <v>115.02</v>
          </cell>
          <cell r="H582">
            <v>135.72359999999998</v>
          </cell>
          <cell r="I582">
            <v>10</v>
          </cell>
          <cell r="J582">
            <v>11.501999999999999</v>
          </cell>
          <cell r="K582">
            <v>148.5</v>
          </cell>
          <cell r="L582">
            <v>156</v>
          </cell>
          <cell r="M582" t="str">
            <v>Adult</v>
          </cell>
        </row>
        <row r="583">
          <cell r="A583" t="str">
            <v>UJ30225118</v>
          </cell>
          <cell r="B583" t="str">
            <v>UJ</v>
          </cell>
          <cell r="C583" t="str">
            <v>Briefs</v>
          </cell>
          <cell r="D583">
            <v>30225118</v>
          </cell>
          <cell r="E583" t="str">
            <v>PAÑ ADULT PLEN G/XG NEUTRAZONE II 2X10X2</v>
          </cell>
          <cell r="F583" t="str">
            <v>Pañal Adulto Plenitud Protect Duopack G/XG 2x10x2</v>
          </cell>
          <cell r="G583">
            <v>105.8</v>
          </cell>
          <cell r="H583">
            <v>124.84399999999999</v>
          </cell>
          <cell r="I583">
            <v>2</v>
          </cell>
          <cell r="J583">
            <v>52.9</v>
          </cell>
          <cell r="K583">
            <v>136.5</v>
          </cell>
          <cell r="L583">
            <v>143.5</v>
          </cell>
          <cell r="M583" t="str">
            <v>Family</v>
          </cell>
        </row>
        <row r="584">
          <cell r="A584" t="str">
            <v>UJ30225169</v>
          </cell>
          <cell r="B584" t="str">
            <v>UJ</v>
          </cell>
          <cell r="C584" t="str">
            <v>Briefs</v>
          </cell>
          <cell r="D584">
            <v>30225169</v>
          </cell>
          <cell r="E584" t="str">
            <v>PAÑ ADULT PLEN MED NEUTRAZONE II 2X10X2</v>
          </cell>
          <cell r="F584" t="str">
            <v>Pañal Adulto Plenitud Protect Duopack M 2x10x2</v>
          </cell>
          <cell r="G584">
            <v>90.32</v>
          </cell>
          <cell r="H584">
            <v>106.57759999999999</v>
          </cell>
          <cell r="I584">
            <v>2</v>
          </cell>
          <cell r="J584">
            <v>45.16</v>
          </cell>
          <cell r="K584">
            <v>116.5</v>
          </cell>
          <cell r="L584">
            <v>122.5</v>
          </cell>
          <cell r="M584" t="str">
            <v>Family</v>
          </cell>
        </row>
        <row r="585">
          <cell r="A585" t="str">
            <v>UJ30226777</v>
          </cell>
          <cell r="B585" t="str">
            <v>UJ</v>
          </cell>
          <cell r="C585" t="str">
            <v>Briefs</v>
          </cell>
          <cell r="D585">
            <v>30226777</v>
          </cell>
          <cell r="E585" t="str">
            <v>ROPIN ADU PLE PROT PLUS G/XG 2X5X2</v>
          </cell>
          <cell r="F585" t="str">
            <v>Pañal Adulto Plenitud Protect Plus Duopack G/XG 2x5x2</v>
          </cell>
          <cell r="G585">
            <v>54.19</v>
          </cell>
          <cell r="H585">
            <v>63.944199999999995</v>
          </cell>
          <cell r="I585">
            <v>2</v>
          </cell>
          <cell r="J585">
            <v>27.094999999999999</v>
          </cell>
          <cell r="K585">
            <v>70</v>
          </cell>
          <cell r="L585">
            <v>73.5</v>
          </cell>
          <cell r="M585" t="str">
            <v>Family</v>
          </cell>
        </row>
        <row r="586">
          <cell r="A586" t="str">
            <v>UJ30226718</v>
          </cell>
          <cell r="B586" t="str">
            <v>UJ</v>
          </cell>
          <cell r="C586" t="str">
            <v>Briefs</v>
          </cell>
          <cell r="D586">
            <v>30226718</v>
          </cell>
          <cell r="E586" t="str">
            <v>ROPIN ADU PLE PROT PLUS M 2X5X2</v>
          </cell>
          <cell r="F586" t="str">
            <v>Pañal Adulto Plenitud Protect Plus Duopack S/M 2x5x2</v>
          </cell>
          <cell r="G586">
            <v>47.56</v>
          </cell>
          <cell r="H586">
            <v>56.120800000000003</v>
          </cell>
          <cell r="I586">
            <v>2</v>
          </cell>
          <cell r="J586">
            <v>23.78</v>
          </cell>
          <cell r="K586">
            <v>61.5</v>
          </cell>
          <cell r="L586">
            <v>64.5</v>
          </cell>
          <cell r="M586" t="str">
            <v>Family</v>
          </cell>
        </row>
        <row r="587">
          <cell r="A587" t="str">
            <v>UJ30225130</v>
          </cell>
          <cell r="B587" t="str">
            <v>UJ</v>
          </cell>
          <cell r="C587" t="str">
            <v>Briefs</v>
          </cell>
          <cell r="D587">
            <v>30225130</v>
          </cell>
          <cell r="E587" t="str">
            <v>CAL ADU PLE PROTECT G/XG 1X40</v>
          </cell>
          <cell r="F587" t="str">
            <v>Pañal Adulto Plenitud Protect G/XG 1x40</v>
          </cell>
          <cell r="G587">
            <v>86.26</v>
          </cell>
          <cell r="H587">
            <v>101.7868</v>
          </cell>
          <cell r="I587">
            <v>1</v>
          </cell>
          <cell r="J587">
            <v>86.26</v>
          </cell>
          <cell r="K587">
            <v>98</v>
          </cell>
          <cell r="L587">
            <v>101</v>
          </cell>
          <cell r="M587" t="str">
            <v>Family</v>
          </cell>
        </row>
        <row r="588">
          <cell r="A588" t="str">
            <v>UJ30225129</v>
          </cell>
          <cell r="B588" t="str">
            <v>UJ</v>
          </cell>
          <cell r="C588" t="str">
            <v>Briefs</v>
          </cell>
          <cell r="D588">
            <v>30225129</v>
          </cell>
          <cell r="E588" t="str">
            <v>CAL ADU PLE PROTECT M 1X40</v>
          </cell>
          <cell r="F588" t="str">
            <v>Pañal Adulto Plenitud Protect  M 1x40</v>
          </cell>
          <cell r="G588">
            <v>74.52</v>
          </cell>
          <cell r="H588">
            <v>87.933599999999984</v>
          </cell>
          <cell r="I588">
            <v>1</v>
          </cell>
          <cell r="J588">
            <v>74.52</v>
          </cell>
          <cell r="K588">
            <v>109.5</v>
          </cell>
          <cell r="L588">
            <v>113</v>
          </cell>
          <cell r="M588" t="str">
            <v>Family</v>
          </cell>
        </row>
        <row r="589">
          <cell r="A589" t="str">
            <v>UJ30224231</v>
          </cell>
          <cell r="B589" t="str">
            <v>UJ</v>
          </cell>
          <cell r="C589" t="str">
            <v>Femme</v>
          </cell>
          <cell r="D589">
            <v>30224231</v>
          </cell>
          <cell r="E589" t="str">
            <v>PRO ADU PLE PLENIT 8X24</v>
          </cell>
          <cell r="F589" t="str">
            <v>Protector Plenitud Femme  Diario 8x24</v>
          </cell>
          <cell r="G589">
            <v>28.24</v>
          </cell>
          <cell r="H589">
            <v>33.3232</v>
          </cell>
          <cell r="I589">
            <v>8</v>
          </cell>
          <cell r="J589">
            <v>3.53</v>
          </cell>
          <cell r="K589">
            <v>36.4</v>
          </cell>
          <cell r="L589">
            <v>38.299999999999997</v>
          </cell>
          <cell r="M589" t="str">
            <v>Family</v>
          </cell>
        </row>
        <row r="590">
          <cell r="A590" t="str">
            <v>UJ30224764</v>
          </cell>
          <cell r="B590" t="str">
            <v>UJ</v>
          </cell>
          <cell r="C590" t="str">
            <v>Femme</v>
          </cell>
          <cell r="D590">
            <v>30224764</v>
          </cell>
          <cell r="E590" t="str">
            <v>TOA ADU PLE PLENIT NOCT 6X8</v>
          </cell>
          <cell r="F590" t="str">
            <v>Toalla Adulto Plenitud Femme Nocturna 6x8</v>
          </cell>
          <cell r="G590">
            <v>28.9</v>
          </cell>
          <cell r="H590">
            <v>34.101999999999997</v>
          </cell>
          <cell r="I590">
            <v>6</v>
          </cell>
          <cell r="J590">
            <v>4.8166666666666664</v>
          </cell>
          <cell r="K590">
            <v>37.299999999999997</v>
          </cell>
          <cell r="L590">
            <v>39.200000000000003</v>
          </cell>
          <cell r="M590" t="str">
            <v>Family</v>
          </cell>
        </row>
        <row r="591">
          <cell r="A591" t="str">
            <v>UJ30226869</v>
          </cell>
          <cell r="B591" t="str">
            <v>UJ</v>
          </cell>
          <cell r="C591" t="str">
            <v>Femme</v>
          </cell>
          <cell r="D591">
            <v>30226869</v>
          </cell>
          <cell r="E591" t="str">
            <v>TOA ADU PLE FEMME ULTRA S/A 20X8 TOM</v>
          </cell>
          <cell r="F591" t="str">
            <v>Toalla Adulto Plenitud Femme Ultra 20 x8</v>
          </cell>
          <cell r="G591">
            <v>59.72</v>
          </cell>
          <cell r="H591">
            <v>70.4696</v>
          </cell>
          <cell r="I591">
            <v>20</v>
          </cell>
          <cell r="J591">
            <v>2.9859999999999998</v>
          </cell>
          <cell r="K591">
            <v>77</v>
          </cell>
          <cell r="L591">
            <v>81</v>
          </cell>
          <cell r="M591" t="str">
            <v>Family</v>
          </cell>
        </row>
        <row r="592">
          <cell r="A592" t="str">
            <v>UJ30227575</v>
          </cell>
          <cell r="B592" t="str">
            <v>UJ</v>
          </cell>
          <cell r="C592" t="str">
            <v>Femme</v>
          </cell>
          <cell r="D592">
            <v>30227575</v>
          </cell>
          <cell r="E592" t="str">
            <v>ROUP INT PLE FEMME G/XG FEMAL 4X8</v>
          </cell>
          <cell r="F592" t="str">
            <v>ROUP INT PLE FEMME G/XG FEMAL 4X8</v>
          </cell>
          <cell r="G592">
            <v>47.56</v>
          </cell>
          <cell r="H592">
            <v>56.120800000000003</v>
          </cell>
          <cell r="I592">
            <v>4</v>
          </cell>
          <cell r="J592">
            <v>11.89</v>
          </cell>
          <cell r="K592">
            <v>61.333333333333336</v>
          </cell>
          <cell r="L592">
            <v>64.5</v>
          </cell>
          <cell r="M592" t="str">
            <v>Family</v>
          </cell>
        </row>
        <row r="593">
          <cell r="A593" t="str">
            <v>UJ30227574</v>
          </cell>
          <cell r="B593" t="str">
            <v>UJ</v>
          </cell>
          <cell r="C593" t="str">
            <v>Femme</v>
          </cell>
          <cell r="D593">
            <v>30227574</v>
          </cell>
          <cell r="E593" t="str">
            <v>ROUP INT PLE FEMME P/M FEMAL 4X8</v>
          </cell>
          <cell r="F593" t="str">
            <v>ROUP INT PLE FEMME P/M FEMAL 4X8</v>
          </cell>
          <cell r="G593">
            <v>47.56</v>
          </cell>
          <cell r="H593">
            <v>56.120800000000003</v>
          </cell>
          <cell r="I593">
            <v>4</v>
          </cell>
          <cell r="J593">
            <v>11.89</v>
          </cell>
          <cell r="K593">
            <v>61.333333333333336</v>
          </cell>
          <cell r="L593">
            <v>64.5</v>
          </cell>
          <cell r="M593" t="str">
            <v>Family</v>
          </cell>
        </row>
        <row r="594">
          <cell r="A594" t="str">
            <v>UJ30224452</v>
          </cell>
          <cell r="B594" t="str">
            <v>UJ</v>
          </cell>
          <cell r="C594" t="str">
            <v>Pants</v>
          </cell>
          <cell r="D594">
            <v>30224452</v>
          </cell>
          <cell r="E594" t="str">
            <v>ROPA PLENITUD ACT PLUS G/XG 4X8</v>
          </cell>
          <cell r="F594" t="str">
            <v>Ropa Interior Desechable Plenitud  Active Plus G/XG 4x8</v>
          </cell>
          <cell r="G594">
            <v>63.78</v>
          </cell>
          <cell r="H594">
            <v>75.260400000000004</v>
          </cell>
          <cell r="I594">
            <v>4</v>
          </cell>
          <cell r="J594">
            <v>15.945</v>
          </cell>
          <cell r="K594">
            <v>82.3</v>
          </cell>
          <cell r="L594">
            <v>86.5</v>
          </cell>
          <cell r="M594" t="str">
            <v>Family</v>
          </cell>
        </row>
        <row r="595">
          <cell r="A595" t="str">
            <v>UJ30224891</v>
          </cell>
          <cell r="B595" t="str">
            <v>UJ</v>
          </cell>
          <cell r="C595" t="str">
            <v>Pants</v>
          </cell>
          <cell r="D595">
            <v>30224891</v>
          </cell>
          <cell r="E595" t="str">
            <v>ROPA PLENITUD ACT PLUS P/M 4X8</v>
          </cell>
          <cell r="F595" t="str">
            <v>Ropa Interior Desechable Plenitud  Active Plus P/M 4x8</v>
          </cell>
          <cell r="G595">
            <v>54.49</v>
          </cell>
          <cell r="H595">
            <v>64.298199999999994</v>
          </cell>
          <cell r="I595">
            <v>4</v>
          </cell>
          <cell r="J595">
            <v>13.6225</v>
          </cell>
          <cell r="K595">
            <v>70.3</v>
          </cell>
          <cell r="L595">
            <v>73.900000000000006</v>
          </cell>
          <cell r="M595" t="str">
            <v>Family</v>
          </cell>
        </row>
        <row r="596">
          <cell r="A596" t="str">
            <v>UJ30224454</v>
          </cell>
          <cell r="B596" t="str">
            <v>UJ</v>
          </cell>
          <cell r="C596" t="str">
            <v>Pants</v>
          </cell>
          <cell r="D596">
            <v>30224454</v>
          </cell>
          <cell r="E596" t="str">
            <v>ROUPA PLENITUD ACT PLUS G/XG 2X16</v>
          </cell>
          <cell r="F596" t="str">
            <v>Ropa Interior Desechable Plenitud Active Plus G/XG 2x16</v>
          </cell>
          <cell r="G596">
            <v>60.79</v>
          </cell>
          <cell r="H596">
            <v>71.732199999999992</v>
          </cell>
          <cell r="I596">
            <v>2</v>
          </cell>
          <cell r="J596">
            <v>30.395</v>
          </cell>
          <cell r="K596">
            <v>78.523809523809518</v>
          </cell>
          <cell r="L596">
            <v>82.45</v>
          </cell>
          <cell r="M596" t="str">
            <v>Family</v>
          </cell>
        </row>
        <row r="597">
          <cell r="A597" t="str">
            <v>UJ30224453</v>
          </cell>
          <cell r="B597" t="str">
            <v>UJ</v>
          </cell>
          <cell r="C597" t="str">
            <v>Pants</v>
          </cell>
          <cell r="D597">
            <v>30224453</v>
          </cell>
          <cell r="E597" t="str">
            <v>ROUPA PLENITUD ACT PLUS P/M 2X16</v>
          </cell>
          <cell r="F597" t="str">
            <v>Ropa Interior Desechable Plenitud Active Plus P/M 2x16</v>
          </cell>
          <cell r="G597">
            <v>53.9</v>
          </cell>
          <cell r="H597">
            <v>63.601999999999997</v>
          </cell>
          <cell r="I597">
            <v>2</v>
          </cell>
          <cell r="J597">
            <v>26.95</v>
          </cell>
          <cell r="K597">
            <v>69.619047619047606</v>
          </cell>
          <cell r="L597">
            <v>73.099999999999994</v>
          </cell>
          <cell r="M597" t="str">
            <v>Family</v>
          </cell>
        </row>
        <row r="598">
          <cell r="A598" t="str">
            <v>UJ30224495</v>
          </cell>
          <cell r="B598" t="str">
            <v>UJ</v>
          </cell>
          <cell r="C598" t="str">
            <v>Pants</v>
          </cell>
          <cell r="D598">
            <v>30224495</v>
          </cell>
          <cell r="E598" t="str">
            <v>ROP PLN MJ ACTFT C OLR  P/M 12X8 REAL FT</v>
          </cell>
          <cell r="F598" t="str">
            <v>Ropa Interior Desechable Plenitud Active fit Mujer P/M 12x8</v>
          </cell>
          <cell r="G598">
            <v>142.66999999999999</v>
          </cell>
          <cell r="H598">
            <v>168.35059999999999</v>
          </cell>
          <cell r="I598">
            <v>12</v>
          </cell>
          <cell r="J598">
            <v>11.889166666666666</v>
          </cell>
          <cell r="K598">
            <v>184</v>
          </cell>
          <cell r="L598">
            <v>193.5</v>
          </cell>
          <cell r="M598" t="str">
            <v>Family</v>
          </cell>
        </row>
        <row r="599">
          <cell r="A599" t="str">
            <v>UJ30225009</v>
          </cell>
          <cell r="B599" t="str">
            <v>UJ</v>
          </cell>
          <cell r="C599" t="str">
            <v>Practipañal</v>
          </cell>
          <cell r="D599">
            <v>30225009</v>
          </cell>
          <cell r="E599" t="str">
            <v>PLEN PRACTIPAÑAL GEL 12X20</v>
          </cell>
          <cell r="F599" t="str">
            <v>Practipañal Plenitud  12x20</v>
          </cell>
          <cell r="G599">
            <v>56.77</v>
          </cell>
          <cell r="H599">
            <v>66.988600000000005</v>
          </cell>
          <cell r="I599">
            <v>12</v>
          </cell>
          <cell r="J599">
            <v>4.7308333333333339</v>
          </cell>
          <cell r="K599">
            <v>73.5</v>
          </cell>
          <cell r="L599">
            <v>77</v>
          </cell>
          <cell r="M599" t="str">
            <v>Family</v>
          </cell>
        </row>
        <row r="600">
          <cell r="A600" t="str">
            <v>UJ30225008</v>
          </cell>
          <cell r="B600" t="str">
            <v>UJ</v>
          </cell>
          <cell r="C600" t="str">
            <v>Practipañal</v>
          </cell>
          <cell r="D600">
            <v>30225008</v>
          </cell>
          <cell r="E600" t="str">
            <v>PLEN PRACTIPAÑAL GEL 24 X 10</v>
          </cell>
          <cell r="F600" t="str">
            <v>Practipañal Plenitud  24x10</v>
          </cell>
          <cell r="G600">
            <v>56.77</v>
          </cell>
          <cell r="H600">
            <v>66.988600000000005</v>
          </cell>
          <cell r="I600">
            <v>24</v>
          </cell>
          <cell r="J600">
            <v>2.3654166666666669</v>
          </cell>
          <cell r="K600">
            <v>73.5</v>
          </cell>
          <cell r="L600">
            <v>77</v>
          </cell>
          <cell r="M600" t="str">
            <v>Family</v>
          </cell>
        </row>
        <row r="601">
          <cell r="A601" t="str">
            <v>UJ30227115</v>
          </cell>
          <cell r="B601" t="str">
            <v>UJ</v>
          </cell>
          <cell r="C601" t="str">
            <v>Practipañal</v>
          </cell>
          <cell r="D601">
            <v>30227115</v>
          </cell>
          <cell r="E601" t="str">
            <v>ADU PAD PLE FEMME N/W 12X20 PRACTIPAÑAL</v>
          </cell>
          <cell r="F601" t="str">
            <v>Practipañal Plenitud Femme 12x20</v>
          </cell>
          <cell r="G601">
            <v>56.77</v>
          </cell>
          <cell r="H601">
            <v>66.988600000000005</v>
          </cell>
          <cell r="I601">
            <v>12</v>
          </cell>
          <cell r="J601">
            <v>4.7308333333333339</v>
          </cell>
          <cell r="K601">
            <v>73.5</v>
          </cell>
          <cell r="L601">
            <v>77</v>
          </cell>
          <cell r="M601" t="str">
            <v>Family</v>
          </cell>
        </row>
        <row r="602">
          <cell r="A602" t="str">
            <v>UJ30227185</v>
          </cell>
          <cell r="B602" t="str">
            <v>UJ</v>
          </cell>
          <cell r="C602" t="str">
            <v>Practipañal</v>
          </cell>
          <cell r="D602">
            <v>30227185</v>
          </cell>
          <cell r="E602" t="str">
            <v>ADU PAD PLE FEMME N/W 24X10 PRACTIPAÑAL</v>
          </cell>
          <cell r="F602" t="str">
            <v>Practipañal Plenitud Femme 24x10</v>
          </cell>
          <cell r="G602">
            <v>56.77</v>
          </cell>
          <cell r="H602">
            <v>66.988600000000005</v>
          </cell>
          <cell r="I602">
            <v>24</v>
          </cell>
          <cell r="J602">
            <v>2.3654166666666669</v>
          </cell>
          <cell r="K602">
            <v>73.5</v>
          </cell>
          <cell r="L602">
            <v>77</v>
          </cell>
          <cell r="M602" t="str">
            <v>Family</v>
          </cell>
        </row>
        <row r="603">
          <cell r="A603" t="str">
            <v>UJ30227902</v>
          </cell>
          <cell r="B603" t="str">
            <v>UJ</v>
          </cell>
          <cell r="C603" t="str">
            <v>Practipañal</v>
          </cell>
          <cell r="D603">
            <v>30227902</v>
          </cell>
          <cell r="E603" t="str">
            <v>APO ADUL PLE 12X20 + 2 MG PRACTI FEMME</v>
          </cell>
          <cell r="F603" t="str">
            <v>Practipañal Plenitud Femme 12x20 + 2 MG Practi Femme</v>
          </cell>
          <cell r="G603">
            <v>56.77</v>
          </cell>
          <cell r="H603">
            <v>66.988600000000005</v>
          </cell>
          <cell r="I603">
            <v>12</v>
          </cell>
          <cell r="J603">
            <v>4.7308333333333339</v>
          </cell>
          <cell r="K603">
            <v>73.5</v>
          </cell>
          <cell r="L603">
            <v>77</v>
          </cell>
          <cell r="M603" t="str">
            <v>Family</v>
          </cell>
        </row>
        <row r="604">
          <cell r="A604" t="str">
            <v>UJ30227901</v>
          </cell>
          <cell r="B604" t="str">
            <v>UJ</v>
          </cell>
          <cell r="C604" t="str">
            <v>Practipañal</v>
          </cell>
          <cell r="D604">
            <v>30227901</v>
          </cell>
          <cell r="E604" t="str">
            <v>APO ADUL PLE 24X10 + 2 MG PRACTI FEMME</v>
          </cell>
          <cell r="F604" t="str">
            <v>Practipañal Plenitud Femme 24x10 + 2 MG Practi Femme</v>
          </cell>
          <cell r="G604">
            <v>56.77</v>
          </cell>
          <cell r="H604">
            <v>66.988600000000005</v>
          </cell>
          <cell r="I604">
            <v>24</v>
          </cell>
          <cell r="J604">
            <v>2.3654166666666669</v>
          </cell>
          <cell r="K604">
            <v>73.5</v>
          </cell>
          <cell r="L604">
            <v>77</v>
          </cell>
          <cell r="M604" t="str">
            <v>Family</v>
          </cell>
        </row>
        <row r="605">
          <cell r="A605" t="str">
            <v>UJ30226054</v>
          </cell>
          <cell r="B605" t="str">
            <v>UJ</v>
          </cell>
          <cell r="C605" t="str">
            <v>Protector de cama</v>
          </cell>
          <cell r="D605">
            <v>30226054</v>
          </cell>
          <cell r="E605" t="str">
            <v>PROT CAM PLE 6X10 EXTREME</v>
          </cell>
          <cell r="F605" t="str">
            <v>Protector de Cama Plenitud Extreme  6x10</v>
          </cell>
          <cell r="G605">
            <v>83.17</v>
          </cell>
          <cell r="H605">
            <v>98.140599999999992</v>
          </cell>
          <cell r="I605">
            <v>6</v>
          </cell>
          <cell r="J605">
            <v>13.861666666666666</v>
          </cell>
          <cell r="K605">
            <v>107.4</v>
          </cell>
          <cell r="L605">
            <v>112.8</v>
          </cell>
          <cell r="M605" t="str">
            <v>Family</v>
          </cell>
        </row>
        <row r="606">
          <cell r="A606" t="str">
            <v>UJ30220605</v>
          </cell>
          <cell r="B606" t="str">
            <v>UJ</v>
          </cell>
          <cell r="C606" t="str">
            <v>Faciales</v>
          </cell>
          <cell r="D606">
            <v>30220605</v>
          </cell>
          <cell r="E606" t="str">
            <v>FAC KLEENEX ORIG CUBO 32X1 X60 RUNWAY</v>
          </cell>
          <cell r="F606" t="str">
            <v>Facial Kleenex Original Cubo Runway 32x1x60</v>
          </cell>
          <cell r="G606">
            <v>117.49</v>
          </cell>
          <cell r="H606">
            <v>138.63819999999998</v>
          </cell>
          <cell r="I606">
            <v>32</v>
          </cell>
          <cell r="J606">
            <v>3.6715624999999998</v>
          </cell>
          <cell r="K606">
            <v>147.5</v>
          </cell>
          <cell r="L606">
            <v>154.9</v>
          </cell>
          <cell r="M606" t="str">
            <v>Family</v>
          </cell>
        </row>
        <row r="607">
          <cell r="A607" t="str">
            <v>UJ30220602</v>
          </cell>
          <cell r="B607" t="str">
            <v>UJ</v>
          </cell>
          <cell r="C607" t="str">
            <v>Faciales</v>
          </cell>
          <cell r="D607">
            <v>30220602</v>
          </cell>
          <cell r="E607" t="str">
            <v>FAC KLEENEX ORIG JUNIOR 36X1 X50 RUNWAY</v>
          </cell>
          <cell r="F607" t="str">
            <v>Facial Kleenex Original Junior Runway 36x1x50</v>
          </cell>
          <cell r="G607">
            <v>90.71</v>
          </cell>
          <cell r="H607">
            <v>107.03779999999999</v>
          </cell>
          <cell r="I607">
            <v>36</v>
          </cell>
          <cell r="J607">
            <v>2.5197222222222222</v>
          </cell>
          <cell r="K607">
            <v>113.9</v>
          </cell>
          <cell r="L607">
            <v>119.6</v>
          </cell>
          <cell r="M607" t="str">
            <v>Family</v>
          </cell>
        </row>
        <row r="608">
          <cell r="A608" t="str">
            <v>UJ30220595</v>
          </cell>
          <cell r="B608" t="str">
            <v>UJ</v>
          </cell>
          <cell r="C608" t="str">
            <v>Faciales</v>
          </cell>
          <cell r="D608">
            <v>30220595</v>
          </cell>
          <cell r="E608" t="str">
            <v>FAC KLEENEX ORIG 36X1 X80 RUNWAY</v>
          </cell>
          <cell r="F608" t="str">
            <v>Facial Kleenex Original Runway 38x1x80</v>
          </cell>
          <cell r="G608">
            <v>164.82</v>
          </cell>
          <cell r="H608">
            <v>194.48759999999999</v>
          </cell>
          <cell r="I608">
            <v>36</v>
          </cell>
          <cell r="J608">
            <v>4.5783333333333331</v>
          </cell>
          <cell r="K608">
            <v>207</v>
          </cell>
          <cell r="L608">
            <v>217.3</v>
          </cell>
          <cell r="M608" t="str">
            <v>Family</v>
          </cell>
        </row>
        <row r="609">
          <cell r="A609" t="str">
            <v>UJ30220612</v>
          </cell>
          <cell r="B609" t="str">
            <v>UJ</v>
          </cell>
          <cell r="C609" t="str">
            <v>Faciales</v>
          </cell>
          <cell r="D609">
            <v>30220612</v>
          </cell>
          <cell r="E609" t="str">
            <v>FAC KLEENEX ORIG POCKET 36X4 X10 SWE RW</v>
          </cell>
          <cell r="F609" t="str">
            <v>Facial Kleenex Pocket Sweet 36x4x10</v>
          </cell>
          <cell r="G609">
            <v>74.41</v>
          </cell>
          <cell r="H609">
            <v>87.803799999999995</v>
          </cell>
          <cell r="I609">
            <v>36</v>
          </cell>
          <cell r="J609">
            <v>2.0669444444444443</v>
          </cell>
          <cell r="K609">
            <v>93.4</v>
          </cell>
          <cell r="L609">
            <v>98.1</v>
          </cell>
          <cell r="M609" t="str">
            <v>Family</v>
          </cell>
        </row>
        <row r="610">
          <cell r="A610" t="str">
            <v>UJ30225723</v>
          </cell>
          <cell r="B610" t="str">
            <v>UJ</v>
          </cell>
          <cell r="C610" t="str">
            <v>Paños</v>
          </cell>
          <cell r="D610">
            <v>30225723</v>
          </cell>
          <cell r="E610" t="str">
            <v>TC SCOTT DURAMAX 8X6X2H MULTIUSOS MAKE</v>
          </cell>
          <cell r="F610" t="str">
            <v>Paño Scott Duramax Ristra 8x6x2 Hojas</v>
          </cell>
          <cell r="G610">
            <v>32.24</v>
          </cell>
          <cell r="H610">
            <v>38.043199999999999</v>
          </cell>
          <cell r="I610">
            <v>48</v>
          </cell>
          <cell r="J610">
            <v>0.67166666666666675</v>
          </cell>
          <cell r="K610">
            <v>40.5</v>
          </cell>
          <cell r="L610">
            <v>42.5</v>
          </cell>
          <cell r="M610" t="str">
            <v>Family</v>
          </cell>
        </row>
        <row r="611">
          <cell r="A611" t="str">
            <v>UJ30224973</v>
          </cell>
          <cell r="B611" t="str">
            <v>UJ</v>
          </cell>
          <cell r="C611" t="str">
            <v>Paños</v>
          </cell>
          <cell r="D611">
            <v>30224973</v>
          </cell>
          <cell r="E611" t="str">
            <v>TC SCOTT DURAMAX 24X1 X58H MAKE</v>
          </cell>
          <cell r="F611" t="str">
            <v>Paño Scott Duramax Rollo 24x1x58 Hojas</v>
          </cell>
          <cell r="G611">
            <v>109.98</v>
          </cell>
          <cell r="H611">
            <v>129.7764</v>
          </cell>
          <cell r="I611">
            <v>24</v>
          </cell>
          <cell r="J611">
            <v>4.5825000000000005</v>
          </cell>
          <cell r="K611">
            <v>138</v>
          </cell>
          <cell r="L611">
            <v>145</v>
          </cell>
          <cell r="M611" t="str">
            <v>Family</v>
          </cell>
        </row>
        <row r="612">
          <cell r="A612" t="str">
            <v>UJ30227271</v>
          </cell>
          <cell r="B612" t="str">
            <v>UJ</v>
          </cell>
          <cell r="C612" t="str">
            <v>Papel higiénico</v>
          </cell>
          <cell r="D612">
            <v>30227271</v>
          </cell>
          <cell r="E612" t="str">
            <v>PH SUAVE RINDEM 2P 10X2 S. CUT 2.0</v>
          </cell>
          <cell r="F612" t="str">
            <v>Papel Higiénico Suave Rindemax Naranja 10x2</v>
          </cell>
          <cell r="G612">
            <v>11.68</v>
          </cell>
          <cell r="H612">
            <v>13.782399999999999</v>
          </cell>
          <cell r="I612">
            <v>10</v>
          </cell>
          <cell r="J612">
            <v>1.1679999999999999</v>
          </cell>
          <cell r="K612">
            <v>14.700000000000001</v>
          </cell>
          <cell r="L612">
            <v>15.4</v>
          </cell>
          <cell r="M612" t="str">
            <v>Family</v>
          </cell>
        </row>
        <row r="613">
          <cell r="A613" t="str">
            <v>UJ30227897</v>
          </cell>
          <cell r="B613" t="str">
            <v>UJ</v>
          </cell>
          <cell r="C613" t="str">
            <v>Papel higiénico</v>
          </cell>
          <cell r="D613">
            <v>30227897</v>
          </cell>
          <cell r="E613" t="str">
            <v>PH SUAVE RINDEM 2P 10X2 AROMAS ARM</v>
          </cell>
          <cell r="F613" t="str">
            <v xml:space="preserve">Papel Higiénico Suave Rindemax Aromas 10x2 </v>
          </cell>
          <cell r="G613">
            <v>11.68</v>
          </cell>
          <cell r="H613">
            <v>13.782399999999999</v>
          </cell>
          <cell r="I613">
            <v>10</v>
          </cell>
          <cell r="J613">
            <v>1.1679999999999999</v>
          </cell>
          <cell r="K613">
            <v>14.700000000000001</v>
          </cell>
          <cell r="L613">
            <v>15.4</v>
          </cell>
          <cell r="M613" t="str">
            <v>Family</v>
          </cell>
        </row>
        <row r="614">
          <cell r="A614" t="str">
            <v>UJ30227236</v>
          </cell>
          <cell r="B614" t="str">
            <v>UJ</v>
          </cell>
          <cell r="C614" t="str">
            <v>Papel higiénico</v>
          </cell>
          <cell r="D614">
            <v>30227236</v>
          </cell>
          <cell r="E614" t="str">
            <v>PH SUAVE RINDEM 2P 12X4 S. CUT 2.0</v>
          </cell>
          <cell r="F614" t="str">
            <v>Papel Higiénico Suave Rindemax Naranja 12x4</v>
          </cell>
          <cell r="G614">
            <v>25.41</v>
          </cell>
          <cell r="H614">
            <v>29.983799999999999</v>
          </cell>
          <cell r="I614">
            <v>12</v>
          </cell>
          <cell r="J614">
            <v>2.1175000000000002</v>
          </cell>
          <cell r="K614">
            <v>32</v>
          </cell>
          <cell r="L614">
            <v>33.5</v>
          </cell>
          <cell r="M614" t="str">
            <v>Family</v>
          </cell>
        </row>
        <row r="615">
          <cell r="A615" t="str">
            <v>UJ30227246</v>
          </cell>
          <cell r="B615" t="str">
            <v>UJ</v>
          </cell>
          <cell r="C615" t="str">
            <v>Papel higiénico</v>
          </cell>
          <cell r="D615">
            <v>30227246</v>
          </cell>
          <cell r="E615" t="str">
            <v>PH SUAVE RINDEM 2P 2X24 S. CUT 2.0</v>
          </cell>
          <cell r="F615" t="str">
            <v>Papel Higiénico Suave Rindemax Naranja 2x24</v>
          </cell>
          <cell r="G615">
            <v>22.29915254237288</v>
          </cell>
          <cell r="H615">
            <v>26.312999999999999</v>
          </cell>
          <cell r="I615">
            <v>2</v>
          </cell>
          <cell r="J615">
            <v>11.14957627118644</v>
          </cell>
          <cell r="K615">
            <v>28</v>
          </cell>
          <cell r="L615">
            <v>29.4</v>
          </cell>
          <cell r="M615" t="str">
            <v>Family</v>
          </cell>
        </row>
        <row r="616">
          <cell r="A616" t="str">
            <v>UJ30226606</v>
          </cell>
          <cell r="B616" t="str">
            <v>UJ</v>
          </cell>
          <cell r="C616" t="str">
            <v>Papel higiénico</v>
          </cell>
          <cell r="D616">
            <v>30226606</v>
          </cell>
          <cell r="E616" t="str">
            <v>PH SUAVE RINDEM 2P 10X2 CUIDADO COMPLETO</v>
          </cell>
          <cell r="F616" t="str">
            <v>Papel Higiénico Suave Rindemax Verde 10x2 - Cuidado completo</v>
          </cell>
          <cell r="G616">
            <v>13.35</v>
          </cell>
          <cell r="H616">
            <v>15.752999999999998</v>
          </cell>
          <cell r="I616">
            <v>10</v>
          </cell>
          <cell r="J616">
            <v>1.335</v>
          </cell>
          <cell r="K616">
            <v>16.7</v>
          </cell>
          <cell r="L616">
            <v>17.600000000000001</v>
          </cell>
          <cell r="M616" t="str">
            <v>Family</v>
          </cell>
        </row>
        <row r="617">
          <cell r="A617" t="str">
            <v>UJ30226607</v>
          </cell>
          <cell r="B617" t="str">
            <v>UJ</v>
          </cell>
          <cell r="C617" t="str">
            <v>Papel higiénico</v>
          </cell>
          <cell r="D617">
            <v>30226607</v>
          </cell>
          <cell r="E617" t="str">
            <v>PH SUAVE RINDEM 2P 12X4 CUIDADO COMPLETO</v>
          </cell>
          <cell r="F617" t="str">
            <v>Papel Higiénico Suave Rindemax Verde 12x4 - Cuidado completo</v>
          </cell>
          <cell r="G617">
            <v>28.82</v>
          </cell>
          <cell r="H617">
            <v>34.007599999999996</v>
          </cell>
          <cell r="I617">
            <v>12</v>
          </cell>
          <cell r="J617">
            <v>2.4016666666666668</v>
          </cell>
          <cell r="K617">
            <v>36</v>
          </cell>
          <cell r="L617">
            <v>38</v>
          </cell>
          <cell r="M617" t="str">
            <v>Fem</v>
          </cell>
        </row>
        <row r="618">
          <cell r="A618" t="str">
            <v>UJ30226565</v>
          </cell>
          <cell r="B618" t="str">
            <v>UJ</v>
          </cell>
          <cell r="C618" t="str">
            <v>Papel higiénico</v>
          </cell>
          <cell r="D618">
            <v>30226565</v>
          </cell>
          <cell r="E618" t="str">
            <v>PH SUAVE RINDEM 2P 2X24 CUIDADO COMPLETO</v>
          </cell>
          <cell r="F618" t="str">
            <v>Papel Higiénico Suave Rindemax Verde 2x24 - Cuidado completo</v>
          </cell>
          <cell r="G618">
            <v>26.55</v>
          </cell>
          <cell r="H618">
            <v>31.329000000000001</v>
          </cell>
          <cell r="I618">
            <v>2</v>
          </cell>
          <cell r="J618">
            <v>13.275</v>
          </cell>
          <cell r="K618">
            <v>33.5</v>
          </cell>
          <cell r="L618">
            <v>35</v>
          </cell>
          <cell r="M618" t="str">
            <v>Fem</v>
          </cell>
        </row>
        <row r="619">
          <cell r="A619" t="str">
            <v>UJ30226566</v>
          </cell>
          <cell r="B619" t="str">
            <v>UJ</v>
          </cell>
          <cell r="C619" t="str">
            <v>Papel higiénico</v>
          </cell>
          <cell r="D619">
            <v>30226566</v>
          </cell>
          <cell r="E619" t="str">
            <v>PH SUAVE RINDEM 2P 1X32 CUIDADO COMPLETO</v>
          </cell>
          <cell r="F619" t="str">
            <v>Papel Higiénico Suave Rindemax Verde 1x32 - Cuidado completo</v>
          </cell>
          <cell r="G619">
            <v>18.96</v>
          </cell>
          <cell r="H619">
            <v>22.372800000000002</v>
          </cell>
          <cell r="I619">
            <v>1</v>
          </cell>
          <cell r="J619">
            <v>18.96</v>
          </cell>
          <cell r="K619">
            <v>24</v>
          </cell>
          <cell r="L619">
            <v>25</v>
          </cell>
          <cell r="M619" t="str">
            <v>Fem</v>
          </cell>
        </row>
        <row r="620">
          <cell r="A620" t="str">
            <v>UJ30226613</v>
          </cell>
          <cell r="B620" t="str">
            <v>UJ</v>
          </cell>
          <cell r="C620" t="str">
            <v>Papel higiénico</v>
          </cell>
          <cell r="D620">
            <v>30226613</v>
          </cell>
          <cell r="E620" t="str">
            <v>PH SUAVE RINDEM 2P 8X6 CUIDADO COMPLETO</v>
          </cell>
          <cell r="F620" t="str">
            <v>Papel Higiénico Suave Rindemax Verde 8x6 - Cuidado completo</v>
          </cell>
          <cell r="G620">
            <v>26.93</v>
          </cell>
          <cell r="H620">
            <v>31.777399999999997</v>
          </cell>
          <cell r="I620">
            <v>8</v>
          </cell>
          <cell r="J620">
            <v>3.36625</v>
          </cell>
          <cell r="K620">
            <v>34</v>
          </cell>
          <cell r="L620">
            <v>35.5</v>
          </cell>
          <cell r="M620" t="str">
            <v>Fem</v>
          </cell>
        </row>
        <row r="621">
          <cell r="A621" t="str">
            <v>UJ30225725</v>
          </cell>
          <cell r="B621" t="str">
            <v>UJ</v>
          </cell>
          <cell r="C621" t="str">
            <v>Papel higiénico</v>
          </cell>
          <cell r="D621">
            <v>30225725</v>
          </cell>
          <cell r="E621" t="str">
            <v>PH TOP RR 2P REG 10X2 CLASIC</v>
          </cell>
          <cell r="F621" t="str">
            <v>Papel Higiénico TOP Clásico 10x2</v>
          </cell>
          <cell r="G621">
            <v>9.86</v>
          </cell>
          <cell r="H621">
            <v>11.634799999999998</v>
          </cell>
          <cell r="I621">
            <v>10</v>
          </cell>
          <cell r="J621">
            <v>0.98599999999999999</v>
          </cell>
          <cell r="K621">
            <v>12.5</v>
          </cell>
          <cell r="L621">
            <v>13</v>
          </cell>
          <cell r="M621" t="str">
            <v>Fem</v>
          </cell>
        </row>
        <row r="622">
          <cell r="A622" t="str">
            <v>UJ30228307</v>
          </cell>
          <cell r="B622" t="str">
            <v>UJ</v>
          </cell>
          <cell r="C622" t="str">
            <v>Papel higiénico</v>
          </cell>
          <cell r="D622">
            <v>30228307</v>
          </cell>
          <cell r="E622" t="str">
            <v xml:space="preserve">PH SUAVE CUIDADO COMPLETO 2P 12X4 23MT </v>
          </cell>
          <cell r="F622" t="str">
            <v xml:space="preserve">PH SUAVE CUIDADO COMPLETO 2P 12X4 23MT </v>
          </cell>
          <cell r="G622">
            <v>29.58</v>
          </cell>
          <cell r="H622">
            <v>34.904399999999995</v>
          </cell>
          <cell r="I622">
            <v>12</v>
          </cell>
          <cell r="J622">
            <v>2.4649999999999999</v>
          </cell>
          <cell r="K622">
            <v>37</v>
          </cell>
          <cell r="L622">
            <v>39</v>
          </cell>
          <cell r="M622" t="str">
            <v>Fem</v>
          </cell>
        </row>
        <row r="623">
          <cell r="A623" t="str">
            <v>UJ30228323</v>
          </cell>
          <cell r="B623" t="str">
            <v>UJ</v>
          </cell>
          <cell r="C623" t="str">
            <v>Papel higiénico</v>
          </cell>
          <cell r="D623">
            <v>30228323</v>
          </cell>
          <cell r="E623" t="str">
            <v>PH SUAVE CUIDADO COMPLETO 2P 8X6 23MT  </v>
          </cell>
          <cell r="F623" t="str">
            <v>PH SUAVE CUIDADO COMPLETO 2P 8X6 23MT  </v>
          </cell>
          <cell r="G623">
            <v>28.06</v>
          </cell>
          <cell r="H623">
            <v>33.110799999999998</v>
          </cell>
          <cell r="I623">
            <v>8</v>
          </cell>
          <cell r="J623">
            <v>3.5074999999999998</v>
          </cell>
          <cell r="K623">
            <v>35</v>
          </cell>
          <cell r="L623">
            <v>37</v>
          </cell>
          <cell r="M623" t="str">
            <v>Fem</v>
          </cell>
        </row>
        <row r="624">
          <cell r="A624" t="str">
            <v>UJ30228511</v>
          </cell>
          <cell r="B624" t="str">
            <v>UJ</v>
          </cell>
          <cell r="C624" t="str">
            <v>Papel higiénico</v>
          </cell>
          <cell r="D624">
            <v>30228511</v>
          </cell>
          <cell r="E624" t="str">
            <v xml:space="preserve">PH SUAVE ESENCIAS 12X4 ELEGANCE </v>
          </cell>
          <cell r="F624" t="str">
            <v>Papel Higiénico Suave Rindemax Gentle Care Floral 12x4</v>
          </cell>
          <cell r="G624">
            <v>28.67</v>
          </cell>
          <cell r="H624">
            <v>33.830599999999997</v>
          </cell>
          <cell r="I624">
            <v>12</v>
          </cell>
          <cell r="J624">
            <v>2.3891666666666667</v>
          </cell>
          <cell r="K624">
            <v>36</v>
          </cell>
          <cell r="L624">
            <v>37.799999999999997</v>
          </cell>
          <cell r="M624" t="str">
            <v>Fem</v>
          </cell>
        </row>
        <row r="625">
          <cell r="A625" t="str">
            <v>UJ30227204</v>
          </cell>
          <cell r="B625" t="str">
            <v>UJ</v>
          </cell>
          <cell r="C625" t="str">
            <v>Papel higiénico</v>
          </cell>
          <cell r="D625">
            <v>30227204</v>
          </cell>
          <cell r="E625" t="str">
            <v>PH SUAVE RINDEM 2P 1X32 S. CUT 2.0</v>
          </cell>
          <cell r="F625" t="str">
            <v>PH SUAVE RINDEM 2P 1X32 S. CUT 2.0</v>
          </cell>
          <cell r="G625">
            <v>14.335169491525424</v>
          </cell>
          <cell r="H625">
            <v>16.915499999999998</v>
          </cell>
          <cell r="I625">
            <v>1</v>
          </cell>
          <cell r="J625">
            <v>14.335169491525424</v>
          </cell>
          <cell r="K625">
            <v>17.5</v>
          </cell>
          <cell r="L625">
            <v>18.899999999999999</v>
          </cell>
          <cell r="M625" t="str">
            <v>Fem</v>
          </cell>
        </row>
        <row r="626">
          <cell r="A626" t="str">
            <v>UJ30228807</v>
          </cell>
          <cell r="B626" t="str">
            <v>UJ</v>
          </cell>
          <cell r="C626" t="str">
            <v>Papel higiénico</v>
          </cell>
          <cell r="D626">
            <v>30228807</v>
          </cell>
          <cell r="E626" t="str">
            <v>BT SUAVE RINDEM 2P 8X2 MÁS PAPEL</v>
          </cell>
          <cell r="F626" t="str">
            <v>BT SUAVE RINDEM 2P 8X2 MÁS PAPEL</v>
          </cell>
          <cell r="G626">
            <v>14.562711864406781</v>
          </cell>
          <cell r="H626">
            <v>17.184000000000001</v>
          </cell>
          <cell r="I626">
            <v>8</v>
          </cell>
          <cell r="J626">
            <v>1.8203389830508476</v>
          </cell>
          <cell r="K626">
            <v>18.3</v>
          </cell>
          <cell r="L626">
            <v>19.2</v>
          </cell>
          <cell r="M626" t="str">
            <v>Fem</v>
          </cell>
        </row>
        <row r="627">
          <cell r="A627" t="str">
            <v>UJ30228817</v>
          </cell>
          <cell r="B627" t="str">
            <v>UJ</v>
          </cell>
          <cell r="C627" t="str">
            <v>Papel higiénico</v>
          </cell>
          <cell r="D627">
            <v>30228817</v>
          </cell>
          <cell r="E627" t="str">
            <v>BT SUAVE RINDEM 2P 6X4 MÁS PAPEL</v>
          </cell>
          <cell r="F627" t="str">
            <v>BT SUAVE RINDEM 2P 6X4 MÁS PAPEL</v>
          </cell>
          <cell r="G627">
            <v>19.841694915254237</v>
          </cell>
          <cell r="H627">
            <v>23.4132</v>
          </cell>
          <cell r="I627">
            <v>6</v>
          </cell>
          <cell r="J627">
            <v>3.3069491525423729</v>
          </cell>
          <cell r="K627">
            <v>24.93</v>
          </cell>
          <cell r="L627">
            <v>26.16</v>
          </cell>
          <cell r="M627" t="str">
            <v>Fem</v>
          </cell>
        </row>
        <row r="628">
          <cell r="A628" t="str">
            <v>UJ30225792</v>
          </cell>
          <cell r="B628" t="str">
            <v>UJ</v>
          </cell>
          <cell r="C628" t="str">
            <v>Papel toalla</v>
          </cell>
          <cell r="D628">
            <v>30225792</v>
          </cell>
          <cell r="E628" t="str">
            <v>R COC SCOTT MULTIUSOS 12X1X100HJ</v>
          </cell>
          <cell r="F628" t="str">
            <v>Papel Toalla Scott Multiusos 12x1x100 Hojas</v>
          </cell>
          <cell r="G628">
            <v>17.440000000000001</v>
          </cell>
          <cell r="H628">
            <v>20.5792</v>
          </cell>
          <cell r="I628">
            <v>12</v>
          </cell>
          <cell r="J628">
            <v>1.4533333333333334</v>
          </cell>
          <cell r="K628">
            <v>22</v>
          </cell>
          <cell r="L628">
            <v>23</v>
          </cell>
          <cell r="M628" t="str">
            <v>Fem</v>
          </cell>
        </row>
        <row r="629">
          <cell r="A629" t="str">
            <v>UJ30227554</v>
          </cell>
          <cell r="B629" t="str">
            <v>UJ</v>
          </cell>
          <cell r="C629" t="str">
            <v>Papel toalla</v>
          </cell>
          <cell r="D629">
            <v>30227554</v>
          </cell>
          <cell r="E629" t="str">
            <v>KT SCOTT MULTIUS 12X1 X100 BACK2SCHOOL</v>
          </cell>
          <cell r="F629" t="str">
            <v>Papel Toalla Scott Multiusos 12x1x100 Hojas (Back2School)</v>
          </cell>
          <cell r="G629">
            <v>17.440000000000001</v>
          </cell>
          <cell r="H629">
            <v>20.5792</v>
          </cell>
          <cell r="I629">
            <v>12</v>
          </cell>
          <cell r="J629">
            <v>1.4533333333333334</v>
          </cell>
          <cell r="K629">
            <v>22</v>
          </cell>
          <cell r="L629">
            <v>23</v>
          </cell>
          <cell r="M629" t="str">
            <v>Fem</v>
          </cell>
        </row>
        <row r="630">
          <cell r="A630" t="str">
            <v>UJ30226180</v>
          </cell>
          <cell r="B630" t="str">
            <v>UJ</v>
          </cell>
          <cell r="C630" t="str">
            <v>Papel toalla</v>
          </cell>
          <cell r="D630">
            <v>30226180</v>
          </cell>
          <cell r="E630" t="str">
            <v>Papel Toalla Multiuso x1 x50h</v>
          </cell>
          <cell r="F630" t="str">
            <v>Papel Toalla Scott Multiusos 24x1x50 Hojas</v>
          </cell>
          <cell r="G630">
            <v>26.93</v>
          </cell>
          <cell r="H630">
            <v>31.777399999999997</v>
          </cell>
          <cell r="I630">
            <v>24</v>
          </cell>
          <cell r="J630">
            <v>1.1220833333333333</v>
          </cell>
          <cell r="K630">
            <v>34</v>
          </cell>
          <cell r="L630">
            <v>35.5</v>
          </cell>
          <cell r="M630" t="str">
            <v>Fem</v>
          </cell>
        </row>
        <row r="631">
          <cell r="A631" t="str">
            <v>UJ30225778</v>
          </cell>
          <cell r="B631" t="str">
            <v>UJ</v>
          </cell>
          <cell r="C631" t="str">
            <v>Papel toalla</v>
          </cell>
          <cell r="D631">
            <v>30225778</v>
          </cell>
          <cell r="E631" t="str">
            <v>TC SCOTT MULTIUS 6X2 X100H</v>
          </cell>
          <cell r="F631" t="str">
            <v>Papel Toalla Scott Multiusos 6x2x110 Hojas</v>
          </cell>
          <cell r="G631">
            <v>16.309999999999999</v>
          </cell>
          <cell r="H631">
            <v>19.245799999999999</v>
          </cell>
          <cell r="I631">
            <v>6</v>
          </cell>
          <cell r="J631">
            <v>2.7183333333333333</v>
          </cell>
          <cell r="K631">
            <v>20.5</v>
          </cell>
          <cell r="L631">
            <v>21.5</v>
          </cell>
          <cell r="M631" t="str">
            <v>Fem</v>
          </cell>
        </row>
        <row r="632">
          <cell r="A632" t="str">
            <v>UJ30227996</v>
          </cell>
          <cell r="B632" t="str">
            <v>UJ</v>
          </cell>
          <cell r="C632" t="str">
            <v>Papel toalla</v>
          </cell>
          <cell r="D632">
            <v>30227996</v>
          </cell>
          <cell r="E632" t="str">
            <v>TC SCOTT COCINA CAL ABS 4X6 X60 HJ</v>
          </cell>
          <cell r="F632" t="str">
            <v>Papel Toalla Scott Calorie Absorb 4x6x60 Hojas</v>
          </cell>
          <cell r="G632">
            <v>28.82</v>
          </cell>
          <cell r="H632">
            <v>34.007599999999996</v>
          </cell>
          <cell r="I632">
            <v>4</v>
          </cell>
          <cell r="J632">
            <v>7.2050000000000001</v>
          </cell>
          <cell r="K632">
            <v>36</v>
          </cell>
          <cell r="L632">
            <v>38</v>
          </cell>
          <cell r="M632" t="str">
            <v>Fem</v>
          </cell>
        </row>
        <row r="633">
          <cell r="A633" t="str">
            <v>UJ30226773</v>
          </cell>
          <cell r="B633" t="str">
            <v>UJ</v>
          </cell>
          <cell r="C633" t="str">
            <v>Servilletas</v>
          </cell>
          <cell r="D633">
            <v>30226773</v>
          </cell>
          <cell r="E633" t="str">
            <v>SERV SCOTT PRACT 6X400 CORTADA</v>
          </cell>
          <cell r="F633" t="str">
            <v>NUEVO Servilletas Scott Prácticas 6x400</v>
          </cell>
          <cell r="G633">
            <v>10.09</v>
          </cell>
          <cell r="H633">
            <v>11.906199999999998</v>
          </cell>
          <cell r="I633">
            <v>6</v>
          </cell>
          <cell r="J633">
            <v>1.6816666666666666</v>
          </cell>
          <cell r="K633">
            <v>12.7</v>
          </cell>
          <cell r="L633">
            <v>13.3</v>
          </cell>
          <cell r="M633" t="str">
            <v>Fem</v>
          </cell>
        </row>
        <row r="634">
          <cell r="A634" t="str">
            <v>UJ30226867</v>
          </cell>
          <cell r="B634" t="str">
            <v>UJ</v>
          </cell>
          <cell r="C634" t="str">
            <v>Servilletas</v>
          </cell>
          <cell r="D634">
            <v>30226867</v>
          </cell>
          <cell r="E634" t="str">
            <v>SERV. SCOTT DOBL.EN2 12X100</v>
          </cell>
          <cell r="F634" t="str">
            <v>NUEVO Servilletas Scott Rendidora 12x100</v>
          </cell>
          <cell r="G634">
            <v>12.21</v>
          </cell>
          <cell r="H634">
            <v>14.4078</v>
          </cell>
          <cell r="I634">
            <v>12</v>
          </cell>
          <cell r="J634">
            <v>1.0175000000000001</v>
          </cell>
          <cell r="K634">
            <v>15.3</v>
          </cell>
          <cell r="L634">
            <v>16.100000000000001</v>
          </cell>
          <cell r="M634" t="str">
            <v>Fem</v>
          </cell>
        </row>
        <row r="635">
          <cell r="A635" t="str">
            <v>UJ30226750</v>
          </cell>
          <cell r="B635" t="str">
            <v>UJ</v>
          </cell>
          <cell r="C635" t="str">
            <v>Servilletas</v>
          </cell>
          <cell r="D635">
            <v>30226750</v>
          </cell>
          <cell r="E635" t="str">
            <v>SERV SCOTT 6X100 DOB 4 SUPER ABSORB</v>
          </cell>
          <cell r="F635" t="str">
            <v>NUEVO Servilletas Scott Super Absorventes 6x100</v>
          </cell>
          <cell r="G635">
            <v>11.68</v>
          </cell>
          <cell r="H635">
            <v>13.782399999999999</v>
          </cell>
          <cell r="I635">
            <v>6</v>
          </cell>
          <cell r="J635">
            <v>1.9466666666666665</v>
          </cell>
          <cell r="K635">
            <v>14.7</v>
          </cell>
          <cell r="L635">
            <v>15.4</v>
          </cell>
          <cell r="M635" t="str">
            <v>Fem</v>
          </cell>
        </row>
        <row r="636">
          <cell r="A636" t="str">
            <v>UJ30226905</v>
          </cell>
          <cell r="B636" t="str">
            <v>UJ</v>
          </cell>
          <cell r="C636" t="str">
            <v>Servilletas</v>
          </cell>
          <cell r="D636">
            <v>30226905</v>
          </cell>
          <cell r="E636" t="str">
            <v>SERV. SCOTT DECORADA 6X80</v>
          </cell>
          <cell r="F636" t="str">
            <v>Servilletas Scott Decorada 6x80</v>
          </cell>
          <cell r="G636">
            <v>9.33</v>
          </cell>
          <cell r="H636">
            <v>11.009399999999999</v>
          </cell>
          <cell r="I636">
            <v>6</v>
          </cell>
          <cell r="J636">
            <v>1.5549999999999999</v>
          </cell>
          <cell r="K636">
            <v>11.7</v>
          </cell>
          <cell r="L636">
            <v>12.299999999999997</v>
          </cell>
          <cell r="M636" t="str">
            <v>Fem</v>
          </cell>
        </row>
        <row r="637">
          <cell r="A637" t="str">
            <v>UJ30226772</v>
          </cell>
          <cell r="B637" t="str">
            <v>UJ</v>
          </cell>
          <cell r="C637" t="str">
            <v>Servilletas</v>
          </cell>
          <cell r="D637">
            <v>30226772</v>
          </cell>
          <cell r="E637" t="str">
            <v>SERV SCOTT PRACT 12X200 CORTADA</v>
          </cell>
          <cell r="F637" t="str">
            <v>Servilletas Scott Prácticas 12x200</v>
          </cell>
          <cell r="G637">
            <v>12.21</v>
          </cell>
          <cell r="H637">
            <v>14.4078</v>
          </cell>
          <cell r="I637">
            <v>12</v>
          </cell>
          <cell r="J637">
            <v>1.0175000000000001</v>
          </cell>
          <cell r="K637">
            <v>15.3</v>
          </cell>
          <cell r="L637">
            <v>16.100000000000001</v>
          </cell>
          <cell r="M637" t="str">
            <v>Fem</v>
          </cell>
        </row>
        <row r="638">
          <cell r="A638" t="str">
            <v>UJ30226146</v>
          </cell>
          <cell r="B638" t="str">
            <v>UJ</v>
          </cell>
          <cell r="C638" t="str">
            <v>Liners</v>
          </cell>
          <cell r="D638">
            <v>30226146</v>
          </cell>
          <cell r="E638" t="str">
            <v>FEM LIN KOT 12X15 ANTIBACTERIAL</v>
          </cell>
          <cell r="F638" t="str">
            <v>Protectores Diarios Kotex Antibacterial 12x15</v>
          </cell>
          <cell r="G638">
            <v>23.45</v>
          </cell>
          <cell r="H638">
            <v>27.670999999999999</v>
          </cell>
          <cell r="I638">
            <v>12</v>
          </cell>
          <cell r="J638">
            <v>1.9541666666666666</v>
          </cell>
          <cell r="K638">
            <v>30.3</v>
          </cell>
          <cell r="L638">
            <v>31.8</v>
          </cell>
          <cell r="M638" t="str">
            <v>Fem</v>
          </cell>
        </row>
        <row r="639">
          <cell r="A639" t="str">
            <v>UJ30225690</v>
          </cell>
          <cell r="B639" t="str">
            <v>UJ</v>
          </cell>
          <cell r="C639" t="str">
            <v>Liners</v>
          </cell>
          <cell r="D639">
            <v>30225690</v>
          </cell>
          <cell r="E639" t="str">
            <v>PRO DIA KOT NOR 12X120</v>
          </cell>
          <cell r="F639" t="str">
            <v>Protectores Diarios Kotex Normales 12x120</v>
          </cell>
          <cell r="G639">
            <v>125.12</v>
          </cell>
          <cell r="H639">
            <v>147.64160000000001</v>
          </cell>
          <cell r="I639">
            <v>12</v>
          </cell>
          <cell r="J639">
            <v>10.426666666666668</v>
          </cell>
          <cell r="K639">
            <v>161.6</v>
          </cell>
          <cell r="L639">
            <v>169.7</v>
          </cell>
          <cell r="M639" t="str">
            <v>Fem</v>
          </cell>
        </row>
        <row r="640">
          <cell r="A640" t="str">
            <v>UJ30226171</v>
          </cell>
          <cell r="B640" t="str">
            <v>UJ</v>
          </cell>
          <cell r="C640" t="str">
            <v>Liners</v>
          </cell>
          <cell r="D640">
            <v>30226171</v>
          </cell>
          <cell r="E640" t="str">
            <v>PRO DIA KOT NOR 24X15</v>
          </cell>
          <cell r="F640" t="str">
            <v>Protectores Diarios Kotex Normales 24x15</v>
          </cell>
          <cell r="G640">
            <v>43.21</v>
          </cell>
          <cell r="H640">
            <v>50.9878</v>
          </cell>
          <cell r="I640">
            <v>24</v>
          </cell>
          <cell r="J640">
            <v>1.8004166666666668</v>
          </cell>
          <cell r="K640">
            <v>55.8</v>
          </cell>
          <cell r="L640">
            <v>58.6</v>
          </cell>
          <cell r="M640" t="str">
            <v>Fem</v>
          </cell>
        </row>
        <row r="641">
          <cell r="A641" t="str">
            <v>UJ30226130</v>
          </cell>
          <cell r="B641" t="str">
            <v>UJ</v>
          </cell>
          <cell r="C641" t="str">
            <v>Liners</v>
          </cell>
          <cell r="D641">
            <v>30226130</v>
          </cell>
          <cell r="E641" t="str">
            <v>FEM LIN KOT ULTRADEL FLEX 12X15 OT</v>
          </cell>
          <cell r="F641" t="str">
            <v>Protectores Diarios Kotex Ultraflexibles 12x15</v>
          </cell>
          <cell r="G641">
            <v>21.53</v>
          </cell>
          <cell r="H641">
            <v>25.4054</v>
          </cell>
          <cell r="I641">
            <v>12</v>
          </cell>
          <cell r="J641">
            <v>1.7941666666666667</v>
          </cell>
          <cell r="K641">
            <v>27.8</v>
          </cell>
          <cell r="L641">
            <v>29.2</v>
          </cell>
          <cell r="M641" t="str">
            <v>Fem</v>
          </cell>
        </row>
        <row r="642">
          <cell r="A642" t="str">
            <v>UJ30226118</v>
          </cell>
          <cell r="B642" t="str">
            <v>UJ</v>
          </cell>
          <cell r="C642" t="str">
            <v>Liners</v>
          </cell>
          <cell r="D642">
            <v>30226118</v>
          </cell>
          <cell r="E642" t="str">
            <v>PRO DIA KOT ULTRADEL FLEX 12X150 OT</v>
          </cell>
          <cell r="F642" t="str">
            <v>Protectores Diarios Kotex Ultraflexibles 12x150</v>
          </cell>
          <cell r="G642">
            <v>144.66</v>
          </cell>
          <cell r="H642">
            <v>170.69879999999998</v>
          </cell>
          <cell r="I642">
            <v>12</v>
          </cell>
          <cell r="J642">
            <v>12.055</v>
          </cell>
          <cell r="K642">
            <v>186.9</v>
          </cell>
          <cell r="L642">
            <v>196.2</v>
          </cell>
          <cell r="M642" t="str">
            <v>Fem</v>
          </cell>
        </row>
        <row r="643">
          <cell r="A643" t="str">
            <v>UJ30225771</v>
          </cell>
          <cell r="B643" t="str">
            <v>UJ</v>
          </cell>
          <cell r="C643" t="str">
            <v>Liners</v>
          </cell>
          <cell r="D643">
            <v>30225771</v>
          </cell>
          <cell r="E643" t="str">
            <v>PRO DIA KOT NOR 12X180</v>
          </cell>
          <cell r="F643" t="str">
            <v>Protectores Diarios Kotex Normales 12x180</v>
          </cell>
          <cell r="G643">
            <v>147.46</v>
          </cell>
          <cell r="H643">
            <v>174.00280000000001</v>
          </cell>
          <cell r="I643">
            <v>12</v>
          </cell>
          <cell r="J643">
            <v>12.288333333333334</v>
          </cell>
          <cell r="K643">
            <v>190.8</v>
          </cell>
          <cell r="L643">
            <v>200</v>
          </cell>
          <cell r="M643" t="str">
            <v>Fem</v>
          </cell>
        </row>
        <row r="644">
          <cell r="A644" t="str">
            <v>UJ30225863</v>
          </cell>
          <cell r="B644" t="str">
            <v>UJ</v>
          </cell>
          <cell r="C644" t="str">
            <v>Liners</v>
          </cell>
          <cell r="D644">
            <v>30225863</v>
          </cell>
          <cell r="E644" t="str">
            <v>FEM LIN KOT ULTRADEL FLEX 24X6 X5</v>
          </cell>
          <cell r="F644" t="str">
            <v>Protectores Diarios Kotex Ultraflexibles 24x6x5 (Ristra x5)</v>
          </cell>
          <cell r="G644">
            <v>85.97</v>
          </cell>
          <cell r="H644">
            <v>101.44459999999999</v>
          </cell>
          <cell r="I644">
            <v>144</v>
          </cell>
          <cell r="J644">
            <v>0.59701388888888884</v>
          </cell>
          <cell r="K644">
            <v>111</v>
          </cell>
          <cell r="L644">
            <v>116.6</v>
          </cell>
          <cell r="M644" t="str">
            <v>Fem</v>
          </cell>
        </row>
        <row r="645">
          <cell r="A645" t="str">
            <v>UJ30226215</v>
          </cell>
          <cell r="B645" t="str">
            <v>UJ</v>
          </cell>
          <cell r="C645" t="str">
            <v>Liners</v>
          </cell>
          <cell r="D645">
            <v>30226215</v>
          </cell>
          <cell r="E645" t="str">
            <v>PRO DIA KOT ULTRADEL FLEX 24X6 X5 OTTTX</v>
          </cell>
          <cell r="F645" t="str">
            <v>Protectores Diarios Kotex Ultraflexibles 24x6x5 (Ristra x5)</v>
          </cell>
          <cell r="G645">
            <v>85.97</v>
          </cell>
          <cell r="H645">
            <v>101.44459999999999</v>
          </cell>
          <cell r="I645">
            <v>144</v>
          </cell>
          <cell r="J645">
            <v>0.59701388888888884</v>
          </cell>
          <cell r="K645">
            <v>111</v>
          </cell>
          <cell r="L645">
            <v>116.6</v>
          </cell>
          <cell r="M645" t="str">
            <v>Fem</v>
          </cell>
        </row>
        <row r="646">
          <cell r="A646" t="str">
            <v>UJ30226124</v>
          </cell>
          <cell r="B646" t="str">
            <v>UJ</v>
          </cell>
          <cell r="C646" t="str">
            <v>Pads</v>
          </cell>
          <cell r="D646">
            <v>30226124</v>
          </cell>
          <cell r="E646" t="str">
            <v>TOA FEM KOT NOCT 12X8 FZ</v>
          </cell>
          <cell r="F646" t="str">
            <v>Toalla Kotex Evolution Nocturna 12x8</v>
          </cell>
          <cell r="G646">
            <v>43.87</v>
          </cell>
          <cell r="H646">
            <v>51.766599999999997</v>
          </cell>
          <cell r="I646">
            <v>12</v>
          </cell>
          <cell r="J646">
            <v>3.6558333333333333</v>
          </cell>
          <cell r="K646">
            <v>56.5</v>
          </cell>
          <cell r="L646">
            <v>59.5</v>
          </cell>
          <cell r="M646" t="str">
            <v>Infant</v>
          </cell>
        </row>
        <row r="647">
          <cell r="A647" t="str">
            <v>UJ30225952</v>
          </cell>
          <cell r="B647" t="str">
            <v>UJ</v>
          </cell>
          <cell r="C647" t="str">
            <v>Pads</v>
          </cell>
          <cell r="D647">
            <v>30225952</v>
          </cell>
          <cell r="E647" t="str">
            <v>TOA FEM KOT NOR MALLA 24X10</v>
          </cell>
          <cell r="F647" t="str">
            <v>Toalla Kotex Malla 24x10</v>
          </cell>
          <cell r="G647">
            <v>59.87</v>
          </cell>
          <cell r="H647">
            <v>70.646599999999992</v>
          </cell>
          <cell r="I647">
            <v>24</v>
          </cell>
          <cell r="J647">
            <v>2.4945833333333334</v>
          </cell>
          <cell r="K647">
            <v>77.3</v>
          </cell>
          <cell r="L647">
            <v>81.2</v>
          </cell>
          <cell r="M647" t="str">
            <v>Infant</v>
          </cell>
        </row>
        <row r="648">
          <cell r="A648" t="str">
            <v>UJ30226044</v>
          </cell>
          <cell r="B648" t="str">
            <v>UJ</v>
          </cell>
          <cell r="C648" t="str">
            <v>Pads</v>
          </cell>
          <cell r="D648">
            <v>30226044</v>
          </cell>
          <cell r="E648" t="str">
            <v>FEM PAD KOT NOCT TELA W/W 12X30</v>
          </cell>
          <cell r="F648" t="str">
            <v>Toalla Kotex Nocturna Tela 12x30</v>
          </cell>
          <cell r="G648">
            <v>120.4</v>
          </cell>
          <cell r="H648">
            <v>142.072</v>
          </cell>
          <cell r="I648">
            <v>360</v>
          </cell>
          <cell r="J648">
            <v>0.33444444444444443</v>
          </cell>
          <cell r="K648">
            <v>155.5</v>
          </cell>
          <cell r="L648">
            <v>163.30000000000001</v>
          </cell>
          <cell r="M648" t="str">
            <v>Infant</v>
          </cell>
        </row>
        <row r="649">
          <cell r="A649" t="str">
            <v>UJ30226131</v>
          </cell>
          <cell r="B649" t="str">
            <v>UJ</v>
          </cell>
          <cell r="C649" t="str">
            <v>Pads</v>
          </cell>
          <cell r="D649">
            <v>30226131</v>
          </cell>
          <cell r="E649" t="str">
            <v>FEM PAD KOT NOCT TELA 12X30 DISP</v>
          </cell>
          <cell r="F649" t="str">
            <v>Toalla Kotex Nocturna Tela 12x30</v>
          </cell>
          <cell r="G649">
            <v>120.4</v>
          </cell>
          <cell r="H649">
            <v>142.072</v>
          </cell>
          <cell r="I649">
            <v>360</v>
          </cell>
          <cell r="J649">
            <v>0.33444444444444443</v>
          </cell>
          <cell r="K649">
            <v>155.5</v>
          </cell>
          <cell r="L649">
            <v>163.30000000000001</v>
          </cell>
          <cell r="M649" t="str">
            <v>Infant</v>
          </cell>
        </row>
        <row r="650">
          <cell r="A650" t="str">
            <v>UJ30226042</v>
          </cell>
          <cell r="B650" t="str">
            <v>UJ</v>
          </cell>
          <cell r="C650" t="str">
            <v>Pads</v>
          </cell>
          <cell r="D650">
            <v>30226042</v>
          </cell>
          <cell r="E650" t="str">
            <v>TOA FEM KOT NOCT TELA C/A 12X8</v>
          </cell>
          <cell r="F650" t="str">
            <v>Toalla Kotex Nocturna Tela 12x8</v>
          </cell>
          <cell r="G650">
            <v>32.44</v>
          </cell>
          <cell r="H650">
            <v>38.279199999999996</v>
          </cell>
          <cell r="I650">
            <v>12</v>
          </cell>
          <cell r="J650">
            <v>2.7033333333333331</v>
          </cell>
          <cell r="K650">
            <v>41.5</v>
          </cell>
          <cell r="L650">
            <v>44</v>
          </cell>
          <cell r="M650" t="str">
            <v>Infant</v>
          </cell>
        </row>
        <row r="651">
          <cell r="A651" t="str">
            <v>UJ30225931</v>
          </cell>
          <cell r="B651" t="str">
            <v>UJ</v>
          </cell>
          <cell r="C651" t="str">
            <v>Pads</v>
          </cell>
          <cell r="D651">
            <v>30225931</v>
          </cell>
          <cell r="E651" t="str">
            <v>TOA FEM KOT NOR TELA 12X42</v>
          </cell>
          <cell r="F651" t="str">
            <v>Toalla Kotex Normal 12x42</v>
          </cell>
          <cell r="G651">
            <v>77.42</v>
          </cell>
          <cell r="H651">
            <v>91.355599999999995</v>
          </cell>
          <cell r="I651">
            <v>12</v>
          </cell>
          <cell r="J651">
            <v>6.4516666666666671</v>
          </cell>
          <cell r="K651">
            <v>90</v>
          </cell>
          <cell r="L651">
            <v>105</v>
          </cell>
          <cell r="M651" t="str">
            <v>Infant</v>
          </cell>
        </row>
        <row r="652">
          <cell r="A652" t="str">
            <v>UJ30225932</v>
          </cell>
          <cell r="B652" t="str">
            <v>UJ</v>
          </cell>
          <cell r="C652" t="str">
            <v>Pads</v>
          </cell>
          <cell r="D652">
            <v>30225932</v>
          </cell>
          <cell r="E652" t="str">
            <v>TOA FEM KOT NOR TELA 12X42 DISP</v>
          </cell>
          <cell r="F652" t="str">
            <v>Toalla Kotex Normal 12x42 Dispensador</v>
          </cell>
          <cell r="G652">
            <v>84.05</v>
          </cell>
          <cell r="H652">
            <v>99.178999999999988</v>
          </cell>
          <cell r="I652">
            <v>12</v>
          </cell>
          <cell r="J652">
            <v>7.0041666666666664</v>
          </cell>
          <cell r="K652">
            <v>110</v>
          </cell>
          <cell r="L652">
            <v>114</v>
          </cell>
          <cell r="M652" t="str">
            <v>Infant</v>
          </cell>
        </row>
        <row r="653">
          <cell r="A653" t="str">
            <v>UJ30225906</v>
          </cell>
          <cell r="B653" t="str">
            <v>UJ</v>
          </cell>
          <cell r="C653" t="str">
            <v>Pads</v>
          </cell>
          <cell r="D653">
            <v>30225906</v>
          </cell>
          <cell r="E653" t="str">
            <v>TOA FEM KOT NOR TELA 20X16 T</v>
          </cell>
          <cell r="F653" t="str">
            <v>Toalla Kotex Normal 20x16</v>
          </cell>
          <cell r="G653">
            <v>59.13</v>
          </cell>
          <cell r="H653">
            <v>69.773399999999995</v>
          </cell>
          <cell r="I653">
            <v>20</v>
          </cell>
          <cell r="J653">
            <v>2.9565000000000001</v>
          </cell>
          <cell r="K653">
            <v>76.400000000000006</v>
          </cell>
          <cell r="L653">
            <v>80.2</v>
          </cell>
          <cell r="M653" t="str">
            <v>Infant</v>
          </cell>
        </row>
        <row r="654">
          <cell r="A654" t="str">
            <v>UJ30226068</v>
          </cell>
          <cell r="B654" t="str">
            <v>UJ</v>
          </cell>
          <cell r="C654" t="str">
            <v>Pads</v>
          </cell>
          <cell r="D654">
            <v>30226068</v>
          </cell>
          <cell r="E654" t="str">
            <v>TOA FEM KOT NOR TELA 48X10 OT</v>
          </cell>
          <cell r="F654" t="str">
            <v>Toalla Kotex Normal 48x10</v>
          </cell>
          <cell r="G654">
            <v>106.16949152542374</v>
          </cell>
          <cell r="H654">
            <v>125.28</v>
          </cell>
          <cell r="I654">
            <v>48</v>
          </cell>
          <cell r="J654">
            <v>2.2118644067796613</v>
          </cell>
          <cell r="K654">
            <v>140</v>
          </cell>
          <cell r="L654">
            <v>144</v>
          </cell>
          <cell r="M654" t="str">
            <v>Infant</v>
          </cell>
        </row>
        <row r="655">
          <cell r="A655" t="str">
            <v>UJ30226041</v>
          </cell>
          <cell r="B655" t="str">
            <v>UJ</v>
          </cell>
          <cell r="C655" t="str">
            <v>Pads</v>
          </cell>
          <cell r="D655">
            <v>30226041</v>
          </cell>
          <cell r="E655" t="str">
            <v>FEM PAD KOT NOR TELA 48X10 +2</v>
          </cell>
          <cell r="F655" t="str">
            <v>Toalla Kotex Normal 48x10</v>
          </cell>
          <cell r="G655">
            <v>106.16949152542374</v>
          </cell>
          <cell r="H655">
            <v>125.28</v>
          </cell>
          <cell r="I655">
            <v>48</v>
          </cell>
          <cell r="J655">
            <v>2.2118644067796613</v>
          </cell>
          <cell r="K655">
            <v>140</v>
          </cell>
          <cell r="L655">
            <v>144</v>
          </cell>
          <cell r="M655" t="str">
            <v>Infant</v>
          </cell>
        </row>
        <row r="656">
          <cell r="A656" t="str">
            <v>UJ30226109</v>
          </cell>
          <cell r="B656" t="str">
            <v>UJ</v>
          </cell>
          <cell r="C656" t="str">
            <v>Pads</v>
          </cell>
          <cell r="D656">
            <v>30226109</v>
          </cell>
          <cell r="E656" t="str">
            <v>TOA FEM KOT FITNESS UF 12X10</v>
          </cell>
          <cell r="F656" t="str">
            <v>Toalla Kotex Sport 12x10</v>
          </cell>
          <cell r="G656">
            <v>29.49</v>
          </cell>
          <cell r="H656">
            <v>34.798199999999994</v>
          </cell>
          <cell r="I656">
            <v>12</v>
          </cell>
          <cell r="J656">
            <v>2.4575</v>
          </cell>
          <cell r="K656">
            <v>38.1</v>
          </cell>
          <cell r="L656">
            <v>40</v>
          </cell>
          <cell r="M656" t="str">
            <v>Infant</v>
          </cell>
        </row>
        <row r="657">
          <cell r="A657" t="str">
            <v>UJ30226155</v>
          </cell>
          <cell r="B657" t="str">
            <v>UJ</v>
          </cell>
          <cell r="C657" t="str">
            <v>Pads</v>
          </cell>
          <cell r="D657">
            <v>30226155</v>
          </cell>
          <cell r="E657" t="str">
            <v>TOA FEM KOT FITNESS UF 12X30</v>
          </cell>
          <cell r="F657" t="str">
            <v>Toalla Kotex Sport 12x30 TOTEX</v>
          </cell>
          <cell r="G657">
            <v>77.489999999999995</v>
          </cell>
          <cell r="H657">
            <v>91.438199999999995</v>
          </cell>
          <cell r="I657">
            <v>12</v>
          </cell>
          <cell r="J657">
            <v>6.4574999999999996</v>
          </cell>
          <cell r="K657">
            <v>100.1</v>
          </cell>
          <cell r="L657">
            <v>105.1</v>
          </cell>
          <cell r="M657" t="str">
            <v>Infant</v>
          </cell>
        </row>
        <row r="658">
          <cell r="A658" t="str">
            <v>UJ30225923</v>
          </cell>
          <cell r="B658" t="str">
            <v>UJ</v>
          </cell>
          <cell r="C658" t="str">
            <v>Pads</v>
          </cell>
          <cell r="D658">
            <v>30225923</v>
          </cell>
          <cell r="E658" t="str">
            <v>TOA FEM KOT TEENS 24X10</v>
          </cell>
          <cell r="F658" t="str">
            <v>Toalla Kotex Teens 24x10</v>
          </cell>
          <cell r="G658">
            <v>55.3</v>
          </cell>
          <cell r="H658">
            <v>65.253999999999991</v>
          </cell>
          <cell r="I658">
            <v>24</v>
          </cell>
          <cell r="J658">
            <v>2.3041666666666667</v>
          </cell>
          <cell r="K658">
            <v>70</v>
          </cell>
          <cell r="L658">
            <v>75</v>
          </cell>
          <cell r="M658" t="str">
            <v>Infant</v>
          </cell>
        </row>
        <row r="659">
          <cell r="A659" t="str">
            <v>UJ30226976</v>
          </cell>
          <cell r="B659" t="str">
            <v>UJ</v>
          </cell>
          <cell r="C659" t="str">
            <v>Pads</v>
          </cell>
          <cell r="D659">
            <v>30226976</v>
          </cell>
          <cell r="E659" t="str">
            <v>TOA FEM KOT UF TELA 48X10 TUT</v>
          </cell>
          <cell r="F659" t="str">
            <v>Toalla Kotex Ultrafina 48x10</v>
          </cell>
          <cell r="G659">
            <v>89.949152542372886</v>
          </cell>
          <cell r="H659">
            <v>106.14</v>
          </cell>
          <cell r="I659">
            <v>48</v>
          </cell>
          <cell r="J659">
            <v>1.8739406779661019</v>
          </cell>
          <cell r="K659">
            <v>116</v>
          </cell>
          <cell r="L659">
            <v>122</v>
          </cell>
          <cell r="M659" t="str">
            <v>Infant</v>
          </cell>
        </row>
        <row r="660">
          <cell r="A660" t="str">
            <v>UC30224051</v>
          </cell>
          <cell r="B660" t="str">
            <v>UC</v>
          </cell>
          <cell r="C660" t="str">
            <v>Tier 4</v>
          </cell>
          <cell r="D660">
            <v>30224051</v>
          </cell>
          <cell r="E660" t="str">
            <v>PAÑ PANT HUG NATCARE BOY XXG 4X36 AJUST</v>
          </cell>
          <cell r="F660" t="str">
            <v>PAÑ PANT HUG NATCARE BOY XXG 4X36 AJUST</v>
          </cell>
          <cell r="G660">
            <v>157.81932203389832</v>
          </cell>
          <cell r="H660">
            <v>186.2268</v>
          </cell>
          <cell r="I660">
            <v>4</v>
          </cell>
          <cell r="J660">
            <v>39.454830508474579</v>
          </cell>
          <cell r="K660">
            <v>0</v>
          </cell>
          <cell r="L660">
            <v>184</v>
          </cell>
          <cell r="M660" t="str">
            <v>Wipes</v>
          </cell>
        </row>
        <row r="661">
          <cell r="A661" t="str">
            <v>UJ30225895</v>
          </cell>
          <cell r="B661" t="str">
            <v>UJ</v>
          </cell>
          <cell r="C661" t="str">
            <v>Tampones</v>
          </cell>
          <cell r="D661">
            <v>30225895</v>
          </cell>
          <cell r="E661" t="str">
            <v>TAMP KOT DIG SUPER 12X10 OT TTX</v>
          </cell>
          <cell r="F661" t="str">
            <v>Tampon Kotex Digital Super 12x10</v>
          </cell>
          <cell r="G661">
            <v>50.8</v>
          </cell>
          <cell r="H661">
            <v>59.943999999999996</v>
          </cell>
          <cell r="I661">
            <v>12</v>
          </cell>
          <cell r="J661">
            <v>4.2333333333333334</v>
          </cell>
          <cell r="K661">
            <v>65.599999999999994</v>
          </cell>
          <cell r="L661">
            <v>68.900000000000006</v>
          </cell>
          <cell r="M661" t="str">
            <v>Infant</v>
          </cell>
        </row>
        <row r="662">
          <cell r="A662" t="str">
            <v>UJ30225781</v>
          </cell>
          <cell r="B662" t="str">
            <v>UJ</v>
          </cell>
          <cell r="C662" t="str">
            <v>Tampones</v>
          </cell>
          <cell r="D662">
            <v>30225781</v>
          </cell>
          <cell r="E662" t="str">
            <v>TAMP KOT DIG M 12X10 TTX</v>
          </cell>
          <cell r="F662" t="str">
            <v>Tampon Kotex Digital Medio 12x10</v>
          </cell>
          <cell r="G662">
            <v>50.8</v>
          </cell>
          <cell r="H662">
            <v>59.943999999999996</v>
          </cell>
          <cell r="I662">
            <v>12</v>
          </cell>
          <cell r="J662">
            <v>4.2333333333333334</v>
          </cell>
          <cell r="K662">
            <v>65.599999999999994</v>
          </cell>
          <cell r="L662">
            <v>68.900000000000006</v>
          </cell>
          <cell r="M662" t="str">
            <v>Infant</v>
          </cell>
        </row>
        <row r="663">
          <cell r="A663" t="str">
            <v>UJ30226290</v>
          </cell>
          <cell r="B663" t="str">
            <v>UJ</v>
          </cell>
          <cell r="C663" t="str">
            <v>Tampones</v>
          </cell>
          <cell r="D663">
            <v>30226290</v>
          </cell>
          <cell r="E663" t="str">
            <v>TAMP KOT APLIC M 12X8 SPORTS TTX</v>
          </cell>
          <cell r="F663" t="str">
            <v>Tampon Kotex Sport Medio 12x8</v>
          </cell>
          <cell r="G663">
            <v>101.6</v>
          </cell>
          <cell r="H663">
            <v>119.88799999999999</v>
          </cell>
          <cell r="I663">
            <v>12</v>
          </cell>
          <cell r="J663">
            <v>8.4666666666666668</v>
          </cell>
          <cell r="K663">
            <v>131.19999999999999</v>
          </cell>
          <cell r="L663">
            <v>137.80000000000001</v>
          </cell>
          <cell r="M663" t="str">
            <v>Infant</v>
          </cell>
        </row>
        <row r="664">
          <cell r="A664" t="str">
            <v>UJ30226270</v>
          </cell>
          <cell r="B664" t="str">
            <v>UJ</v>
          </cell>
          <cell r="C664" t="str">
            <v>Tampones</v>
          </cell>
          <cell r="D664">
            <v>30226270</v>
          </cell>
          <cell r="E664" t="str">
            <v>TAMP KOT APLIC SUPER 12X8 SPORTS TTX</v>
          </cell>
          <cell r="F664" t="str">
            <v>Tampon Kotex Sport Super 12x8</v>
          </cell>
          <cell r="G664">
            <v>101.6</v>
          </cell>
          <cell r="H664">
            <v>119.88799999999999</v>
          </cell>
          <cell r="I664">
            <v>12</v>
          </cell>
          <cell r="J664">
            <v>8.4666666666666668</v>
          </cell>
          <cell r="K664">
            <v>131.19999999999999</v>
          </cell>
          <cell r="L664">
            <v>137.80000000000001</v>
          </cell>
          <cell r="M664" t="str">
            <v>Infant</v>
          </cell>
        </row>
        <row r="665">
          <cell r="A665" t="str">
            <v>UJ30227253</v>
          </cell>
          <cell r="B665" t="str">
            <v>UJ</v>
          </cell>
          <cell r="C665" t="str">
            <v>Tampones</v>
          </cell>
          <cell r="D665">
            <v>30227253</v>
          </cell>
          <cell r="E665" t="str">
            <v>TAMP KOT DIG M 16X12 HULK</v>
          </cell>
          <cell r="F665" t="str">
            <v>Tampon Kotex Digital Medio 16x12 Hulk</v>
          </cell>
          <cell r="G665">
            <v>67.73</v>
          </cell>
          <cell r="H665">
            <v>79.921400000000006</v>
          </cell>
          <cell r="I665">
            <v>16</v>
          </cell>
          <cell r="J665">
            <v>4.2331250000000002</v>
          </cell>
          <cell r="K665">
            <v>87.466666666666654</v>
          </cell>
          <cell r="L665">
            <v>91.866666666666674</v>
          </cell>
          <cell r="M665" t="str">
            <v>Infant</v>
          </cell>
        </row>
        <row r="666">
          <cell r="A666" t="str">
            <v>UJ30227261</v>
          </cell>
          <cell r="B666" t="str">
            <v>UJ</v>
          </cell>
          <cell r="C666" t="str">
            <v>Tampones</v>
          </cell>
          <cell r="D666">
            <v>30227261</v>
          </cell>
          <cell r="E666" t="str">
            <v>TAMP KOT DIG SUPER 16X12 HULK</v>
          </cell>
          <cell r="F666" t="str">
            <v>Tampon Kotex Digital Super 16x12 Hulk</v>
          </cell>
          <cell r="G666">
            <v>67.73</v>
          </cell>
          <cell r="H666">
            <v>79.921400000000006</v>
          </cell>
          <cell r="I666">
            <v>16</v>
          </cell>
          <cell r="J666">
            <v>4.2331250000000002</v>
          </cell>
          <cell r="K666">
            <v>87.466666666666654</v>
          </cell>
          <cell r="L666">
            <v>91.866666666666674</v>
          </cell>
          <cell r="M666" t="str">
            <v>Infant</v>
          </cell>
        </row>
        <row r="667">
          <cell r="A667" t="str">
            <v>UJ30221868</v>
          </cell>
          <cell r="B667" t="str">
            <v>UJ</v>
          </cell>
          <cell r="C667" t="str">
            <v>Child</v>
          </cell>
          <cell r="D667">
            <v>30221868</v>
          </cell>
          <cell r="E667" t="str">
            <v>YOUTHPT GOODNITES GDE 4X11 UNISEX</v>
          </cell>
          <cell r="F667" t="str">
            <v>Pañal Huggies Goodnites G 4x11</v>
          </cell>
          <cell r="G667">
            <v>98.06</v>
          </cell>
          <cell r="H667">
            <v>115.71079999999999</v>
          </cell>
          <cell r="I667">
            <v>4</v>
          </cell>
          <cell r="J667">
            <v>24.515000000000001</v>
          </cell>
          <cell r="K667">
            <v>126.7</v>
          </cell>
          <cell r="L667">
            <v>133</v>
          </cell>
          <cell r="M667" t="str">
            <v>Infant</v>
          </cell>
        </row>
        <row r="668">
          <cell r="A668" t="str">
            <v>UJ30221850</v>
          </cell>
          <cell r="B668" t="str">
            <v>UJ</v>
          </cell>
          <cell r="C668" t="str">
            <v>Child</v>
          </cell>
          <cell r="D668">
            <v>30221850</v>
          </cell>
          <cell r="E668" t="str">
            <v>YOUTHPT GOODNITES MED 4X14 UNISEX</v>
          </cell>
          <cell r="F668" t="str">
            <v>Pañal Huggies Goodnites M 4x14</v>
          </cell>
          <cell r="G668">
            <v>98.06</v>
          </cell>
          <cell r="H668">
            <v>115.71079999999999</v>
          </cell>
          <cell r="I668">
            <v>4</v>
          </cell>
          <cell r="J668">
            <v>24.515000000000001</v>
          </cell>
          <cell r="K668">
            <v>126.7</v>
          </cell>
          <cell r="L668">
            <v>133</v>
          </cell>
          <cell r="M668" t="str">
            <v>Infant</v>
          </cell>
        </row>
        <row r="669">
          <cell r="A669" t="str">
            <v>UJ30226515</v>
          </cell>
          <cell r="B669" t="str">
            <v>UJ</v>
          </cell>
          <cell r="C669" t="str">
            <v>Child</v>
          </cell>
          <cell r="D669">
            <v>30226515</v>
          </cell>
          <cell r="E669" t="str">
            <v>HUG LITT SWIMM DISNEY SCUBA GDE8X10</v>
          </cell>
          <cell r="F669" t="str">
            <v>Pañal Huggies Little Swimmers G 8X10</v>
          </cell>
          <cell r="G669">
            <v>89.95</v>
          </cell>
          <cell r="H669">
            <v>106.14099999999999</v>
          </cell>
          <cell r="I669">
            <v>8</v>
          </cell>
          <cell r="J669">
            <v>11.24375</v>
          </cell>
          <cell r="K669">
            <v>116</v>
          </cell>
          <cell r="L669">
            <v>122</v>
          </cell>
          <cell r="M669" t="str">
            <v>Infant</v>
          </cell>
        </row>
        <row r="670">
          <cell r="A670" t="str">
            <v>UJ30226521</v>
          </cell>
          <cell r="B670" t="str">
            <v>UJ</v>
          </cell>
          <cell r="C670" t="str">
            <v>Child</v>
          </cell>
          <cell r="D670">
            <v>30226521</v>
          </cell>
          <cell r="E670" t="str">
            <v>HUG LITT SWIMM DISNEY SCUBA MED 8X11</v>
          </cell>
          <cell r="F670" t="str">
            <v>Pañal Huggies Little Swimmers M 8X11</v>
          </cell>
          <cell r="G670">
            <v>89.95</v>
          </cell>
          <cell r="H670">
            <v>106.14099999999999</v>
          </cell>
          <cell r="I670">
            <v>8</v>
          </cell>
          <cell r="J670">
            <v>11.24375</v>
          </cell>
          <cell r="K670">
            <v>116</v>
          </cell>
          <cell r="L670">
            <v>122</v>
          </cell>
          <cell r="M670" t="str">
            <v>Infant</v>
          </cell>
        </row>
        <row r="671">
          <cell r="A671" t="str">
            <v>UJ30227248</v>
          </cell>
          <cell r="B671" t="str">
            <v>UJ</v>
          </cell>
          <cell r="C671" t="str">
            <v>Child</v>
          </cell>
          <cell r="D671">
            <v>30227248</v>
          </cell>
          <cell r="E671" t="str">
            <v>SWIMPANTS HUG LIT SWIM M 8X11 DORY</v>
          </cell>
          <cell r="F671" t="str">
            <v>Pañal Huggies Little Swimmers M 8X11 DORY</v>
          </cell>
          <cell r="G671">
            <v>89.95</v>
          </cell>
          <cell r="H671">
            <v>106.14099999999999</v>
          </cell>
          <cell r="I671">
            <v>8</v>
          </cell>
          <cell r="J671">
            <v>11.24375</v>
          </cell>
          <cell r="K671">
            <v>116</v>
          </cell>
          <cell r="L671">
            <v>122</v>
          </cell>
          <cell r="M671" t="str">
            <v>Infant</v>
          </cell>
        </row>
        <row r="672">
          <cell r="A672" t="str">
            <v>UJ30227284</v>
          </cell>
          <cell r="B672" t="str">
            <v>UJ</v>
          </cell>
          <cell r="C672" t="str">
            <v>Child</v>
          </cell>
          <cell r="D672">
            <v>30227284</v>
          </cell>
          <cell r="E672" t="str">
            <v>HUG LITT SWIMM DISNEY SCUBA GDE8X10</v>
          </cell>
          <cell r="F672" t="str">
            <v>Pañal Huggies Little Swimmers G 8X10</v>
          </cell>
          <cell r="G672">
            <v>89.95</v>
          </cell>
          <cell r="H672">
            <v>106.14099999999999</v>
          </cell>
          <cell r="I672">
            <v>8</v>
          </cell>
          <cell r="J672">
            <v>11.24375</v>
          </cell>
          <cell r="K672">
            <v>116</v>
          </cell>
          <cell r="L672">
            <v>122</v>
          </cell>
          <cell r="M672" t="str">
            <v>Infant</v>
          </cell>
        </row>
        <row r="673">
          <cell r="A673" t="str">
            <v>UJ30228573</v>
          </cell>
          <cell r="B673" t="str">
            <v>UJ</v>
          </cell>
          <cell r="C673" t="str">
            <v>Tier 2</v>
          </cell>
          <cell r="D673">
            <v>30228573</v>
          </cell>
          <cell r="E673" t="str">
            <v>PAÑ HUG M 2X72 TRIPLE PROTECCIÓN</v>
          </cell>
          <cell r="F673" t="str">
            <v>Pañal Huggies Triple Protección M 2X72</v>
          </cell>
          <cell r="G673">
            <v>51.576271186440678</v>
          </cell>
          <cell r="H673">
            <v>60.86</v>
          </cell>
          <cell r="I673">
            <v>2</v>
          </cell>
          <cell r="J673">
            <v>25.788135593220339</v>
          </cell>
          <cell r="K673">
            <v>68</v>
          </cell>
          <cell r="L673">
            <v>70</v>
          </cell>
          <cell r="M673" t="str">
            <v>Infant</v>
          </cell>
        </row>
        <row r="674">
          <cell r="A674" t="str">
            <v>UJ30228566</v>
          </cell>
          <cell r="B674" t="str">
            <v>UJ</v>
          </cell>
          <cell r="C674" t="str">
            <v>Tier 2</v>
          </cell>
          <cell r="D674">
            <v>30228566</v>
          </cell>
          <cell r="E674" t="str">
            <v>PAÑ HUG G 2X64 TRIPLE PROTECCIÓN</v>
          </cell>
          <cell r="F674" t="str">
            <v>Pañal Huggies Triple Protección G 2X64</v>
          </cell>
          <cell r="G674">
            <v>51.576271186440678</v>
          </cell>
          <cell r="H674">
            <v>60.86</v>
          </cell>
          <cell r="I674">
            <v>2</v>
          </cell>
          <cell r="J674">
            <v>25.788135593220339</v>
          </cell>
          <cell r="K674">
            <v>68</v>
          </cell>
          <cell r="L674">
            <v>70</v>
          </cell>
          <cell r="M674" t="str">
            <v>Infant</v>
          </cell>
        </row>
        <row r="675">
          <cell r="A675" t="str">
            <v>UJ30228591</v>
          </cell>
          <cell r="B675" t="str">
            <v>UJ</v>
          </cell>
          <cell r="C675" t="str">
            <v>Tier 2</v>
          </cell>
          <cell r="D675">
            <v>30228591</v>
          </cell>
          <cell r="E675" t="str">
            <v>PAÑ HUG XG 2X52 TRIPLE PROTECCIÓN</v>
          </cell>
          <cell r="F675" t="str">
            <v>Pañal Huggies Triple Protección XG 2X52</v>
          </cell>
          <cell r="G675">
            <v>51.576271186440678</v>
          </cell>
          <cell r="H675">
            <v>60.86</v>
          </cell>
          <cell r="I675">
            <v>2</v>
          </cell>
          <cell r="J675">
            <v>25.788135593220339</v>
          </cell>
          <cell r="K675">
            <v>68</v>
          </cell>
          <cell r="L675">
            <v>70</v>
          </cell>
          <cell r="M675" t="str">
            <v>Infant</v>
          </cell>
        </row>
        <row r="676">
          <cell r="A676" t="str">
            <v>UJ30228601</v>
          </cell>
          <cell r="B676" t="str">
            <v>UJ</v>
          </cell>
          <cell r="C676" t="str">
            <v>Tier 2</v>
          </cell>
          <cell r="D676">
            <v>30228601</v>
          </cell>
          <cell r="E676" t="str">
            <v>PAÑ HUG XXG 2X48 TRIPLE PROTECCIÓN</v>
          </cell>
          <cell r="F676" t="str">
            <v>Pañal Huggies Triple Protección XXG 2X48</v>
          </cell>
          <cell r="G676">
            <v>51.576271186440678</v>
          </cell>
          <cell r="H676">
            <v>60.86</v>
          </cell>
          <cell r="I676">
            <v>2</v>
          </cell>
          <cell r="J676">
            <v>25.788135593220339</v>
          </cell>
          <cell r="K676">
            <v>68</v>
          </cell>
          <cell r="L676">
            <v>70</v>
          </cell>
          <cell r="M676" t="str">
            <v>Infant</v>
          </cell>
        </row>
        <row r="677">
          <cell r="A677" t="str">
            <v>UJ30224342</v>
          </cell>
          <cell r="B677" t="str">
            <v>UJ</v>
          </cell>
          <cell r="C677" t="str">
            <v>Tier 3</v>
          </cell>
          <cell r="D677">
            <v>30224342</v>
          </cell>
          <cell r="E677" t="str">
            <v>DIA PANT HUG ACT SEC G 5X28</v>
          </cell>
          <cell r="F677" t="str">
            <v>Pañal Huggies Active Sec Ajusteperfecto G 5x28</v>
          </cell>
          <cell r="G677">
            <v>56.4</v>
          </cell>
          <cell r="H677">
            <v>66.551999999999992</v>
          </cell>
          <cell r="I677">
            <v>5</v>
          </cell>
          <cell r="J677">
            <v>11.28</v>
          </cell>
          <cell r="K677">
            <v>72.5</v>
          </cell>
          <cell r="L677">
            <v>76.5</v>
          </cell>
          <cell r="M677" t="str">
            <v>Infant</v>
          </cell>
        </row>
        <row r="678">
          <cell r="A678" t="str">
            <v>UJ30224327</v>
          </cell>
          <cell r="B678" t="str">
            <v>UJ</v>
          </cell>
          <cell r="C678" t="str">
            <v>Tier 3</v>
          </cell>
          <cell r="D678">
            <v>30224327</v>
          </cell>
          <cell r="E678" t="str">
            <v>DIA PANT HUG ACT SEC M 6X34</v>
          </cell>
          <cell r="F678" t="str">
            <v>Pañal Huggies Active Sec Ajusteperfecto M 6x34</v>
          </cell>
          <cell r="G678">
            <v>67.680000000000007</v>
          </cell>
          <cell r="H678">
            <v>79.862400000000008</v>
          </cell>
          <cell r="I678">
            <v>6</v>
          </cell>
          <cell r="J678">
            <v>11.280000000000001</v>
          </cell>
          <cell r="K678">
            <v>87</v>
          </cell>
          <cell r="L678">
            <v>91.800000000000011</v>
          </cell>
          <cell r="M678" t="str">
            <v>Infant</v>
          </cell>
        </row>
        <row r="679">
          <cell r="A679" t="str">
            <v>UJ30224350</v>
          </cell>
          <cell r="B679" t="str">
            <v>UJ</v>
          </cell>
          <cell r="C679" t="str">
            <v>Tier 3</v>
          </cell>
          <cell r="D679">
            <v>30224350</v>
          </cell>
          <cell r="E679" t="str">
            <v>DIA PANT HUG ACT SEC P 5X40</v>
          </cell>
          <cell r="F679" t="str">
            <v>Pañal Huggies Active Sec Ajusteperfecto P 5x40</v>
          </cell>
          <cell r="G679">
            <v>56.4</v>
          </cell>
          <cell r="H679">
            <v>66.551999999999992</v>
          </cell>
          <cell r="I679">
            <v>5</v>
          </cell>
          <cell r="J679">
            <v>11.28</v>
          </cell>
          <cell r="K679">
            <v>72.5</v>
          </cell>
          <cell r="L679">
            <v>76.5</v>
          </cell>
          <cell r="M679" t="str">
            <v>POME</v>
          </cell>
        </row>
        <row r="680">
          <cell r="A680" t="str">
            <v>UJ30224367</v>
          </cell>
          <cell r="B680" t="str">
            <v>UJ</v>
          </cell>
          <cell r="C680" t="str">
            <v>Tier 3</v>
          </cell>
          <cell r="D680">
            <v>30224367</v>
          </cell>
          <cell r="E680" t="str">
            <v>DIA PANT HUG ACT SEC XG 4X22</v>
          </cell>
          <cell r="F680" t="str">
            <v>Pañal Huggies Active Sec Ajusteperfecto XG 4x22</v>
          </cell>
          <cell r="G680">
            <v>45.12</v>
          </cell>
          <cell r="H680">
            <v>53.241599999999991</v>
          </cell>
          <cell r="I680">
            <v>4</v>
          </cell>
          <cell r="J680">
            <v>11.28</v>
          </cell>
          <cell r="K680">
            <v>58</v>
          </cell>
          <cell r="L680">
            <v>61.2</v>
          </cell>
          <cell r="M680" t="str">
            <v>POME</v>
          </cell>
        </row>
        <row r="681">
          <cell r="A681" t="str">
            <v>UJ30224365</v>
          </cell>
          <cell r="B681" t="str">
            <v>UJ</v>
          </cell>
          <cell r="C681" t="str">
            <v>Tier 3</v>
          </cell>
          <cell r="D681">
            <v>30224365</v>
          </cell>
          <cell r="E681" t="str">
            <v>DIA PANT HUG ACT SEC XXG 4X20</v>
          </cell>
          <cell r="F681" t="str">
            <v>Pañal Huggies Active Sec Ajusteperfecto XXG 4x20</v>
          </cell>
          <cell r="G681">
            <v>45.12</v>
          </cell>
          <cell r="H681">
            <v>53.241599999999991</v>
          </cell>
          <cell r="I681">
            <v>4</v>
          </cell>
          <cell r="J681">
            <v>11.28</v>
          </cell>
          <cell r="K681">
            <v>58</v>
          </cell>
          <cell r="L681">
            <v>61.2</v>
          </cell>
          <cell r="M681" t="str">
            <v>POME</v>
          </cell>
        </row>
        <row r="682">
          <cell r="A682" t="str">
            <v>UJ30226943</v>
          </cell>
          <cell r="B682" t="str">
            <v>UJ</v>
          </cell>
          <cell r="C682" t="str">
            <v>Tier 3</v>
          </cell>
          <cell r="D682">
            <v>30226943</v>
          </cell>
          <cell r="E682" t="str">
            <v>PAÑ HUG ACTSEC G SINGLEPK 2X50 X1 HULK</v>
          </cell>
          <cell r="F682" t="str">
            <v>Pañal Huggies Active Sec Hulk G 2x50x1</v>
          </cell>
          <cell r="G682">
            <v>68.260000000000005</v>
          </cell>
          <cell r="H682">
            <v>80.546800000000005</v>
          </cell>
          <cell r="I682">
            <v>2</v>
          </cell>
          <cell r="J682">
            <v>34.130000000000003</v>
          </cell>
          <cell r="K682">
            <v>88</v>
          </cell>
          <cell r="L682">
            <v>90</v>
          </cell>
          <cell r="M682" t="str">
            <v>POME</v>
          </cell>
        </row>
        <row r="683">
          <cell r="A683" t="str">
            <v>UJ30226794</v>
          </cell>
          <cell r="B683" t="str">
            <v>UJ</v>
          </cell>
          <cell r="C683" t="str">
            <v>Tier 3</v>
          </cell>
          <cell r="D683">
            <v>30226794</v>
          </cell>
          <cell r="E683" t="str">
            <v>PAÑ HUG ACTSEC M SINGLEPK 2X56 X1 HULK</v>
          </cell>
          <cell r="F683" t="str">
            <v>Pañal Huggies Active Sec Hulk M 2x56x1</v>
          </cell>
          <cell r="G683">
            <v>68.260000000000005</v>
          </cell>
          <cell r="H683">
            <v>80.546800000000005</v>
          </cell>
          <cell r="I683">
            <v>2</v>
          </cell>
          <cell r="J683">
            <v>34.130000000000003</v>
          </cell>
          <cell r="K683">
            <v>88</v>
          </cell>
          <cell r="L683">
            <v>90</v>
          </cell>
          <cell r="M683" t="str">
            <v>POME</v>
          </cell>
        </row>
        <row r="684">
          <cell r="A684" t="str">
            <v>UJ30226793</v>
          </cell>
          <cell r="B684" t="str">
            <v>UJ</v>
          </cell>
          <cell r="C684" t="str">
            <v>Tier 3</v>
          </cell>
          <cell r="D684">
            <v>30226793</v>
          </cell>
          <cell r="E684" t="str">
            <v>PAÑ HUG ACTSEC XG SINGLEPK 2X44 X1 HULK</v>
          </cell>
          <cell r="F684" t="str">
            <v>Pañal Huggies Active Sec Hulk XG 2x44x1</v>
          </cell>
          <cell r="G684">
            <v>68.260000000000005</v>
          </cell>
          <cell r="H684">
            <v>80.546800000000005</v>
          </cell>
          <cell r="I684">
            <v>2</v>
          </cell>
          <cell r="J684">
            <v>34.130000000000003</v>
          </cell>
          <cell r="K684">
            <v>88</v>
          </cell>
          <cell r="L684">
            <v>90</v>
          </cell>
          <cell r="M684" t="str">
            <v>POME</v>
          </cell>
        </row>
        <row r="685">
          <cell r="A685" t="str">
            <v>UJ30226848</v>
          </cell>
          <cell r="B685" t="str">
            <v>UJ</v>
          </cell>
          <cell r="C685" t="str">
            <v>Tier 3</v>
          </cell>
          <cell r="D685">
            <v>30226848</v>
          </cell>
          <cell r="E685" t="str">
            <v>PAÑ HUG ACTSEC XXG SINGLEPK 2X40 X1 HULK</v>
          </cell>
          <cell r="F685" t="str">
            <v>Pañal Huggies Active Sec Hulk XXG 2x40x1</v>
          </cell>
          <cell r="G685">
            <v>68.260000000000005</v>
          </cell>
          <cell r="H685">
            <v>80.546800000000005</v>
          </cell>
          <cell r="I685">
            <v>2</v>
          </cell>
          <cell r="J685">
            <v>34.130000000000003</v>
          </cell>
          <cell r="K685">
            <v>88</v>
          </cell>
          <cell r="L685">
            <v>90</v>
          </cell>
          <cell r="M685" t="str">
            <v>POME</v>
          </cell>
        </row>
        <row r="686">
          <cell r="A686" t="str">
            <v>UJ30227451</v>
          </cell>
          <cell r="B686" t="str">
            <v>UJ</v>
          </cell>
          <cell r="C686" t="str">
            <v>Tier 3</v>
          </cell>
          <cell r="D686">
            <v>30227451</v>
          </cell>
          <cell r="E686" t="str">
            <v>DIA HUG ACTSEC L SINGLEPK 2X80 X1 HULK</v>
          </cell>
          <cell r="F686" t="str">
            <v>Pañal Huggies Active Sec Hulk G 2x80x1 (Panetón)</v>
          </cell>
          <cell r="G686">
            <v>94.05</v>
          </cell>
          <cell r="H686">
            <v>110.97899999999998</v>
          </cell>
          <cell r="I686">
            <v>2</v>
          </cell>
          <cell r="J686">
            <v>47.024999999999999</v>
          </cell>
          <cell r="K686">
            <v>120</v>
          </cell>
          <cell r="L686">
            <v>124</v>
          </cell>
          <cell r="M686" t="str">
            <v>POME</v>
          </cell>
        </row>
        <row r="687">
          <cell r="A687" t="str">
            <v>UJ30227544</v>
          </cell>
          <cell r="B687" t="str">
            <v>UJ</v>
          </cell>
          <cell r="C687" t="str">
            <v>Tier 3</v>
          </cell>
          <cell r="D687">
            <v>30227544</v>
          </cell>
          <cell r="E687" t="str">
            <v>DIA HUG ACTSEC XL SINGLEPK 2X72 X1 HULK</v>
          </cell>
          <cell r="F687" t="str">
            <v>Pañal Huggies Active Sec Hulk XG 2x72x1 (Panetón)</v>
          </cell>
          <cell r="G687">
            <v>94.05</v>
          </cell>
          <cell r="H687">
            <v>110.97899999999998</v>
          </cell>
          <cell r="I687">
            <v>2</v>
          </cell>
          <cell r="J687">
            <v>47.024999999999999</v>
          </cell>
          <cell r="K687">
            <v>120</v>
          </cell>
          <cell r="L687">
            <v>124</v>
          </cell>
          <cell r="M687" t="str">
            <v>POME</v>
          </cell>
        </row>
        <row r="688">
          <cell r="A688" t="str">
            <v>UJ30226720</v>
          </cell>
          <cell r="B688" t="str">
            <v>UJ</v>
          </cell>
          <cell r="C688" t="str">
            <v>Tier 3</v>
          </cell>
          <cell r="D688">
            <v>30226720</v>
          </cell>
          <cell r="E688" t="str">
            <v>PAÑ HUG ACTSEC G 2X58 HULK</v>
          </cell>
          <cell r="F688" t="str">
            <v>PAÑ HUG ACTSEC G 2X58 HULK</v>
          </cell>
          <cell r="H688">
            <v>0</v>
          </cell>
          <cell r="I688">
            <v>2</v>
          </cell>
          <cell r="J688">
            <v>0</v>
          </cell>
          <cell r="K688">
            <v>88</v>
          </cell>
          <cell r="L688">
            <v>90</v>
          </cell>
          <cell r="M688" t="str">
            <v>POME</v>
          </cell>
        </row>
        <row r="689">
          <cell r="A689" t="str">
            <v>UJ30226757</v>
          </cell>
          <cell r="B689" t="str">
            <v>UJ</v>
          </cell>
          <cell r="C689" t="str">
            <v>Tier 3</v>
          </cell>
          <cell r="D689">
            <v>30226757</v>
          </cell>
          <cell r="E689" t="str">
            <v>PAÑ HUG ACTSEC M 2X64 HULK</v>
          </cell>
          <cell r="F689" t="str">
            <v>PAÑ HUG ACTSEC M 2X64 HULK</v>
          </cell>
          <cell r="H689">
            <v>0</v>
          </cell>
          <cell r="I689">
            <v>2</v>
          </cell>
          <cell r="J689">
            <v>0</v>
          </cell>
          <cell r="K689">
            <v>88</v>
          </cell>
          <cell r="L689">
            <v>90</v>
          </cell>
          <cell r="M689" t="str">
            <v>Wipes</v>
          </cell>
        </row>
        <row r="690">
          <cell r="A690" t="str">
            <v>UJ30226792</v>
          </cell>
          <cell r="B690" t="str">
            <v>UJ</v>
          </cell>
          <cell r="C690" t="str">
            <v>Tier 3</v>
          </cell>
          <cell r="D690">
            <v>30226792</v>
          </cell>
          <cell r="E690" t="str">
            <v>PAÑ HUG ACTSEC XG 2X48 HULK</v>
          </cell>
          <cell r="F690" t="str">
            <v>PAÑ HUG ACTSEC XG 2X48 HULK</v>
          </cell>
          <cell r="H690">
            <v>0</v>
          </cell>
          <cell r="I690">
            <v>2</v>
          </cell>
          <cell r="J690">
            <v>0</v>
          </cell>
          <cell r="K690">
            <v>88</v>
          </cell>
          <cell r="L690">
            <v>90</v>
          </cell>
          <cell r="M690" t="str">
            <v>Wipes</v>
          </cell>
        </row>
        <row r="691">
          <cell r="A691" t="str">
            <v>UJ30226791</v>
          </cell>
          <cell r="B691" t="str">
            <v>UJ</v>
          </cell>
          <cell r="C691" t="str">
            <v>Tier 3</v>
          </cell>
          <cell r="D691">
            <v>30226791</v>
          </cell>
          <cell r="E691" t="str">
            <v>PAÑ HUG ACTSEC XXG 2X44 HULK</v>
          </cell>
          <cell r="F691" t="str">
            <v>PAÑ HUG ACTSEC XXG 2X44 HULK</v>
          </cell>
          <cell r="H691">
            <v>0</v>
          </cell>
          <cell r="I691">
            <v>2</v>
          </cell>
          <cell r="J691">
            <v>0</v>
          </cell>
          <cell r="K691">
            <v>88</v>
          </cell>
          <cell r="L691">
            <v>90</v>
          </cell>
          <cell r="M691" t="str">
            <v>Wipes</v>
          </cell>
        </row>
        <row r="692">
          <cell r="A692" t="str">
            <v>UJ30228203</v>
          </cell>
          <cell r="B692" t="str">
            <v>UJ</v>
          </cell>
          <cell r="C692" t="str">
            <v>Tier 3</v>
          </cell>
          <cell r="D692">
            <v>30228203</v>
          </cell>
          <cell r="E692" t="str">
            <v>PAÑ HUG ACTSEC G 2X58 HULK</v>
          </cell>
          <cell r="F692" t="str">
            <v>PAÑ HUG ACTSEC G 2X58 HULK</v>
          </cell>
          <cell r="H692">
            <v>0</v>
          </cell>
          <cell r="I692">
            <v>2</v>
          </cell>
          <cell r="J692">
            <v>0</v>
          </cell>
          <cell r="K692">
            <v>88</v>
          </cell>
          <cell r="L692">
            <v>90</v>
          </cell>
          <cell r="M692" t="str">
            <v>Wipes</v>
          </cell>
        </row>
        <row r="693">
          <cell r="A693" t="str">
            <v>UJ30228214</v>
          </cell>
          <cell r="B693" t="str">
            <v>UJ</v>
          </cell>
          <cell r="C693" t="str">
            <v>Tier 3</v>
          </cell>
          <cell r="D693">
            <v>30228214</v>
          </cell>
          <cell r="E693" t="str">
            <v>PAÑ HUG ACTSEC M 2X64 HULK</v>
          </cell>
          <cell r="F693" t="str">
            <v>PAÑ HUG ACTSEC M 2X64 HULK</v>
          </cell>
          <cell r="H693">
            <v>0</v>
          </cell>
          <cell r="I693">
            <v>2</v>
          </cell>
          <cell r="J693">
            <v>0</v>
          </cell>
          <cell r="K693">
            <v>88</v>
          </cell>
          <cell r="L693">
            <v>90</v>
          </cell>
          <cell r="M693" t="str">
            <v>Wipes</v>
          </cell>
        </row>
        <row r="694">
          <cell r="A694" t="str">
            <v>UJ30228213</v>
          </cell>
          <cell r="B694" t="str">
            <v>UJ</v>
          </cell>
          <cell r="C694" t="str">
            <v>Tier 3</v>
          </cell>
          <cell r="D694">
            <v>30228213</v>
          </cell>
          <cell r="E694" t="str">
            <v>PAÑ HUG ACTSEC XG 2X48 HULK</v>
          </cell>
          <cell r="F694" t="str">
            <v>PAÑ HUG ACTSEC XG 2X48 HULK</v>
          </cell>
          <cell r="H694">
            <v>0</v>
          </cell>
          <cell r="I694">
            <v>2</v>
          </cell>
          <cell r="J694">
            <v>0</v>
          </cell>
          <cell r="K694">
            <v>88</v>
          </cell>
          <cell r="L694">
            <v>90</v>
          </cell>
          <cell r="M694" t="str">
            <v>Wipes</v>
          </cell>
        </row>
        <row r="695">
          <cell r="A695" t="str">
            <v>UJ30228202</v>
          </cell>
          <cell r="B695" t="str">
            <v>UJ</v>
          </cell>
          <cell r="C695" t="str">
            <v>Tier 3</v>
          </cell>
          <cell r="D695">
            <v>30228202</v>
          </cell>
          <cell r="E695" t="str">
            <v>PAÑ HUG ACTSEC XXG 2X44 HULK</v>
          </cell>
          <cell r="F695" t="str">
            <v>PAÑ HUG ACTSEC XXG 2X44 HULK</v>
          </cell>
          <cell r="H695">
            <v>0</v>
          </cell>
          <cell r="I695">
            <v>2</v>
          </cell>
          <cell r="J695">
            <v>0</v>
          </cell>
          <cell r="K695">
            <v>88</v>
          </cell>
          <cell r="L695">
            <v>90</v>
          </cell>
          <cell r="M695" t="str">
            <v>Wipes</v>
          </cell>
        </row>
        <row r="696">
          <cell r="A696" t="str">
            <v>UJ30227582</v>
          </cell>
          <cell r="B696" t="str">
            <v>UJ</v>
          </cell>
          <cell r="C696" t="str">
            <v>Tier 4</v>
          </cell>
          <cell r="D696">
            <v>30227582</v>
          </cell>
          <cell r="E696" t="str">
            <v xml:space="preserve">PAÑ HUG NATCARE M 2X56 X1 COT </v>
          </cell>
          <cell r="F696" t="str">
            <v>Pañal Huggies Natural Care COTTON M 2x56x1</v>
          </cell>
          <cell r="G696">
            <v>67.13</v>
          </cell>
          <cell r="H696">
            <v>79.213399999999993</v>
          </cell>
          <cell r="I696">
            <v>2</v>
          </cell>
          <cell r="J696">
            <v>33.564999999999998</v>
          </cell>
          <cell r="K696">
            <v>86</v>
          </cell>
          <cell r="L696">
            <v>88.5</v>
          </cell>
          <cell r="M696" t="str">
            <v>Wipes</v>
          </cell>
        </row>
        <row r="697">
          <cell r="A697" t="str">
            <v>UJ30227591</v>
          </cell>
          <cell r="B697" t="str">
            <v>UJ</v>
          </cell>
          <cell r="C697" t="str">
            <v>Tier 4</v>
          </cell>
          <cell r="D697">
            <v>30227591</v>
          </cell>
          <cell r="E697" t="str">
            <v xml:space="preserve">PAÑ HUG NATCARE G 2X50 X1 COT </v>
          </cell>
          <cell r="F697" t="str">
            <v>Pañal Huggies Natural Care COTTON G 2x50x1</v>
          </cell>
          <cell r="G697">
            <v>67.13</v>
          </cell>
          <cell r="H697">
            <v>79.213399999999993</v>
          </cell>
          <cell r="I697">
            <v>2</v>
          </cell>
          <cell r="J697">
            <v>33.564999999999998</v>
          </cell>
          <cell r="K697">
            <v>86</v>
          </cell>
          <cell r="L697">
            <v>88.5</v>
          </cell>
          <cell r="M697" t="str">
            <v>Wipes</v>
          </cell>
        </row>
        <row r="698">
          <cell r="A698" t="str">
            <v>UJ30227553</v>
          </cell>
          <cell r="B698" t="str">
            <v>UJ</v>
          </cell>
          <cell r="C698" t="str">
            <v>Tier 4</v>
          </cell>
          <cell r="D698">
            <v>30227553</v>
          </cell>
          <cell r="E698" t="str">
            <v xml:space="preserve">PAÑ HUG NATCARE XG 2X44 X1 COT </v>
          </cell>
          <cell r="F698" t="str">
            <v>Pañal Huggies Natural Care COTTON XG 2x44x1</v>
          </cell>
          <cell r="G698">
            <v>67.13</v>
          </cell>
          <cell r="H698">
            <v>79.213399999999993</v>
          </cell>
          <cell r="I698">
            <v>2</v>
          </cell>
          <cell r="J698">
            <v>33.564999999999998</v>
          </cell>
          <cell r="K698">
            <v>86</v>
          </cell>
          <cell r="L698">
            <v>88.5</v>
          </cell>
          <cell r="M698" t="str">
            <v>Wipes</v>
          </cell>
        </row>
        <row r="699">
          <cell r="A699" t="str">
            <v>UJ30227573</v>
          </cell>
          <cell r="B699" t="str">
            <v>UJ</v>
          </cell>
          <cell r="C699" t="str">
            <v>Tier 4</v>
          </cell>
          <cell r="D699">
            <v>30227573</v>
          </cell>
          <cell r="E699" t="str">
            <v>PAÑ HUG NATCARE XXG 2X40 X1 COT</v>
          </cell>
          <cell r="F699" t="str">
            <v>Pañal Huggies Natural Care COTTON XXG 2x40x1</v>
          </cell>
          <cell r="G699">
            <v>67.13</v>
          </cell>
          <cell r="H699">
            <v>79.213399999999993</v>
          </cell>
          <cell r="I699">
            <v>2</v>
          </cell>
          <cell r="J699">
            <v>33.564999999999998</v>
          </cell>
          <cell r="K699">
            <v>86</v>
          </cell>
          <cell r="L699">
            <v>88.5</v>
          </cell>
          <cell r="M699" t="str">
            <v>Wipes</v>
          </cell>
        </row>
        <row r="700">
          <cell r="A700" t="str">
            <v>UJ30226851</v>
          </cell>
          <cell r="B700" t="str">
            <v>UJ</v>
          </cell>
          <cell r="C700" t="str">
            <v>Tier 4</v>
          </cell>
          <cell r="D700">
            <v>30226851</v>
          </cell>
          <cell r="E700" t="str">
            <v>PAÑ HUG NATCARE G 2X46 X1 NIÑA SRK</v>
          </cell>
          <cell r="F700" t="str">
            <v>Pañal Huggies Natural Care Niña Supermega G 2x46x1</v>
          </cell>
          <cell r="G700">
            <v>70.08</v>
          </cell>
          <cell r="H700">
            <v>82.694399999999987</v>
          </cell>
          <cell r="I700">
            <v>2</v>
          </cell>
          <cell r="J700">
            <v>35.04</v>
          </cell>
          <cell r="K700">
            <v>88</v>
          </cell>
          <cell r="L700">
            <v>92.4</v>
          </cell>
          <cell r="M700" t="str">
            <v>Wipes</v>
          </cell>
        </row>
        <row r="701">
          <cell r="A701" t="str">
            <v>UJ30226989</v>
          </cell>
          <cell r="B701" t="str">
            <v>UJ</v>
          </cell>
          <cell r="C701" t="str">
            <v>Tier 4</v>
          </cell>
          <cell r="D701">
            <v>30226989</v>
          </cell>
          <cell r="E701" t="str">
            <v>PAÑ HUG NATCARE M 2X52 X1 NIÑA SRK</v>
          </cell>
          <cell r="F701" t="str">
            <v>Pañal Huggies Natural Care Niña Supermega M 2x52x1</v>
          </cell>
          <cell r="G701">
            <v>70.08</v>
          </cell>
          <cell r="H701">
            <v>82.694399999999987</v>
          </cell>
          <cell r="I701">
            <v>2</v>
          </cell>
          <cell r="J701">
            <v>35.04</v>
          </cell>
          <cell r="K701">
            <v>88</v>
          </cell>
          <cell r="L701">
            <v>92.4</v>
          </cell>
          <cell r="M701" t="str">
            <v>Wipes</v>
          </cell>
        </row>
        <row r="702">
          <cell r="A702" t="str">
            <v>UJ30227097</v>
          </cell>
          <cell r="B702" t="str">
            <v>UJ</v>
          </cell>
          <cell r="C702" t="str">
            <v>Tier 4</v>
          </cell>
          <cell r="D702">
            <v>30227097</v>
          </cell>
          <cell r="E702" t="str">
            <v>DIA HUG NATCARE XL 2X42 X1 NIÑA SRK</v>
          </cell>
          <cell r="F702" t="str">
            <v>Pañal Huggies Natural Care Niña Supermega XG 2x42x1</v>
          </cell>
          <cell r="G702">
            <v>70.08</v>
          </cell>
          <cell r="H702">
            <v>82.694399999999987</v>
          </cell>
          <cell r="I702">
            <v>2</v>
          </cell>
          <cell r="J702">
            <v>35.04</v>
          </cell>
          <cell r="K702">
            <v>88</v>
          </cell>
          <cell r="L702">
            <v>92.4</v>
          </cell>
          <cell r="M702" t="str">
            <v>Wipes</v>
          </cell>
        </row>
        <row r="703">
          <cell r="A703" t="str">
            <v>UJ30227126</v>
          </cell>
          <cell r="B703" t="str">
            <v>UJ</v>
          </cell>
          <cell r="C703" t="str">
            <v>Tier 4</v>
          </cell>
          <cell r="D703">
            <v>30227126</v>
          </cell>
          <cell r="E703" t="str">
            <v>DIA HUG NATCARE XXL 2X38 X1 NIÑA SRK</v>
          </cell>
          <cell r="F703" t="str">
            <v>Pañal Huggies Natural Care Niña Supermega XXG 2x38x1</v>
          </cell>
          <cell r="G703">
            <v>70.08</v>
          </cell>
          <cell r="H703">
            <v>82.694399999999987</v>
          </cell>
          <cell r="I703">
            <v>2</v>
          </cell>
          <cell r="J703">
            <v>35.04</v>
          </cell>
          <cell r="K703">
            <v>88</v>
          </cell>
          <cell r="L703">
            <v>92.4</v>
          </cell>
          <cell r="M703" t="str">
            <v>Wipes</v>
          </cell>
        </row>
        <row r="704">
          <cell r="A704" t="str">
            <v>UJ30226988</v>
          </cell>
          <cell r="B704" t="str">
            <v>UJ</v>
          </cell>
          <cell r="C704" t="str">
            <v>Tier 4</v>
          </cell>
          <cell r="D704">
            <v>30226988</v>
          </cell>
          <cell r="E704" t="str">
            <v>PAÑ HUG NATCARE G 2X46 X1 NIÑO SRK</v>
          </cell>
          <cell r="F704" t="str">
            <v>Pañal Huggies Natural Care Niño Supermega G 2x46x1</v>
          </cell>
          <cell r="G704">
            <v>70.08</v>
          </cell>
          <cell r="H704">
            <v>82.694399999999987</v>
          </cell>
          <cell r="I704">
            <v>2</v>
          </cell>
          <cell r="J704">
            <v>35.04</v>
          </cell>
          <cell r="K704">
            <v>88</v>
          </cell>
          <cell r="L704">
            <v>92.4</v>
          </cell>
          <cell r="M704" t="str">
            <v>Wipes</v>
          </cell>
        </row>
        <row r="705">
          <cell r="A705" t="str">
            <v>UJ30226997</v>
          </cell>
          <cell r="B705" t="str">
            <v>UJ</v>
          </cell>
          <cell r="C705" t="str">
            <v>Tier 4</v>
          </cell>
          <cell r="D705">
            <v>30226997</v>
          </cell>
          <cell r="E705" t="str">
            <v>PAÑ HUG NATCARE M 2X52 X1 NIÑO SRK</v>
          </cell>
          <cell r="F705" t="str">
            <v>Pañal Huggies Natural Care Niño Supermega M 2x52x1</v>
          </cell>
          <cell r="G705">
            <v>70.08</v>
          </cell>
          <cell r="H705">
            <v>82.694399999999987</v>
          </cell>
          <cell r="I705">
            <v>2</v>
          </cell>
          <cell r="J705">
            <v>35.04</v>
          </cell>
          <cell r="K705">
            <v>88</v>
          </cell>
          <cell r="L705">
            <v>92.4</v>
          </cell>
          <cell r="M705" t="str">
            <v>Wipes</v>
          </cell>
        </row>
        <row r="706">
          <cell r="A706" t="str">
            <v>UJ30227117</v>
          </cell>
          <cell r="B706" t="str">
            <v>UJ</v>
          </cell>
          <cell r="C706" t="str">
            <v>Tier 4</v>
          </cell>
          <cell r="D706">
            <v>30227117</v>
          </cell>
          <cell r="E706" t="str">
            <v>DIA HUG NATCARE XL 2X42 X1 NIÑO SRK</v>
          </cell>
          <cell r="F706" t="str">
            <v>Pañal Huggies Natural Care Niño Supermega XG 2x42x1</v>
          </cell>
          <cell r="G706">
            <v>70.08</v>
          </cell>
          <cell r="H706">
            <v>82.694399999999987</v>
          </cell>
          <cell r="I706">
            <v>2</v>
          </cell>
          <cell r="J706">
            <v>35.04</v>
          </cell>
          <cell r="K706">
            <v>88</v>
          </cell>
          <cell r="L706">
            <v>92.4</v>
          </cell>
          <cell r="M706" t="str">
            <v>Wipes</v>
          </cell>
        </row>
        <row r="707">
          <cell r="A707" t="str">
            <v>UJ30227146</v>
          </cell>
          <cell r="B707" t="str">
            <v>UJ</v>
          </cell>
          <cell r="C707" t="str">
            <v>Tier 4</v>
          </cell>
          <cell r="D707">
            <v>30227146</v>
          </cell>
          <cell r="E707" t="str">
            <v>DIA HUG NATCARE XXL 2X38 X1 NIÑO SRK</v>
          </cell>
          <cell r="F707" t="str">
            <v>Pañal Huggies Natural Care Niño Supermega XXG 2x38x1</v>
          </cell>
          <cell r="G707">
            <v>70.08</v>
          </cell>
          <cell r="H707">
            <v>82.694399999999987</v>
          </cell>
          <cell r="I707">
            <v>2</v>
          </cell>
          <cell r="J707">
            <v>35.04</v>
          </cell>
          <cell r="K707">
            <v>88</v>
          </cell>
          <cell r="L707">
            <v>92.4</v>
          </cell>
          <cell r="M707" t="str">
            <v>Wipes</v>
          </cell>
        </row>
        <row r="708">
          <cell r="A708" t="str">
            <v>UJ30227011</v>
          </cell>
          <cell r="B708" t="str">
            <v>UJ</v>
          </cell>
          <cell r="C708" t="str">
            <v>Tier 3</v>
          </cell>
          <cell r="D708">
            <v>30227011</v>
          </cell>
          <cell r="E708" t="str">
            <v>PAﾃ・HUG ACTIVESEC POCAH PEQ 4X42X1</v>
          </cell>
          <cell r="F708" t="str">
            <v>Pañal Huggies Active Sec Supermega Win P 4x42x1</v>
          </cell>
          <cell r="G708">
            <v>70.930000000000007</v>
          </cell>
          <cell r="H708">
            <v>83.697400000000002</v>
          </cell>
          <cell r="I708">
            <v>4</v>
          </cell>
          <cell r="J708">
            <v>17.732500000000002</v>
          </cell>
          <cell r="K708">
            <v>91.6</v>
          </cell>
          <cell r="L708">
            <v>96.2</v>
          </cell>
          <cell r="M708" t="str">
            <v>Wipes</v>
          </cell>
        </row>
        <row r="709">
          <cell r="A709" t="str">
            <v>UH30224171</v>
          </cell>
          <cell r="B709" t="str">
            <v>UH</v>
          </cell>
          <cell r="C709" t="str">
            <v>Tier 4</v>
          </cell>
          <cell r="D709">
            <v>30224171</v>
          </cell>
          <cell r="E709" t="str">
            <v>PAÑ PANT HUG NATCARE GIRL G 4X50 AJUSTP</v>
          </cell>
          <cell r="F709" t="str">
            <v>Pañal Huggies Natural Care Autoajuste Niña Hiper G 4x50</v>
          </cell>
          <cell r="G709">
            <v>139.04639322033898</v>
          </cell>
          <cell r="H709">
            <v>164.07474399999998</v>
          </cell>
          <cell r="I709">
            <v>4</v>
          </cell>
          <cell r="J709">
            <v>34.761598305084746</v>
          </cell>
          <cell r="K709">
            <v>0</v>
          </cell>
          <cell r="L709">
            <v>184</v>
          </cell>
          <cell r="M709" t="str">
            <v>Wipes</v>
          </cell>
        </row>
        <row r="710">
          <cell r="A710" t="str">
            <v>UJ30223652</v>
          </cell>
          <cell r="B710" t="str">
            <v>UJ</v>
          </cell>
          <cell r="C710" t="str">
            <v>Tier 3</v>
          </cell>
          <cell r="D710">
            <v>30223652</v>
          </cell>
          <cell r="E710" t="str">
            <v>PAﾃ・HUG PRIMDIAS RN REG 8X50 POCAH JR-RN</v>
          </cell>
          <cell r="F710" t="str">
            <v>Pañal Huggies Active Sec Verde RN 8x50</v>
          </cell>
          <cell r="G710">
            <v>122.09</v>
          </cell>
          <cell r="H710">
            <v>144.06620000000001</v>
          </cell>
          <cell r="I710">
            <v>8</v>
          </cell>
          <cell r="J710">
            <v>15.26125</v>
          </cell>
          <cell r="K710">
            <v>158.4</v>
          </cell>
          <cell r="L710">
            <v>165.6</v>
          </cell>
          <cell r="M710" t="str">
            <v>Wipes</v>
          </cell>
        </row>
        <row r="711">
          <cell r="A711" t="str">
            <v>UJ30223316</v>
          </cell>
          <cell r="B711" t="str">
            <v>UJ</v>
          </cell>
          <cell r="C711" t="str">
            <v>Tier 4</v>
          </cell>
          <cell r="D711">
            <v>30223316</v>
          </cell>
          <cell r="E711" t="str">
            <v>PAﾃ・HUG PRIMDIAS P 8X30 HAM</v>
          </cell>
          <cell r="F711" t="str">
            <v>Pañal Huggies Natural Care P 8x30</v>
          </cell>
          <cell r="G711">
            <v>104.99</v>
          </cell>
          <cell r="H711">
            <v>123.88819999999998</v>
          </cell>
          <cell r="I711">
            <v>8</v>
          </cell>
          <cell r="J711">
            <v>13.123749999999999</v>
          </cell>
          <cell r="K711">
            <v>135.19999999999999</v>
          </cell>
          <cell r="L711">
            <v>142.4</v>
          </cell>
          <cell r="M711" t="str">
            <v>Wipes</v>
          </cell>
        </row>
        <row r="712">
          <cell r="A712" t="str">
            <v>UJ30223308</v>
          </cell>
          <cell r="B712" t="str">
            <v>UJ</v>
          </cell>
          <cell r="C712" t="str">
            <v>Tier 4</v>
          </cell>
          <cell r="D712">
            <v>30223308</v>
          </cell>
          <cell r="E712" t="str">
            <v>PAﾃ・HUG PRIMDIAS RN 10X20 HAM</v>
          </cell>
          <cell r="F712" t="str">
            <v>Pañal Huggies Natural Care RN 10x20</v>
          </cell>
          <cell r="G712">
            <v>67.09</v>
          </cell>
          <cell r="H712">
            <v>79.166200000000003</v>
          </cell>
          <cell r="I712">
            <v>10</v>
          </cell>
          <cell r="J712">
            <v>6.7090000000000005</v>
          </cell>
          <cell r="K712">
            <v>87</v>
          </cell>
          <cell r="L712">
            <v>91</v>
          </cell>
          <cell r="M712" t="str">
            <v>Wipes</v>
          </cell>
        </row>
        <row r="713">
          <cell r="A713" t="str">
            <v>UJ30227344</v>
          </cell>
          <cell r="B713" t="str">
            <v>UJ</v>
          </cell>
          <cell r="C713" t="str">
            <v>Tier 4</v>
          </cell>
          <cell r="D713">
            <v>30227344</v>
          </cell>
          <cell r="E713" t="str">
            <v>PAÑ HUG NATCARE P JUMBO 6X50 COTTON DIS</v>
          </cell>
          <cell r="F713" t="str">
            <v>Pañal Huggies Natural Care P 6x50 COTTON</v>
          </cell>
          <cell r="G713">
            <v>152.62</v>
          </cell>
          <cell r="H713">
            <v>180.0916</v>
          </cell>
          <cell r="I713">
            <v>6</v>
          </cell>
          <cell r="J713">
            <v>25.436666666666667</v>
          </cell>
          <cell r="K713">
            <v>196.2</v>
          </cell>
          <cell r="L713">
            <v>207</v>
          </cell>
          <cell r="M713" t="str">
            <v>Wipes</v>
          </cell>
        </row>
        <row r="714">
          <cell r="A714" t="str">
            <v>UJ30227210</v>
          </cell>
          <cell r="B714" t="str">
            <v>UJ</v>
          </cell>
          <cell r="C714" t="str">
            <v>Tier 4</v>
          </cell>
          <cell r="D714">
            <v>30227210</v>
          </cell>
          <cell r="E714" t="str">
            <v>PAÑ HUG NATCARE P ULTRAP 8X30 COTTON DIS</v>
          </cell>
          <cell r="F714" t="str">
            <v>Pañal Huggies Natural Care P 8x30 COTTON</v>
          </cell>
          <cell r="G714">
            <v>104.99</v>
          </cell>
          <cell r="H714">
            <v>123.88819999999998</v>
          </cell>
          <cell r="I714">
            <v>8</v>
          </cell>
          <cell r="J714">
            <v>13.123749999999999</v>
          </cell>
          <cell r="K714">
            <v>135.19999999999999</v>
          </cell>
          <cell r="L714">
            <v>142.4</v>
          </cell>
          <cell r="M714" t="str">
            <v>Wipes</v>
          </cell>
        </row>
        <row r="715">
          <cell r="A715" t="str">
            <v>UJ30227408</v>
          </cell>
          <cell r="B715" t="str">
            <v>UJ</v>
          </cell>
          <cell r="C715" t="str">
            <v>Tier 4</v>
          </cell>
          <cell r="D715">
            <v>30227408</v>
          </cell>
          <cell r="E715" t="str">
            <v>DIA HUG NATCARE PREMAT MAXI 8X30 COTTON</v>
          </cell>
          <cell r="F715" t="str">
            <v>Pañal Huggies Natural Care Prematuro 8x30 COTTON</v>
          </cell>
          <cell r="G715">
            <v>86.12</v>
          </cell>
          <cell r="H715">
            <v>101.6216</v>
          </cell>
          <cell r="I715">
            <v>8</v>
          </cell>
          <cell r="J715">
            <v>10.765000000000001</v>
          </cell>
          <cell r="K715">
            <v>111.2</v>
          </cell>
          <cell r="L715">
            <v>116.8</v>
          </cell>
          <cell r="M715" t="str">
            <v>Wipes</v>
          </cell>
        </row>
        <row r="716">
          <cell r="A716" t="str">
            <v>UJ30227209</v>
          </cell>
          <cell r="B716" t="str">
            <v>UJ</v>
          </cell>
          <cell r="C716" t="str">
            <v>Tier 4</v>
          </cell>
          <cell r="D716">
            <v>30227209</v>
          </cell>
          <cell r="E716" t="str">
            <v>PAÑ HUG NATCARE RN MAXI 10X20 COTTON DIS</v>
          </cell>
          <cell r="F716" t="str">
            <v>Pañal Huggies Natural Care RN 10x20 COTTON</v>
          </cell>
          <cell r="G716">
            <v>67.09</v>
          </cell>
          <cell r="H716">
            <v>79.166200000000003</v>
          </cell>
          <cell r="I716">
            <v>10</v>
          </cell>
          <cell r="J716">
            <v>6.7090000000000005</v>
          </cell>
          <cell r="K716">
            <v>87</v>
          </cell>
          <cell r="L716">
            <v>91</v>
          </cell>
          <cell r="M716" t="str">
            <v>Wipes</v>
          </cell>
        </row>
        <row r="717">
          <cell r="A717" t="str">
            <v>UJ30227319</v>
          </cell>
          <cell r="B717" t="str">
            <v>UJ</v>
          </cell>
          <cell r="C717" t="str">
            <v>Tier 4</v>
          </cell>
          <cell r="D717">
            <v>30227319</v>
          </cell>
          <cell r="E717" t="str">
            <v>PAÑ HUG NATCARE RN SUPMEGA 6X60 COTON DI</v>
          </cell>
          <cell r="F717" t="str">
            <v>Pañal Huggies Natural Care RN 6x60 COTTON</v>
          </cell>
          <cell r="G717">
            <v>116.79</v>
          </cell>
          <cell r="H717">
            <v>137.81219999999999</v>
          </cell>
          <cell r="I717">
            <v>6</v>
          </cell>
          <cell r="J717">
            <v>19.465</v>
          </cell>
          <cell r="K717">
            <v>150.6</v>
          </cell>
          <cell r="L717">
            <v>158.4</v>
          </cell>
          <cell r="M717" t="str">
            <v>Wipes</v>
          </cell>
        </row>
        <row r="718">
          <cell r="A718" t="str">
            <v>UJ30227466</v>
          </cell>
          <cell r="B718" t="str">
            <v>UJ</v>
          </cell>
          <cell r="C718" t="str">
            <v>Classic</v>
          </cell>
          <cell r="D718">
            <v>30227466</v>
          </cell>
          <cell r="E718" t="str">
            <v>BW HUG LIMPIEZA COTIDIANA SOFTP 12X80</v>
          </cell>
          <cell r="F718" t="str">
            <v>Toallitas Húmedas Huggies Limpiez Básica (Classic) 12x80</v>
          </cell>
          <cell r="G718">
            <v>46.01</v>
          </cell>
          <cell r="H718">
            <v>54.291799999999995</v>
          </cell>
          <cell r="I718">
            <v>12</v>
          </cell>
          <cell r="J718">
            <v>3.8341666666666665</v>
          </cell>
          <cell r="K718">
            <v>59.4</v>
          </cell>
          <cell r="L718">
            <v>62.4</v>
          </cell>
          <cell r="M718" t="str">
            <v>Wipes</v>
          </cell>
        </row>
        <row r="719">
          <cell r="A719" t="str">
            <v>UJ30224610</v>
          </cell>
          <cell r="B719" t="str">
            <v>UJ</v>
          </cell>
          <cell r="C719" t="str">
            <v>HAF</v>
          </cell>
          <cell r="D719">
            <v>30224610</v>
          </cell>
          <cell r="E719" t="str">
            <v>BW HUG ACTFRSH FTOP 12X120 LIMP EFEC RH</v>
          </cell>
          <cell r="F719" t="str">
            <v>Toallitas Húmedas Huggies Active Fresh 12x120</v>
          </cell>
          <cell r="G719">
            <v>89.95</v>
          </cell>
          <cell r="H719">
            <v>106.14099999999999</v>
          </cell>
          <cell r="I719">
            <v>12</v>
          </cell>
          <cell r="J719">
            <v>7.4958333333333336</v>
          </cell>
          <cell r="K719">
            <v>116</v>
          </cell>
          <cell r="L719">
            <v>122</v>
          </cell>
          <cell r="M719" t="str">
            <v>Wipes</v>
          </cell>
        </row>
        <row r="720">
          <cell r="A720" t="str">
            <v>UJ30224402</v>
          </cell>
          <cell r="B720" t="str">
            <v>UJ</v>
          </cell>
          <cell r="C720" t="str">
            <v>HAF</v>
          </cell>
          <cell r="D720">
            <v>30224402</v>
          </cell>
          <cell r="E720" t="str">
            <v>BW HUG ACTFRSH PAQ 24X16 C/ RISTRA RH</v>
          </cell>
          <cell r="F720" t="str">
            <v>Toallitas Húmedas Huggies Active Fresh 24x16 con ristra</v>
          </cell>
          <cell r="G720">
            <v>40.700000000000003</v>
          </cell>
          <cell r="H720">
            <v>48.026000000000003</v>
          </cell>
          <cell r="I720">
            <v>24</v>
          </cell>
          <cell r="J720">
            <v>1.6958333333333335</v>
          </cell>
          <cell r="K720">
            <v>52.5</v>
          </cell>
          <cell r="L720">
            <v>55.199999999999989</v>
          </cell>
          <cell r="M720" t="str">
            <v>Wipes</v>
          </cell>
        </row>
        <row r="721">
          <cell r="A721" t="str">
            <v>UJ30222751</v>
          </cell>
          <cell r="B721" t="str">
            <v>UJ</v>
          </cell>
          <cell r="C721" t="str">
            <v>HAF</v>
          </cell>
          <cell r="D721">
            <v>30222751</v>
          </cell>
          <cell r="E721" t="str">
            <v>BW HUG ACTFRSH TRAV 24X16 LIMP. EFEC RH</v>
          </cell>
          <cell r="F721" t="str">
            <v>Toallitas Húmedas Huggies Active Fresh 24x16 sin ristra</v>
          </cell>
          <cell r="G721">
            <v>40.700000000000003</v>
          </cell>
          <cell r="H721">
            <v>48.026000000000003</v>
          </cell>
          <cell r="I721">
            <v>24</v>
          </cell>
          <cell r="J721">
            <v>1.6958333333333335</v>
          </cell>
          <cell r="K721">
            <v>52.5</v>
          </cell>
          <cell r="L721">
            <v>55.199999999999989</v>
          </cell>
          <cell r="M721" t="str">
            <v>Wipes</v>
          </cell>
        </row>
        <row r="722">
          <cell r="A722" t="str">
            <v>UJ30221610</v>
          </cell>
          <cell r="B722" t="str">
            <v>UJ</v>
          </cell>
          <cell r="C722" t="str">
            <v>HAF</v>
          </cell>
          <cell r="D722">
            <v>30221610</v>
          </cell>
          <cell r="E722" t="str">
            <v>BW HUG ACTFRSH FTOP 24X48 LIMP EFEC RH</v>
          </cell>
          <cell r="F722" t="str">
            <v>Toallitas Húmedas Huggies Active Fresh 24x48</v>
          </cell>
          <cell r="G722">
            <v>111.48</v>
          </cell>
          <cell r="H722">
            <v>131.54640000000001</v>
          </cell>
          <cell r="I722">
            <v>24</v>
          </cell>
          <cell r="J722">
            <v>4.6450000000000005</v>
          </cell>
          <cell r="K722">
            <v>143.9</v>
          </cell>
          <cell r="L722">
            <v>151.19999999999999</v>
          </cell>
          <cell r="M722" t="str">
            <v>Adult</v>
          </cell>
        </row>
        <row r="723">
          <cell r="A723" t="str">
            <v>UJ30221606</v>
          </cell>
          <cell r="B723" t="str">
            <v>UJ</v>
          </cell>
          <cell r="C723" t="str">
            <v>HAF</v>
          </cell>
          <cell r="D723">
            <v>30221606</v>
          </cell>
          <cell r="E723" t="str">
            <v>BW HUG ACTFRSH REFLL 6X160 LIMP EFEC RH</v>
          </cell>
          <cell r="F723" t="str">
            <v>Toallitas Húmedas Huggies Active Fresh 6x160</v>
          </cell>
          <cell r="G723">
            <v>61.19</v>
          </cell>
          <cell r="H723">
            <v>72.2042</v>
          </cell>
          <cell r="I723">
            <v>6</v>
          </cell>
          <cell r="J723">
            <v>10.198333333333332</v>
          </cell>
          <cell r="K723">
            <v>78.8</v>
          </cell>
          <cell r="L723">
            <v>83</v>
          </cell>
          <cell r="M723" t="str">
            <v>Adult</v>
          </cell>
        </row>
        <row r="724">
          <cell r="A724" t="str">
            <v>UJ30226148</v>
          </cell>
          <cell r="B724" t="str">
            <v>UJ</v>
          </cell>
          <cell r="C724" t="str">
            <v>HAF</v>
          </cell>
          <cell r="D724">
            <v>30226148</v>
          </cell>
          <cell r="E724" t="str">
            <v>BW HUG LIMP EFECT FTOP 6X144 3PK48 YATRA</v>
          </cell>
          <cell r="F724" t="str">
            <v>Toallitas Húmedas Huggies Active Fresh Tripack 6x144</v>
          </cell>
          <cell r="G724">
            <v>73.73</v>
          </cell>
          <cell r="H724">
            <v>87.001400000000004</v>
          </cell>
          <cell r="I724">
            <v>6</v>
          </cell>
          <cell r="J724">
            <v>12.288333333333334</v>
          </cell>
          <cell r="K724">
            <v>95.5</v>
          </cell>
          <cell r="L724">
            <v>100</v>
          </cell>
          <cell r="M724" t="str">
            <v>Adult</v>
          </cell>
        </row>
        <row r="725">
          <cell r="A725" t="str">
            <v>UJ30227321</v>
          </cell>
          <cell r="B725" t="str">
            <v>UJ</v>
          </cell>
          <cell r="C725" t="str">
            <v>HAF</v>
          </cell>
          <cell r="D725">
            <v>30227321</v>
          </cell>
          <cell r="E725" t="str">
            <v>BW HUG LIMP EFECT FTOP 24X48</v>
          </cell>
          <cell r="F725" t="str">
            <v>Toallitas Húmedas Huggies Active Fresh 24x48</v>
          </cell>
          <cell r="G725">
            <v>111.48</v>
          </cell>
          <cell r="H725">
            <v>131.54640000000001</v>
          </cell>
          <cell r="I725">
            <v>24</v>
          </cell>
          <cell r="J725">
            <v>4.6450000000000005</v>
          </cell>
          <cell r="K725">
            <v>143.9</v>
          </cell>
          <cell r="L725">
            <v>151.19999999999999</v>
          </cell>
          <cell r="M725" t="str">
            <v>Adult</v>
          </cell>
        </row>
        <row r="726">
          <cell r="A726" t="str">
            <v>UJ30227313</v>
          </cell>
          <cell r="B726" t="str">
            <v>UJ</v>
          </cell>
          <cell r="C726" t="str">
            <v>HAF</v>
          </cell>
          <cell r="D726">
            <v>30227313</v>
          </cell>
          <cell r="E726" t="str">
            <v>BW HUG LIMP EFECT TRAV 24X16</v>
          </cell>
          <cell r="F726" t="str">
            <v>Toallitas Húmedas Huggies Active Fresh 24x16 sin ristra</v>
          </cell>
          <cell r="G726">
            <v>40.700000000000003</v>
          </cell>
          <cell r="H726">
            <v>48.026000000000003</v>
          </cell>
          <cell r="I726">
            <v>24</v>
          </cell>
          <cell r="J726">
            <v>1.6958333333333335</v>
          </cell>
          <cell r="K726">
            <v>52.5</v>
          </cell>
          <cell r="L726">
            <v>55.199999999999989</v>
          </cell>
          <cell r="M726" t="str">
            <v>Adult</v>
          </cell>
        </row>
        <row r="727">
          <cell r="A727" t="str">
            <v>UJ30227421</v>
          </cell>
          <cell r="B727" t="str">
            <v>UJ</v>
          </cell>
          <cell r="C727" t="str">
            <v>HAF</v>
          </cell>
          <cell r="D727">
            <v>30227421</v>
          </cell>
          <cell r="E727" t="str">
            <v>BW HUG LIMP EFECT PAQ 6X4 X16 C/RISTRA</v>
          </cell>
          <cell r="F727" t="str">
            <v>Toallitas Húmedas Huggies Active Fresh 24x16 con ristra</v>
          </cell>
          <cell r="G727">
            <v>40.700000000000003</v>
          </cell>
          <cell r="H727">
            <v>48.026000000000003</v>
          </cell>
          <cell r="I727">
            <v>24</v>
          </cell>
          <cell r="J727">
            <v>1.6958333333333335</v>
          </cell>
          <cell r="K727">
            <v>52.5</v>
          </cell>
          <cell r="L727">
            <v>55.199999999999989</v>
          </cell>
          <cell r="M727" t="str">
            <v>Adult</v>
          </cell>
        </row>
        <row r="728">
          <cell r="A728" t="str">
            <v>UJ30227314</v>
          </cell>
          <cell r="B728" t="str">
            <v>UJ</v>
          </cell>
          <cell r="C728" t="str">
            <v>HAF</v>
          </cell>
          <cell r="D728">
            <v>30227314</v>
          </cell>
          <cell r="E728" t="str">
            <v>BW HUG LIMP EFECT REFLL 6X184</v>
          </cell>
          <cell r="F728" t="str">
            <v>Toallitas Húmedas Huggies Active Fresh 6x184</v>
          </cell>
          <cell r="G728">
            <v>61.19</v>
          </cell>
          <cell r="H728">
            <v>72.2042</v>
          </cell>
          <cell r="I728">
            <v>6</v>
          </cell>
          <cell r="J728">
            <v>10.198333333333332</v>
          </cell>
          <cell r="K728">
            <v>78.8</v>
          </cell>
          <cell r="L728">
            <v>83</v>
          </cell>
          <cell r="M728" t="str">
            <v>Adult</v>
          </cell>
        </row>
        <row r="729">
          <cell r="A729" t="str">
            <v>UJ30227315</v>
          </cell>
          <cell r="B729" t="str">
            <v>UJ</v>
          </cell>
          <cell r="C729" t="str">
            <v>HAF</v>
          </cell>
          <cell r="D729">
            <v>30227315</v>
          </cell>
          <cell r="E729" t="str">
            <v>BW HUG LIMP EFECT FTOP 12X120</v>
          </cell>
          <cell r="F729" t="str">
            <v>Toallitas Húmedas Huggies Active Fresh 12x120</v>
          </cell>
          <cell r="G729">
            <v>89.95</v>
          </cell>
          <cell r="H729">
            <v>106.14099999999999</v>
          </cell>
          <cell r="I729">
            <v>12</v>
          </cell>
          <cell r="J729">
            <v>7.4958333333333336</v>
          </cell>
          <cell r="K729">
            <v>116</v>
          </cell>
          <cell r="L729">
            <v>122</v>
          </cell>
          <cell r="M729" t="str">
            <v>Adult</v>
          </cell>
        </row>
        <row r="730">
          <cell r="A730" t="str">
            <v>UJ30227402</v>
          </cell>
          <cell r="B730" t="str">
            <v>UJ</v>
          </cell>
          <cell r="C730" t="str">
            <v>HAF</v>
          </cell>
          <cell r="D730">
            <v>30227402</v>
          </cell>
          <cell r="E730" t="str">
            <v>BW HUG LIMP EFECT FTOP 6X144 (3X48)</v>
          </cell>
          <cell r="F730" t="str">
            <v>Toallitas Húmedas Huggies Active Fresh Tripack 6x144</v>
          </cell>
          <cell r="G730">
            <v>73.73</v>
          </cell>
          <cell r="H730">
            <v>87.001400000000004</v>
          </cell>
          <cell r="I730">
            <v>6</v>
          </cell>
          <cell r="J730">
            <v>12.288333333333334</v>
          </cell>
          <cell r="K730">
            <v>95.5</v>
          </cell>
          <cell r="L730">
            <v>100</v>
          </cell>
          <cell r="M730" t="str">
            <v>Adult</v>
          </cell>
        </row>
        <row r="731">
          <cell r="A731" t="str">
            <v>UJ30228193</v>
          </cell>
          <cell r="B731" t="str">
            <v>UJ</v>
          </cell>
          <cell r="C731" t="str">
            <v>HAF</v>
          </cell>
          <cell r="D731">
            <v>30228193</v>
          </cell>
          <cell r="E731" t="str">
            <v>BW HUG LIMP EFECT FTOP 24X48</v>
          </cell>
          <cell r="F731" t="str">
            <v>Toallitas Húmedas Huggies Active Fresh 24x48</v>
          </cell>
          <cell r="G731">
            <v>111.48</v>
          </cell>
          <cell r="H731">
            <v>131.54640000000001</v>
          </cell>
          <cell r="I731">
            <v>24</v>
          </cell>
          <cell r="J731">
            <v>4.6450000000000005</v>
          </cell>
          <cell r="K731">
            <v>143.9</v>
          </cell>
          <cell r="L731">
            <v>151.19999999999999</v>
          </cell>
          <cell r="M731" t="str">
            <v>Adult</v>
          </cell>
        </row>
        <row r="732">
          <cell r="A732" t="str">
            <v>UJ30227403</v>
          </cell>
          <cell r="B732" t="str">
            <v>UJ</v>
          </cell>
          <cell r="C732" t="str">
            <v>Manitos y carita</v>
          </cell>
          <cell r="D732">
            <v>30227403</v>
          </cell>
          <cell r="E732" t="str">
            <v>BW HUG MAN Y CARIT FTOP 6X240 (3X80)</v>
          </cell>
          <cell r="F732" t="str">
            <v>Toallitas Húmedas Huggies Manitos y Carita Tripack 6x(3x80) (Blanco)</v>
          </cell>
          <cell r="G732">
            <v>103.96</v>
          </cell>
          <cell r="H732">
            <v>122.67279999999998</v>
          </cell>
          <cell r="I732">
            <v>6</v>
          </cell>
          <cell r="J732">
            <v>17.326666666666664</v>
          </cell>
          <cell r="K732">
            <v>134</v>
          </cell>
          <cell r="L732">
            <v>141</v>
          </cell>
          <cell r="M732" t="str">
            <v>Adult</v>
          </cell>
        </row>
        <row r="733">
          <cell r="A733" t="str">
            <v>UJ30221811</v>
          </cell>
          <cell r="B733" t="str">
            <v>UJ</v>
          </cell>
          <cell r="C733" t="str">
            <v>Manitos y carita</v>
          </cell>
          <cell r="D733">
            <v>30221811</v>
          </cell>
          <cell r="E733" t="str">
            <v>BW HUG FF 10X24 HANDS &amp; FACE</v>
          </cell>
          <cell r="F733" t="str">
            <v>BW HUG FF 10X24 HANDS &amp; FACE</v>
          </cell>
          <cell r="G733">
            <v>20.127966101694916</v>
          </cell>
          <cell r="H733">
            <v>23.751000000000001</v>
          </cell>
          <cell r="I733">
            <v>10</v>
          </cell>
          <cell r="J733">
            <v>2.0127966101694916</v>
          </cell>
          <cell r="K733">
            <v>26</v>
          </cell>
          <cell r="L733">
            <v>27.3</v>
          </cell>
          <cell r="M733" t="str">
            <v>Adult</v>
          </cell>
        </row>
        <row r="734">
          <cell r="A734" t="str">
            <v>UJ30227207</v>
          </cell>
          <cell r="B734" t="str">
            <v>UJ</v>
          </cell>
          <cell r="C734" t="str">
            <v>Manitos y carita</v>
          </cell>
          <cell r="D734">
            <v>30227207</v>
          </cell>
          <cell r="E734" t="str">
            <v xml:space="preserve">BW HUG MAN Y CARIT FTOP 12X80 </v>
          </cell>
          <cell r="F734" t="str">
            <v xml:space="preserve">BW HUG MAN Y CARIT FTOP 12X80 </v>
          </cell>
          <cell r="G734">
            <v>76.677966101694921</v>
          </cell>
          <cell r="H734">
            <v>90.48</v>
          </cell>
          <cell r="I734">
            <v>12</v>
          </cell>
          <cell r="J734">
            <v>6.389830508474577</v>
          </cell>
          <cell r="K734">
            <v>99</v>
          </cell>
          <cell r="L734">
            <v>104</v>
          </cell>
          <cell r="M734" t="str">
            <v>Adult</v>
          </cell>
        </row>
        <row r="735">
          <cell r="A735" t="str">
            <v>UJ30227323</v>
          </cell>
          <cell r="B735" t="str">
            <v>UJ</v>
          </cell>
          <cell r="C735" t="str">
            <v>Manitos y carita</v>
          </cell>
          <cell r="D735">
            <v>30227323</v>
          </cell>
          <cell r="E735" t="str">
            <v xml:space="preserve">BW HUG MAN Y CARIT REFLL 6X184 </v>
          </cell>
          <cell r="F735" t="str">
            <v xml:space="preserve">BW HUG MAN Y CARIT REFLL 6X184 </v>
          </cell>
          <cell r="G735">
            <v>56.033898305084755</v>
          </cell>
          <cell r="H735">
            <v>66.12</v>
          </cell>
          <cell r="I735">
            <v>6</v>
          </cell>
          <cell r="J735">
            <v>9.3389830508474585</v>
          </cell>
          <cell r="K735">
            <v>72.5</v>
          </cell>
          <cell r="L735">
            <v>76</v>
          </cell>
          <cell r="M735" t="str">
            <v>Adult</v>
          </cell>
        </row>
        <row r="736">
          <cell r="A736" t="str">
            <v>UJ30226445</v>
          </cell>
          <cell r="B736" t="str">
            <v>UJ</v>
          </cell>
          <cell r="C736" t="str">
            <v>Natural care</v>
          </cell>
          <cell r="D736">
            <v>30226445</v>
          </cell>
          <cell r="E736" t="str">
            <v>BW HUG PIEL SENS REFLL 6X184</v>
          </cell>
          <cell r="F736" t="str">
            <v>Toallitas Húmedas Huggies Natural Care 6x184 (verde claro)</v>
          </cell>
          <cell r="G736">
            <v>96.14</v>
          </cell>
          <cell r="H736">
            <v>113.4452</v>
          </cell>
          <cell r="I736">
            <v>6</v>
          </cell>
          <cell r="J736">
            <v>16.023333333333333</v>
          </cell>
          <cell r="K736">
            <v>124.2</v>
          </cell>
          <cell r="L736">
            <v>130.4</v>
          </cell>
          <cell r="M736" t="str">
            <v>Adult</v>
          </cell>
        </row>
        <row r="737">
          <cell r="A737" t="str">
            <v>UJ30227287</v>
          </cell>
          <cell r="B737" t="str">
            <v>UJ</v>
          </cell>
          <cell r="C737" t="str">
            <v>Natural care</v>
          </cell>
          <cell r="D737">
            <v>30227287</v>
          </cell>
          <cell r="E737" t="str">
            <v>BW HUG P&amp;N REFLL 6X184</v>
          </cell>
          <cell r="F737" t="str">
            <v>Toallitas Húmedas Huggies Natural Care 6x184 (verde claro)</v>
          </cell>
          <cell r="G737">
            <v>96.14</v>
          </cell>
          <cell r="H737">
            <v>113.4452</v>
          </cell>
          <cell r="I737">
            <v>6</v>
          </cell>
          <cell r="J737">
            <v>16.023333333333333</v>
          </cell>
          <cell r="K737">
            <v>124.2</v>
          </cell>
          <cell r="L737">
            <v>130.4</v>
          </cell>
          <cell r="M737" t="str">
            <v>Adult</v>
          </cell>
        </row>
        <row r="738">
          <cell r="A738" t="str">
            <v>UJ30228219</v>
          </cell>
          <cell r="B738" t="str">
            <v>UJ</v>
          </cell>
          <cell r="C738" t="str">
            <v>Natural care</v>
          </cell>
          <cell r="D738">
            <v>30228219</v>
          </cell>
          <cell r="E738" t="str">
            <v>BW HUG P&amp;N REFLL 6X184</v>
          </cell>
          <cell r="F738" t="str">
            <v>Toallitas Húmedas Huggies Natural Care 6x184 (verde claro)</v>
          </cell>
          <cell r="G738">
            <v>96.14</v>
          </cell>
          <cell r="H738">
            <v>113.4452</v>
          </cell>
          <cell r="I738">
            <v>6</v>
          </cell>
          <cell r="J738">
            <v>16.023333333333333</v>
          </cell>
          <cell r="K738">
            <v>124.2</v>
          </cell>
          <cell r="L738">
            <v>130.4</v>
          </cell>
          <cell r="M738" t="str">
            <v>Adult</v>
          </cell>
        </row>
        <row r="739">
          <cell r="A739" t="str">
            <v>UJ30226717</v>
          </cell>
          <cell r="B739" t="str">
            <v>UJ</v>
          </cell>
          <cell r="C739" t="str">
            <v>One&amp;Done</v>
          </cell>
          <cell r="D739">
            <v>30226717</v>
          </cell>
          <cell r="E739" t="str">
            <v>BW HUG LIMP Y FRESC FTOP 12X80</v>
          </cell>
          <cell r="F739" t="str">
            <v>Toallitas Húmedas Huggies One&amp;Done 12x80</v>
          </cell>
          <cell r="G739">
            <v>100.71</v>
          </cell>
          <cell r="H739">
            <v>118.83779999999999</v>
          </cell>
          <cell r="I739">
            <v>12</v>
          </cell>
          <cell r="J739">
            <v>8.3925000000000001</v>
          </cell>
          <cell r="K739">
            <v>129.80000000000001</v>
          </cell>
          <cell r="L739">
            <v>136.6</v>
          </cell>
          <cell r="M739" t="str">
            <v>Adult</v>
          </cell>
        </row>
        <row r="740">
          <cell r="A740" t="str">
            <v>UJ30226774</v>
          </cell>
          <cell r="B740" t="str">
            <v>UJ</v>
          </cell>
          <cell r="C740" t="str">
            <v>One&amp;Done</v>
          </cell>
          <cell r="D740">
            <v>30226774</v>
          </cell>
          <cell r="E740" t="str">
            <v>BW HUG LIMP Y FRESC FTOP 24X48</v>
          </cell>
          <cell r="F740" t="str">
            <v>Toallitas Húmedas Huggies One&amp;Done 24x48</v>
          </cell>
          <cell r="G740">
            <v>132.93</v>
          </cell>
          <cell r="H740">
            <v>156.85740000000001</v>
          </cell>
          <cell r="I740">
            <v>24</v>
          </cell>
          <cell r="J740">
            <v>5.5387500000000003</v>
          </cell>
          <cell r="K740">
            <v>171.5</v>
          </cell>
          <cell r="L740">
            <v>180.3</v>
          </cell>
          <cell r="M740" t="str">
            <v>Adult</v>
          </cell>
        </row>
        <row r="741">
          <cell r="A741" t="str">
            <v>UJ30221482</v>
          </cell>
          <cell r="B741" t="str">
            <v>UJ</v>
          </cell>
          <cell r="C741" t="str">
            <v>One&amp;Done</v>
          </cell>
          <cell r="D741">
            <v>30221482</v>
          </cell>
          <cell r="E741" t="str">
            <v>BW HUG ONE&amp;DONE FTOP 24X48 RED HOT</v>
          </cell>
          <cell r="F741" t="str">
            <v>Toallitas Húmedas Huggies One&amp;Done 24x48</v>
          </cell>
          <cell r="G741">
            <v>132.93</v>
          </cell>
          <cell r="H741">
            <v>156.85740000000001</v>
          </cell>
          <cell r="I741">
            <v>24</v>
          </cell>
          <cell r="J741">
            <v>5.5387500000000003</v>
          </cell>
          <cell r="K741">
            <v>171.5</v>
          </cell>
          <cell r="L741">
            <v>180.3</v>
          </cell>
          <cell r="M741" t="str">
            <v>Adult</v>
          </cell>
        </row>
        <row r="742">
          <cell r="A742" t="str">
            <v>UJ30226362</v>
          </cell>
          <cell r="B742" t="str">
            <v>UJ</v>
          </cell>
          <cell r="C742" t="str">
            <v>One&amp;Done</v>
          </cell>
          <cell r="D742">
            <v>30226362</v>
          </cell>
          <cell r="E742" t="str">
            <v>BW HUG LIMP Y FRESC REFLL 6X184</v>
          </cell>
          <cell r="F742" t="str">
            <v>Toallitas Húmedas Huggies One&amp;Done 6x184</v>
          </cell>
          <cell r="G742">
            <v>86.26</v>
          </cell>
          <cell r="H742">
            <v>101.7868</v>
          </cell>
          <cell r="I742">
            <v>6</v>
          </cell>
          <cell r="J742">
            <v>14.376666666666667</v>
          </cell>
          <cell r="K742">
            <v>111.5</v>
          </cell>
          <cell r="L742">
            <v>117</v>
          </cell>
          <cell r="M742" t="str">
            <v>Adult</v>
          </cell>
        </row>
        <row r="743">
          <cell r="A743" t="str">
            <v>UC30224171</v>
          </cell>
          <cell r="B743" t="str">
            <v>UC</v>
          </cell>
          <cell r="C743" t="str">
            <v>Tier 4</v>
          </cell>
          <cell r="D743">
            <v>30224171</v>
          </cell>
          <cell r="E743" t="str">
            <v>PAÑ PANT HUG NATCARE GIRL G 4X50 AJUSTP</v>
          </cell>
          <cell r="F743" t="str">
            <v>Pañal Huggies Natural Care Girl COTTON G 4x50</v>
          </cell>
          <cell r="G743">
            <v>157.81932203389832</v>
          </cell>
          <cell r="H743">
            <v>186.2268</v>
          </cell>
          <cell r="I743">
            <v>4</v>
          </cell>
          <cell r="J743">
            <v>39.454830508474579</v>
          </cell>
          <cell r="K743">
            <v>0</v>
          </cell>
          <cell r="L743">
            <v>184</v>
          </cell>
          <cell r="M743" t="str">
            <v>Wipes</v>
          </cell>
        </row>
        <row r="744">
          <cell r="A744" t="str">
            <v>UH30224496</v>
          </cell>
          <cell r="B744" t="str">
            <v>UH</v>
          </cell>
          <cell r="C744" t="str">
            <v>Pants</v>
          </cell>
          <cell r="D744">
            <v>30224496</v>
          </cell>
          <cell r="E744" t="str">
            <v>ROP INT PLEN HOM REAL FIT P/M 12X8</v>
          </cell>
          <cell r="F744" t="str">
            <v>Ropa Interior Desechable Plenitud Active Fit Hombre P/M 12x8</v>
          </cell>
          <cell r="G744">
            <v>201.25</v>
          </cell>
          <cell r="H744">
            <v>237.47499999999999</v>
          </cell>
          <cell r="I744">
            <v>12</v>
          </cell>
          <cell r="J744">
            <v>16.770833333333332</v>
          </cell>
          <cell r="K744">
            <v>0</v>
          </cell>
          <cell r="L744">
            <v>0</v>
          </cell>
          <cell r="M744" t="str">
            <v>Family</v>
          </cell>
        </row>
        <row r="745">
          <cell r="A745" t="str">
            <v>UH30225964</v>
          </cell>
          <cell r="B745" t="str">
            <v>UH</v>
          </cell>
          <cell r="C745" t="str">
            <v>Faciales</v>
          </cell>
          <cell r="D745">
            <v>30225964</v>
          </cell>
          <cell r="E745" t="str">
            <v>FAC KLEENEX USOFT CUBO 3P 32X1X55</v>
          </cell>
          <cell r="F745" t="str">
            <v>Facial Kleenex Cubo Ultra Suave 32x1x55</v>
          </cell>
          <cell r="G745">
            <v>141.12</v>
          </cell>
          <cell r="H745">
            <v>166.52160000000001</v>
          </cell>
          <cell r="I745">
            <v>32</v>
          </cell>
          <cell r="J745">
            <v>4.41</v>
          </cell>
          <cell r="K745">
            <v>0</v>
          </cell>
          <cell r="L745">
            <v>0</v>
          </cell>
          <cell r="M745" t="str">
            <v>Fem</v>
          </cell>
        </row>
        <row r="746">
          <cell r="A746" t="str">
            <v>UH30226330</v>
          </cell>
          <cell r="B746" t="str">
            <v>UH</v>
          </cell>
          <cell r="C746" t="str">
            <v>Pads</v>
          </cell>
          <cell r="D746">
            <v>30226330</v>
          </cell>
          <cell r="E746" t="str">
            <v>TOA FEM KOT NOCT UF TELA 12X8</v>
          </cell>
          <cell r="F746" t="str">
            <v>Toalla Kotex Día y Noche 12x8</v>
          </cell>
          <cell r="G746">
            <v>34.30508474576272</v>
          </cell>
          <cell r="H746">
            <v>40.480000000000004</v>
          </cell>
          <cell r="I746">
            <v>12</v>
          </cell>
          <cell r="J746">
            <v>2.8587570621468932</v>
          </cell>
          <cell r="K746">
            <v>0</v>
          </cell>
          <cell r="L746">
            <v>0</v>
          </cell>
          <cell r="M746" t="str">
            <v>Infant</v>
          </cell>
        </row>
        <row r="747">
          <cell r="A747" t="str">
            <v>UG30225168</v>
          </cell>
          <cell r="B747" t="str">
            <v>UG</v>
          </cell>
          <cell r="C747" t="str">
            <v>Briefs</v>
          </cell>
          <cell r="D747">
            <v>30225168</v>
          </cell>
          <cell r="E747" t="str">
            <v>CAL ADU PLE CLASSIC G 2X10 X 2</v>
          </cell>
          <cell r="F747" t="str">
            <v>Pañal Adulto Plenitud Classic Duopack G 2x10x2</v>
          </cell>
          <cell r="G747">
            <v>72</v>
          </cell>
          <cell r="H747">
            <v>84.96</v>
          </cell>
          <cell r="I747">
            <v>2</v>
          </cell>
          <cell r="J747">
            <v>36</v>
          </cell>
          <cell r="K747">
            <v>88.5</v>
          </cell>
          <cell r="L747">
            <v>93</v>
          </cell>
          <cell r="M747" t="str">
            <v>Family</v>
          </cell>
        </row>
        <row r="748">
          <cell r="A748" t="str">
            <v>UG30225153</v>
          </cell>
          <cell r="B748" t="str">
            <v>UG</v>
          </cell>
          <cell r="C748" t="str">
            <v>Briefs</v>
          </cell>
          <cell r="D748">
            <v>30225153</v>
          </cell>
          <cell r="E748" t="str">
            <v>CAL ADU PLE CLASSIC M 2X10 X 2</v>
          </cell>
          <cell r="F748" t="str">
            <v>Pañal Adulto Plenitud Classic Duopack M 2x10x2</v>
          </cell>
          <cell r="G748">
            <v>60.2</v>
          </cell>
          <cell r="H748">
            <v>71.036000000000001</v>
          </cell>
          <cell r="I748">
            <v>2</v>
          </cell>
          <cell r="J748">
            <v>30.1</v>
          </cell>
          <cell r="K748">
            <v>74</v>
          </cell>
          <cell r="L748">
            <v>77.5</v>
          </cell>
          <cell r="M748" t="str">
            <v>Family</v>
          </cell>
        </row>
        <row r="749">
          <cell r="A749" t="str">
            <v>UD30225020</v>
          </cell>
          <cell r="B749" t="str">
            <v>UD</v>
          </cell>
          <cell r="C749" t="str">
            <v>Briefs</v>
          </cell>
          <cell r="D749">
            <v>30225020</v>
          </cell>
          <cell r="E749" t="str">
            <v>ADUL PLENITUD CLASSIC M 3X20</v>
          </cell>
          <cell r="F749" t="str">
            <v>Pañal Adulto Plenitud Classic M 3x20</v>
          </cell>
          <cell r="G749">
            <v>87.749415999999997</v>
          </cell>
          <cell r="H749">
            <v>103.54431087999998</v>
          </cell>
          <cell r="I749">
            <v>3</v>
          </cell>
          <cell r="J749">
            <v>29.249805333333331</v>
          </cell>
          <cell r="K749">
            <v>109</v>
          </cell>
          <cell r="L749">
            <v>114.5</v>
          </cell>
          <cell r="M749" t="str">
            <v>Adult</v>
          </cell>
        </row>
        <row r="750">
          <cell r="A750" t="str">
            <v>UB30225020</v>
          </cell>
          <cell r="B750" t="str">
            <v>UB</v>
          </cell>
          <cell r="C750" t="str">
            <v>Briefs</v>
          </cell>
          <cell r="D750">
            <v>30225020</v>
          </cell>
          <cell r="E750" t="str">
            <v>ADUL PLENITUD CLASSIC M 3X20</v>
          </cell>
          <cell r="F750" t="str">
            <v>Pañal Adulto Plenitud Classic M 3x20</v>
          </cell>
          <cell r="G750">
            <v>85.445920000000001</v>
          </cell>
          <cell r="H750">
            <v>100.8261856</v>
          </cell>
          <cell r="I750">
            <v>3</v>
          </cell>
          <cell r="J750">
            <v>28.481973333333332</v>
          </cell>
          <cell r="K750">
            <v>109</v>
          </cell>
          <cell r="L750">
            <v>114.5</v>
          </cell>
          <cell r="M750" t="str">
            <v>Adult</v>
          </cell>
        </row>
        <row r="751">
          <cell r="A751" t="str">
            <v>UG30226886</v>
          </cell>
          <cell r="B751" t="str">
            <v>UG</v>
          </cell>
          <cell r="C751" t="str">
            <v>Briefs</v>
          </cell>
          <cell r="D751">
            <v>30226886</v>
          </cell>
          <cell r="E751" t="str">
            <v>CAL ADU PLE CLASSIC G 10X8 SPARK</v>
          </cell>
          <cell r="F751" t="str">
            <v>Pañal Adulto Plenitud Classic G 10x8</v>
          </cell>
          <cell r="G751">
            <v>142.37</v>
          </cell>
          <cell r="H751">
            <v>167.9966</v>
          </cell>
          <cell r="I751">
            <v>10</v>
          </cell>
          <cell r="J751">
            <v>14.237</v>
          </cell>
          <cell r="K751">
            <v>175</v>
          </cell>
          <cell r="L751">
            <v>184</v>
          </cell>
          <cell r="M751" t="str">
            <v>Family</v>
          </cell>
        </row>
        <row r="752">
          <cell r="A752" t="str">
            <v>UG30227015</v>
          </cell>
          <cell r="B752" t="str">
            <v>UG</v>
          </cell>
          <cell r="C752" t="str">
            <v>Briefs</v>
          </cell>
          <cell r="D752">
            <v>30227015</v>
          </cell>
          <cell r="E752" t="str">
            <v>CAL ADU PLE CLASSIC M 10X8 SPARK</v>
          </cell>
          <cell r="F752" t="str">
            <v>Pañal Adulto Plenitud Classic M 10x8</v>
          </cell>
          <cell r="G752">
            <v>120.81</v>
          </cell>
          <cell r="H752">
            <v>142.5558</v>
          </cell>
          <cell r="I752">
            <v>10</v>
          </cell>
          <cell r="J752">
            <v>12.081</v>
          </cell>
          <cell r="K752">
            <v>148.5</v>
          </cell>
          <cell r="L752">
            <v>156</v>
          </cell>
          <cell r="M752" t="str">
            <v>Family</v>
          </cell>
        </row>
        <row r="753">
          <cell r="A753" t="str">
            <v>UG30225118</v>
          </cell>
          <cell r="B753" t="str">
            <v>UG</v>
          </cell>
          <cell r="C753" t="str">
            <v>Briefs</v>
          </cell>
          <cell r="D753">
            <v>30225118</v>
          </cell>
          <cell r="E753" t="str">
            <v>PAÑ ADULT PLEN G/XG NEUTRAZONE II 2X10X2</v>
          </cell>
          <cell r="F753" t="str">
            <v>Pañal Adulto Plenitud Protect Duopack G/XG 2x10x2</v>
          </cell>
          <cell r="G753">
            <v>111.05</v>
          </cell>
          <cell r="H753">
            <v>131.03899999999999</v>
          </cell>
          <cell r="I753">
            <v>2</v>
          </cell>
          <cell r="J753">
            <v>55.524999999999999</v>
          </cell>
          <cell r="K753">
            <v>136.5</v>
          </cell>
          <cell r="L753">
            <v>143.5</v>
          </cell>
          <cell r="M753" t="str">
            <v>Family</v>
          </cell>
        </row>
        <row r="754">
          <cell r="A754" t="str">
            <v>UG30225169</v>
          </cell>
          <cell r="B754" t="str">
            <v>UG</v>
          </cell>
          <cell r="C754" t="str">
            <v>Briefs</v>
          </cell>
          <cell r="D754">
            <v>30225169</v>
          </cell>
          <cell r="E754" t="str">
            <v>PAÑ ADULT PLEN MED NEUTRAZONE II 2X10X2</v>
          </cell>
          <cell r="F754" t="str">
            <v>Pañal Adulto Plenitud Protect Duopack M 2x10x2</v>
          </cell>
          <cell r="G754">
            <v>94.78</v>
          </cell>
          <cell r="H754">
            <v>111.8404</v>
          </cell>
          <cell r="I754">
            <v>2</v>
          </cell>
          <cell r="J754">
            <v>47.39</v>
          </cell>
          <cell r="K754">
            <v>116.5</v>
          </cell>
          <cell r="L754">
            <v>122.5</v>
          </cell>
          <cell r="M754" t="str">
            <v>Family</v>
          </cell>
        </row>
        <row r="755">
          <cell r="A755" t="str">
            <v>UJ30227411</v>
          </cell>
          <cell r="B755" t="str">
            <v>UJ</v>
          </cell>
          <cell r="C755" t="str">
            <v>One&amp;Done</v>
          </cell>
          <cell r="D755">
            <v>30227411</v>
          </cell>
          <cell r="E755" t="str">
            <v>BW HUG ONE&amp;DONE FTOP 24X48</v>
          </cell>
          <cell r="F755" t="str">
            <v>Toallitas Húmedas Huggies One&amp;Done 24x48</v>
          </cell>
          <cell r="G755">
            <v>132.93</v>
          </cell>
          <cell r="H755">
            <v>156.85740000000001</v>
          </cell>
          <cell r="I755">
            <v>24</v>
          </cell>
          <cell r="J755">
            <v>5.5387500000000003</v>
          </cell>
          <cell r="K755">
            <v>171.5</v>
          </cell>
          <cell r="L755">
            <v>180.3</v>
          </cell>
          <cell r="M755" t="str">
            <v>Adult</v>
          </cell>
        </row>
        <row r="756">
          <cell r="A756" t="str">
            <v>UJ30227405</v>
          </cell>
          <cell r="B756" t="str">
            <v>UJ</v>
          </cell>
          <cell r="C756" t="str">
            <v>One&amp;Done</v>
          </cell>
          <cell r="D756">
            <v>30227405</v>
          </cell>
          <cell r="E756" t="str">
            <v>BW HUG ONE&amp;DONE FTOP 12X80</v>
          </cell>
          <cell r="F756" t="str">
            <v>Toallitas Húmedas Huggies One&amp;Done 12x80</v>
          </cell>
          <cell r="G756">
            <v>100.71</v>
          </cell>
          <cell r="H756">
            <v>118.83779999999999</v>
          </cell>
          <cell r="I756">
            <v>12</v>
          </cell>
          <cell r="J756">
            <v>8.3925000000000001</v>
          </cell>
          <cell r="K756">
            <v>129.80000000000001</v>
          </cell>
          <cell r="L756">
            <v>136.6</v>
          </cell>
          <cell r="M756" t="str">
            <v>Adult</v>
          </cell>
        </row>
        <row r="757">
          <cell r="A757" t="str">
            <v>UG30226777</v>
          </cell>
          <cell r="B757" t="str">
            <v>UG</v>
          </cell>
          <cell r="C757" t="str">
            <v>Briefs</v>
          </cell>
          <cell r="D757">
            <v>30226777</v>
          </cell>
          <cell r="E757" t="str">
            <v>ROPIN ADU PLE PROT PLUS G/XG 2X5X2</v>
          </cell>
          <cell r="F757" t="str">
            <v>Pañal Adulto Plenitud Protect Plus Duopack G/XG 2x5x2</v>
          </cell>
          <cell r="G757">
            <v>56.95</v>
          </cell>
          <cell r="H757">
            <v>67.200999999999993</v>
          </cell>
          <cell r="I757">
            <v>2</v>
          </cell>
          <cell r="J757">
            <v>28.475000000000001</v>
          </cell>
          <cell r="K757">
            <v>70</v>
          </cell>
          <cell r="L757">
            <v>73.5</v>
          </cell>
          <cell r="M757" t="str">
            <v>Family</v>
          </cell>
        </row>
        <row r="758">
          <cell r="A758" t="str">
            <v>UG30226718</v>
          </cell>
          <cell r="B758" t="str">
            <v>UG</v>
          </cell>
          <cell r="C758" t="str">
            <v>Briefs</v>
          </cell>
          <cell r="D758">
            <v>30226718</v>
          </cell>
          <cell r="E758" t="str">
            <v>ROPIN ADU PLE PROT PLUS M 2X5X2</v>
          </cell>
          <cell r="F758" t="str">
            <v>Pañal Adulto Plenitud Protect Plus Duopack S/M 2x5x2</v>
          </cell>
          <cell r="G758">
            <v>50.03</v>
          </cell>
          <cell r="H758">
            <v>59.035399999999996</v>
          </cell>
          <cell r="I758">
            <v>2</v>
          </cell>
          <cell r="J758">
            <v>25.015000000000001</v>
          </cell>
          <cell r="K758">
            <v>61.5</v>
          </cell>
          <cell r="L758">
            <v>64.5</v>
          </cell>
          <cell r="M758" t="str">
            <v>Family</v>
          </cell>
        </row>
        <row r="759">
          <cell r="A759" t="str">
            <v>UG30224231</v>
          </cell>
          <cell r="B759" t="str">
            <v>UG</v>
          </cell>
          <cell r="C759" t="str">
            <v>Femme</v>
          </cell>
          <cell r="D759">
            <v>30224231</v>
          </cell>
          <cell r="E759" t="str">
            <v>PRO ADU PLE PLENIT 8X24</v>
          </cell>
          <cell r="F759" t="str">
            <v>Protector Plenitud Femme  Diario 8x24</v>
          </cell>
          <cell r="G759">
            <v>29.61</v>
          </cell>
          <cell r="H759">
            <v>34.939799999999998</v>
          </cell>
          <cell r="I759">
            <v>8</v>
          </cell>
          <cell r="J759">
            <v>3.7012499999999999</v>
          </cell>
          <cell r="K759">
            <v>36.4</v>
          </cell>
          <cell r="L759">
            <v>38.299999999999997</v>
          </cell>
          <cell r="M759" t="str">
            <v>Family</v>
          </cell>
        </row>
        <row r="760">
          <cell r="A760" t="str">
            <v>UG30224764</v>
          </cell>
          <cell r="B760" t="str">
            <v>UG</v>
          </cell>
          <cell r="C760" t="str">
            <v>Femme</v>
          </cell>
          <cell r="D760">
            <v>30224764</v>
          </cell>
          <cell r="E760" t="str">
            <v>TOA ADU PLE PLENIT NOCT 6X8</v>
          </cell>
          <cell r="F760" t="str">
            <v>Toalla Adulto Plenitud Femme Nocturna 6x8</v>
          </cell>
          <cell r="G760">
            <v>30.35</v>
          </cell>
          <cell r="H760">
            <v>35.813000000000002</v>
          </cell>
          <cell r="I760">
            <v>6</v>
          </cell>
          <cell r="J760">
            <v>5.0583333333333336</v>
          </cell>
          <cell r="K760">
            <v>37.299999999999997</v>
          </cell>
          <cell r="L760">
            <v>39.200000000000003</v>
          </cell>
          <cell r="M760" t="str">
            <v>Family</v>
          </cell>
        </row>
        <row r="761">
          <cell r="A761" t="str">
            <v>UG30226869</v>
          </cell>
          <cell r="B761" t="str">
            <v>UG</v>
          </cell>
          <cell r="C761" t="str">
            <v>Femme</v>
          </cell>
          <cell r="D761">
            <v>30226869</v>
          </cell>
          <cell r="E761" t="str">
            <v>TOA ADU PLE FEMME ULTRA S/A 20X8 TOM</v>
          </cell>
          <cell r="F761" t="str">
            <v>Toalla Adulto Plenitud Femme Ultra 20 x8</v>
          </cell>
          <cell r="G761">
            <v>62.64</v>
          </cell>
          <cell r="H761">
            <v>73.915199999999999</v>
          </cell>
          <cell r="I761">
            <v>20</v>
          </cell>
          <cell r="J761">
            <v>3.1320000000000001</v>
          </cell>
          <cell r="K761">
            <v>77</v>
          </cell>
          <cell r="L761">
            <v>81</v>
          </cell>
          <cell r="M761" t="str">
            <v>Family</v>
          </cell>
        </row>
        <row r="762">
          <cell r="A762" t="str">
            <v>UG30227575</v>
          </cell>
          <cell r="B762" t="str">
            <v>UG</v>
          </cell>
          <cell r="C762" t="str">
            <v>Femme</v>
          </cell>
          <cell r="D762">
            <v>30227575</v>
          </cell>
          <cell r="E762" t="str">
            <v>ROUP INT PLE FEMME G/XG FEMAL 4X8</v>
          </cell>
          <cell r="F762" t="str">
            <v>ROUP INT PLE FEMME G/XG FEMAL 4X8</v>
          </cell>
          <cell r="G762">
            <v>49.9</v>
          </cell>
          <cell r="H762">
            <v>58.881999999999998</v>
          </cell>
          <cell r="I762">
            <v>4</v>
          </cell>
          <cell r="J762">
            <v>12.475</v>
          </cell>
          <cell r="K762">
            <v>61.333333333333336</v>
          </cell>
          <cell r="L762">
            <v>64.5</v>
          </cell>
          <cell r="M762" t="str">
            <v>Family</v>
          </cell>
        </row>
        <row r="763">
          <cell r="A763" t="str">
            <v>UG30227574</v>
          </cell>
          <cell r="B763" t="str">
            <v>UG</v>
          </cell>
          <cell r="C763" t="str">
            <v>Femme</v>
          </cell>
          <cell r="D763">
            <v>30227574</v>
          </cell>
          <cell r="E763" t="str">
            <v>ROUP INT PLE FEMME P/M FEMAL 4X8</v>
          </cell>
          <cell r="F763" t="str">
            <v>ROUP INT PLE FEMME P/M FEMAL 4X8</v>
          </cell>
          <cell r="G763">
            <v>49.9</v>
          </cell>
          <cell r="H763">
            <v>58.881999999999998</v>
          </cell>
          <cell r="I763">
            <v>4</v>
          </cell>
          <cell r="J763">
            <v>12.475</v>
          </cell>
          <cell r="K763">
            <v>61.333333333333336</v>
          </cell>
          <cell r="L763">
            <v>64.5</v>
          </cell>
          <cell r="M763" t="str">
            <v>Family</v>
          </cell>
        </row>
        <row r="764">
          <cell r="A764" t="str">
            <v>UG30224452</v>
          </cell>
          <cell r="B764" t="str">
            <v>UG</v>
          </cell>
          <cell r="C764" t="str">
            <v>Pants</v>
          </cell>
          <cell r="D764">
            <v>30224452</v>
          </cell>
          <cell r="E764" t="str">
            <v>ROPA PLENITUD ACT PLUS G/XG 4X8</v>
          </cell>
          <cell r="F764" t="str">
            <v>Ropa Interior Desechable Plenitud  Active Plus G/XG 4x8</v>
          </cell>
          <cell r="G764">
            <v>66.959999999999994</v>
          </cell>
          <cell r="H764">
            <v>79.012799999999984</v>
          </cell>
          <cell r="I764">
            <v>4</v>
          </cell>
          <cell r="J764">
            <v>16.739999999999998</v>
          </cell>
          <cell r="K764">
            <v>82.3</v>
          </cell>
          <cell r="L764">
            <v>86.5</v>
          </cell>
          <cell r="M764" t="str">
            <v>Family</v>
          </cell>
        </row>
        <row r="765">
          <cell r="A765" t="str">
            <v>UG30224891</v>
          </cell>
          <cell r="B765" t="str">
            <v>UG</v>
          </cell>
          <cell r="C765" t="str">
            <v>Pants</v>
          </cell>
          <cell r="D765">
            <v>30224891</v>
          </cell>
          <cell r="E765" t="str">
            <v>ROPA PLENITUD ACT PLUS P/M 4X8</v>
          </cell>
          <cell r="F765" t="str">
            <v>Ropa Interior Desechable Plenitud  Active Plus P/M 4x8</v>
          </cell>
          <cell r="G765">
            <v>57.19</v>
          </cell>
          <cell r="H765">
            <v>67.484199999999987</v>
          </cell>
          <cell r="I765">
            <v>4</v>
          </cell>
          <cell r="J765">
            <v>14.297499999999999</v>
          </cell>
          <cell r="K765">
            <v>70.3</v>
          </cell>
          <cell r="L765">
            <v>73.900000000000006</v>
          </cell>
          <cell r="M765" t="str">
            <v>Family</v>
          </cell>
        </row>
        <row r="766">
          <cell r="A766" t="str">
            <v>UG30224495</v>
          </cell>
          <cell r="B766" t="str">
            <v>UG</v>
          </cell>
          <cell r="C766" t="str">
            <v>Pants</v>
          </cell>
          <cell r="D766">
            <v>30224495</v>
          </cell>
          <cell r="E766" t="str">
            <v>ROP PLN MJ ACTFT C OLR  P/M 12X8 REAL FT</v>
          </cell>
          <cell r="F766" t="str">
            <v>Ropa Interior Desechable Plenitud Active fit Mujer P/M 12x8</v>
          </cell>
          <cell r="G766">
            <v>149.69</v>
          </cell>
          <cell r="H766">
            <v>176.63419999999999</v>
          </cell>
          <cell r="I766">
            <v>12</v>
          </cell>
          <cell r="J766">
            <v>12.474166666666667</v>
          </cell>
          <cell r="K766">
            <v>184</v>
          </cell>
          <cell r="L766">
            <v>193.5</v>
          </cell>
          <cell r="M766" t="str">
            <v>Family</v>
          </cell>
        </row>
        <row r="767">
          <cell r="A767" t="str">
            <v>UG30225009</v>
          </cell>
          <cell r="B767" t="str">
            <v>UG</v>
          </cell>
          <cell r="C767" t="str">
            <v>Practipañal</v>
          </cell>
          <cell r="D767">
            <v>30225009</v>
          </cell>
          <cell r="E767" t="str">
            <v>PLEN PRACTIPAÑAL GEL 12X20</v>
          </cell>
          <cell r="F767" t="str">
            <v>Practipañal Plenitud  12x20</v>
          </cell>
          <cell r="G767">
            <v>59.8</v>
          </cell>
          <cell r="H767">
            <v>70.563999999999993</v>
          </cell>
          <cell r="I767">
            <v>12</v>
          </cell>
          <cell r="J767">
            <v>4.9833333333333334</v>
          </cell>
          <cell r="K767">
            <v>73.5</v>
          </cell>
          <cell r="L767">
            <v>77</v>
          </cell>
          <cell r="M767" t="str">
            <v>Family</v>
          </cell>
        </row>
        <row r="768">
          <cell r="A768" t="str">
            <v>UG30225008</v>
          </cell>
          <cell r="B768" t="str">
            <v>UG</v>
          </cell>
          <cell r="C768" t="str">
            <v>Practipañal</v>
          </cell>
          <cell r="D768">
            <v>30225008</v>
          </cell>
          <cell r="E768" t="str">
            <v>PLEN PRACTIPAÑAL GEL 24 X 10</v>
          </cell>
          <cell r="F768" t="str">
            <v>Practipañal Plenitud  24x10</v>
          </cell>
          <cell r="G768">
            <v>59.8</v>
          </cell>
          <cell r="H768">
            <v>70.563999999999993</v>
          </cell>
          <cell r="I768">
            <v>24</v>
          </cell>
          <cell r="J768">
            <v>2.4916666666666667</v>
          </cell>
          <cell r="K768">
            <v>73.5</v>
          </cell>
          <cell r="L768">
            <v>77</v>
          </cell>
          <cell r="M768" t="str">
            <v>Family</v>
          </cell>
        </row>
        <row r="769">
          <cell r="A769" t="str">
            <v>UG30227115</v>
          </cell>
          <cell r="B769" t="str">
            <v>UG</v>
          </cell>
          <cell r="C769" t="str">
            <v>Practipañal</v>
          </cell>
          <cell r="D769">
            <v>30227115</v>
          </cell>
          <cell r="E769" t="str">
            <v>ADU PAD PLE FEMME N/W 12X20 PRACTIPAÑAL</v>
          </cell>
          <cell r="F769" t="str">
            <v>Practipañal Plenitud Femme 12x20</v>
          </cell>
          <cell r="G769">
            <v>59.8</v>
          </cell>
          <cell r="H769">
            <v>70.563999999999993</v>
          </cell>
          <cell r="I769">
            <v>12</v>
          </cell>
          <cell r="J769">
            <v>4.9833333333333334</v>
          </cell>
          <cell r="K769">
            <v>73.5</v>
          </cell>
          <cell r="L769">
            <v>77</v>
          </cell>
          <cell r="M769" t="str">
            <v>Family</v>
          </cell>
        </row>
        <row r="770">
          <cell r="A770" t="str">
            <v>UG30227185</v>
          </cell>
          <cell r="B770" t="str">
            <v>UG</v>
          </cell>
          <cell r="C770" t="str">
            <v>Practipañal</v>
          </cell>
          <cell r="D770">
            <v>30227185</v>
          </cell>
          <cell r="E770" t="str">
            <v>ADU PAD PLE FEMME N/W 24X10 PRACTIPAÑAL</v>
          </cell>
          <cell r="F770" t="str">
            <v>Practipañal Plenitud Femme 24x10</v>
          </cell>
          <cell r="G770">
            <v>59.8</v>
          </cell>
          <cell r="H770">
            <v>70.563999999999993</v>
          </cell>
          <cell r="I770">
            <v>24</v>
          </cell>
          <cell r="J770">
            <v>2.4916666666666667</v>
          </cell>
          <cell r="K770">
            <v>73.5</v>
          </cell>
          <cell r="L770">
            <v>77</v>
          </cell>
          <cell r="M770" t="str">
            <v>Family</v>
          </cell>
        </row>
        <row r="771">
          <cell r="A771" t="str">
            <v>UG30227902</v>
          </cell>
          <cell r="B771" t="str">
            <v>UG</v>
          </cell>
          <cell r="C771" t="str">
            <v>Practipañal</v>
          </cell>
          <cell r="D771">
            <v>30227902</v>
          </cell>
          <cell r="E771" t="str">
            <v>APO ADUL PLE 12X20 + 2 MG PRACTI FEMME</v>
          </cell>
          <cell r="F771" t="str">
            <v>Practipañal Plenitud Femme 12x20 + 2 MG Practi Femme</v>
          </cell>
          <cell r="G771">
            <v>59.8</v>
          </cell>
          <cell r="H771">
            <v>70.563999999999993</v>
          </cell>
          <cell r="I771">
            <v>12</v>
          </cell>
          <cell r="J771">
            <v>4.9833333333333334</v>
          </cell>
          <cell r="K771">
            <v>73.5</v>
          </cell>
          <cell r="L771">
            <v>77</v>
          </cell>
          <cell r="M771" t="str">
            <v>Family</v>
          </cell>
        </row>
        <row r="772">
          <cell r="A772" t="str">
            <v>UG30227901</v>
          </cell>
          <cell r="B772" t="str">
            <v>UG</v>
          </cell>
          <cell r="C772" t="str">
            <v>Practipañal</v>
          </cell>
          <cell r="D772">
            <v>30227901</v>
          </cell>
          <cell r="E772" t="str">
            <v>APO ADUL PLE 24X10 + 2 MG PRACTI FEMME</v>
          </cell>
          <cell r="F772" t="str">
            <v>Practipañal Plenitud Femme 24x10 + 2 MG Practi Femme</v>
          </cell>
          <cell r="G772">
            <v>59.8</v>
          </cell>
          <cell r="H772">
            <v>70.563999999999993</v>
          </cell>
          <cell r="I772">
            <v>24</v>
          </cell>
          <cell r="J772">
            <v>2.4916666666666667</v>
          </cell>
          <cell r="K772">
            <v>73.5</v>
          </cell>
          <cell r="L772">
            <v>77</v>
          </cell>
          <cell r="M772" t="str">
            <v>Fem</v>
          </cell>
        </row>
        <row r="773">
          <cell r="A773" t="str">
            <v>UG30226054</v>
          </cell>
          <cell r="B773" t="str">
            <v>UG</v>
          </cell>
          <cell r="C773" t="str">
            <v>Protector de cama</v>
          </cell>
          <cell r="D773">
            <v>30226054</v>
          </cell>
          <cell r="E773" t="str">
            <v>PROT CAM PLE 6X10 EXTREME</v>
          </cell>
          <cell r="F773" t="str">
            <v>Protector de Cama Plenitud Extreme  6x10</v>
          </cell>
          <cell r="G773">
            <v>87.38</v>
          </cell>
          <cell r="H773">
            <v>103.10839999999999</v>
          </cell>
          <cell r="I773">
            <v>6</v>
          </cell>
          <cell r="J773">
            <v>14.563333333333333</v>
          </cell>
          <cell r="K773">
            <v>107.4</v>
          </cell>
          <cell r="L773">
            <v>112.8</v>
          </cell>
          <cell r="M773" t="str">
            <v>Fem</v>
          </cell>
        </row>
        <row r="774">
          <cell r="A774" t="str">
            <v>UG30220605</v>
          </cell>
          <cell r="B774" t="str">
            <v>UG</v>
          </cell>
          <cell r="C774" t="str">
            <v>Faciales</v>
          </cell>
          <cell r="D774">
            <v>30220605</v>
          </cell>
          <cell r="E774" t="str">
            <v>FAC KLEENEX ORIG CUBO 32X1 X60 RUNWAY</v>
          </cell>
          <cell r="F774" t="str">
            <v>Facial Kleenex Original Cubo Runway 32x1x60</v>
          </cell>
          <cell r="G774">
            <v>121.88</v>
          </cell>
          <cell r="H774">
            <v>143.8184</v>
          </cell>
          <cell r="I774">
            <v>32</v>
          </cell>
          <cell r="J774">
            <v>3.8087499999999999</v>
          </cell>
          <cell r="K774">
            <v>147.5</v>
          </cell>
          <cell r="L774">
            <v>154.9</v>
          </cell>
          <cell r="M774" t="str">
            <v>Fem</v>
          </cell>
        </row>
        <row r="775">
          <cell r="A775" t="str">
            <v>UG30220602</v>
          </cell>
          <cell r="B775" t="str">
            <v>UG</v>
          </cell>
          <cell r="C775" t="str">
            <v>Faciales</v>
          </cell>
          <cell r="D775">
            <v>30220602</v>
          </cell>
          <cell r="E775" t="str">
            <v>FAC KLEENEX ORIG JUNIOR 36X1 X50 RUNWAY</v>
          </cell>
          <cell r="F775" t="str">
            <v>Facial Kleenex Original Junior Runway 36x1x50</v>
          </cell>
          <cell r="G775">
            <v>94.11</v>
          </cell>
          <cell r="H775">
            <v>111.04979999999999</v>
          </cell>
          <cell r="I775">
            <v>36</v>
          </cell>
          <cell r="J775">
            <v>2.6141666666666667</v>
          </cell>
          <cell r="K775">
            <v>113.9</v>
          </cell>
          <cell r="L775">
            <v>119.6</v>
          </cell>
          <cell r="M775" t="str">
            <v>Fem</v>
          </cell>
        </row>
        <row r="776">
          <cell r="A776" t="str">
            <v>UG30220612</v>
          </cell>
          <cell r="B776" t="str">
            <v>UG</v>
          </cell>
          <cell r="C776" t="str">
            <v>Faciales</v>
          </cell>
          <cell r="D776">
            <v>30220612</v>
          </cell>
          <cell r="E776" t="str">
            <v>FAC KLEENEX ORIG POCKET 36X4 X10 SWE RW</v>
          </cell>
          <cell r="F776" t="str">
            <v>Facial Kleenex Pocket Sweet 36x4x10</v>
          </cell>
          <cell r="G776">
            <v>77.17</v>
          </cell>
          <cell r="H776">
            <v>91.060599999999994</v>
          </cell>
          <cell r="I776">
            <v>36</v>
          </cell>
          <cell r="J776">
            <v>2.1436111111111114</v>
          </cell>
          <cell r="K776">
            <v>93.4</v>
          </cell>
          <cell r="L776">
            <v>98.1</v>
          </cell>
          <cell r="M776" t="str">
            <v>Fem</v>
          </cell>
        </row>
        <row r="777">
          <cell r="A777" t="str">
            <v>UG30225723</v>
          </cell>
          <cell r="B777" t="str">
            <v>UG</v>
          </cell>
          <cell r="C777" t="str">
            <v>Paños</v>
          </cell>
          <cell r="D777">
            <v>30225723</v>
          </cell>
          <cell r="E777" t="str">
            <v>TC SCOTT DURAMAX 8X6X2H MULTIUSOS MAKE</v>
          </cell>
          <cell r="F777" t="str">
            <v>Paño Scott Duramax Ristra 8x6x2 Hojas</v>
          </cell>
          <cell r="G777">
            <v>33.46</v>
          </cell>
          <cell r="H777">
            <v>39.482799999999997</v>
          </cell>
          <cell r="I777">
            <v>48</v>
          </cell>
          <cell r="J777">
            <v>0.69708333333333339</v>
          </cell>
          <cell r="K777">
            <v>40.5</v>
          </cell>
          <cell r="L777">
            <v>42.5</v>
          </cell>
          <cell r="M777" t="str">
            <v>Fem</v>
          </cell>
        </row>
        <row r="778">
          <cell r="A778" t="str">
            <v>UG30224982</v>
          </cell>
          <cell r="B778" t="str">
            <v>UG</v>
          </cell>
          <cell r="C778" t="str">
            <v>Paños</v>
          </cell>
          <cell r="D778">
            <v>30224982</v>
          </cell>
          <cell r="E778" t="str">
            <v>TC SCOTT DURAMAX 12X1 X116H MAKE</v>
          </cell>
          <cell r="F778" t="str">
            <v>Paño Scott Duramax Rollo 12x1x116 Hojas</v>
          </cell>
          <cell r="G778">
            <v>98.44</v>
          </cell>
          <cell r="H778">
            <v>116.15919999999998</v>
          </cell>
          <cell r="I778">
            <v>12</v>
          </cell>
          <cell r="J778">
            <v>8.2033333333333331</v>
          </cell>
          <cell r="K778">
            <v>121</v>
          </cell>
          <cell r="L778">
            <v>127</v>
          </cell>
          <cell r="M778" t="str">
            <v>Fem</v>
          </cell>
        </row>
        <row r="779">
          <cell r="A779" t="str">
            <v>UG30224973</v>
          </cell>
          <cell r="B779" t="str">
            <v>UG</v>
          </cell>
          <cell r="C779" t="str">
            <v>Paños</v>
          </cell>
          <cell r="D779">
            <v>30224973</v>
          </cell>
          <cell r="E779" t="str">
            <v>TC SCOTT DURAMAX 24X1 X58H MAKE</v>
          </cell>
          <cell r="F779" t="str">
            <v>Paño Scott Duramax Rollo 24x1x58 Hojas</v>
          </cell>
          <cell r="G779">
            <v>114.03</v>
          </cell>
          <cell r="H779">
            <v>134.55539999999999</v>
          </cell>
          <cell r="I779">
            <v>24</v>
          </cell>
          <cell r="J779">
            <v>4.7512499999999998</v>
          </cell>
          <cell r="K779">
            <v>138</v>
          </cell>
          <cell r="L779">
            <v>145</v>
          </cell>
          <cell r="M779" t="str">
            <v>Fem</v>
          </cell>
        </row>
        <row r="780">
          <cell r="A780" t="str">
            <v>UG30227271</v>
          </cell>
          <cell r="B780" t="str">
            <v>UG</v>
          </cell>
          <cell r="C780" t="str">
            <v>Papel higiénico</v>
          </cell>
          <cell r="D780">
            <v>30227271</v>
          </cell>
          <cell r="E780" t="str">
            <v>PH SUAVE RINDEM 2P 10X2 S. CUT 2.0</v>
          </cell>
          <cell r="F780" t="str">
            <v>Papel Higiénico Suave Rindemax Naranja 10x2</v>
          </cell>
          <cell r="G780">
            <v>12.21</v>
          </cell>
          <cell r="H780">
            <v>14.4078</v>
          </cell>
          <cell r="I780">
            <v>10</v>
          </cell>
          <cell r="J780">
            <v>1.2210000000000001</v>
          </cell>
          <cell r="K780">
            <v>14.700000000000001</v>
          </cell>
          <cell r="L780">
            <v>15.4</v>
          </cell>
          <cell r="M780" t="str">
            <v>Fem</v>
          </cell>
        </row>
        <row r="781">
          <cell r="A781" t="str">
            <v>UG30227897</v>
          </cell>
          <cell r="B781" t="str">
            <v>UG</v>
          </cell>
          <cell r="C781" t="str">
            <v>Papel higiénico</v>
          </cell>
          <cell r="D781">
            <v>30227897</v>
          </cell>
          <cell r="E781" t="str">
            <v>PH SUAVE RINDEM 2P 10X2 AROMAS ARM</v>
          </cell>
          <cell r="F781" t="str">
            <v xml:space="preserve">Papel Higiénico Suave Rindemax Aromas 10x2 </v>
          </cell>
          <cell r="G781">
            <v>12.21</v>
          </cell>
          <cell r="H781">
            <v>14.4078</v>
          </cell>
          <cell r="I781">
            <v>10</v>
          </cell>
          <cell r="J781">
            <v>1.2210000000000001</v>
          </cell>
          <cell r="K781">
            <v>14.700000000000001</v>
          </cell>
          <cell r="L781">
            <v>15.4</v>
          </cell>
          <cell r="M781" t="str">
            <v>Fem</v>
          </cell>
        </row>
        <row r="782">
          <cell r="A782" t="str">
            <v>UG30227236</v>
          </cell>
          <cell r="B782" t="str">
            <v>UG</v>
          </cell>
          <cell r="C782" t="str">
            <v>Papel higiénico</v>
          </cell>
          <cell r="D782">
            <v>30227236</v>
          </cell>
          <cell r="E782" t="str">
            <v>PH SUAVE RINDEM 2P 12X4 S. CUT 2.0</v>
          </cell>
          <cell r="F782" t="str">
            <v>Papel Higiénico Suave Rindemax Naranja 12x4</v>
          </cell>
          <cell r="G782">
            <v>26.58</v>
          </cell>
          <cell r="H782">
            <v>31.364399999999996</v>
          </cell>
          <cell r="I782">
            <v>12</v>
          </cell>
          <cell r="J782">
            <v>2.2149999999999999</v>
          </cell>
          <cell r="K782">
            <v>32</v>
          </cell>
          <cell r="L782">
            <v>33.5</v>
          </cell>
          <cell r="M782" t="str">
            <v>Fem</v>
          </cell>
        </row>
        <row r="783">
          <cell r="A783" t="str">
            <v>UG30227246</v>
          </cell>
          <cell r="B783" t="str">
            <v>UG</v>
          </cell>
          <cell r="C783" t="str">
            <v>Papel higiénico</v>
          </cell>
          <cell r="D783">
            <v>30227246</v>
          </cell>
          <cell r="E783" t="str">
            <v>PH SUAVE RINDEM 2P 2X24 S. CUT 2.0</v>
          </cell>
          <cell r="F783" t="str">
            <v>Papel Higiénico Suave Rindemax Naranja 2x24</v>
          </cell>
          <cell r="G783">
            <v>23.135593220338986</v>
          </cell>
          <cell r="H783">
            <v>27.3</v>
          </cell>
          <cell r="I783">
            <v>2</v>
          </cell>
          <cell r="J783">
            <v>11.567796610169493</v>
          </cell>
          <cell r="K783">
            <v>28</v>
          </cell>
          <cell r="L783">
            <v>29.4</v>
          </cell>
          <cell r="M783" t="str">
            <v>Fem</v>
          </cell>
        </row>
        <row r="784">
          <cell r="A784" t="str">
            <v>UG30226606</v>
          </cell>
          <cell r="B784" t="str">
            <v>UG</v>
          </cell>
          <cell r="C784" t="str">
            <v>Papel higiénico</v>
          </cell>
          <cell r="D784">
            <v>30226606</v>
          </cell>
          <cell r="E784" t="str">
            <v>PH SUAVE RINDEM 2P 10X2 CUIDADO COMPLETO</v>
          </cell>
          <cell r="F784" t="str">
            <v>Papel Higiénico Suave Rindemax Verde 10x2 - Cuidado completo</v>
          </cell>
          <cell r="G784">
            <v>13.8</v>
          </cell>
          <cell r="H784">
            <v>16.283999999999999</v>
          </cell>
          <cell r="I784">
            <v>10</v>
          </cell>
          <cell r="J784">
            <v>1.3800000000000001</v>
          </cell>
          <cell r="K784">
            <v>16.7</v>
          </cell>
          <cell r="L784">
            <v>17.600000000000001</v>
          </cell>
          <cell r="M784" t="str">
            <v>Fem</v>
          </cell>
        </row>
        <row r="785">
          <cell r="A785" t="str">
            <v>UG30226607</v>
          </cell>
          <cell r="B785" t="str">
            <v>UG</v>
          </cell>
          <cell r="C785" t="str">
            <v>Papel higiénico</v>
          </cell>
          <cell r="D785">
            <v>30226607</v>
          </cell>
          <cell r="E785" t="str">
            <v>PH SUAVE RINDEM 2P 12X4 CUIDADO COMPLETO</v>
          </cell>
          <cell r="F785" t="str">
            <v>Papel Higiénico Suave Rindemax Verde 12x4 - Cuidado completo</v>
          </cell>
          <cell r="G785">
            <v>29.75</v>
          </cell>
          <cell r="H785">
            <v>35.104999999999997</v>
          </cell>
          <cell r="I785">
            <v>12</v>
          </cell>
          <cell r="J785">
            <v>2.4791666666666665</v>
          </cell>
          <cell r="K785">
            <v>36</v>
          </cell>
          <cell r="L785">
            <v>38</v>
          </cell>
          <cell r="M785" t="str">
            <v>Fem</v>
          </cell>
        </row>
        <row r="786">
          <cell r="A786" t="str">
            <v>UG30226566</v>
          </cell>
          <cell r="B786" t="str">
            <v>UG</v>
          </cell>
          <cell r="C786" t="str">
            <v>Papel higiénico</v>
          </cell>
          <cell r="D786">
            <v>30226566</v>
          </cell>
          <cell r="E786" t="str">
            <v>PH SUAVE RINDEM 2P 1X32 CUIDADO COMPLETO</v>
          </cell>
          <cell r="F786" t="str">
            <v>Papel Higiénico Suave Rindemax Verde 1x32 - Cuidado completo</v>
          </cell>
          <cell r="G786">
            <v>19.829999999999998</v>
          </cell>
          <cell r="H786">
            <v>23.399399999999996</v>
          </cell>
          <cell r="I786">
            <v>1</v>
          </cell>
          <cell r="J786">
            <v>19.829999999999998</v>
          </cell>
          <cell r="K786">
            <v>24</v>
          </cell>
          <cell r="L786">
            <v>25</v>
          </cell>
          <cell r="M786" t="str">
            <v>Fem</v>
          </cell>
        </row>
        <row r="787">
          <cell r="A787" t="str">
            <v>UG30226565</v>
          </cell>
          <cell r="B787" t="str">
            <v>UG</v>
          </cell>
          <cell r="C787" t="str">
            <v>Papel higiénico</v>
          </cell>
          <cell r="D787">
            <v>30226565</v>
          </cell>
          <cell r="E787" t="str">
            <v>PH SUAVE RINDEM 2P 2X24 CUIDADO COMPLETO</v>
          </cell>
          <cell r="F787" t="str">
            <v>Papel Higiénico Suave Rindemax Verde 2x24 - Cuidado completo</v>
          </cell>
          <cell r="G787">
            <v>27.68</v>
          </cell>
          <cell r="H787">
            <v>32.662399999999998</v>
          </cell>
          <cell r="I787">
            <v>2</v>
          </cell>
          <cell r="J787">
            <v>13.84</v>
          </cell>
          <cell r="K787">
            <v>33.5</v>
          </cell>
          <cell r="L787">
            <v>35</v>
          </cell>
          <cell r="M787" t="str">
            <v>Fem</v>
          </cell>
        </row>
        <row r="788">
          <cell r="A788" t="str">
            <v>UG30226613</v>
          </cell>
          <cell r="B788" t="str">
            <v>UG</v>
          </cell>
          <cell r="C788" t="str">
            <v>Papel higiénico</v>
          </cell>
          <cell r="D788">
            <v>30226613</v>
          </cell>
          <cell r="E788" t="str">
            <v>PH SUAVE RINDEM 2P 8X6 CUIDADO COMPLETO</v>
          </cell>
          <cell r="F788" t="str">
            <v>Papel Higiénico Suave Rindemax Verde 8x6 - Cuidado completo</v>
          </cell>
          <cell r="G788">
            <v>28.09</v>
          </cell>
          <cell r="H788">
            <v>33.1462</v>
          </cell>
          <cell r="I788">
            <v>8</v>
          </cell>
          <cell r="J788">
            <v>3.51125</v>
          </cell>
          <cell r="K788">
            <v>34</v>
          </cell>
          <cell r="L788">
            <v>35.5</v>
          </cell>
          <cell r="M788" t="str">
            <v>Fem</v>
          </cell>
        </row>
        <row r="789">
          <cell r="A789" t="str">
            <v>UG30225725</v>
          </cell>
          <cell r="B789" t="str">
            <v>UG</v>
          </cell>
          <cell r="C789" t="str">
            <v>Papel higiénico</v>
          </cell>
          <cell r="D789">
            <v>30225725</v>
          </cell>
          <cell r="E789" t="str">
            <v>PH TOP RR 2P REG 10X2 CLASIC</v>
          </cell>
          <cell r="F789" t="str">
            <v>Papel Higiénico TOP Clásico 10x2</v>
          </cell>
          <cell r="G789">
            <v>10.33</v>
          </cell>
          <cell r="H789">
            <v>12.189399999999999</v>
          </cell>
          <cell r="I789">
            <v>10</v>
          </cell>
          <cell r="J789">
            <v>1.0329999999999999</v>
          </cell>
          <cell r="K789">
            <v>12.5</v>
          </cell>
          <cell r="L789">
            <v>13</v>
          </cell>
          <cell r="M789" t="str">
            <v>Fem</v>
          </cell>
        </row>
        <row r="790">
          <cell r="A790" t="str">
            <v>UG30228307</v>
          </cell>
          <cell r="B790" t="str">
            <v>UG</v>
          </cell>
          <cell r="C790" t="str">
            <v>Papel higiénico</v>
          </cell>
          <cell r="D790">
            <v>30228307</v>
          </cell>
          <cell r="E790" t="str">
            <v xml:space="preserve">PH SUAVE CUIDADO COMPLETO 2P 12X4 23MT </v>
          </cell>
          <cell r="F790" t="str">
            <v xml:space="preserve">PH SUAVE CUIDADO COMPLETO 2P 12X4 23MT </v>
          </cell>
          <cell r="G790">
            <v>30.57</v>
          </cell>
          <cell r="H790">
            <v>36.072600000000001</v>
          </cell>
          <cell r="I790">
            <v>12</v>
          </cell>
          <cell r="J790">
            <v>2.5474999999999999</v>
          </cell>
          <cell r="K790">
            <v>37</v>
          </cell>
          <cell r="L790">
            <v>39</v>
          </cell>
          <cell r="M790" t="str">
            <v>Fem</v>
          </cell>
        </row>
        <row r="791">
          <cell r="A791" t="str">
            <v>UG30228323</v>
          </cell>
          <cell r="B791" t="str">
            <v>UG</v>
          </cell>
          <cell r="C791" t="str">
            <v>Papel higiénico</v>
          </cell>
          <cell r="D791">
            <v>30228323</v>
          </cell>
          <cell r="E791" t="str">
            <v>PH SUAVE CUIDADO COMPLETO 2P 8X6 23MT  </v>
          </cell>
          <cell r="F791" t="str">
            <v>PH SUAVE CUIDADO COMPLETO 2P 8X6 23MT  </v>
          </cell>
          <cell r="G791">
            <v>28.92</v>
          </cell>
          <cell r="H791">
            <v>34.125599999999999</v>
          </cell>
          <cell r="I791">
            <v>8</v>
          </cell>
          <cell r="J791">
            <v>3.6150000000000002</v>
          </cell>
          <cell r="K791">
            <v>35</v>
          </cell>
          <cell r="L791">
            <v>37</v>
          </cell>
          <cell r="M791" t="str">
            <v>Fem</v>
          </cell>
        </row>
        <row r="792">
          <cell r="A792" t="str">
            <v>UG30228511</v>
          </cell>
          <cell r="B792" t="str">
            <v>UG</v>
          </cell>
          <cell r="C792" t="str">
            <v>Papel higiénico</v>
          </cell>
          <cell r="D792">
            <v>30228511</v>
          </cell>
          <cell r="E792" t="str">
            <v xml:space="preserve">PH SUAVE ESENCIAS 12X4 ELEGANCE </v>
          </cell>
          <cell r="F792" t="str">
            <v>Papel Higiénico Suave Rindemax Gentle Care Floral 12x4</v>
          </cell>
          <cell r="G792">
            <v>29.75</v>
          </cell>
          <cell r="H792">
            <v>35.104999999999997</v>
          </cell>
          <cell r="I792">
            <v>12</v>
          </cell>
          <cell r="J792">
            <v>2.4791666666666665</v>
          </cell>
          <cell r="K792">
            <v>36</v>
          </cell>
          <cell r="L792">
            <v>37.799999999999997</v>
          </cell>
          <cell r="M792" t="str">
            <v>Fem</v>
          </cell>
        </row>
        <row r="793">
          <cell r="A793" t="str">
            <v>UG30227204</v>
          </cell>
          <cell r="B793" t="str">
            <v>UG</v>
          </cell>
          <cell r="C793" t="str">
            <v>Papel higiénico</v>
          </cell>
          <cell r="D793">
            <v>30227204</v>
          </cell>
          <cell r="E793" t="str">
            <v>PH SUAVE RINDEM 2P 1X32 S. CUT 2.0</v>
          </cell>
          <cell r="F793" t="str">
            <v>PH SUAVE RINDEM 2P 1X32 S. CUT 2.0</v>
          </cell>
          <cell r="G793">
            <v>14.459745762711865</v>
          </cell>
          <cell r="H793">
            <v>17.0625</v>
          </cell>
          <cell r="I793">
            <v>1</v>
          </cell>
          <cell r="J793">
            <v>14.459745762711865</v>
          </cell>
          <cell r="K793">
            <v>17.5</v>
          </cell>
          <cell r="L793">
            <v>18.899999999999999</v>
          </cell>
          <cell r="M793" t="str">
            <v>Fem</v>
          </cell>
        </row>
        <row r="794">
          <cell r="A794" t="str">
            <v>UG30228807</v>
          </cell>
          <cell r="B794" t="str">
            <v>UG</v>
          </cell>
          <cell r="C794" t="str">
            <v>Papel higiénico</v>
          </cell>
          <cell r="D794">
            <v>30228807</v>
          </cell>
          <cell r="E794" t="str">
            <v>BT SUAVE RINDEM 2P 8X2 MÁS PAPEL</v>
          </cell>
          <cell r="F794" t="str">
            <v>BT SUAVE RINDEM 2P 8X2 MÁS PAPEL</v>
          </cell>
          <cell r="G794">
            <v>15.198305084745764</v>
          </cell>
          <cell r="H794">
            <v>17.934000000000001</v>
          </cell>
          <cell r="I794">
            <v>8</v>
          </cell>
          <cell r="J794">
            <v>1.8997881355932205</v>
          </cell>
          <cell r="K794">
            <v>18.3</v>
          </cell>
          <cell r="L794">
            <v>19.2</v>
          </cell>
          <cell r="M794" t="str">
            <v>Fem</v>
          </cell>
        </row>
        <row r="795">
          <cell r="A795" t="str">
            <v>UG30228817</v>
          </cell>
          <cell r="B795" t="str">
            <v>UG</v>
          </cell>
          <cell r="C795" t="str">
            <v>Papel higiénico</v>
          </cell>
          <cell r="D795">
            <v>30228817</v>
          </cell>
          <cell r="E795" t="str">
            <v>BT SUAVE RINDEM 2P 6X4 MÁS PAPEL</v>
          </cell>
          <cell r="F795" t="str">
            <v>BT SUAVE RINDEM 2P 6X4 MÁS PAPEL</v>
          </cell>
          <cell r="G795">
            <v>20.704576271186443</v>
          </cell>
          <cell r="H795">
            <v>24.431400000000004</v>
          </cell>
          <cell r="I795">
            <v>6</v>
          </cell>
          <cell r="J795">
            <v>3.4507627118644071</v>
          </cell>
          <cell r="K795">
            <v>24.93</v>
          </cell>
          <cell r="L795">
            <v>26.16</v>
          </cell>
          <cell r="M795" t="str">
            <v>Fem</v>
          </cell>
        </row>
        <row r="796">
          <cell r="A796" t="str">
            <v>UG30227996</v>
          </cell>
          <cell r="B796" t="str">
            <v>UG</v>
          </cell>
          <cell r="C796" t="str">
            <v>Papel toalla</v>
          </cell>
          <cell r="D796">
            <v>30227996</v>
          </cell>
          <cell r="E796" t="str">
            <v>TC SCOTT COCINA CAL ABS 4X6 X60 HJ</v>
          </cell>
          <cell r="F796" t="str">
            <v>Papel Toalla Scott Calorie Absorb 4x6x60 Hojas</v>
          </cell>
          <cell r="G796">
            <v>29.75</v>
          </cell>
          <cell r="H796">
            <v>35.104999999999997</v>
          </cell>
          <cell r="I796">
            <v>4</v>
          </cell>
          <cell r="J796">
            <v>7.4375</v>
          </cell>
          <cell r="K796">
            <v>36</v>
          </cell>
          <cell r="L796">
            <v>38</v>
          </cell>
          <cell r="M796" t="str">
            <v>Fem</v>
          </cell>
        </row>
        <row r="797">
          <cell r="A797" t="str">
            <v>UG30225792</v>
          </cell>
          <cell r="B797" t="str">
            <v>UG</v>
          </cell>
          <cell r="C797" t="str">
            <v>Papel toalla</v>
          </cell>
          <cell r="D797">
            <v>30225792</v>
          </cell>
          <cell r="E797" t="str">
            <v>R COC SCOTT MULTIUSOS 12X1X100HJ</v>
          </cell>
          <cell r="F797" t="str">
            <v>Papel Toalla Scott Multiusos 12x1x100 Hojas</v>
          </cell>
          <cell r="G797">
            <v>18.18</v>
          </cell>
          <cell r="H797">
            <v>21.452399999999997</v>
          </cell>
          <cell r="I797">
            <v>12</v>
          </cell>
          <cell r="J797">
            <v>1.5149999999999999</v>
          </cell>
          <cell r="K797">
            <v>22</v>
          </cell>
          <cell r="L797">
            <v>23</v>
          </cell>
          <cell r="M797" t="str">
            <v>Fem</v>
          </cell>
        </row>
        <row r="798">
          <cell r="A798" t="str">
            <v>UG30227554</v>
          </cell>
          <cell r="B798" t="str">
            <v>UG</v>
          </cell>
          <cell r="C798" t="str">
            <v>Papel toalla</v>
          </cell>
          <cell r="D798">
            <v>30227554</v>
          </cell>
          <cell r="E798" t="str">
            <v>KT SCOTT MULTIUS 12X1 X100 BACK2SCHOOL</v>
          </cell>
          <cell r="F798" t="str">
            <v>Papel Toalla Scott Multiusos 12x1x100 Hojas (Back2School)</v>
          </cell>
          <cell r="G798">
            <v>18.18</v>
          </cell>
          <cell r="H798">
            <v>21.452399999999997</v>
          </cell>
          <cell r="I798">
            <v>12</v>
          </cell>
          <cell r="J798">
            <v>1.5149999999999999</v>
          </cell>
          <cell r="K798">
            <v>22</v>
          </cell>
          <cell r="L798">
            <v>23</v>
          </cell>
          <cell r="M798" t="str">
            <v>Infant</v>
          </cell>
        </row>
        <row r="799">
          <cell r="A799" t="str">
            <v>UG30226180</v>
          </cell>
          <cell r="B799" t="str">
            <v>UG</v>
          </cell>
          <cell r="C799" t="str">
            <v>Papel toalla</v>
          </cell>
          <cell r="D799">
            <v>30226180</v>
          </cell>
          <cell r="E799" t="str">
            <v>Papel Toalla Multiuso x1 x50h</v>
          </cell>
          <cell r="F799" t="str">
            <v>Papel Toalla Scott Multiusos 24x1x50 Hojas</v>
          </cell>
          <cell r="G799">
            <v>28.09</v>
          </cell>
          <cell r="H799">
            <v>33.1462</v>
          </cell>
          <cell r="I799">
            <v>24</v>
          </cell>
          <cell r="J799">
            <v>1.1704166666666667</v>
          </cell>
          <cell r="K799">
            <v>34</v>
          </cell>
          <cell r="L799">
            <v>35.5</v>
          </cell>
          <cell r="M799" t="str">
            <v>Infant</v>
          </cell>
        </row>
        <row r="800">
          <cell r="A800" t="str">
            <v>UG30226183</v>
          </cell>
          <cell r="B800" t="str">
            <v>UG</v>
          </cell>
          <cell r="C800" t="str">
            <v>Papel toalla</v>
          </cell>
          <cell r="D800">
            <v>30226183</v>
          </cell>
          <cell r="E800" t="str">
            <v>TC SCOTT MULTIUS 8X3X50HJ</v>
          </cell>
          <cell r="F800" t="str">
            <v>Papel Toalla Scott Multiusos 8x3x50 Hojas</v>
          </cell>
          <cell r="G800">
            <v>26.85</v>
          </cell>
          <cell r="H800">
            <v>31.683</v>
          </cell>
          <cell r="I800">
            <v>8</v>
          </cell>
          <cell r="J800">
            <v>3.3562500000000002</v>
          </cell>
          <cell r="K800">
            <v>33</v>
          </cell>
          <cell r="L800">
            <v>34.5</v>
          </cell>
          <cell r="M800" t="str">
            <v>Infant</v>
          </cell>
        </row>
        <row r="801">
          <cell r="A801" t="str">
            <v>UG30226773</v>
          </cell>
          <cell r="B801" t="str">
            <v>UG</v>
          </cell>
          <cell r="C801" t="str">
            <v>Servilletas</v>
          </cell>
          <cell r="D801">
            <v>30226773</v>
          </cell>
          <cell r="E801" t="str">
            <v>SERV SCOTT PRACT 6X400 CORTADA</v>
          </cell>
          <cell r="F801" t="str">
            <v>NUEVO Servilletas Scott Prácticas 6x400</v>
          </cell>
          <cell r="G801">
            <v>10.49</v>
          </cell>
          <cell r="H801">
            <v>12.3782</v>
          </cell>
          <cell r="I801">
            <v>6</v>
          </cell>
          <cell r="J801">
            <v>1.7483333333333333</v>
          </cell>
          <cell r="K801">
            <v>12.7</v>
          </cell>
          <cell r="L801">
            <v>13.3</v>
          </cell>
          <cell r="M801" t="str">
            <v>Infant</v>
          </cell>
        </row>
        <row r="802">
          <cell r="A802" t="str">
            <v>UG30226867</v>
          </cell>
          <cell r="B802" t="str">
            <v>UG</v>
          </cell>
          <cell r="C802" t="str">
            <v>Servilletas</v>
          </cell>
          <cell r="D802">
            <v>30226867</v>
          </cell>
          <cell r="E802" t="str">
            <v>SERV. SCOTT DOBL.EN2 12X100</v>
          </cell>
          <cell r="F802" t="str">
            <v>NUEVO Servilletas Scott Rendidora 12x100</v>
          </cell>
          <cell r="G802">
            <v>12.64</v>
          </cell>
          <cell r="H802">
            <v>14.9152</v>
          </cell>
          <cell r="I802">
            <v>12</v>
          </cell>
          <cell r="J802">
            <v>1.0533333333333335</v>
          </cell>
          <cell r="K802">
            <v>15.3</v>
          </cell>
          <cell r="L802">
            <v>16.100000000000001</v>
          </cell>
          <cell r="M802" t="str">
            <v>Infant</v>
          </cell>
        </row>
        <row r="803">
          <cell r="A803" t="str">
            <v>UG30226750</v>
          </cell>
          <cell r="B803" t="str">
            <v>UG</v>
          </cell>
          <cell r="C803" t="str">
            <v>Servilletas</v>
          </cell>
          <cell r="D803">
            <v>30226750</v>
          </cell>
          <cell r="E803" t="str">
            <v>SERV SCOTT 6X100 DOB 4 SUPER ABSORB</v>
          </cell>
          <cell r="F803" t="str">
            <v>NUEVO Servilletas Scott Super Absorventes 6x100</v>
          </cell>
          <cell r="G803">
            <v>12.15</v>
          </cell>
          <cell r="H803">
            <v>14.337</v>
          </cell>
          <cell r="I803">
            <v>6</v>
          </cell>
          <cell r="J803">
            <v>2.0249999999999999</v>
          </cell>
          <cell r="K803">
            <v>14.7</v>
          </cell>
          <cell r="L803">
            <v>15.4</v>
          </cell>
          <cell r="M803" t="str">
            <v>Infant</v>
          </cell>
        </row>
        <row r="804">
          <cell r="A804" t="str">
            <v>UG30226905</v>
          </cell>
          <cell r="B804" t="str">
            <v>UG</v>
          </cell>
          <cell r="C804" t="str">
            <v>Servilletas</v>
          </cell>
          <cell r="D804">
            <v>30226905</v>
          </cell>
          <cell r="E804" t="str">
            <v>SERV. SCOTT DECORADA 6X80</v>
          </cell>
          <cell r="F804" t="str">
            <v>Servilletas Scott Decorada 6x80</v>
          </cell>
          <cell r="G804">
            <v>9.67</v>
          </cell>
          <cell r="H804">
            <v>11.410599999999999</v>
          </cell>
          <cell r="I804">
            <v>6</v>
          </cell>
          <cell r="J804">
            <v>1.6116666666666666</v>
          </cell>
          <cell r="K804">
            <v>11.7</v>
          </cell>
          <cell r="L804">
            <v>12.299999999999997</v>
          </cell>
          <cell r="M804" t="str">
            <v>Infant</v>
          </cell>
        </row>
        <row r="805">
          <cell r="A805" t="str">
            <v>UG30226146</v>
          </cell>
          <cell r="B805" t="str">
            <v>UG</v>
          </cell>
          <cell r="C805" t="str">
            <v>Liners</v>
          </cell>
          <cell r="D805">
            <v>30226146</v>
          </cell>
          <cell r="E805" t="str">
            <v>FEM LIN KOT 12X15 ANTIBACTERIAL</v>
          </cell>
          <cell r="F805" t="str">
            <v>Protectores Diarios Kotex Antibacterial 12x15</v>
          </cell>
          <cell r="G805">
            <v>24.65</v>
          </cell>
          <cell r="H805">
            <v>29.086999999999996</v>
          </cell>
          <cell r="I805">
            <v>12</v>
          </cell>
          <cell r="J805">
            <v>2.0541666666666667</v>
          </cell>
          <cell r="K805">
            <v>30.3</v>
          </cell>
          <cell r="L805">
            <v>31.8</v>
          </cell>
          <cell r="M805" t="str">
            <v>Infant</v>
          </cell>
        </row>
        <row r="806">
          <cell r="A806" t="str">
            <v>UG30225690</v>
          </cell>
          <cell r="B806" t="str">
            <v>UG</v>
          </cell>
          <cell r="C806" t="str">
            <v>Liners</v>
          </cell>
          <cell r="D806">
            <v>30225690</v>
          </cell>
          <cell r="E806" t="str">
            <v>PRO DIA KOT NOR 12X120</v>
          </cell>
          <cell r="F806" t="str">
            <v>Protectores Diarios Kotex Normales 12x120</v>
          </cell>
          <cell r="G806">
            <v>131.47</v>
          </cell>
          <cell r="H806">
            <v>155.13459999999998</v>
          </cell>
          <cell r="I806">
            <v>12</v>
          </cell>
          <cell r="J806">
            <v>10.955833333333333</v>
          </cell>
          <cell r="K806">
            <v>161.6</v>
          </cell>
          <cell r="L806">
            <v>169.7</v>
          </cell>
          <cell r="M806" t="str">
            <v>Infant</v>
          </cell>
        </row>
        <row r="807">
          <cell r="A807" t="str">
            <v>UG30226171</v>
          </cell>
          <cell r="B807" t="str">
            <v>UG</v>
          </cell>
          <cell r="C807" t="str">
            <v>Liners</v>
          </cell>
          <cell r="D807">
            <v>30226171</v>
          </cell>
          <cell r="E807" t="str">
            <v>PRO DIA KOT NOR 24X15</v>
          </cell>
          <cell r="F807" t="str">
            <v>Protectores Diarios Kotex Normales 24x15</v>
          </cell>
          <cell r="G807">
            <v>45.4</v>
          </cell>
          <cell r="H807">
            <v>53.571999999999996</v>
          </cell>
          <cell r="I807">
            <v>24</v>
          </cell>
          <cell r="J807">
            <v>1.8916666666666666</v>
          </cell>
          <cell r="K807">
            <v>55.8</v>
          </cell>
          <cell r="L807">
            <v>58.6</v>
          </cell>
          <cell r="M807" t="str">
            <v>Infant</v>
          </cell>
        </row>
        <row r="808">
          <cell r="A808" t="str">
            <v>UG30226130</v>
          </cell>
          <cell r="B808" t="str">
            <v>UG</v>
          </cell>
          <cell r="C808" t="str">
            <v>Liners</v>
          </cell>
          <cell r="D808">
            <v>30226130</v>
          </cell>
          <cell r="E808" t="str">
            <v>FEM LIN KOT ULTRADEL FLEX 12X15 OT</v>
          </cell>
          <cell r="F808" t="str">
            <v>Protectores Diarios Kotex Ultraflexibles 12x15</v>
          </cell>
          <cell r="G808">
            <v>22.62</v>
          </cell>
          <cell r="H808">
            <v>26.691600000000001</v>
          </cell>
          <cell r="I808">
            <v>12</v>
          </cell>
          <cell r="J808">
            <v>1.885</v>
          </cell>
          <cell r="K808">
            <v>27.8</v>
          </cell>
          <cell r="L808">
            <v>29.2</v>
          </cell>
          <cell r="M808" t="str">
            <v>Infant</v>
          </cell>
        </row>
        <row r="809">
          <cell r="A809" t="str">
            <v>UG30226118</v>
          </cell>
          <cell r="B809" t="str">
            <v>UG</v>
          </cell>
          <cell r="C809" t="str">
            <v>Liners</v>
          </cell>
          <cell r="D809">
            <v>30226118</v>
          </cell>
          <cell r="E809" t="str">
            <v>PRO DIA KOT ULTRADEL FLEX 12X150 OT</v>
          </cell>
          <cell r="F809" t="str">
            <v>Protectores Diarios Kotex Ultraflexibles 12x150</v>
          </cell>
          <cell r="G809">
            <v>152.05000000000001</v>
          </cell>
          <cell r="H809">
            <v>179.41900000000001</v>
          </cell>
          <cell r="I809">
            <v>12</v>
          </cell>
          <cell r="J809">
            <v>12.670833333333334</v>
          </cell>
          <cell r="K809">
            <v>186.9</v>
          </cell>
          <cell r="L809">
            <v>196.2</v>
          </cell>
          <cell r="M809" t="str">
            <v>Infant</v>
          </cell>
        </row>
        <row r="810">
          <cell r="A810" t="str">
            <v>UG30225863</v>
          </cell>
          <cell r="B810" t="str">
            <v>UG</v>
          </cell>
          <cell r="C810" t="str">
            <v>Liners</v>
          </cell>
          <cell r="D810">
            <v>30225863</v>
          </cell>
          <cell r="E810" t="str">
            <v>FEM LIN KOT ULTRADEL FLEX 24X6 X5</v>
          </cell>
          <cell r="F810" t="str">
            <v>Protectores Diarios Kotex Ultraflexibles 24x6x5 (Ristra x5)</v>
          </cell>
          <cell r="G810">
            <v>90.31</v>
          </cell>
          <cell r="H810">
            <v>106.5658</v>
          </cell>
          <cell r="I810">
            <v>144</v>
          </cell>
          <cell r="J810">
            <v>0.62715277777777778</v>
          </cell>
          <cell r="K810">
            <v>111</v>
          </cell>
          <cell r="L810">
            <v>116.6</v>
          </cell>
          <cell r="M810" t="str">
            <v>Infant</v>
          </cell>
        </row>
        <row r="811">
          <cell r="A811" t="str">
            <v>UG30226215</v>
          </cell>
          <cell r="B811" t="str">
            <v>UG</v>
          </cell>
          <cell r="C811" t="str">
            <v>Liners</v>
          </cell>
          <cell r="D811">
            <v>30226215</v>
          </cell>
          <cell r="E811" t="str">
            <v>PRO DIA KOT ULTRADEL FLEX 24X6 X5 OTTTX</v>
          </cell>
          <cell r="F811" t="str">
            <v>Protectores Diarios Kotex Ultraflexibles 24x6x5 (Ristra x5)</v>
          </cell>
          <cell r="G811">
            <v>90.31</v>
          </cell>
          <cell r="H811">
            <v>106.5658</v>
          </cell>
          <cell r="I811">
            <v>144</v>
          </cell>
          <cell r="J811">
            <v>0.62715277777777778</v>
          </cell>
          <cell r="K811">
            <v>111</v>
          </cell>
          <cell r="L811">
            <v>116.6</v>
          </cell>
          <cell r="M811" t="str">
            <v>Infant</v>
          </cell>
        </row>
        <row r="812">
          <cell r="A812" t="str">
            <v>UG30226124</v>
          </cell>
          <cell r="B812" t="str">
            <v>UG</v>
          </cell>
          <cell r="C812" t="str">
            <v>Pads</v>
          </cell>
          <cell r="D812">
            <v>30226124</v>
          </cell>
          <cell r="E812" t="str">
            <v>TOA FEM KOT NOCT 12X8 FZ</v>
          </cell>
          <cell r="F812" t="str">
            <v>Toalla Kotex Evolution Nocturna 12x8</v>
          </cell>
          <cell r="G812">
            <v>45.97</v>
          </cell>
          <cell r="H812">
            <v>54.244599999999998</v>
          </cell>
          <cell r="I812">
            <v>12</v>
          </cell>
          <cell r="J812">
            <v>3.8308333333333331</v>
          </cell>
          <cell r="K812">
            <v>56.5</v>
          </cell>
          <cell r="L812">
            <v>59.5</v>
          </cell>
          <cell r="M812" t="str">
            <v>Infant</v>
          </cell>
        </row>
        <row r="813">
          <cell r="A813" t="str">
            <v>UG30225952</v>
          </cell>
          <cell r="B813" t="str">
            <v>UG</v>
          </cell>
          <cell r="C813" t="str">
            <v>Pads</v>
          </cell>
          <cell r="D813">
            <v>30225952</v>
          </cell>
          <cell r="E813" t="str">
            <v>TOA FEM KOT NOR MALLA 24X10</v>
          </cell>
          <cell r="F813" t="str">
            <v>Toalla Kotex Malla 24x10</v>
          </cell>
          <cell r="G813">
            <v>62.89</v>
          </cell>
          <cell r="H813">
            <v>74.2102</v>
          </cell>
          <cell r="I813">
            <v>24</v>
          </cell>
          <cell r="J813">
            <v>2.6204166666666668</v>
          </cell>
          <cell r="K813">
            <v>77.3</v>
          </cell>
          <cell r="L813">
            <v>81.2</v>
          </cell>
          <cell r="M813" t="str">
            <v>Infant</v>
          </cell>
        </row>
        <row r="814">
          <cell r="A814" t="str">
            <v>UG30226044</v>
          </cell>
          <cell r="B814" t="str">
            <v>UG</v>
          </cell>
          <cell r="C814" t="str">
            <v>Pads</v>
          </cell>
          <cell r="D814">
            <v>30226044</v>
          </cell>
          <cell r="E814" t="str">
            <v>FEM PAD KOT NOCT TELA W/W 12X30</v>
          </cell>
          <cell r="F814" t="str">
            <v>Toalla Kotex Nocturna Tela 12x30</v>
          </cell>
          <cell r="G814">
            <v>126.51</v>
          </cell>
          <cell r="H814">
            <v>149.2818</v>
          </cell>
          <cell r="I814">
            <v>360</v>
          </cell>
          <cell r="J814">
            <v>0.35141666666666665</v>
          </cell>
          <cell r="K814">
            <v>155.5</v>
          </cell>
          <cell r="L814">
            <v>163.30000000000001</v>
          </cell>
          <cell r="M814" t="str">
            <v>Infant</v>
          </cell>
        </row>
        <row r="815">
          <cell r="A815" t="str">
            <v>UG30226131</v>
          </cell>
          <cell r="B815" t="str">
            <v>UG</v>
          </cell>
          <cell r="C815" t="str">
            <v>Pads</v>
          </cell>
          <cell r="D815">
            <v>30226131</v>
          </cell>
          <cell r="E815" t="str">
            <v>FEM PAD KOT NOCT TELA 12X30 DISP</v>
          </cell>
          <cell r="F815" t="str">
            <v>Toalla Kotex Nocturna Tela 12x30</v>
          </cell>
          <cell r="G815">
            <v>126.51</v>
          </cell>
          <cell r="H815">
            <v>149.2818</v>
          </cell>
          <cell r="I815">
            <v>360</v>
          </cell>
          <cell r="J815">
            <v>0.35141666666666665</v>
          </cell>
          <cell r="K815">
            <v>155.5</v>
          </cell>
          <cell r="L815">
            <v>163.30000000000001</v>
          </cell>
          <cell r="M815" t="str">
            <v>Infant</v>
          </cell>
        </row>
        <row r="816">
          <cell r="A816" t="str">
            <v>UG30226042</v>
          </cell>
          <cell r="B816" t="str">
            <v>UG</v>
          </cell>
          <cell r="C816" t="str">
            <v>Pads</v>
          </cell>
          <cell r="D816">
            <v>30226042</v>
          </cell>
          <cell r="E816" t="str">
            <v>TOA FEM KOT NOCT TELA C/A 12X8</v>
          </cell>
          <cell r="F816" t="str">
            <v>Toalla Kotex Nocturna Tela 12x8</v>
          </cell>
          <cell r="G816">
            <v>33.76</v>
          </cell>
          <cell r="H816">
            <v>39.836799999999997</v>
          </cell>
          <cell r="I816">
            <v>12</v>
          </cell>
          <cell r="J816">
            <v>2.813333333333333</v>
          </cell>
          <cell r="K816">
            <v>41.5</v>
          </cell>
          <cell r="L816">
            <v>44</v>
          </cell>
          <cell r="M816" t="str">
            <v>Infant</v>
          </cell>
        </row>
        <row r="817">
          <cell r="A817" t="str">
            <v>UG30225931</v>
          </cell>
          <cell r="B817" t="str">
            <v>UG</v>
          </cell>
          <cell r="C817" t="str">
            <v>Pads</v>
          </cell>
          <cell r="D817">
            <v>30225931</v>
          </cell>
          <cell r="E817" t="str">
            <v>TOA FEM KOT NOR TELA 12X42</v>
          </cell>
          <cell r="F817" t="str">
            <v>Toalla Kotex Normal 12x42</v>
          </cell>
          <cell r="G817">
            <v>73.22</v>
          </cell>
          <cell r="H817">
            <v>86.399599999999992</v>
          </cell>
          <cell r="I817">
            <v>12</v>
          </cell>
          <cell r="J817">
            <v>6.1016666666666666</v>
          </cell>
          <cell r="K817">
            <v>90</v>
          </cell>
          <cell r="L817">
            <v>105</v>
          </cell>
          <cell r="M817" t="str">
            <v>Infant</v>
          </cell>
        </row>
        <row r="818">
          <cell r="A818" t="str">
            <v>UG30225906</v>
          </cell>
          <cell r="B818" t="str">
            <v>UG</v>
          </cell>
          <cell r="C818" t="str">
            <v>Pads</v>
          </cell>
          <cell r="D818">
            <v>30225906</v>
          </cell>
          <cell r="E818" t="str">
            <v>TOA FEM KOT NOR TELA 20X16 T</v>
          </cell>
          <cell r="F818" t="str">
            <v>Toalla Kotex Normal 20x16</v>
          </cell>
          <cell r="G818">
            <v>62.16</v>
          </cell>
          <cell r="H818">
            <v>73.348799999999997</v>
          </cell>
          <cell r="I818">
            <v>20</v>
          </cell>
          <cell r="J818">
            <v>3.1079999999999997</v>
          </cell>
          <cell r="K818">
            <v>76.400000000000006</v>
          </cell>
          <cell r="L818">
            <v>80.2</v>
          </cell>
          <cell r="M818" t="str">
            <v>Infant</v>
          </cell>
        </row>
        <row r="819">
          <cell r="A819" t="str">
            <v>UG30226068</v>
          </cell>
          <cell r="B819" t="str">
            <v>UG</v>
          </cell>
          <cell r="C819" t="str">
            <v>Pads</v>
          </cell>
          <cell r="D819">
            <v>30226068</v>
          </cell>
          <cell r="E819" t="str">
            <v>TOA FEM KOT NOR TELA 48X10 OT</v>
          </cell>
          <cell r="F819" t="str">
            <v>Toalla Kotex Normal 48x10</v>
          </cell>
          <cell r="G819">
            <v>113.89830508474577</v>
          </cell>
          <cell r="H819">
            <v>134.4</v>
          </cell>
          <cell r="I819">
            <v>48</v>
          </cell>
          <cell r="J819">
            <v>2.3728813559322037</v>
          </cell>
          <cell r="K819">
            <v>140</v>
          </cell>
          <cell r="L819">
            <v>144</v>
          </cell>
          <cell r="M819" t="str">
            <v>Infant</v>
          </cell>
        </row>
        <row r="820">
          <cell r="A820" t="str">
            <v>UG30226041</v>
          </cell>
          <cell r="B820" t="str">
            <v>UG</v>
          </cell>
          <cell r="C820" t="str">
            <v>Pads</v>
          </cell>
          <cell r="D820">
            <v>30226041</v>
          </cell>
          <cell r="E820" t="str">
            <v>FEM PAD KOT NOR TELA 48X10 +2</v>
          </cell>
          <cell r="F820" t="str">
            <v>Toalla Kotex Normal 48x10</v>
          </cell>
          <cell r="G820">
            <v>113.89830508474577</v>
          </cell>
          <cell r="H820">
            <v>134.4</v>
          </cell>
          <cell r="I820">
            <v>48</v>
          </cell>
          <cell r="J820">
            <v>2.3728813559322037</v>
          </cell>
          <cell r="K820">
            <v>140</v>
          </cell>
          <cell r="L820">
            <v>144</v>
          </cell>
          <cell r="M820" t="str">
            <v>POME</v>
          </cell>
        </row>
        <row r="821">
          <cell r="A821" t="str">
            <v>UG30226109</v>
          </cell>
          <cell r="B821" t="str">
            <v>UG</v>
          </cell>
          <cell r="C821" t="str">
            <v>Pads</v>
          </cell>
          <cell r="D821">
            <v>30226109</v>
          </cell>
          <cell r="E821" t="str">
            <v>TOA FEM KOT FITNESS UF 12X10</v>
          </cell>
          <cell r="F821" t="str">
            <v>Toalla Kotex Sport 12x10</v>
          </cell>
          <cell r="G821">
            <v>31</v>
          </cell>
          <cell r="H821">
            <v>36.58</v>
          </cell>
          <cell r="I821">
            <v>12</v>
          </cell>
          <cell r="J821">
            <v>2.5833333333333335</v>
          </cell>
          <cell r="K821">
            <v>38.1</v>
          </cell>
          <cell r="L821">
            <v>40</v>
          </cell>
          <cell r="M821" t="str">
            <v>POME</v>
          </cell>
        </row>
        <row r="822">
          <cell r="A822" t="str">
            <v>UG30225923</v>
          </cell>
          <cell r="B822" t="str">
            <v>UG</v>
          </cell>
          <cell r="C822" t="str">
            <v>Pads</v>
          </cell>
          <cell r="D822">
            <v>30225923</v>
          </cell>
          <cell r="E822" t="str">
            <v>TOA FEM KOT TEENS 24X10</v>
          </cell>
          <cell r="F822" t="str">
            <v>Toalla Kotex Teens 24x10</v>
          </cell>
          <cell r="G822">
            <v>56.95</v>
          </cell>
          <cell r="H822">
            <v>67.200999999999993</v>
          </cell>
          <cell r="I822">
            <v>24</v>
          </cell>
          <cell r="J822">
            <v>2.3729166666666668</v>
          </cell>
          <cell r="K822">
            <v>70</v>
          </cell>
          <cell r="L822">
            <v>75</v>
          </cell>
          <cell r="M822" t="str">
            <v>POME</v>
          </cell>
        </row>
        <row r="823">
          <cell r="A823" t="str">
            <v>UG30226976</v>
          </cell>
          <cell r="B823" t="str">
            <v>UG</v>
          </cell>
          <cell r="C823" t="str">
            <v>Pads</v>
          </cell>
          <cell r="D823">
            <v>30226976</v>
          </cell>
          <cell r="E823" t="str">
            <v>TOA FEM KOT UF TELA 48X10 TUT</v>
          </cell>
          <cell r="F823" t="str">
            <v>Toalla Kotex Ultrafina 48x10</v>
          </cell>
          <cell r="G823">
            <v>94.372881355932208</v>
          </cell>
          <cell r="H823">
            <v>111.36</v>
          </cell>
          <cell r="I823">
            <v>48</v>
          </cell>
          <cell r="J823">
            <v>1.9661016949152543</v>
          </cell>
          <cell r="K823">
            <v>116</v>
          </cell>
          <cell r="L823">
            <v>122</v>
          </cell>
          <cell r="M823" t="str">
            <v>POME</v>
          </cell>
        </row>
        <row r="824">
          <cell r="A824" t="str">
            <v>UG30225895</v>
          </cell>
          <cell r="B824" t="str">
            <v>UG</v>
          </cell>
          <cell r="C824" t="str">
            <v>Tampones</v>
          </cell>
          <cell r="D824">
            <v>30225895</v>
          </cell>
          <cell r="E824" t="str">
            <v>TAMP KOT DIG SUPER 12X10 OT TTX</v>
          </cell>
          <cell r="F824" t="str">
            <v>Tampon Kotex Digital Super 12x10</v>
          </cell>
          <cell r="G824">
            <v>53.37</v>
          </cell>
          <cell r="H824">
            <v>62.976599999999991</v>
          </cell>
          <cell r="I824">
            <v>12</v>
          </cell>
          <cell r="J824">
            <v>4.4474999999999998</v>
          </cell>
          <cell r="K824">
            <v>65.599999999999994</v>
          </cell>
          <cell r="L824">
            <v>68.900000000000006</v>
          </cell>
          <cell r="M824" t="str">
            <v>POME</v>
          </cell>
        </row>
        <row r="825">
          <cell r="A825" t="str">
            <v>UG30225781</v>
          </cell>
          <cell r="B825" t="str">
            <v>UG</v>
          </cell>
          <cell r="C825" t="str">
            <v>Tampones</v>
          </cell>
          <cell r="D825">
            <v>30225781</v>
          </cell>
          <cell r="E825" t="str">
            <v>TAMP KOT DIG M 12X10 TTX</v>
          </cell>
          <cell r="F825" t="str">
            <v>Tampon Kotex Digital Medio 12x10</v>
          </cell>
          <cell r="G825">
            <v>53.37</v>
          </cell>
          <cell r="H825">
            <v>62.976599999999991</v>
          </cell>
          <cell r="I825">
            <v>12</v>
          </cell>
          <cell r="J825">
            <v>4.4474999999999998</v>
          </cell>
          <cell r="K825">
            <v>65.599999999999994</v>
          </cell>
          <cell r="L825">
            <v>68.900000000000006</v>
          </cell>
          <cell r="M825" t="str">
            <v>POME</v>
          </cell>
        </row>
        <row r="826">
          <cell r="A826" t="str">
            <v>UG30226290</v>
          </cell>
          <cell r="B826" t="str">
            <v>UG</v>
          </cell>
          <cell r="C826" t="str">
            <v>Tampones</v>
          </cell>
          <cell r="D826">
            <v>30226290</v>
          </cell>
          <cell r="E826" t="str">
            <v>TAMP KOT APLIC M 12X8 SPORTS TTX</v>
          </cell>
          <cell r="F826" t="str">
            <v>Tampon Kotex Sport Medio 12x8</v>
          </cell>
          <cell r="G826">
            <v>106.74</v>
          </cell>
          <cell r="H826">
            <v>125.95319999999998</v>
          </cell>
          <cell r="I826">
            <v>12</v>
          </cell>
          <cell r="J826">
            <v>8.8949999999999996</v>
          </cell>
          <cell r="K826">
            <v>131.19999999999999</v>
          </cell>
          <cell r="L826">
            <v>137.80000000000001</v>
          </cell>
          <cell r="M826" t="str">
            <v>POME</v>
          </cell>
        </row>
        <row r="827">
          <cell r="A827" t="str">
            <v>UG30226270</v>
          </cell>
          <cell r="B827" t="str">
            <v>UG</v>
          </cell>
          <cell r="C827" t="str">
            <v>Tampones</v>
          </cell>
          <cell r="D827">
            <v>30226270</v>
          </cell>
          <cell r="E827" t="str">
            <v>TAMP KOT APLIC SUPER 12X8 SPORTS TTX</v>
          </cell>
          <cell r="F827" t="str">
            <v>Tampon Kotex Sport Super 12x8</v>
          </cell>
          <cell r="G827">
            <v>106.74</v>
          </cell>
          <cell r="H827">
            <v>125.95319999999998</v>
          </cell>
          <cell r="I827">
            <v>12</v>
          </cell>
          <cell r="J827">
            <v>8.8949999999999996</v>
          </cell>
          <cell r="K827">
            <v>131.19999999999999</v>
          </cell>
          <cell r="L827">
            <v>137.80000000000001</v>
          </cell>
          <cell r="M827" t="str">
            <v>POME</v>
          </cell>
        </row>
        <row r="828">
          <cell r="A828" t="str">
            <v>UG30227253</v>
          </cell>
          <cell r="B828" t="str">
            <v>UG</v>
          </cell>
          <cell r="C828" t="str">
            <v>Tampones</v>
          </cell>
          <cell r="D828">
            <v>30227253</v>
          </cell>
          <cell r="E828" t="str">
            <v>TAMP KOT DIG M 16X12 HULK</v>
          </cell>
          <cell r="F828" t="str">
            <v>Tampon Kotex Digital Medio 16x12 Hulk</v>
          </cell>
          <cell r="G828">
            <v>71.16</v>
          </cell>
          <cell r="H828">
            <v>83.968799999999987</v>
          </cell>
          <cell r="I828">
            <v>16</v>
          </cell>
          <cell r="J828">
            <v>4.4474999999999998</v>
          </cell>
          <cell r="K828">
            <v>87.466666666666654</v>
          </cell>
          <cell r="L828">
            <v>91.866666666666674</v>
          </cell>
          <cell r="M828" t="str">
            <v>POME</v>
          </cell>
        </row>
        <row r="829">
          <cell r="A829" t="str">
            <v>UG30227261</v>
          </cell>
          <cell r="B829" t="str">
            <v>UG</v>
          </cell>
          <cell r="C829" t="str">
            <v>Tampones</v>
          </cell>
          <cell r="D829">
            <v>30227261</v>
          </cell>
          <cell r="E829" t="str">
            <v>TAMP KOT DIG SUPER 16X12 HULK</v>
          </cell>
          <cell r="F829" t="str">
            <v>Tampon Kotex Digital Super 16x12 Hulk</v>
          </cell>
          <cell r="G829">
            <v>71.16</v>
          </cell>
          <cell r="H829">
            <v>83.968799999999987</v>
          </cell>
          <cell r="I829">
            <v>16</v>
          </cell>
          <cell r="J829">
            <v>4.4474999999999998</v>
          </cell>
          <cell r="K829">
            <v>87.466666666666654</v>
          </cell>
          <cell r="L829">
            <v>91.866666666666674</v>
          </cell>
          <cell r="M829" t="str">
            <v>POME</v>
          </cell>
        </row>
        <row r="830">
          <cell r="A830" t="str">
            <v>UG30226515</v>
          </cell>
          <cell r="B830" t="str">
            <v>UG</v>
          </cell>
          <cell r="C830" t="str">
            <v>Child</v>
          </cell>
          <cell r="D830">
            <v>30226515</v>
          </cell>
          <cell r="E830" t="str">
            <v>HUG LITT SWIMM DISNEY SCUBA GDE8X10</v>
          </cell>
          <cell r="F830" t="str">
            <v>Pañal Huggies Little Swimmers G 8X10</v>
          </cell>
          <cell r="G830">
            <v>94.37</v>
          </cell>
          <cell r="H830">
            <v>111.3566</v>
          </cell>
          <cell r="I830">
            <v>8</v>
          </cell>
          <cell r="J830">
            <v>11.796250000000001</v>
          </cell>
          <cell r="K830">
            <v>116</v>
          </cell>
          <cell r="L830">
            <v>122</v>
          </cell>
          <cell r="M830" t="str">
            <v>POME</v>
          </cell>
        </row>
        <row r="831">
          <cell r="A831" t="str">
            <v>UG30226521</v>
          </cell>
          <cell r="B831" t="str">
            <v>UG</v>
          </cell>
          <cell r="C831" t="str">
            <v>Child</v>
          </cell>
          <cell r="D831">
            <v>30226521</v>
          </cell>
          <cell r="E831" t="str">
            <v>HUG LITT SWIMM DISNEY SCUBA MED 8X11</v>
          </cell>
          <cell r="F831" t="str">
            <v>Pañal Huggies Little Swimmers M 8X11</v>
          </cell>
          <cell r="G831">
            <v>94.37</v>
          </cell>
          <cell r="H831">
            <v>111.3566</v>
          </cell>
          <cell r="I831">
            <v>8</v>
          </cell>
          <cell r="J831">
            <v>11.796250000000001</v>
          </cell>
          <cell r="K831">
            <v>116</v>
          </cell>
          <cell r="L831">
            <v>122</v>
          </cell>
          <cell r="M831" t="str">
            <v>Wipes</v>
          </cell>
        </row>
        <row r="832">
          <cell r="A832" t="str">
            <v>UG30227248</v>
          </cell>
          <cell r="B832" t="str">
            <v>UG</v>
          </cell>
          <cell r="C832" t="str">
            <v>Child</v>
          </cell>
          <cell r="D832">
            <v>30227248</v>
          </cell>
          <cell r="E832" t="str">
            <v>SWIMPANTS HUG LIT SWIM M 8X11 DORY</v>
          </cell>
          <cell r="F832" t="str">
            <v>Pañal Huggies Little Swimmers M 8X11 DORY</v>
          </cell>
          <cell r="G832">
            <v>94.37</v>
          </cell>
          <cell r="H832">
            <v>111.3566</v>
          </cell>
          <cell r="I832">
            <v>8</v>
          </cell>
          <cell r="J832">
            <v>11.796250000000001</v>
          </cell>
          <cell r="K832">
            <v>116</v>
          </cell>
          <cell r="L832">
            <v>122</v>
          </cell>
          <cell r="M832" t="str">
            <v>Wipes</v>
          </cell>
        </row>
        <row r="833">
          <cell r="A833" t="str">
            <v>UG30227284</v>
          </cell>
          <cell r="B833" t="str">
            <v>UG</v>
          </cell>
          <cell r="C833" t="str">
            <v>Child</v>
          </cell>
          <cell r="D833">
            <v>30227284</v>
          </cell>
          <cell r="E833" t="str">
            <v>HUG LITT SWIMM DISNEY SCUBA GDE8X10</v>
          </cell>
          <cell r="F833" t="str">
            <v>Pañal Huggies Little Swimmers G 8X10</v>
          </cell>
          <cell r="G833">
            <v>94.37</v>
          </cell>
          <cell r="H833">
            <v>111.3566</v>
          </cell>
          <cell r="I833">
            <v>8</v>
          </cell>
          <cell r="J833">
            <v>11.796250000000001</v>
          </cell>
          <cell r="K833">
            <v>116</v>
          </cell>
          <cell r="L833">
            <v>122</v>
          </cell>
          <cell r="M833" t="str">
            <v>Wipes</v>
          </cell>
        </row>
        <row r="834">
          <cell r="A834" t="str">
            <v>UG30226943</v>
          </cell>
          <cell r="B834" t="str">
            <v>UG</v>
          </cell>
          <cell r="C834" t="str">
            <v>Tier 3</v>
          </cell>
          <cell r="D834">
            <v>30226943</v>
          </cell>
          <cell r="E834" t="str">
            <v>PAÑ HUG ACTSEC G SINGLEPK 2X50 X1 HULK</v>
          </cell>
          <cell r="F834" t="str">
            <v>Pañal Huggies Active Sec Hulk G 2x50x1</v>
          </cell>
          <cell r="G834">
            <v>73.08</v>
          </cell>
          <cell r="H834">
            <v>86.234399999999994</v>
          </cell>
          <cell r="I834">
            <v>2</v>
          </cell>
          <cell r="J834">
            <v>36.54</v>
          </cell>
          <cell r="K834">
            <v>88</v>
          </cell>
          <cell r="L834">
            <v>90</v>
          </cell>
          <cell r="M834" t="str">
            <v>Wipes</v>
          </cell>
        </row>
        <row r="835">
          <cell r="A835" t="str">
            <v>UG30226794</v>
          </cell>
          <cell r="B835" t="str">
            <v>UG</v>
          </cell>
          <cell r="C835" t="str">
            <v>Tier 3</v>
          </cell>
          <cell r="D835">
            <v>30226794</v>
          </cell>
          <cell r="E835" t="str">
            <v>PAÑ HUG ACTSEC M SINGLEPK 2X56 X1 HULK</v>
          </cell>
          <cell r="F835" t="str">
            <v>Pañal Huggies Active Sec Hulk M 2x56x1</v>
          </cell>
          <cell r="G835">
            <v>73.08</v>
          </cell>
          <cell r="H835">
            <v>86.234399999999994</v>
          </cell>
          <cell r="I835">
            <v>2</v>
          </cell>
          <cell r="J835">
            <v>36.54</v>
          </cell>
          <cell r="K835">
            <v>88</v>
          </cell>
          <cell r="L835">
            <v>90</v>
          </cell>
          <cell r="M835" t="str">
            <v>Wipes</v>
          </cell>
        </row>
        <row r="836">
          <cell r="A836" t="str">
            <v>UG30226793</v>
          </cell>
          <cell r="B836" t="str">
            <v>UG</v>
          </cell>
          <cell r="C836" t="str">
            <v>Tier 3</v>
          </cell>
          <cell r="D836">
            <v>30226793</v>
          </cell>
          <cell r="E836" t="str">
            <v>PAÑ HUG ACTSEC XG SINGLEPK 2X44 X1 HULK</v>
          </cell>
          <cell r="F836" t="str">
            <v>Pañal Huggies Active Sec Hulk XG 2x44x1</v>
          </cell>
          <cell r="G836">
            <v>73.08</v>
          </cell>
          <cell r="H836">
            <v>86.234399999999994</v>
          </cell>
          <cell r="I836">
            <v>2</v>
          </cell>
          <cell r="J836">
            <v>36.54</v>
          </cell>
          <cell r="K836">
            <v>88</v>
          </cell>
          <cell r="L836">
            <v>90</v>
          </cell>
          <cell r="M836" t="str">
            <v>Wipes</v>
          </cell>
        </row>
        <row r="837">
          <cell r="A837" t="str">
            <v>UG30226848</v>
          </cell>
          <cell r="B837" t="str">
            <v>UG</v>
          </cell>
          <cell r="C837" t="str">
            <v>Tier 3</v>
          </cell>
          <cell r="D837">
            <v>30226848</v>
          </cell>
          <cell r="E837" t="str">
            <v>PAÑ HUG ACTSEC XXG SINGLEPK 2X40 X1 HULK</v>
          </cell>
          <cell r="F837" t="str">
            <v>Pañal Huggies Active Sec Hulk XXG 2x40x1</v>
          </cell>
          <cell r="G837">
            <v>73.08</v>
          </cell>
          <cell r="H837">
            <v>86.234399999999994</v>
          </cell>
          <cell r="I837">
            <v>2</v>
          </cell>
          <cell r="J837">
            <v>36.54</v>
          </cell>
          <cell r="K837">
            <v>88</v>
          </cell>
          <cell r="L837">
            <v>90</v>
          </cell>
          <cell r="M837" t="str">
            <v>Wipes</v>
          </cell>
        </row>
        <row r="838">
          <cell r="A838" t="str">
            <v>UG30227451</v>
          </cell>
          <cell r="B838" t="str">
            <v>UG</v>
          </cell>
          <cell r="C838" t="str">
            <v>Tier 3</v>
          </cell>
          <cell r="D838">
            <v>30227451</v>
          </cell>
          <cell r="E838" t="str">
            <v>DIA HUG ACTSEC L SINGLEPK 2X80 X1 HULK</v>
          </cell>
          <cell r="F838" t="str">
            <v>Pañal Huggies Active Sec Hulk G 2x80x1 (Panetón)</v>
          </cell>
          <cell r="G838">
            <v>99.66</v>
          </cell>
          <cell r="H838">
            <v>117.59879999999998</v>
          </cell>
          <cell r="I838">
            <v>2</v>
          </cell>
          <cell r="J838">
            <v>49.83</v>
          </cell>
          <cell r="K838">
            <v>120</v>
          </cell>
          <cell r="L838">
            <v>124</v>
          </cell>
          <cell r="M838" t="str">
            <v>Wipes</v>
          </cell>
        </row>
        <row r="839">
          <cell r="A839" t="str">
            <v>UG30227544</v>
          </cell>
          <cell r="B839" t="str">
            <v>UG</v>
          </cell>
          <cell r="C839" t="str">
            <v>Tier 3</v>
          </cell>
          <cell r="D839">
            <v>30227544</v>
          </cell>
          <cell r="E839" t="str">
            <v>DIA HUG ACTSEC XL SINGLEPK 2X72 X1 HULK</v>
          </cell>
          <cell r="F839" t="str">
            <v>Pañal Huggies Active Sec Hulk XG 2x72x1 (Panetón)</v>
          </cell>
          <cell r="G839">
            <v>99.66</v>
          </cell>
          <cell r="H839">
            <v>117.59879999999998</v>
          </cell>
          <cell r="I839">
            <v>2</v>
          </cell>
          <cell r="J839">
            <v>49.83</v>
          </cell>
          <cell r="K839">
            <v>120</v>
          </cell>
          <cell r="L839">
            <v>124</v>
          </cell>
          <cell r="M839" t="str">
            <v>Wipes</v>
          </cell>
        </row>
        <row r="840">
          <cell r="A840" t="str">
            <v>UG30227582</v>
          </cell>
          <cell r="B840" t="str">
            <v>UG</v>
          </cell>
          <cell r="C840" t="str">
            <v>Tier 4</v>
          </cell>
          <cell r="D840">
            <v>30227582</v>
          </cell>
          <cell r="E840" t="str">
            <v xml:space="preserve">PAÑ HUG NATCARE M 2X56 X1 COT </v>
          </cell>
          <cell r="F840" t="str">
            <v>Pañal Huggies Natural Care COTTON M 2x56x1</v>
          </cell>
          <cell r="G840">
            <v>71.42</v>
          </cell>
          <cell r="H840">
            <v>84.275599999999997</v>
          </cell>
          <cell r="I840">
            <v>2</v>
          </cell>
          <cell r="J840">
            <v>35.71</v>
          </cell>
          <cell r="K840">
            <v>86</v>
          </cell>
          <cell r="L840">
            <v>88.5</v>
          </cell>
          <cell r="M840" t="str">
            <v>Wipes</v>
          </cell>
        </row>
        <row r="841">
          <cell r="A841" t="str">
            <v>UG30227591</v>
          </cell>
          <cell r="B841" t="str">
            <v>UG</v>
          </cell>
          <cell r="C841" t="str">
            <v>Tier 4</v>
          </cell>
          <cell r="D841">
            <v>30227591</v>
          </cell>
          <cell r="E841" t="str">
            <v xml:space="preserve">PAÑ HUG NATCARE G 2X50 X1 COT </v>
          </cell>
          <cell r="F841" t="str">
            <v>Pañal Huggies Natural Care COTTON G 2x50x1</v>
          </cell>
          <cell r="G841">
            <v>71.42</v>
          </cell>
          <cell r="H841">
            <v>84.275599999999997</v>
          </cell>
          <cell r="I841">
            <v>2</v>
          </cell>
          <cell r="J841">
            <v>35.71</v>
          </cell>
          <cell r="K841">
            <v>86</v>
          </cell>
          <cell r="L841">
            <v>88.5</v>
          </cell>
          <cell r="M841" t="str">
            <v>Wipes</v>
          </cell>
        </row>
        <row r="842">
          <cell r="A842" t="str">
            <v>UG30227553</v>
          </cell>
          <cell r="B842" t="str">
            <v>UG</v>
          </cell>
          <cell r="C842" t="str">
            <v>Tier 4</v>
          </cell>
          <cell r="D842">
            <v>30227553</v>
          </cell>
          <cell r="E842" t="str">
            <v xml:space="preserve">PAÑ HUG NATCARE XG 2X44 X1 COT </v>
          </cell>
          <cell r="F842" t="str">
            <v>Pañal Huggies Natural Care COTTON XG 2x44x1</v>
          </cell>
          <cell r="G842">
            <v>71.42</v>
          </cell>
          <cell r="H842">
            <v>84.275599999999997</v>
          </cell>
          <cell r="I842">
            <v>2</v>
          </cell>
          <cell r="J842">
            <v>35.71</v>
          </cell>
          <cell r="K842">
            <v>86</v>
          </cell>
          <cell r="L842">
            <v>88.5</v>
          </cell>
          <cell r="M842" t="str">
            <v>Wipes</v>
          </cell>
        </row>
        <row r="843">
          <cell r="A843" t="str">
            <v>UG30227573</v>
          </cell>
          <cell r="B843" t="str">
            <v>UG</v>
          </cell>
          <cell r="C843" t="str">
            <v>Tier 4</v>
          </cell>
          <cell r="D843">
            <v>30227573</v>
          </cell>
          <cell r="E843" t="str">
            <v>PAÑ HUG NATCARE XXG 2X40 X1 COT</v>
          </cell>
          <cell r="F843" t="str">
            <v>Pañal Huggies Natural Care COTTON XXG 2x40x1</v>
          </cell>
          <cell r="G843">
            <v>71.42</v>
          </cell>
          <cell r="H843">
            <v>84.275599999999997</v>
          </cell>
          <cell r="I843">
            <v>2</v>
          </cell>
          <cell r="J843">
            <v>35.71</v>
          </cell>
          <cell r="K843">
            <v>86</v>
          </cell>
          <cell r="L843">
            <v>88.5</v>
          </cell>
          <cell r="M843" t="str">
            <v>Wipes</v>
          </cell>
        </row>
        <row r="844">
          <cell r="A844" t="str">
            <v>UG30226851</v>
          </cell>
          <cell r="B844" t="str">
            <v>UG</v>
          </cell>
          <cell r="C844" t="str">
            <v>Tier 4</v>
          </cell>
          <cell r="D844">
            <v>30226851</v>
          </cell>
          <cell r="E844" t="str">
            <v>PAÑ HUG NATCARE G 2X46 X1 NIÑA SRK</v>
          </cell>
          <cell r="F844" t="str">
            <v>Pañal Huggies Natural Care Niña Supermega G 2x46x1</v>
          </cell>
          <cell r="G844">
            <v>73.08</v>
          </cell>
          <cell r="H844">
            <v>86.234399999999994</v>
          </cell>
          <cell r="I844">
            <v>2</v>
          </cell>
          <cell r="J844">
            <v>36.54</v>
          </cell>
          <cell r="K844">
            <v>88</v>
          </cell>
          <cell r="L844">
            <v>92.4</v>
          </cell>
          <cell r="M844" t="str">
            <v>Wipes</v>
          </cell>
        </row>
        <row r="845">
          <cell r="A845" t="str">
            <v>UG30226989</v>
          </cell>
          <cell r="B845" t="str">
            <v>UG</v>
          </cell>
          <cell r="C845" t="str">
            <v>Tier 4</v>
          </cell>
          <cell r="D845">
            <v>30226989</v>
          </cell>
          <cell r="E845" t="str">
            <v>PAÑ HUG NATCARE M 2X52 X1 NIÑA SRK</v>
          </cell>
          <cell r="F845" t="str">
            <v>Pañal Huggies Natural Care Niña Supermega M 2x52x1</v>
          </cell>
          <cell r="G845">
            <v>73.08</v>
          </cell>
          <cell r="H845">
            <v>86.234399999999994</v>
          </cell>
          <cell r="I845">
            <v>2</v>
          </cell>
          <cell r="J845">
            <v>36.54</v>
          </cell>
          <cell r="K845">
            <v>88</v>
          </cell>
          <cell r="L845">
            <v>92.4</v>
          </cell>
          <cell r="M845" t="str">
            <v>Wipes</v>
          </cell>
        </row>
        <row r="846">
          <cell r="A846" t="str">
            <v>UG30227097</v>
          </cell>
          <cell r="B846" t="str">
            <v>UG</v>
          </cell>
          <cell r="C846" t="str">
            <v>Tier 4</v>
          </cell>
          <cell r="D846">
            <v>30227097</v>
          </cell>
          <cell r="E846" t="str">
            <v>DIA HUG NATCARE XL 2X42 X1 NIÑA SRK</v>
          </cell>
          <cell r="F846" t="str">
            <v>Pañal Huggies Natural Care Niña Supermega XG 2x42x1</v>
          </cell>
          <cell r="G846">
            <v>73.08</v>
          </cell>
          <cell r="H846">
            <v>86.234399999999994</v>
          </cell>
          <cell r="I846">
            <v>2</v>
          </cell>
          <cell r="J846">
            <v>36.54</v>
          </cell>
          <cell r="K846">
            <v>88</v>
          </cell>
          <cell r="L846">
            <v>92.4</v>
          </cell>
          <cell r="M846" t="str">
            <v>Wipes</v>
          </cell>
        </row>
        <row r="847">
          <cell r="A847" t="str">
            <v>UG30227126</v>
          </cell>
          <cell r="B847" t="str">
            <v>UG</v>
          </cell>
          <cell r="C847" t="str">
            <v>Tier 4</v>
          </cell>
          <cell r="D847">
            <v>30227126</v>
          </cell>
          <cell r="E847" t="str">
            <v>DIA HUG NATCARE XXL 2X38 X1 NIÑA SRK</v>
          </cell>
          <cell r="F847" t="str">
            <v>Pañal Huggies Natural Care Niña Supermega XXG 2x38x1</v>
          </cell>
          <cell r="G847">
            <v>73.08</v>
          </cell>
          <cell r="H847">
            <v>86.234399999999994</v>
          </cell>
          <cell r="I847">
            <v>2</v>
          </cell>
          <cell r="J847">
            <v>36.54</v>
          </cell>
          <cell r="K847">
            <v>88</v>
          </cell>
          <cell r="L847">
            <v>92.4</v>
          </cell>
          <cell r="M847" t="str">
            <v>Wipes</v>
          </cell>
        </row>
        <row r="848">
          <cell r="A848" t="str">
            <v>UG30226988</v>
          </cell>
          <cell r="B848" t="str">
            <v>UG</v>
          </cell>
          <cell r="C848" t="str">
            <v>Tier 4</v>
          </cell>
          <cell r="D848">
            <v>30226988</v>
          </cell>
          <cell r="E848" t="str">
            <v>PAÑ HUG NATCARE G 2X46 X1 NIÑO SRK</v>
          </cell>
          <cell r="F848" t="str">
            <v>Pañal Huggies Natural Care Niño Supermega G 2x46x1</v>
          </cell>
          <cell r="G848">
            <v>73.08</v>
          </cell>
          <cell r="H848">
            <v>86.234399999999994</v>
          </cell>
          <cell r="I848">
            <v>2</v>
          </cell>
          <cell r="J848">
            <v>36.54</v>
          </cell>
          <cell r="K848">
            <v>88</v>
          </cell>
          <cell r="L848">
            <v>92.4</v>
          </cell>
          <cell r="M848" t="str">
            <v>Wipes</v>
          </cell>
        </row>
        <row r="849">
          <cell r="A849" t="str">
            <v>UG30226997</v>
          </cell>
          <cell r="B849" t="str">
            <v>UG</v>
          </cell>
          <cell r="C849" t="str">
            <v>Tier 4</v>
          </cell>
          <cell r="D849">
            <v>30226997</v>
          </cell>
          <cell r="E849" t="str">
            <v>PAÑ HUG NATCARE M 2X52 X1 NIÑO SRK</v>
          </cell>
          <cell r="F849" t="str">
            <v>Pañal Huggies Natural Care Niño Supermega M 2x52x1</v>
          </cell>
          <cell r="G849">
            <v>73.08</v>
          </cell>
          <cell r="H849">
            <v>86.234399999999994</v>
          </cell>
          <cell r="I849">
            <v>2</v>
          </cell>
          <cell r="J849">
            <v>36.54</v>
          </cell>
          <cell r="K849">
            <v>88</v>
          </cell>
          <cell r="L849">
            <v>92.4</v>
          </cell>
          <cell r="M849" t="str">
            <v>Wipes</v>
          </cell>
        </row>
        <row r="850">
          <cell r="A850" t="str">
            <v>UG30227117</v>
          </cell>
          <cell r="B850" t="str">
            <v>UG</v>
          </cell>
          <cell r="C850" t="str">
            <v>Tier 4</v>
          </cell>
          <cell r="D850">
            <v>30227117</v>
          </cell>
          <cell r="E850" t="str">
            <v>DIA HUG NATCARE XL 2X42 X1 NIÑO SRK</v>
          </cell>
          <cell r="F850" t="str">
            <v>Pañal Huggies Natural Care Niño Supermega XG 2x42x1</v>
          </cell>
          <cell r="G850">
            <v>73.08</v>
          </cell>
          <cell r="H850">
            <v>86.234399999999994</v>
          </cell>
          <cell r="I850">
            <v>2</v>
          </cell>
          <cell r="J850">
            <v>36.54</v>
          </cell>
          <cell r="K850">
            <v>88</v>
          </cell>
          <cell r="L850">
            <v>92.4</v>
          </cell>
          <cell r="M850" t="str">
            <v>Wipes</v>
          </cell>
        </row>
        <row r="851">
          <cell r="A851" t="str">
            <v>UG30227146</v>
          </cell>
          <cell r="B851" t="str">
            <v>UG</v>
          </cell>
          <cell r="C851" t="str">
            <v>Tier 4</v>
          </cell>
          <cell r="D851">
            <v>30227146</v>
          </cell>
          <cell r="E851" t="str">
            <v>DIA HUG NATCARE XXL 2X38 X1 NIÑO SRK</v>
          </cell>
          <cell r="F851" t="str">
            <v>Pañal Huggies Natural Care Niño Supermega XXG 2x38x1</v>
          </cell>
          <cell r="G851">
            <v>73.08</v>
          </cell>
          <cell r="H851">
            <v>86.234399999999994</v>
          </cell>
          <cell r="I851">
            <v>2</v>
          </cell>
          <cell r="J851">
            <v>36.54</v>
          </cell>
          <cell r="K851">
            <v>88</v>
          </cell>
          <cell r="L851">
            <v>92.4</v>
          </cell>
          <cell r="M851" t="str">
            <v>Wipes</v>
          </cell>
        </row>
        <row r="852">
          <cell r="A852" t="str">
            <v>UG30227011</v>
          </cell>
          <cell r="B852" t="str">
            <v>UG</v>
          </cell>
          <cell r="C852" t="str">
            <v>Tier 3</v>
          </cell>
          <cell r="D852">
            <v>30227011</v>
          </cell>
          <cell r="E852" t="str">
            <v>PAﾃ・HUG ACTIVESEC POCAH PEQ 4X42X1</v>
          </cell>
          <cell r="F852" t="str">
            <v>Pañal Huggies Active Sec Supermega Win P 4x42x1</v>
          </cell>
          <cell r="G852">
            <v>74.52</v>
          </cell>
          <cell r="H852">
            <v>87.933599999999984</v>
          </cell>
          <cell r="I852">
            <v>4</v>
          </cell>
          <cell r="J852">
            <v>18.63</v>
          </cell>
          <cell r="K852">
            <v>91.6</v>
          </cell>
          <cell r="L852">
            <v>96.2</v>
          </cell>
          <cell r="M852" t="str">
            <v>Wipes</v>
          </cell>
        </row>
        <row r="853">
          <cell r="A853" t="str">
            <v>UG30223652</v>
          </cell>
          <cell r="B853" t="str">
            <v>UG</v>
          </cell>
          <cell r="C853" t="str">
            <v>Tier 3</v>
          </cell>
          <cell r="D853">
            <v>30223652</v>
          </cell>
          <cell r="E853" t="str">
            <v>PAﾃ・HUG PRIMDIAS RN REG 8X50 POCAH JR-RN</v>
          </cell>
          <cell r="F853" t="str">
            <v>Pañal Huggies Active Sec Verde RN 8x50</v>
          </cell>
          <cell r="G853">
            <v>128.87</v>
          </cell>
          <cell r="H853">
            <v>152.06659999999999</v>
          </cell>
          <cell r="I853">
            <v>8</v>
          </cell>
          <cell r="J853">
            <v>16.108750000000001</v>
          </cell>
          <cell r="K853">
            <v>158.4</v>
          </cell>
          <cell r="L853">
            <v>165.6</v>
          </cell>
          <cell r="M853" t="str">
            <v>Wipes</v>
          </cell>
        </row>
        <row r="854">
          <cell r="A854" t="str">
            <v>UG30226643</v>
          </cell>
          <cell r="B854" t="str">
            <v>UG</v>
          </cell>
          <cell r="C854" t="str">
            <v>Tier 4</v>
          </cell>
          <cell r="D854">
            <v>30226643</v>
          </cell>
          <cell r="E854" t="str">
            <v>PAÑ HUG NATCARE P 6X50 PRIMDIAS SUMMER</v>
          </cell>
          <cell r="F854" t="str">
            <v>Pañal Huggies Natural Care P 6x50</v>
          </cell>
          <cell r="G854">
            <v>159.62</v>
          </cell>
          <cell r="H854">
            <v>188.35159999999999</v>
          </cell>
          <cell r="I854">
            <v>6</v>
          </cell>
          <cell r="J854">
            <v>26.603333333333335</v>
          </cell>
          <cell r="K854">
            <v>196.2</v>
          </cell>
          <cell r="L854">
            <v>207</v>
          </cell>
          <cell r="M854" t="str">
            <v>Wipes</v>
          </cell>
        </row>
        <row r="855">
          <cell r="A855" t="str">
            <v>UG30226629</v>
          </cell>
          <cell r="B855" t="str">
            <v>UG</v>
          </cell>
          <cell r="C855" t="str">
            <v>Tier 4</v>
          </cell>
          <cell r="D855">
            <v>30226629</v>
          </cell>
          <cell r="E855" t="str">
            <v>PAÑ HUG NATCARE P 8X30 PRIMDIAS SUMMER</v>
          </cell>
          <cell r="F855" t="str">
            <v>Pañal Huggies Natural Care P 8x30</v>
          </cell>
          <cell r="G855">
            <v>109.99</v>
          </cell>
          <cell r="H855">
            <v>129.78819999999999</v>
          </cell>
          <cell r="I855">
            <v>8</v>
          </cell>
          <cell r="J855">
            <v>13.748749999999999</v>
          </cell>
          <cell r="K855">
            <v>135.19999999999999</v>
          </cell>
          <cell r="L855">
            <v>142.4</v>
          </cell>
          <cell r="M855" t="str">
            <v>Wipes</v>
          </cell>
        </row>
        <row r="856">
          <cell r="A856" t="str">
            <v>UG30226642</v>
          </cell>
          <cell r="B856" t="str">
            <v>UG</v>
          </cell>
          <cell r="C856" t="str">
            <v>Tier 4</v>
          </cell>
          <cell r="D856">
            <v>30226642</v>
          </cell>
          <cell r="E856" t="str">
            <v>PAÑ HUG NATCARE RN 10X20 PRIMDIAS SUMMER</v>
          </cell>
          <cell r="F856" t="str">
            <v>Pañal Huggies Natural Care RN 10x20</v>
          </cell>
          <cell r="G856">
            <v>70.78</v>
          </cell>
          <cell r="H856">
            <v>83.520399999999995</v>
          </cell>
          <cell r="I856">
            <v>10</v>
          </cell>
          <cell r="J856">
            <v>7.0780000000000003</v>
          </cell>
          <cell r="K856">
            <v>87</v>
          </cell>
          <cell r="L856">
            <v>91</v>
          </cell>
          <cell r="M856" t="str">
            <v>Wipes</v>
          </cell>
        </row>
        <row r="857">
          <cell r="A857" t="str">
            <v>UG30226638</v>
          </cell>
          <cell r="B857" t="str">
            <v>UG</v>
          </cell>
          <cell r="C857" t="str">
            <v>Tier 4</v>
          </cell>
          <cell r="D857">
            <v>30226638</v>
          </cell>
          <cell r="E857" t="str">
            <v>PAÑ HUG NATCARE RN 6X60 PRIMDIAS SUMMER</v>
          </cell>
          <cell r="F857" t="str">
            <v>Pañal Huggies Natural Care RN 6x60</v>
          </cell>
          <cell r="G857">
            <v>122.52</v>
          </cell>
          <cell r="H857">
            <v>144.5736</v>
          </cell>
          <cell r="I857">
            <v>6</v>
          </cell>
          <cell r="J857">
            <v>20.419999999999998</v>
          </cell>
          <cell r="K857">
            <v>150.6</v>
          </cell>
          <cell r="L857">
            <v>158.4</v>
          </cell>
          <cell r="M857" t="str">
            <v>Wipes</v>
          </cell>
        </row>
        <row r="858">
          <cell r="A858" t="str">
            <v>UG30227344</v>
          </cell>
          <cell r="B858" t="str">
            <v>UG</v>
          </cell>
          <cell r="C858" t="str">
            <v>Tier 4</v>
          </cell>
          <cell r="D858">
            <v>30227344</v>
          </cell>
          <cell r="E858" t="str">
            <v>PAÑ HUG NATCARE P JUMBO 6X50 COTTON DIS</v>
          </cell>
          <cell r="F858" t="str">
            <v>Pañal Huggies Natural Care P 6x50 COTTON</v>
          </cell>
          <cell r="G858">
            <v>159.62</v>
          </cell>
          <cell r="H858">
            <v>188.35159999999999</v>
          </cell>
          <cell r="I858">
            <v>6</v>
          </cell>
          <cell r="J858">
            <v>26.603333333333335</v>
          </cell>
          <cell r="K858">
            <v>196.2</v>
          </cell>
          <cell r="L858">
            <v>207</v>
          </cell>
          <cell r="M858" t="str">
            <v>Wipes</v>
          </cell>
        </row>
        <row r="859">
          <cell r="A859" t="str">
            <v>UG30227210</v>
          </cell>
          <cell r="B859" t="str">
            <v>UG</v>
          </cell>
          <cell r="C859" t="str">
            <v>Tier 4</v>
          </cell>
          <cell r="D859">
            <v>30227210</v>
          </cell>
          <cell r="E859" t="str">
            <v>PAÑ HUG NATCARE P ULTRAP 8X30 COTTON DIS</v>
          </cell>
          <cell r="F859" t="str">
            <v>Pañal Huggies Natural Care P 8x30 COTTON</v>
          </cell>
          <cell r="G859">
            <v>109.99</v>
          </cell>
          <cell r="H859">
            <v>129.78819999999999</v>
          </cell>
          <cell r="I859">
            <v>8</v>
          </cell>
          <cell r="J859">
            <v>13.748749999999999</v>
          </cell>
          <cell r="K859">
            <v>135.19999999999999</v>
          </cell>
          <cell r="L859">
            <v>142.4</v>
          </cell>
          <cell r="M859" t="str">
            <v>Wipes</v>
          </cell>
        </row>
        <row r="860">
          <cell r="A860" t="str">
            <v>UG30227408</v>
          </cell>
          <cell r="B860" t="str">
            <v>UG</v>
          </cell>
          <cell r="C860" t="str">
            <v>Tier 4</v>
          </cell>
          <cell r="D860">
            <v>30227408</v>
          </cell>
          <cell r="E860" t="str">
            <v>DIA HUG NATCARE PREMAT MAXI 8X30 COTTON</v>
          </cell>
          <cell r="F860" t="str">
            <v>Pañal Huggies Natural Care Prematuro 8x30 COTTON</v>
          </cell>
          <cell r="G860">
            <v>90.47</v>
          </cell>
          <cell r="H860">
            <v>106.7546</v>
          </cell>
          <cell r="I860">
            <v>8</v>
          </cell>
          <cell r="J860">
            <v>11.30875</v>
          </cell>
          <cell r="K860">
            <v>111.2</v>
          </cell>
          <cell r="L860">
            <v>116.8</v>
          </cell>
          <cell r="M860" t="str">
            <v>Wipes</v>
          </cell>
        </row>
        <row r="861">
          <cell r="A861" t="str">
            <v>UG30227209</v>
          </cell>
          <cell r="B861" t="str">
            <v>UG</v>
          </cell>
          <cell r="C861" t="str">
            <v>Tier 4</v>
          </cell>
          <cell r="D861">
            <v>30227209</v>
          </cell>
          <cell r="E861" t="str">
            <v>PAÑ HUG NATCARE RN MAXI 10X20 COTTON DIS</v>
          </cell>
          <cell r="F861" t="str">
            <v>Pañal Huggies Natural Care RN 10x20 COTTON</v>
          </cell>
          <cell r="G861">
            <v>70.78</v>
          </cell>
          <cell r="H861">
            <v>83.520399999999995</v>
          </cell>
          <cell r="I861">
            <v>10</v>
          </cell>
          <cell r="J861">
            <v>7.0780000000000003</v>
          </cell>
          <cell r="K861">
            <v>87</v>
          </cell>
          <cell r="L861">
            <v>91</v>
          </cell>
          <cell r="M861" t="str">
            <v>Wipes</v>
          </cell>
        </row>
        <row r="862">
          <cell r="A862" t="str">
            <v>UG30227319</v>
          </cell>
          <cell r="B862" t="str">
            <v>UG</v>
          </cell>
          <cell r="C862" t="str">
            <v>Tier 4</v>
          </cell>
          <cell r="D862">
            <v>30227319</v>
          </cell>
          <cell r="E862" t="str">
            <v>PAÑ HUG NATCARE RN SUPMEGA 6X60 COTON DI</v>
          </cell>
          <cell r="F862" t="str">
            <v>Pañal Huggies Natural Care RN 6x60 COTTON</v>
          </cell>
          <cell r="G862">
            <v>122.52</v>
          </cell>
          <cell r="H862">
            <v>144.5736</v>
          </cell>
          <cell r="I862">
            <v>6</v>
          </cell>
          <cell r="J862">
            <v>20.419999999999998</v>
          </cell>
          <cell r="K862">
            <v>150.6</v>
          </cell>
          <cell r="L862">
            <v>158.4</v>
          </cell>
          <cell r="M862" t="str">
            <v>Wipes</v>
          </cell>
        </row>
        <row r="863">
          <cell r="A863" t="str">
            <v>UG30227466</v>
          </cell>
          <cell r="B863" t="str">
            <v>UG</v>
          </cell>
          <cell r="C863" t="str">
            <v>Classic</v>
          </cell>
          <cell r="D863">
            <v>30227466</v>
          </cell>
          <cell r="E863" t="str">
            <v>BW HUG LIMPIEZA COTIDIANA SOFTP 12X80</v>
          </cell>
          <cell r="F863" t="str">
            <v>Toallitas Húmedas Huggies Limpiez Básica (Classic) 12x80</v>
          </cell>
          <cell r="G863">
            <v>48.33</v>
          </cell>
          <cell r="H863">
            <v>57.029399999999995</v>
          </cell>
          <cell r="I863">
            <v>12</v>
          </cell>
          <cell r="J863">
            <v>4.0274999999999999</v>
          </cell>
          <cell r="K863">
            <v>59.4</v>
          </cell>
          <cell r="L863">
            <v>62.4</v>
          </cell>
          <cell r="M863" t="str">
            <v>Wipes</v>
          </cell>
        </row>
        <row r="864">
          <cell r="A864" t="str">
            <v>UH30226891</v>
          </cell>
          <cell r="B864" t="str">
            <v>UH</v>
          </cell>
          <cell r="C864" t="str">
            <v>Briefs</v>
          </cell>
          <cell r="D864">
            <v>30226891</v>
          </cell>
          <cell r="E864" t="str">
            <v>PLENITUD PROTECT G/XG 10x8 SPARK</v>
          </cell>
          <cell r="F864" t="str">
            <v>PLENITUD PROTECT G/XG 10x8 SPARK</v>
          </cell>
          <cell r="G864">
            <v>197.95</v>
          </cell>
          <cell r="H864">
            <v>233.58099999999996</v>
          </cell>
          <cell r="I864">
            <v>10</v>
          </cell>
          <cell r="J864">
            <v>19.794999999999998</v>
          </cell>
          <cell r="K864">
            <v>0</v>
          </cell>
          <cell r="L864">
            <v>0</v>
          </cell>
          <cell r="M864" t="str">
            <v>Family</v>
          </cell>
        </row>
        <row r="865">
          <cell r="A865" t="str">
            <v>UG30224610</v>
          </cell>
          <cell r="B865" t="str">
            <v>UG</v>
          </cell>
          <cell r="C865" t="str">
            <v>HAF</v>
          </cell>
          <cell r="D865">
            <v>30224610</v>
          </cell>
          <cell r="E865" t="str">
            <v>BW HUG ACTFRSH FTOP 12X120 LIMP EFEC RH</v>
          </cell>
          <cell r="F865" t="str">
            <v>Toallitas Húmedas Huggies Active Fresh 12x120</v>
          </cell>
          <cell r="G865">
            <v>94.37</v>
          </cell>
          <cell r="H865">
            <v>111.3566</v>
          </cell>
          <cell r="I865">
            <v>12</v>
          </cell>
          <cell r="J865">
            <v>7.8641666666666667</v>
          </cell>
          <cell r="K865">
            <v>116</v>
          </cell>
          <cell r="L865">
            <v>122</v>
          </cell>
          <cell r="M865" t="str">
            <v>Wipes</v>
          </cell>
        </row>
        <row r="866">
          <cell r="A866" t="str">
            <v>UG30224402</v>
          </cell>
          <cell r="B866" t="str">
            <v>UG</v>
          </cell>
          <cell r="C866" t="str">
            <v>HAF</v>
          </cell>
          <cell r="D866">
            <v>30224402</v>
          </cell>
          <cell r="E866" t="str">
            <v>BW HUG ACTFRSH PAQ 24X16 C/ RISTRA RH</v>
          </cell>
          <cell r="F866" t="str">
            <v>Toallitas Húmedas Huggies Active Fresh 24x16 con ristra</v>
          </cell>
          <cell r="G866">
            <v>42.71</v>
          </cell>
          <cell r="H866">
            <v>50.397799999999997</v>
          </cell>
          <cell r="I866">
            <v>24</v>
          </cell>
          <cell r="J866">
            <v>1.7795833333333333</v>
          </cell>
          <cell r="K866">
            <v>52.5</v>
          </cell>
          <cell r="L866">
            <v>55.199999999999989</v>
          </cell>
          <cell r="M866" t="str">
            <v>Adult</v>
          </cell>
        </row>
        <row r="867">
          <cell r="A867" t="str">
            <v>UG30222751</v>
          </cell>
          <cell r="B867" t="str">
            <v>UG</v>
          </cell>
          <cell r="C867" t="str">
            <v>HAF</v>
          </cell>
          <cell r="D867">
            <v>30222751</v>
          </cell>
          <cell r="E867" t="str">
            <v>BW HUG ACTFRSH TRAV 24X16 LIMP. EFEC RH</v>
          </cell>
          <cell r="F867" t="str">
            <v>Toallitas Húmedas Huggies Active Fresh 24x16 sin ristra</v>
          </cell>
          <cell r="G867">
            <v>42.71</v>
          </cell>
          <cell r="H867">
            <v>50.397799999999997</v>
          </cell>
          <cell r="I867">
            <v>24</v>
          </cell>
          <cell r="J867">
            <v>1.7795833333333333</v>
          </cell>
          <cell r="K867">
            <v>52.5</v>
          </cell>
          <cell r="L867">
            <v>55.199999999999989</v>
          </cell>
          <cell r="M867" t="str">
            <v>Adult</v>
          </cell>
        </row>
        <row r="868">
          <cell r="A868" t="str">
            <v>UG30221610</v>
          </cell>
          <cell r="B868" t="str">
            <v>UG</v>
          </cell>
          <cell r="C868" t="str">
            <v>HAF</v>
          </cell>
          <cell r="D868">
            <v>30221610</v>
          </cell>
          <cell r="E868" t="str">
            <v>BW HUG ACTFRSH FTOP 24X48 LIMP EFEC RH</v>
          </cell>
          <cell r="F868" t="str">
            <v>Toallitas Húmedas Huggies Active Fresh 24x48</v>
          </cell>
          <cell r="G868">
            <v>117.07</v>
          </cell>
          <cell r="H868">
            <v>138.14259999999999</v>
          </cell>
          <cell r="I868">
            <v>24</v>
          </cell>
          <cell r="J868">
            <v>4.8779166666666667</v>
          </cell>
          <cell r="K868">
            <v>143.9</v>
          </cell>
          <cell r="L868">
            <v>151.19999999999999</v>
          </cell>
          <cell r="M868" t="str">
            <v>Adult</v>
          </cell>
        </row>
        <row r="869">
          <cell r="A869" t="str">
            <v>UG30221606</v>
          </cell>
          <cell r="B869" t="str">
            <v>UG</v>
          </cell>
          <cell r="C869" t="str">
            <v>HAF</v>
          </cell>
          <cell r="D869">
            <v>30221606</v>
          </cell>
          <cell r="E869" t="str">
            <v>BW HUG ACTFRSH REFLL 6X160 LIMP EFEC RH</v>
          </cell>
          <cell r="F869" t="str">
            <v>Toallitas Húmedas Huggies Active Fresh 6x160</v>
          </cell>
          <cell r="G869">
            <v>64.11</v>
          </cell>
          <cell r="H869">
            <v>75.649799999999999</v>
          </cell>
          <cell r="I869">
            <v>6</v>
          </cell>
          <cell r="J869">
            <v>10.685</v>
          </cell>
          <cell r="K869">
            <v>78.8</v>
          </cell>
          <cell r="L869">
            <v>83</v>
          </cell>
          <cell r="M869" t="str">
            <v>Adult</v>
          </cell>
        </row>
        <row r="870">
          <cell r="A870" t="str">
            <v>UG30226148</v>
          </cell>
          <cell r="B870" t="str">
            <v>UG</v>
          </cell>
          <cell r="C870" t="str">
            <v>HAF</v>
          </cell>
          <cell r="D870">
            <v>30226148</v>
          </cell>
          <cell r="E870" t="str">
            <v>BW HUG LIMP EFECT FTOP 6X144 3PK48 YATRA</v>
          </cell>
          <cell r="F870" t="str">
            <v>Toallitas Húmedas Huggies Active Fresh Tripack 6x144</v>
          </cell>
          <cell r="G870">
            <v>77.69</v>
          </cell>
          <cell r="H870">
            <v>91.674199999999999</v>
          </cell>
          <cell r="I870">
            <v>6</v>
          </cell>
          <cell r="J870">
            <v>12.948333333333332</v>
          </cell>
          <cell r="K870">
            <v>95.5</v>
          </cell>
          <cell r="L870">
            <v>100</v>
          </cell>
          <cell r="M870" t="str">
            <v>Adult</v>
          </cell>
        </row>
        <row r="871">
          <cell r="A871" t="str">
            <v>UG30227321</v>
          </cell>
          <cell r="B871" t="str">
            <v>UG</v>
          </cell>
          <cell r="C871" t="str">
            <v>HAF</v>
          </cell>
          <cell r="D871">
            <v>30227321</v>
          </cell>
          <cell r="E871" t="str">
            <v>BW HUG LIMP EFECT FTOP 24X48</v>
          </cell>
          <cell r="F871" t="str">
            <v>Toallitas Húmedas Huggies Active Fresh 24x48</v>
          </cell>
          <cell r="G871">
            <v>117.07</v>
          </cell>
          <cell r="H871">
            <v>138.14259999999999</v>
          </cell>
          <cell r="I871">
            <v>24</v>
          </cell>
          <cell r="J871">
            <v>4.8779166666666667</v>
          </cell>
          <cell r="K871">
            <v>143.9</v>
          </cell>
          <cell r="L871">
            <v>151.19999999999999</v>
          </cell>
          <cell r="M871" t="str">
            <v>Adult</v>
          </cell>
        </row>
        <row r="872">
          <cell r="A872" t="str">
            <v>UG30227313</v>
          </cell>
          <cell r="B872" t="str">
            <v>UG</v>
          </cell>
          <cell r="C872" t="str">
            <v>HAF</v>
          </cell>
          <cell r="D872">
            <v>30227313</v>
          </cell>
          <cell r="E872" t="str">
            <v>BW HUG LIMP EFECT TRAV 24X16</v>
          </cell>
          <cell r="F872" t="str">
            <v>Toallitas Húmedas Huggies Active Fresh 24x16 sin ristra</v>
          </cell>
          <cell r="G872">
            <v>42.71</v>
          </cell>
          <cell r="H872">
            <v>50.397799999999997</v>
          </cell>
          <cell r="I872">
            <v>24</v>
          </cell>
          <cell r="J872">
            <v>1.7795833333333333</v>
          </cell>
          <cell r="K872">
            <v>52.5</v>
          </cell>
          <cell r="L872">
            <v>55.199999999999989</v>
          </cell>
          <cell r="M872" t="str">
            <v>Adult</v>
          </cell>
        </row>
        <row r="873">
          <cell r="A873" t="str">
            <v>UG30227421</v>
          </cell>
          <cell r="B873" t="str">
            <v>UG</v>
          </cell>
          <cell r="C873" t="str">
            <v>HAF</v>
          </cell>
          <cell r="D873">
            <v>30227421</v>
          </cell>
          <cell r="E873" t="str">
            <v>BW HUG LIMP EFECT PAQ 6X4 X16 C/RISTRA</v>
          </cell>
          <cell r="F873" t="str">
            <v>Toallitas Húmedas Huggies Active Fresh 24x16 con ristra</v>
          </cell>
          <cell r="G873">
            <v>42.71</v>
          </cell>
          <cell r="H873">
            <v>50.397799999999997</v>
          </cell>
          <cell r="I873">
            <v>24</v>
          </cell>
          <cell r="J873">
            <v>1.7795833333333333</v>
          </cell>
          <cell r="K873">
            <v>52.5</v>
          </cell>
          <cell r="L873">
            <v>55.199999999999989</v>
          </cell>
          <cell r="M873" t="str">
            <v>Adult</v>
          </cell>
        </row>
        <row r="874">
          <cell r="A874" t="str">
            <v>UG30227314</v>
          </cell>
          <cell r="B874" t="str">
            <v>UG</v>
          </cell>
          <cell r="C874" t="str">
            <v>HAF</v>
          </cell>
          <cell r="D874">
            <v>30227314</v>
          </cell>
          <cell r="E874" t="str">
            <v>BW HUG LIMP EFECT REFLL 6X184</v>
          </cell>
          <cell r="F874" t="str">
            <v>Toallitas Húmedas Huggies Active Fresh 6x184</v>
          </cell>
          <cell r="G874">
            <v>64.11</v>
          </cell>
          <cell r="H874">
            <v>75.649799999999999</v>
          </cell>
          <cell r="I874">
            <v>6</v>
          </cell>
          <cell r="J874">
            <v>10.685</v>
          </cell>
          <cell r="K874">
            <v>78.8</v>
          </cell>
          <cell r="L874">
            <v>83</v>
          </cell>
          <cell r="M874" t="str">
            <v>Adult</v>
          </cell>
        </row>
        <row r="875">
          <cell r="A875" t="str">
            <v>UG30227315</v>
          </cell>
          <cell r="B875" t="str">
            <v>UG</v>
          </cell>
          <cell r="C875" t="str">
            <v>HAF</v>
          </cell>
          <cell r="D875">
            <v>30227315</v>
          </cell>
          <cell r="E875" t="str">
            <v>BW HUG LIMP EFECT FTOP 12X120</v>
          </cell>
          <cell r="F875" t="str">
            <v>Toallitas Húmedas Huggies Active Fresh 12x120</v>
          </cell>
          <cell r="G875">
            <v>94.37</v>
          </cell>
          <cell r="H875">
            <v>111.3566</v>
          </cell>
          <cell r="I875">
            <v>12</v>
          </cell>
          <cell r="J875">
            <v>7.8641666666666667</v>
          </cell>
          <cell r="K875">
            <v>116</v>
          </cell>
          <cell r="L875">
            <v>122</v>
          </cell>
          <cell r="M875" t="str">
            <v>Adult</v>
          </cell>
        </row>
        <row r="876">
          <cell r="A876" t="str">
            <v>UG30227402</v>
          </cell>
          <cell r="B876" t="str">
            <v>UG</v>
          </cell>
          <cell r="C876" t="str">
            <v>HAF</v>
          </cell>
          <cell r="D876">
            <v>30227402</v>
          </cell>
          <cell r="E876" t="str">
            <v>BW HUG LIMP EFECT FTOP 6X144 (3X48)</v>
          </cell>
          <cell r="F876" t="str">
            <v>Toallitas Húmedas Huggies Active Fresh Tripack 6x144</v>
          </cell>
          <cell r="G876">
            <v>77.69</v>
          </cell>
          <cell r="H876">
            <v>91.674199999999999</v>
          </cell>
          <cell r="I876">
            <v>6</v>
          </cell>
          <cell r="J876">
            <v>12.948333333333332</v>
          </cell>
          <cell r="K876">
            <v>95.5</v>
          </cell>
          <cell r="L876">
            <v>100</v>
          </cell>
          <cell r="M876" t="str">
            <v>Adult</v>
          </cell>
        </row>
        <row r="877">
          <cell r="A877" t="str">
            <v>UG30228193</v>
          </cell>
          <cell r="B877" t="str">
            <v>UG</v>
          </cell>
          <cell r="C877" t="str">
            <v>HAF</v>
          </cell>
          <cell r="D877">
            <v>30228193</v>
          </cell>
          <cell r="E877" t="str">
            <v>BW HUG LIMP EFECT FTOP 24X48</v>
          </cell>
          <cell r="F877" t="str">
            <v>Toallitas Húmedas Huggies Active Fresh 24x48</v>
          </cell>
          <cell r="G877">
            <v>117.07</v>
          </cell>
          <cell r="H877">
            <v>138.14259999999999</v>
          </cell>
          <cell r="I877">
            <v>24</v>
          </cell>
          <cell r="J877">
            <v>4.8779166666666667</v>
          </cell>
          <cell r="K877">
            <v>143.9</v>
          </cell>
          <cell r="L877">
            <v>151.19999999999999</v>
          </cell>
          <cell r="M877" t="str">
            <v>Adult</v>
          </cell>
        </row>
        <row r="878">
          <cell r="A878" t="str">
            <v>UG30221811</v>
          </cell>
          <cell r="B878" t="str">
            <v>UG</v>
          </cell>
          <cell r="C878" t="str">
            <v>Manitos y carita</v>
          </cell>
          <cell r="D878">
            <v>30221811</v>
          </cell>
          <cell r="E878" t="str">
            <v>BW HUG FF 10X24 HANDS &amp; FACE</v>
          </cell>
          <cell r="F878" t="str">
            <v>Toallitas Húmedas Huggies Manitos y Carita 10x24 (Blanco)</v>
          </cell>
          <cell r="G878">
            <v>21.15</v>
          </cell>
          <cell r="H878">
            <v>24.956999999999997</v>
          </cell>
          <cell r="I878">
            <v>10</v>
          </cell>
          <cell r="J878">
            <v>2.1149999999999998</v>
          </cell>
          <cell r="K878">
            <v>26</v>
          </cell>
          <cell r="L878">
            <v>27.3</v>
          </cell>
          <cell r="M878" t="str">
            <v>Adult</v>
          </cell>
        </row>
        <row r="879">
          <cell r="A879" t="str">
            <v>UG30226203</v>
          </cell>
          <cell r="B879" t="str">
            <v>UG</v>
          </cell>
          <cell r="C879" t="str">
            <v>Manitos y carita</v>
          </cell>
          <cell r="D879">
            <v>30226203</v>
          </cell>
          <cell r="E879" t="str">
            <v>BW HUG MAN Y CARIT FTOP 6X240 3PK YATRA</v>
          </cell>
          <cell r="F879" t="str">
            <v>Toallitas Húmedas Huggies Manitos y Carita Tripack 6x(3x80) (Blanco)</v>
          </cell>
          <cell r="G879">
            <v>109.02</v>
          </cell>
          <cell r="H879">
            <v>128.64359999999999</v>
          </cell>
          <cell r="I879">
            <v>6</v>
          </cell>
          <cell r="J879">
            <v>18.169999999999998</v>
          </cell>
          <cell r="K879">
            <v>134</v>
          </cell>
          <cell r="L879">
            <v>141</v>
          </cell>
          <cell r="M879" t="str">
            <v>Adult</v>
          </cell>
        </row>
        <row r="880">
          <cell r="A880" t="str">
            <v>UG30227403</v>
          </cell>
          <cell r="B880" t="str">
            <v>UG</v>
          </cell>
          <cell r="C880" t="str">
            <v>Manitos y carita</v>
          </cell>
          <cell r="D880">
            <v>30227403</v>
          </cell>
          <cell r="E880" t="str">
            <v>BW HUG MAN Y CARIT FTOP 6X240 (3X80)</v>
          </cell>
          <cell r="F880" t="str">
            <v>Toallitas Húmedas Huggies Manitos y Carita Tripack 6x(3x80) (Blanco)</v>
          </cell>
          <cell r="G880">
            <v>109.02</v>
          </cell>
          <cell r="H880">
            <v>128.64359999999999</v>
          </cell>
          <cell r="I880">
            <v>6</v>
          </cell>
          <cell r="J880">
            <v>18.169999999999998</v>
          </cell>
          <cell r="K880">
            <v>134</v>
          </cell>
          <cell r="L880">
            <v>141</v>
          </cell>
          <cell r="M880" t="str">
            <v>Adult</v>
          </cell>
        </row>
        <row r="881">
          <cell r="A881" t="str">
            <v>UG30227207</v>
          </cell>
          <cell r="B881" t="str">
            <v>UG</v>
          </cell>
          <cell r="C881" t="str">
            <v>Manitos y carita</v>
          </cell>
          <cell r="D881">
            <v>30227207</v>
          </cell>
          <cell r="E881" t="str">
            <v xml:space="preserve">BW HUG MAN Y CARIT FTOP 12X80 </v>
          </cell>
          <cell r="F881" t="str">
            <v xml:space="preserve">BW HUG MAN Y CARIT FTOP 12X80 </v>
          </cell>
          <cell r="G881">
            <v>80.542372881355931</v>
          </cell>
          <cell r="H881">
            <v>95.039999999999992</v>
          </cell>
          <cell r="I881">
            <v>12</v>
          </cell>
          <cell r="J881">
            <v>6.7118644067796609</v>
          </cell>
          <cell r="K881">
            <v>99</v>
          </cell>
          <cell r="L881">
            <v>104</v>
          </cell>
          <cell r="M881" t="str">
            <v>Adult</v>
          </cell>
        </row>
        <row r="882">
          <cell r="A882" t="str">
            <v>UG30227323</v>
          </cell>
          <cell r="B882" t="str">
            <v>UG</v>
          </cell>
          <cell r="C882" t="str">
            <v>Manitos y carita</v>
          </cell>
          <cell r="D882">
            <v>30227323</v>
          </cell>
          <cell r="E882" t="str">
            <v xml:space="preserve">BW HUG MAN Y CARIT REFLL 6X184 </v>
          </cell>
          <cell r="F882" t="str">
            <v xml:space="preserve">BW HUG MAN Y CARIT REFLL 6X184 </v>
          </cell>
          <cell r="G882">
            <v>58.983050847457626</v>
          </cell>
          <cell r="H882">
            <v>69.599999999999994</v>
          </cell>
          <cell r="I882">
            <v>6</v>
          </cell>
          <cell r="J882">
            <v>9.8305084745762716</v>
          </cell>
          <cell r="K882">
            <v>72.5</v>
          </cell>
          <cell r="L882">
            <v>76</v>
          </cell>
          <cell r="M882" t="str">
            <v>Adult</v>
          </cell>
        </row>
        <row r="883">
          <cell r="A883" t="str">
            <v>UG30226445</v>
          </cell>
          <cell r="B883" t="str">
            <v>UG</v>
          </cell>
          <cell r="C883" t="str">
            <v>Natural care</v>
          </cell>
          <cell r="D883">
            <v>30226445</v>
          </cell>
          <cell r="E883" t="str">
            <v>BW HUG PIEL SENS REFLL 6X184</v>
          </cell>
          <cell r="F883" t="str">
            <v>Toallitas Húmedas Huggies Natural Care 6x184 (verde claro)</v>
          </cell>
          <cell r="G883">
            <v>101.04</v>
          </cell>
          <cell r="H883">
            <v>119.2272</v>
          </cell>
          <cell r="I883">
            <v>6</v>
          </cell>
          <cell r="J883">
            <v>16.84</v>
          </cell>
          <cell r="K883">
            <v>124.2</v>
          </cell>
          <cell r="L883">
            <v>130.4</v>
          </cell>
          <cell r="M883" t="str">
            <v>Adult</v>
          </cell>
        </row>
        <row r="884">
          <cell r="A884" t="str">
            <v>UG30227287</v>
          </cell>
          <cell r="B884" t="str">
            <v>UG</v>
          </cell>
          <cell r="C884" t="str">
            <v>Natural care</v>
          </cell>
          <cell r="D884">
            <v>30227287</v>
          </cell>
          <cell r="E884" t="str">
            <v>BW HUG P&amp;N REFLL 6X184</v>
          </cell>
          <cell r="F884" t="str">
            <v>Toallitas Húmedas Huggies Natural Care 6x184 (verde claro)</v>
          </cell>
          <cell r="G884">
            <v>101.04</v>
          </cell>
          <cell r="H884">
            <v>119.2272</v>
          </cell>
          <cell r="I884">
            <v>6</v>
          </cell>
          <cell r="J884">
            <v>16.84</v>
          </cell>
          <cell r="K884">
            <v>124.2</v>
          </cell>
          <cell r="L884">
            <v>130.4</v>
          </cell>
          <cell r="M884" t="str">
            <v>Adult</v>
          </cell>
        </row>
        <row r="885">
          <cell r="A885" t="str">
            <v>UG30228219</v>
          </cell>
          <cell r="B885" t="str">
            <v>UG</v>
          </cell>
          <cell r="C885" t="str">
            <v>Natural care</v>
          </cell>
          <cell r="D885">
            <v>30228219</v>
          </cell>
          <cell r="E885" t="str">
            <v>BW HUG P&amp;N REFLL 6X184</v>
          </cell>
          <cell r="F885" t="str">
            <v>Toallitas Húmedas Huggies Natural Care 6x184 (verde claro)</v>
          </cell>
          <cell r="G885">
            <v>101.04</v>
          </cell>
          <cell r="H885">
            <v>119.2272</v>
          </cell>
          <cell r="I885">
            <v>6</v>
          </cell>
          <cell r="J885">
            <v>16.84</v>
          </cell>
          <cell r="K885">
            <v>124.2</v>
          </cell>
          <cell r="L885">
            <v>130.4</v>
          </cell>
          <cell r="M885" t="str">
            <v>Adult</v>
          </cell>
        </row>
        <row r="886">
          <cell r="A886" t="str">
            <v>UG30226763</v>
          </cell>
          <cell r="B886" t="str">
            <v>UG</v>
          </cell>
          <cell r="C886" t="str">
            <v>One&amp;Done</v>
          </cell>
          <cell r="D886">
            <v>30226763</v>
          </cell>
          <cell r="E886" t="str">
            <v>BW HUG LIMP Y FRESC BOX 8X64</v>
          </cell>
          <cell r="F886" t="str">
            <v>Toallitas Húmedas Huggies One&amp;Done 8x64</v>
          </cell>
          <cell r="G886">
            <v>97.63</v>
          </cell>
          <cell r="H886">
            <v>115.20339999999999</v>
          </cell>
          <cell r="I886">
            <v>8</v>
          </cell>
          <cell r="J886">
            <v>12.203749999999999</v>
          </cell>
          <cell r="K886">
            <v>120</v>
          </cell>
          <cell r="L886">
            <v>126</v>
          </cell>
          <cell r="M886" t="str">
            <v>Adult</v>
          </cell>
        </row>
        <row r="887">
          <cell r="A887" t="str">
            <v>UG30226717</v>
          </cell>
          <cell r="B887" t="str">
            <v>UG</v>
          </cell>
          <cell r="C887" t="str">
            <v>One&amp;Done</v>
          </cell>
          <cell r="D887">
            <v>30226717</v>
          </cell>
          <cell r="E887" t="str">
            <v>BW HUG LIMP Y FRESC FTOP 12X80</v>
          </cell>
          <cell r="F887" t="str">
            <v>Toallitas Húmedas Huggies One&amp;Done 12x80</v>
          </cell>
          <cell r="G887">
            <v>105.6</v>
          </cell>
          <cell r="H887">
            <v>124.60799999999999</v>
          </cell>
          <cell r="I887">
            <v>12</v>
          </cell>
          <cell r="J887">
            <v>8.7999999999999989</v>
          </cell>
          <cell r="K887">
            <v>129.80000000000001</v>
          </cell>
          <cell r="L887">
            <v>136.6</v>
          </cell>
          <cell r="M887" t="str">
            <v>Adult</v>
          </cell>
        </row>
        <row r="888">
          <cell r="A888" t="str">
            <v>UG30221482</v>
          </cell>
          <cell r="B888" t="str">
            <v>UG</v>
          </cell>
          <cell r="C888" t="str">
            <v>One&amp;Done</v>
          </cell>
          <cell r="D888">
            <v>30221482</v>
          </cell>
          <cell r="E888" t="str">
            <v>BW HUG ONE&amp;DONE FTOP 24X48 RED HOT</v>
          </cell>
          <cell r="F888" t="str">
            <v>Toallitas Húmedas Huggies One&amp;Done 24x48</v>
          </cell>
          <cell r="G888">
            <v>139.53</v>
          </cell>
          <cell r="H888">
            <v>164.6454</v>
          </cell>
          <cell r="I888">
            <v>24</v>
          </cell>
          <cell r="J888">
            <v>5.8137499999999998</v>
          </cell>
          <cell r="K888">
            <v>171.5</v>
          </cell>
          <cell r="L888">
            <v>180.3</v>
          </cell>
          <cell r="M888" t="str">
            <v>Adult</v>
          </cell>
        </row>
        <row r="889">
          <cell r="A889" t="str">
            <v>UG30226774</v>
          </cell>
          <cell r="B889" t="str">
            <v>UG</v>
          </cell>
          <cell r="C889" t="str">
            <v>One&amp;Done</v>
          </cell>
          <cell r="D889">
            <v>30226774</v>
          </cell>
          <cell r="E889" t="str">
            <v>BW HUG LIMP Y FRESC FTOP 24X48</v>
          </cell>
          <cell r="F889" t="str">
            <v>Toallitas Húmedas Huggies One&amp;Done 24x48</v>
          </cell>
          <cell r="G889">
            <v>139.53</v>
          </cell>
          <cell r="H889">
            <v>164.6454</v>
          </cell>
          <cell r="I889">
            <v>24</v>
          </cell>
          <cell r="J889">
            <v>5.8137499999999998</v>
          </cell>
          <cell r="K889">
            <v>171.5</v>
          </cell>
          <cell r="L889">
            <v>180.3</v>
          </cell>
          <cell r="M889" t="str">
            <v>Adult</v>
          </cell>
        </row>
        <row r="890">
          <cell r="A890" t="str">
            <v>UG30226362</v>
          </cell>
          <cell r="B890" t="str">
            <v>UG</v>
          </cell>
          <cell r="C890" t="str">
            <v>One&amp;Done</v>
          </cell>
          <cell r="D890">
            <v>30226362</v>
          </cell>
          <cell r="E890" t="str">
            <v>BW HUG LIMP Y FRESC REFLL 6X184</v>
          </cell>
          <cell r="F890" t="str">
            <v>Toallitas Húmedas Huggies One&amp;Done 6x184</v>
          </cell>
          <cell r="G890">
            <v>90.71</v>
          </cell>
          <cell r="H890">
            <v>107.03779999999999</v>
          </cell>
          <cell r="I890">
            <v>6</v>
          </cell>
          <cell r="J890">
            <v>15.118333333333332</v>
          </cell>
          <cell r="K890">
            <v>111.5</v>
          </cell>
          <cell r="L890">
            <v>117</v>
          </cell>
          <cell r="M890" t="str">
            <v>Adult</v>
          </cell>
        </row>
        <row r="891">
          <cell r="A891" t="str">
            <v>UG30227411</v>
          </cell>
          <cell r="B891" t="str">
            <v>UG</v>
          </cell>
          <cell r="C891" t="str">
            <v>One&amp;Done</v>
          </cell>
          <cell r="D891">
            <v>30227411</v>
          </cell>
          <cell r="E891" t="str">
            <v>BW HUG ONE&amp;DONE FTOP 24X48</v>
          </cell>
          <cell r="F891" t="str">
            <v>Toallitas Húmedas Huggies One&amp;Done 24x48</v>
          </cell>
          <cell r="G891">
            <v>139.53</v>
          </cell>
          <cell r="H891">
            <v>164.6454</v>
          </cell>
          <cell r="I891">
            <v>24</v>
          </cell>
          <cell r="J891">
            <v>5.8137499999999998</v>
          </cell>
          <cell r="K891">
            <v>171.5</v>
          </cell>
          <cell r="L891">
            <v>180.3</v>
          </cell>
          <cell r="M891" t="str">
            <v>Adult</v>
          </cell>
        </row>
        <row r="892">
          <cell r="A892" t="str">
            <v>UG30227405</v>
          </cell>
          <cell r="B892" t="str">
            <v>UG</v>
          </cell>
          <cell r="C892" t="str">
            <v>One&amp;Done</v>
          </cell>
          <cell r="D892">
            <v>30227405</v>
          </cell>
          <cell r="E892" t="str">
            <v>BW HUG ONE&amp;DONE FTOP 12X80</v>
          </cell>
          <cell r="F892" t="str">
            <v>Toallitas Húmedas Huggies One&amp;Done 12x80</v>
          </cell>
          <cell r="G892">
            <v>105.6</v>
          </cell>
          <cell r="H892">
            <v>124.60799999999999</v>
          </cell>
          <cell r="I892">
            <v>12</v>
          </cell>
          <cell r="J892">
            <v>8.7999999999999989</v>
          </cell>
          <cell r="K892">
            <v>129.80000000000001</v>
          </cell>
          <cell r="L892">
            <v>136.6</v>
          </cell>
          <cell r="M892" t="str">
            <v>Adult</v>
          </cell>
        </row>
        <row r="893">
          <cell r="A893" t="str">
            <v>UG30227395</v>
          </cell>
          <cell r="B893" t="str">
            <v>UG</v>
          </cell>
          <cell r="C893" t="str">
            <v>One&amp;Done</v>
          </cell>
          <cell r="D893">
            <v>30227395</v>
          </cell>
          <cell r="E893" t="str">
            <v>BW HUG ONE&amp;DONE REFLL 6X184</v>
          </cell>
          <cell r="F893" t="str">
            <v>Toallitas Húmedas Huggies One&amp;Done 6x184</v>
          </cell>
          <cell r="G893">
            <v>90.71</v>
          </cell>
          <cell r="H893">
            <v>107.03779999999999</v>
          </cell>
          <cell r="I893">
            <v>6</v>
          </cell>
          <cell r="J893">
            <v>15.118333333333332</v>
          </cell>
          <cell r="K893">
            <v>111.5</v>
          </cell>
          <cell r="L893">
            <v>117</v>
          </cell>
          <cell r="M893" t="str">
            <v>Adult</v>
          </cell>
        </row>
        <row r="894">
          <cell r="A894" t="str">
            <v>UG30227410</v>
          </cell>
          <cell r="B894" t="str">
            <v>UG</v>
          </cell>
          <cell r="C894" t="str">
            <v>One&amp;Done</v>
          </cell>
          <cell r="D894">
            <v>30227410</v>
          </cell>
          <cell r="E894" t="str">
            <v>BW HUG ONE&amp;DONE BOX 8X64</v>
          </cell>
          <cell r="F894" t="str">
            <v>Toallitas Húmedas Huggies One&amp;Done 8x64</v>
          </cell>
          <cell r="G894">
            <v>97.63</v>
          </cell>
          <cell r="H894">
            <v>115.20339999999999</v>
          </cell>
          <cell r="I894">
            <v>8</v>
          </cell>
          <cell r="J894">
            <v>12.203749999999999</v>
          </cell>
          <cell r="K894">
            <v>120</v>
          </cell>
          <cell r="L894">
            <v>126</v>
          </cell>
          <cell r="M894" t="str">
            <v>Adult</v>
          </cell>
        </row>
        <row r="895">
          <cell r="A895" t="str">
            <v>UG30228212</v>
          </cell>
          <cell r="B895" t="str">
            <v>UG</v>
          </cell>
          <cell r="C895" t="str">
            <v>One&amp;Done</v>
          </cell>
          <cell r="D895">
            <v>30228212</v>
          </cell>
          <cell r="E895" t="str">
            <v>BW HUG ONE&amp;DONE FTOP 24X48</v>
          </cell>
          <cell r="F895" t="str">
            <v>Toallitas Húmedas Huggies One&amp;Done 24x48</v>
          </cell>
          <cell r="G895">
            <v>139.53</v>
          </cell>
          <cell r="H895">
            <v>164.6454</v>
          </cell>
          <cell r="I895">
            <v>24</v>
          </cell>
          <cell r="J895">
            <v>5.8137499999999998</v>
          </cell>
          <cell r="K895">
            <v>171.5</v>
          </cell>
          <cell r="L895">
            <v>180.3</v>
          </cell>
          <cell r="M895" t="str">
            <v>Adult</v>
          </cell>
        </row>
        <row r="896">
          <cell r="A896" t="str">
            <v>UG30228194</v>
          </cell>
          <cell r="B896" t="str">
            <v>UG</v>
          </cell>
          <cell r="C896" t="str">
            <v>One&amp;Done</v>
          </cell>
          <cell r="D896">
            <v>30228194</v>
          </cell>
          <cell r="E896" t="str">
            <v>BW HUG ONE&amp;DONE REFLL 6X184</v>
          </cell>
          <cell r="F896" t="str">
            <v>Toallitas Húmedas Huggies One&amp;Done 6x184</v>
          </cell>
          <cell r="G896">
            <v>90.71</v>
          </cell>
          <cell r="H896">
            <v>107.03779999999999</v>
          </cell>
          <cell r="I896">
            <v>6</v>
          </cell>
          <cell r="J896">
            <v>15.118333333333332</v>
          </cell>
          <cell r="K896">
            <v>111.5</v>
          </cell>
          <cell r="L896">
            <v>117</v>
          </cell>
          <cell r="M896" t="str">
            <v>Adult</v>
          </cell>
        </row>
        <row r="897">
          <cell r="A897" t="str">
            <v>UG30227288</v>
          </cell>
          <cell r="B897" t="str">
            <v>UG</v>
          </cell>
          <cell r="C897" t="str">
            <v>Recién Nacido</v>
          </cell>
          <cell r="D897">
            <v>30227288</v>
          </cell>
          <cell r="E897" t="str">
            <v>BW HUG P&amp;N FTOP 24X48</v>
          </cell>
          <cell r="F897" t="str">
            <v>Toallitas Húmedas Huggies Recién Nacido 24x48 (Turquesa)</v>
          </cell>
          <cell r="G897">
            <v>139.53</v>
          </cell>
          <cell r="H897">
            <v>164.6454</v>
          </cell>
          <cell r="I897">
            <v>24</v>
          </cell>
          <cell r="J897">
            <v>5.8137499999999998</v>
          </cell>
          <cell r="K897">
            <v>171.5</v>
          </cell>
          <cell r="L897">
            <v>180.3</v>
          </cell>
          <cell r="M897" t="str">
            <v>Adult</v>
          </cell>
        </row>
        <row r="898">
          <cell r="A898" t="str">
            <v>UG30227312</v>
          </cell>
          <cell r="B898" t="str">
            <v>UG</v>
          </cell>
          <cell r="C898" t="str">
            <v>Recién nacido</v>
          </cell>
          <cell r="D898">
            <v>30227312</v>
          </cell>
          <cell r="E898" t="str">
            <v>BW HUG P&amp;N FTOP 12X80</v>
          </cell>
          <cell r="F898" t="str">
            <v>Toallitas Húmedas Huggies Recién Nacido 12x80 (Turquesa)</v>
          </cell>
          <cell r="G898">
            <v>105.6</v>
          </cell>
          <cell r="H898">
            <v>124.60799999999999</v>
          </cell>
          <cell r="I898">
            <v>12</v>
          </cell>
          <cell r="J898">
            <v>8.7999999999999989</v>
          </cell>
          <cell r="K898">
            <v>129.80000000000001</v>
          </cell>
          <cell r="L898">
            <v>136.6</v>
          </cell>
          <cell r="M898" t="str">
            <v>Adult</v>
          </cell>
        </row>
        <row r="899">
          <cell r="A899" t="str">
            <v>UH30225168</v>
          </cell>
          <cell r="B899" t="str">
            <v>UH</v>
          </cell>
          <cell r="C899" t="str">
            <v>Briefs</v>
          </cell>
          <cell r="D899">
            <v>30225168</v>
          </cell>
          <cell r="E899" t="str">
            <v>CAL ADU PLE CLASSIC G 2X10 X 2</v>
          </cell>
          <cell r="F899" t="str">
            <v>Pañal Adulto Plenitud Classic Duopack G 2x10x2</v>
          </cell>
          <cell r="G899">
            <v>77.19</v>
          </cell>
          <cell r="H899">
            <v>91.084199999999996</v>
          </cell>
          <cell r="I899">
            <v>2</v>
          </cell>
          <cell r="J899">
            <v>38.594999999999999</v>
          </cell>
          <cell r="K899">
            <v>88.5</v>
          </cell>
          <cell r="L899">
            <v>93</v>
          </cell>
          <cell r="M899" t="str">
            <v>Family</v>
          </cell>
        </row>
        <row r="900">
          <cell r="A900" t="str">
            <v>UH30225153</v>
          </cell>
          <cell r="B900" t="str">
            <v>UH</v>
          </cell>
          <cell r="C900" t="str">
            <v>Briefs</v>
          </cell>
          <cell r="D900">
            <v>30225153</v>
          </cell>
          <cell r="E900" t="str">
            <v>CAL ADU PLE CLASSIC M 2X10 X 2</v>
          </cell>
          <cell r="F900" t="str">
            <v>Pañal Adulto Plenitud Classic Duopack M 2x10x2</v>
          </cell>
          <cell r="G900">
            <v>61.75</v>
          </cell>
          <cell r="H900">
            <v>72.864999999999995</v>
          </cell>
          <cell r="I900">
            <v>2</v>
          </cell>
          <cell r="J900">
            <v>30.875</v>
          </cell>
          <cell r="K900">
            <v>74</v>
          </cell>
          <cell r="L900">
            <v>77.5</v>
          </cell>
          <cell r="M900" t="str">
            <v>Family</v>
          </cell>
        </row>
        <row r="901">
          <cell r="A901" t="str">
            <v>UG30225020</v>
          </cell>
          <cell r="B901" t="str">
            <v>UG</v>
          </cell>
          <cell r="C901" t="str">
            <v>Briefs</v>
          </cell>
          <cell r="D901">
            <v>30225020</v>
          </cell>
          <cell r="E901" t="str">
            <v>ADUL PLENITUD CLASSIC M 3X20</v>
          </cell>
          <cell r="F901" t="str">
            <v>Pañal Adulto Plenitud Classic M 3x20</v>
          </cell>
          <cell r="G901">
            <v>88.674751999999998</v>
          </cell>
          <cell r="H901">
            <v>104.63620735999999</v>
          </cell>
          <cell r="I901">
            <v>3</v>
          </cell>
          <cell r="J901">
            <v>29.558250666666666</v>
          </cell>
          <cell r="K901">
            <v>109</v>
          </cell>
          <cell r="L901">
            <v>114.5</v>
          </cell>
          <cell r="M901" t="str">
            <v>Family</v>
          </cell>
        </row>
        <row r="902">
          <cell r="A902" t="str">
            <v>UH30225020</v>
          </cell>
          <cell r="B902" t="str">
            <v>UH</v>
          </cell>
          <cell r="C902" t="str">
            <v>Briefs</v>
          </cell>
          <cell r="D902">
            <v>30225020</v>
          </cell>
          <cell r="E902" t="str">
            <v>ADUL PLENITUD CLASSIC M 3X20</v>
          </cell>
          <cell r="F902" t="str">
            <v>Pañal Adulto Plenitud Classic M 3x20</v>
          </cell>
          <cell r="G902">
            <v>92.389830508474589</v>
          </cell>
          <cell r="H902">
            <v>109.02000000000001</v>
          </cell>
          <cell r="I902">
            <v>3</v>
          </cell>
          <cell r="J902">
            <v>30.79661016949153</v>
          </cell>
          <cell r="K902">
            <v>109</v>
          </cell>
          <cell r="L902">
            <v>114.5</v>
          </cell>
          <cell r="M902" t="str">
            <v>Family</v>
          </cell>
        </row>
        <row r="903">
          <cell r="A903" t="str">
            <v>UH30226886</v>
          </cell>
          <cell r="B903" t="str">
            <v>UH</v>
          </cell>
          <cell r="C903" t="str">
            <v>Briefs</v>
          </cell>
          <cell r="D903">
            <v>30226886</v>
          </cell>
          <cell r="E903" t="str">
            <v>CAL ADU PLE CLASSIC G 10X8 SPARK</v>
          </cell>
          <cell r="F903" t="str">
            <v>Pañal Adulto Plenitud Classic G 10x8</v>
          </cell>
          <cell r="G903">
            <v>137.97999999999999</v>
          </cell>
          <cell r="H903">
            <v>162.81639999999999</v>
          </cell>
          <cell r="I903">
            <v>10</v>
          </cell>
          <cell r="J903">
            <v>13.797999999999998</v>
          </cell>
          <cell r="K903">
            <v>175</v>
          </cell>
          <cell r="L903">
            <v>184</v>
          </cell>
          <cell r="M903" t="str">
            <v>Family</v>
          </cell>
        </row>
        <row r="904">
          <cell r="A904" t="str">
            <v>UH30227015</v>
          </cell>
          <cell r="B904" t="str">
            <v>UH</v>
          </cell>
          <cell r="C904" t="str">
            <v>Briefs</v>
          </cell>
          <cell r="D904">
            <v>30227015</v>
          </cell>
          <cell r="E904" t="str">
            <v>CAL ADU PLE CLASSIC M 10X8 SPARK</v>
          </cell>
          <cell r="F904" t="str">
            <v>Pañal Adulto Plenitud Classic M 10x8</v>
          </cell>
          <cell r="G904">
            <v>117.59</v>
          </cell>
          <cell r="H904">
            <v>138.75620000000001</v>
          </cell>
          <cell r="I904">
            <v>10</v>
          </cell>
          <cell r="J904">
            <v>11.759</v>
          </cell>
          <cell r="K904">
            <v>148.5</v>
          </cell>
          <cell r="L904">
            <v>156</v>
          </cell>
          <cell r="M904" t="str">
            <v>Family</v>
          </cell>
        </row>
        <row r="905">
          <cell r="A905" t="str">
            <v>UH30225118</v>
          </cell>
          <cell r="B905" t="str">
            <v>UH</v>
          </cell>
          <cell r="C905" t="str">
            <v>Briefs</v>
          </cell>
          <cell r="D905">
            <v>30225118</v>
          </cell>
          <cell r="E905" t="str">
            <v>PAÑ ADULT PLEN G/XG NEUTRAZONE II 2X10X2</v>
          </cell>
          <cell r="F905" t="str">
            <v>Pañal Adulto Plenitud Protect Duopack G/XG 2x10x2</v>
          </cell>
          <cell r="G905">
            <v>104.2</v>
          </cell>
          <cell r="H905">
            <v>122.956</v>
          </cell>
          <cell r="I905">
            <v>2</v>
          </cell>
          <cell r="J905">
            <v>52.1</v>
          </cell>
          <cell r="K905">
            <v>136.5</v>
          </cell>
          <cell r="L905">
            <v>143.5</v>
          </cell>
          <cell r="M905" t="str">
            <v>Family</v>
          </cell>
        </row>
        <row r="906">
          <cell r="A906" t="str">
            <v>UH30225169</v>
          </cell>
          <cell r="B906" t="str">
            <v>UH</v>
          </cell>
          <cell r="C906" t="str">
            <v>Briefs</v>
          </cell>
          <cell r="D906">
            <v>30225169</v>
          </cell>
          <cell r="E906" t="str">
            <v>PAÑ ADULT PLEN MED NEUTRAZONE II 2X10X2</v>
          </cell>
          <cell r="F906" t="str">
            <v>Pañal Adulto Plenitud Protect Duopack M 2x10x2</v>
          </cell>
          <cell r="G906">
            <v>92.62</v>
          </cell>
          <cell r="H906">
            <v>109.2916</v>
          </cell>
          <cell r="I906">
            <v>2</v>
          </cell>
          <cell r="J906">
            <v>46.31</v>
          </cell>
          <cell r="K906">
            <v>116.5</v>
          </cell>
          <cell r="L906">
            <v>122.5</v>
          </cell>
          <cell r="M906" t="str">
            <v>Family</v>
          </cell>
        </row>
        <row r="907">
          <cell r="A907" t="str">
            <v>UC30225020</v>
          </cell>
          <cell r="B907" t="str">
            <v>UC</v>
          </cell>
          <cell r="C907" t="str">
            <v>Briefs</v>
          </cell>
          <cell r="D907">
            <v>30225020</v>
          </cell>
          <cell r="E907" t="str">
            <v>ADUL PLENITUD CLASSIC M 3X20</v>
          </cell>
          <cell r="F907" t="str">
            <v>Pañal Adulto Plenitud Classic M 3x20</v>
          </cell>
          <cell r="G907">
            <v>88.73</v>
          </cell>
          <cell r="H907">
            <v>104.70139999999999</v>
          </cell>
          <cell r="I907">
            <v>3</v>
          </cell>
          <cell r="J907">
            <v>29.576666666666668</v>
          </cell>
          <cell r="K907">
            <v>109</v>
          </cell>
          <cell r="L907">
            <v>114.5</v>
          </cell>
          <cell r="M907" t="str">
            <v>Family</v>
          </cell>
        </row>
        <row r="908">
          <cell r="A908" t="str">
            <v>UD30225019</v>
          </cell>
          <cell r="B908" t="str">
            <v>UD</v>
          </cell>
          <cell r="C908" t="str">
            <v>Briefs</v>
          </cell>
          <cell r="D908">
            <v>30225019</v>
          </cell>
          <cell r="E908" t="str">
            <v>ADUL PLENITUD CLASSIC G 3X20</v>
          </cell>
          <cell r="F908" t="str">
            <v>Pañal Adulto Plenitud Classic G 3x20</v>
          </cell>
          <cell r="G908">
            <v>100.29569163477309</v>
          </cell>
          <cell r="H908">
            <v>118.34891612903225</v>
          </cell>
          <cell r="I908">
            <v>3</v>
          </cell>
          <cell r="J908">
            <v>33.431897211591028</v>
          </cell>
          <cell r="K908">
            <v>124.5778064516129</v>
          </cell>
          <cell r="L908">
            <v>130.47</v>
          </cell>
          <cell r="M908" t="str">
            <v>Adult</v>
          </cell>
        </row>
        <row r="909">
          <cell r="A909" t="str">
            <v>UB30225019</v>
          </cell>
          <cell r="B909" t="str">
            <v>UB</v>
          </cell>
          <cell r="C909" t="str">
            <v>Briefs</v>
          </cell>
          <cell r="D909">
            <v>30225019</v>
          </cell>
          <cell r="E909" t="str">
            <v>ADUL PLENITUD CLASSIC G 3X20</v>
          </cell>
          <cell r="F909" t="str">
            <v>Pañal Adulto Plenitud Classic G 3x20</v>
          </cell>
          <cell r="G909">
            <v>97.653779999999998</v>
          </cell>
          <cell r="H909">
            <v>115.23146039999999</v>
          </cell>
          <cell r="I909">
            <v>3</v>
          </cell>
          <cell r="J909">
            <v>32.551259999999999</v>
          </cell>
          <cell r="K909">
            <v>124.5778064516129</v>
          </cell>
          <cell r="L909">
            <v>130.47</v>
          </cell>
          <cell r="M909" t="str">
            <v>Adult</v>
          </cell>
        </row>
        <row r="910">
          <cell r="A910" t="str">
            <v>UJ30227395</v>
          </cell>
          <cell r="B910" t="str">
            <v>UJ</v>
          </cell>
          <cell r="C910" t="str">
            <v>One&amp;Done</v>
          </cell>
          <cell r="D910">
            <v>30227395</v>
          </cell>
          <cell r="E910" t="str">
            <v>BW HUG ONE&amp;DONE REFLL 6X184</v>
          </cell>
          <cell r="F910" t="str">
            <v>Toallitas Húmedas Huggies One&amp;Done 6x184</v>
          </cell>
          <cell r="G910">
            <v>86.26</v>
          </cell>
          <cell r="H910">
            <v>101.7868</v>
          </cell>
          <cell r="I910">
            <v>6</v>
          </cell>
          <cell r="J910">
            <v>14.376666666666667</v>
          </cell>
          <cell r="K910">
            <v>111.5</v>
          </cell>
          <cell r="L910">
            <v>117</v>
          </cell>
          <cell r="M910" t="str">
            <v>Adult</v>
          </cell>
        </row>
        <row r="911">
          <cell r="A911" t="str">
            <v>UH30226777</v>
          </cell>
          <cell r="B911" t="str">
            <v>UH</v>
          </cell>
          <cell r="C911" t="str">
            <v>Briefs</v>
          </cell>
          <cell r="D911">
            <v>30226777</v>
          </cell>
          <cell r="E911" t="str">
            <v>ROPIN ADU PLE PROT PLUS G/XG 2X5X2</v>
          </cell>
          <cell r="F911" t="str">
            <v>Pañal Adulto Plenitud Protect Plus Duopack G/XG 2x5x2</v>
          </cell>
          <cell r="G911">
            <v>52.1</v>
          </cell>
          <cell r="H911">
            <v>61.478000000000002</v>
          </cell>
          <cell r="I911">
            <v>2</v>
          </cell>
          <cell r="J911">
            <v>26.05</v>
          </cell>
          <cell r="K911">
            <v>70</v>
          </cell>
          <cell r="L911">
            <v>73.5</v>
          </cell>
          <cell r="M911" t="str">
            <v>Family</v>
          </cell>
        </row>
        <row r="912">
          <cell r="A912" t="str">
            <v>UH30226718</v>
          </cell>
          <cell r="B912" t="str">
            <v>UH</v>
          </cell>
          <cell r="C912" t="str">
            <v>Briefs</v>
          </cell>
          <cell r="D912">
            <v>30226718</v>
          </cell>
          <cell r="E912" t="str">
            <v>ROPIN ADU PLE PROT PLUS M 2X5X2</v>
          </cell>
          <cell r="F912" t="str">
            <v>Pañal Adulto Plenitud Protect Plus Duopack S/M 2x5x2</v>
          </cell>
          <cell r="G912">
            <v>46.31</v>
          </cell>
          <cell r="H912">
            <v>54.645800000000001</v>
          </cell>
          <cell r="I912">
            <v>2</v>
          </cell>
          <cell r="J912">
            <v>23.155000000000001</v>
          </cell>
          <cell r="K912">
            <v>61.5</v>
          </cell>
          <cell r="L912">
            <v>64.5</v>
          </cell>
          <cell r="M912" t="str">
            <v>Family</v>
          </cell>
        </row>
        <row r="913">
          <cell r="A913" t="str">
            <v>UH30226902</v>
          </cell>
          <cell r="B913" t="str">
            <v>UH</v>
          </cell>
          <cell r="C913" t="str">
            <v>Briefs</v>
          </cell>
          <cell r="D913">
            <v>30226902</v>
          </cell>
          <cell r="E913" t="str">
            <v>PLENITUD PROTECT MED 10X8 SPARK</v>
          </cell>
          <cell r="F913" t="str">
            <v>PLENITUD PROTECT MED 10X8 SPARK</v>
          </cell>
          <cell r="G913">
            <v>166.83</v>
          </cell>
          <cell r="H913">
            <v>196.85939999999999</v>
          </cell>
          <cell r="I913">
            <v>10</v>
          </cell>
          <cell r="J913">
            <v>16.683</v>
          </cell>
          <cell r="K913">
            <v>0</v>
          </cell>
          <cell r="L913">
            <v>0</v>
          </cell>
          <cell r="M913" t="str">
            <v>Family</v>
          </cell>
        </row>
        <row r="914">
          <cell r="A914" t="str">
            <v>UH30226993</v>
          </cell>
          <cell r="B914" t="str">
            <v>UH</v>
          </cell>
          <cell r="C914" t="str">
            <v>Tier 4</v>
          </cell>
          <cell r="D914">
            <v>30226993</v>
          </cell>
          <cell r="E914" t="str">
            <v xml:space="preserve">PAÑ PANT HUG NATCARE BOY XXG 4X36 AJU SB </v>
          </cell>
          <cell r="F914" t="str">
            <v>Pañal Huggies Natural Care Autoajuste Niño Hiper XXG 4x36</v>
          </cell>
          <cell r="G914">
            <v>139.04639322033898</v>
          </cell>
          <cell r="H914">
            <v>164.07474399999998</v>
          </cell>
          <cell r="I914">
            <v>4</v>
          </cell>
          <cell r="J914">
            <v>34.761598305084746</v>
          </cell>
          <cell r="K914">
            <v>0</v>
          </cell>
          <cell r="L914">
            <v>184</v>
          </cell>
          <cell r="M914" t="str">
            <v>Wipes</v>
          </cell>
        </row>
        <row r="915">
          <cell r="A915" t="str">
            <v>UH30224764</v>
          </cell>
          <cell r="B915" t="str">
            <v>UH</v>
          </cell>
          <cell r="C915" t="str">
            <v>Femme</v>
          </cell>
          <cell r="D915">
            <v>30224764</v>
          </cell>
          <cell r="E915" t="str">
            <v>TOA ADU PLE PLENIT NOCT 6X8</v>
          </cell>
          <cell r="F915" t="str">
            <v>Toalla Adulto Plenitud Femme Nocturna 6x8</v>
          </cell>
          <cell r="G915">
            <v>34.99</v>
          </cell>
          <cell r="H915">
            <v>41.288200000000003</v>
          </cell>
          <cell r="I915">
            <v>6</v>
          </cell>
          <cell r="J915">
            <v>5.831666666666667</v>
          </cell>
          <cell r="K915">
            <v>37.299999999999997</v>
          </cell>
          <cell r="L915">
            <v>39.200000000000003</v>
          </cell>
          <cell r="M915" t="str">
            <v>Family</v>
          </cell>
        </row>
        <row r="916">
          <cell r="A916" t="str">
            <v>UH30226869</v>
          </cell>
          <cell r="B916" t="str">
            <v>UH</v>
          </cell>
          <cell r="C916" t="str">
            <v>Femme</v>
          </cell>
          <cell r="D916">
            <v>30226869</v>
          </cell>
          <cell r="E916" t="str">
            <v>TOA ADU PLE FEMME ULTRA S/A 20X8 TOM</v>
          </cell>
          <cell r="F916" t="str">
            <v>Toalla Adulto Plenitud Femme Ultra 20 x8</v>
          </cell>
          <cell r="G916">
            <v>64.56</v>
          </cell>
          <cell r="H916">
            <v>76.180800000000005</v>
          </cell>
          <cell r="I916">
            <v>20</v>
          </cell>
          <cell r="J916">
            <v>3.2280000000000002</v>
          </cell>
          <cell r="K916">
            <v>77</v>
          </cell>
          <cell r="L916">
            <v>81</v>
          </cell>
          <cell r="M916" t="str">
            <v>Family</v>
          </cell>
        </row>
        <row r="917">
          <cell r="A917" t="str">
            <v>UH30224231</v>
          </cell>
          <cell r="B917" t="str">
            <v>UH</v>
          </cell>
          <cell r="C917" t="str">
            <v>Femme</v>
          </cell>
          <cell r="D917">
            <v>30224231</v>
          </cell>
          <cell r="E917" t="str">
            <v>PRO ADU PLE PLENIT 8X24</v>
          </cell>
          <cell r="F917" t="str">
            <v>PRO ADU PLE PLENIT 8X24</v>
          </cell>
          <cell r="G917">
            <v>44.13</v>
          </cell>
          <cell r="H917">
            <v>52.073399999999999</v>
          </cell>
          <cell r="I917">
            <v>8</v>
          </cell>
          <cell r="J917">
            <v>5.5162500000000003</v>
          </cell>
          <cell r="K917">
            <v>36.4</v>
          </cell>
          <cell r="L917">
            <v>38.299999999999997</v>
          </cell>
          <cell r="M917" t="str">
            <v>Family</v>
          </cell>
        </row>
        <row r="918">
          <cell r="A918" t="str">
            <v>UH30227575</v>
          </cell>
          <cell r="B918" t="str">
            <v>UH</v>
          </cell>
          <cell r="C918" t="str">
            <v>Femme</v>
          </cell>
          <cell r="D918">
            <v>30227575</v>
          </cell>
          <cell r="E918" t="str">
            <v>ROUP INT PLE FEMME G/XG FEMAL 4X8</v>
          </cell>
          <cell r="F918" t="str">
            <v>ROUP INT PLE FEMME G/XG FEMAL 4X8</v>
          </cell>
          <cell r="G918">
            <v>67.082033898305085</v>
          </cell>
          <cell r="H918">
            <v>79.15679999999999</v>
          </cell>
          <cell r="I918">
            <v>4</v>
          </cell>
          <cell r="J918">
            <v>16.770508474576271</v>
          </cell>
          <cell r="K918">
            <v>61.333333333333336</v>
          </cell>
          <cell r="L918">
            <v>64.5</v>
          </cell>
          <cell r="M918" t="str">
            <v>Family</v>
          </cell>
        </row>
        <row r="919">
          <cell r="A919" t="str">
            <v>UH30227574</v>
          </cell>
          <cell r="B919" t="str">
            <v>UH</v>
          </cell>
          <cell r="C919" t="str">
            <v>Femme</v>
          </cell>
          <cell r="D919">
            <v>30227574</v>
          </cell>
          <cell r="E919" t="str">
            <v>ROUP INT PLE FEMME P/M FEMAL 4X8</v>
          </cell>
          <cell r="F919" t="str">
            <v>ROUP INT PLE FEMME P/M FEMAL 4X8</v>
          </cell>
          <cell r="G919">
            <v>67.082033898305085</v>
          </cell>
          <cell r="H919">
            <v>79.15679999999999</v>
          </cell>
          <cell r="I919">
            <v>4</v>
          </cell>
          <cell r="J919">
            <v>16.770508474576271</v>
          </cell>
          <cell r="K919">
            <v>61.333333333333336</v>
          </cell>
          <cell r="L919">
            <v>64.5</v>
          </cell>
          <cell r="M919" t="str">
            <v>Family</v>
          </cell>
        </row>
        <row r="920">
          <cell r="A920" t="str">
            <v>UH30224452</v>
          </cell>
          <cell r="B920" t="str">
            <v>UH</v>
          </cell>
          <cell r="C920" t="str">
            <v>Pants</v>
          </cell>
          <cell r="D920">
            <v>30224452</v>
          </cell>
          <cell r="E920" t="str">
            <v>ROPA PLENITUD ACT PLUS G/XG 4X8</v>
          </cell>
          <cell r="F920" t="str">
            <v>Ropa Interior Desechable Plenitud  Active Plus G/XG 4x8</v>
          </cell>
          <cell r="G920">
            <v>71.572881355932211</v>
          </cell>
          <cell r="H920">
            <v>84.456000000000003</v>
          </cell>
          <cell r="I920">
            <v>4</v>
          </cell>
          <cell r="J920">
            <v>17.893220338983053</v>
          </cell>
          <cell r="K920">
            <v>82.3</v>
          </cell>
          <cell r="L920">
            <v>86.5</v>
          </cell>
          <cell r="M920" t="str">
            <v>Family</v>
          </cell>
        </row>
        <row r="921">
          <cell r="A921" t="str">
            <v>UH30224891</v>
          </cell>
          <cell r="B921" t="str">
            <v>UH</v>
          </cell>
          <cell r="C921" t="str">
            <v>Pants</v>
          </cell>
          <cell r="D921">
            <v>30224891</v>
          </cell>
          <cell r="E921" t="str">
            <v>ROPA PLENITUD ACT PLUS P/M 4X8</v>
          </cell>
          <cell r="F921" t="str">
            <v>Ropa Interior Desechable Plenitud  Active Plus P/M 4x8</v>
          </cell>
          <cell r="G921">
            <v>63.62033898305085</v>
          </cell>
          <cell r="H921">
            <v>75.072000000000003</v>
          </cell>
          <cell r="I921">
            <v>4</v>
          </cell>
          <cell r="J921">
            <v>15.905084745762712</v>
          </cell>
          <cell r="K921">
            <v>70.3</v>
          </cell>
          <cell r="L921">
            <v>73.900000000000006</v>
          </cell>
          <cell r="M921" t="str">
            <v>Family</v>
          </cell>
        </row>
        <row r="922">
          <cell r="A922" t="str">
            <v>UH30224452</v>
          </cell>
          <cell r="B922" t="str">
            <v>UH</v>
          </cell>
          <cell r="C922" t="str">
            <v>Pants</v>
          </cell>
          <cell r="D922">
            <v>30224452</v>
          </cell>
          <cell r="E922" t="str">
            <v>ROPA PLENITUD ACT PLUS G/XG 4X8</v>
          </cell>
          <cell r="F922" t="str">
            <v>Ropa Interior Desechable Plenitud  Active Plus G/XG 4x8</v>
          </cell>
          <cell r="G922">
            <v>71.569999999999993</v>
          </cell>
          <cell r="H922">
            <v>84.45259999999999</v>
          </cell>
          <cell r="I922">
            <v>4</v>
          </cell>
          <cell r="J922">
            <v>17.892499999999998</v>
          </cell>
          <cell r="K922">
            <v>82.3</v>
          </cell>
          <cell r="L922">
            <v>86.5</v>
          </cell>
          <cell r="M922" t="str">
            <v>Family</v>
          </cell>
        </row>
        <row r="923">
          <cell r="A923" t="str">
            <v>UH30224891</v>
          </cell>
          <cell r="B923" t="str">
            <v>UH</v>
          </cell>
          <cell r="C923" t="str">
            <v>Pants</v>
          </cell>
          <cell r="D923">
            <v>30224891</v>
          </cell>
          <cell r="E923" t="str">
            <v>ROPA PLENITUD ACT PLUS P/M 4X8</v>
          </cell>
          <cell r="F923" t="str">
            <v>Ropa Interior Desechable Plenitud  Active Plus P/M 4x8</v>
          </cell>
          <cell r="G923">
            <v>63.62</v>
          </cell>
          <cell r="H923">
            <v>75.071599999999989</v>
          </cell>
          <cell r="I923">
            <v>4</v>
          </cell>
          <cell r="J923">
            <v>15.904999999999999</v>
          </cell>
          <cell r="K923">
            <v>70.3</v>
          </cell>
          <cell r="L923">
            <v>73.900000000000006</v>
          </cell>
          <cell r="M923" t="str">
            <v>Family</v>
          </cell>
        </row>
        <row r="924">
          <cell r="A924" t="str">
            <v>UH30224454</v>
          </cell>
          <cell r="B924" t="str">
            <v>UH</v>
          </cell>
          <cell r="C924" t="str">
            <v>Pants</v>
          </cell>
          <cell r="D924">
            <v>30224454</v>
          </cell>
          <cell r="E924" t="str">
            <v>ROUPA PLENITUD ACT PLUS G/XG 2X16</v>
          </cell>
          <cell r="F924" t="str">
            <v>Ropa Interior Desechable Plenitud Active Plus G/XG 2x16</v>
          </cell>
          <cell r="G924">
            <v>64.283050847457631</v>
          </cell>
          <cell r="H924">
            <v>75.853999999999999</v>
          </cell>
          <cell r="I924">
            <v>2</v>
          </cell>
          <cell r="J924">
            <v>32.141525423728815</v>
          </cell>
          <cell r="K924">
            <v>78.523809523809518</v>
          </cell>
          <cell r="L924">
            <v>82.45</v>
          </cell>
          <cell r="M924" t="str">
            <v>Family</v>
          </cell>
        </row>
        <row r="925">
          <cell r="A925" t="str">
            <v>UH30224453</v>
          </cell>
          <cell r="B925" t="str">
            <v>UH</v>
          </cell>
          <cell r="C925" t="str">
            <v>Pants</v>
          </cell>
          <cell r="D925">
            <v>30224453</v>
          </cell>
          <cell r="E925" t="str">
            <v>ROUPA PLENITUD ACT PLUS P/M 2X16</v>
          </cell>
          <cell r="F925" t="str">
            <v>Ropa Interior Desechable Plenitud Active Plus P/M 2x16</v>
          </cell>
          <cell r="G925">
            <v>56.993220338983051</v>
          </cell>
          <cell r="H925">
            <v>67.251999999999995</v>
          </cell>
          <cell r="I925">
            <v>2</v>
          </cell>
          <cell r="J925">
            <v>28.496610169491525</v>
          </cell>
          <cell r="K925">
            <v>69.619047619047606</v>
          </cell>
          <cell r="L925">
            <v>73.099999999999994</v>
          </cell>
          <cell r="M925" t="str">
            <v>Family</v>
          </cell>
        </row>
        <row r="926">
          <cell r="A926" t="str">
            <v>UC30226993</v>
          </cell>
          <cell r="B926" t="str">
            <v>UC</v>
          </cell>
          <cell r="C926" t="str">
            <v>Tier 4</v>
          </cell>
          <cell r="D926">
            <v>30226993</v>
          </cell>
          <cell r="E926" t="str">
            <v xml:space="preserve">PAÑ PANT HUG NATCARE BOY XXG 4X36 AJU SB </v>
          </cell>
          <cell r="F926" t="str">
            <v>Pañal Huggies Natural Care Boy COTTON XXG 4x36</v>
          </cell>
          <cell r="G926">
            <v>157.81932203389832</v>
          </cell>
          <cell r="H926">
            <v>186.2268</v>
          </cell>
          <cell r="I926">
            <v>4</v>
          </cell>
          <cell r="J926">
            <v>39.454830508474579</v>
          </cell>
          <cell r="K926">
            <v>0</v>
          </cell>
          <cell r="L926">
            <v>184</v>
          </cell>
          <cell r="M926" t="str">
            <v>Wipes</v>
          </cell>
        </row>
        <row r="927">
          <cell r="A927" t="str">
            <v>UH30224495</v>
          </cell>
          <cell r="B927" t="str">
            <v>UH</v>
          </cell>
          <cell r="C927" t="str">
            <v>Pants</v>
          </cell>
          <cell r="D927">
            <v>30224495</v>
          </cell>
          <cell r="E927" t="str">
            <v>ROP PLEN MUJ ACT FIT CTL OLOR  P/M 12X8</v>
          </cell>
          <cell r="F927" t="str">
            <v>Ropa Interior Desechable Plenitud Active Fit Mujer P/M 12x8</v>
          </cell>
          <cell r="G927">
            <v>201.25</v>
          </cell>
          <cell r="H927">
            <v>237.47499999999999</v>
          </cell>
          <cell r="I927">
            <v>12</v>
          </cell>
          <cell r="J927">
            <v>16.770833333333332</v>
          </cell>
          <cell r="K927">
            <v>184</v>
          </cell>
          <cell r="L927">
            <v>193.5</v>
          </cell>
          <cell r="M927" t="str">
            <v>Fem</v>
          </cell>
        </row>
        <row r="928">
          <cell r="A928" t="str">
            <v>UH30225009</v>
          </cell>
          <cell r="B928" t="str">
            <v>UH</v>
          </cell>
          <cell r="C928" t="str">
            <v>Practipañal</v>
          </cell>
          <cell r="D928">
            <v>30225009</v>
          </cell>
          <cell r="E928" t="str">
            <v>PLEN PRACTIPAÑAL GEL 12X20</v>
          </cell>
          <cell r="F928" t="str">
            <v>Practipañal Plenitud  12x20</v>
          </cell>
          <cell r="G928">
            <v>54.73</v>
          </cell>
          <cell r="H928">
            <v>64.581399999999988</v>
          </cell>
          <cell r="I928">
            <v>12</v>
          </cell>
          <cell r="J928">
            <v>4.5608333333333331</v>
          </cell>
          <cell r="K928">
            <v>73.5</v>
          </cell>
          <cell r="L928">
            <v>77</v>
          </cell>
          <cell r="M928" t="str">
            <v>Fem</v>
          </cell>
        </row>
        <row r="929">
          <cell r="A929" t="str">
            <v>UH30225008</v>
          </cell>
          <cell r="B929" t="str">
            <v>UH</v>
          </cell>
          <cell r="C929" t="str">
            <v>Practipañal</v>
          </cell>
          <cell r="D929">
            <v>30225008</v>
          </cell>
          <cell r="E929" t="str">
            <v>PLEN PRACTIPAÑAL GEL 24 X 10</v>
          </cell>
          <cell r="F929" t="str">
            <v>Practipañal Plenitud  24x10</v>
          </cell>
          <cell r="G929">
            <v>58.94</v>
          </cell>
          <cell r="H929">
            <v>69.549199999999999</v>
          </cell>
          <cell r="I929">
            <v>24</v>
          </cell>
          <cell r="J929">
            <v>2.4558333333333331</v>
          </cell>
          <cell r="K929">
            <v>73.5</v>
          </cell>
          <cell r="L929">
            <v>77</v>
          </cell>
          <cell r="M929" t="str">
            <v>Fem</v>
          </cell>
        </row>
        <row r="930">
          <cell r="A930" t="str">
            <v>UH30227115</v>
          </cell>
          <cell r="B930" t="str">
            <v>UH</v>
          </cell>
          <cell r="C930" t="str">
            <v>Practipañal</v>
          </cell>
          <cell r="D930">
            <v>30227115</v>
          </cell>
          <cell r="E930" t="str">
            <v>ADU PAD PLE FEMME N/W 12X20 PRACTIPAÑAL</v>
          </cell>
          <cell r="F930" t="str">
            <v>Practipañal Plenitud Femme 12x20</v>
          </cell>
          <cell r="G930">
            <v>54.73</v>
          </cell>
          <cell r="H930">
            <v>64.581399999999988</v>
          </cell>
          <cell r="I930">
            <v>12</v>
          </cell>
          <cell r="J930">
            <v>4.5608333333333331</v>
          </cell>
          <cell r="K930">
            <v>73.5</v>
          </cell>
          <cell r="L930">
            <v>77</v>
          </cell>
          <cell r="M930" t="str">
            <v>Fem</v>
          </cell>
        </row>
        <row r="931">
          <cell r="A931" t="str">
            <v>UH30227185</v>
          </cell>
          <cell r="B931" t="str">
            <v>UH</v>
          </cell>
          <cell r="C931" t="str">
            <v>Practipañal</v>
          </cell>
          <cell r="D931">
            <v>30227185</v>
          </cell>
          <cell r="E931" t="str">
            <v>ADU PAD PLE FEMME N/W 24X10 PRACTIPAÑAL</v>
          </cell>
          <cell r="F931" t="str">
            <v>Practipañal Plenitud Femme 24x10</v>
          </cell>
          <cell r="G931">
            <v>58.94</v>
          </cell>
          <cell r="H931">
            <v>69.549199999999999</v>
          </cell>
          <cell r="I931">
            <v>24</v>
          </cell>
          <cell r="J931">
            <v>2.4558333333333331</v>
          </cell>
          <cell r="K931">
            <v>73.5</v>
          </cell>
          <cell r="L931">
            <v>77</v>
          </cell>
          <cell r="M931" t="str">
            <v>Fem</v>
          </cell>
        </row>
        <row r="932">
          <cell r="A932" t="str">
            <v>UH30227902</v>
          </cell>
          <cell r="B932" t="str">
            <v>UH</v>
          </cell>
          <cell r="C932" t="str">
            <v>Practipañal</v>
          </cell>
          <cell r="D932">
            <v>30227902</v>
          </cell>
          <cell r="E932" t="str">
            <v>APO ADUL PLE 12X20 + 2 MG PRACTI FEMME</v>
          </cell>
          <cell r="F932" t="str">
            <v>Practipañal Plenitud Femme 12x20 + 2 MG Practi Femme</v>
          </cell>
          <cell r="G932">
            <v>54.73</v>
          </cell>
          <cell r="H932">
            <v>64.581399999999988</v>
          </cell>
          <cell r="I932">
            <v>12</v>
          </cell>
          <cell r="J932">
            <v>4.5608333333333331</v>
          </cell>
          <cell r="K932">
            <v>73.5</v>
          </cell>
          <cell r="L932">
            <v>77</v>
          </cell>
          <cell r="M932" t="str">
            <v>Fem</v>
          </cell>
        </row>
        <row r="933">
          <cell r="A933" t="str">
            <v>UH30227901</v>
          </cell>
          <cell r="B933" t="str">
            <v>UH</v>
          </cell>
          <cell r="C933" t="str">
            <v>Practipañal</v>
          </cell>
          <cell r="D933">
            <v>30227901</v>
          </cell>
          <cell r="E933" t="str">
            <v>APO ADUL PLE 24X10 + 2 MG PRACTI FEMME</v>
          </cell>
          <cell r="F933" t="str">
            <v>Practipañal Plenitud Femme 24x10 + 2 MG Practi Femme</v>
          </cell>
          <cell r="G933">
            <v>58.94</v>
          </cell>
          <cell r="H933">
            <v>69.549199999999999</v>
          </cell>
          <cell r="I933">
            <v>24</v>
          </cell>
          <cell r="J933">
            <v>2.4558333333333331</v>
          </cell>
          <cell r="K933">
            <v>73.5</v>
          </cell>
          <cell r="L933">
            <v>77</v>
          </cell>
          <cell r="M933" t="str">
            <v>Fem</v>
          </cell>
        </row>
        <row r="934">
          <cell r="A934" t="str">
            <v>UH30226054</v>
          </cell>
          <cell r="B934" t="str">
            <v>UH</v>
          </cell>
          <cell r="C934" t="str">
            <v>Protector de cama</v>
          </cell>
          <cell r="D934">
            <v>30226054</v>
          </cell>
          <cell r="E934" t="str">
            <v>PROT CAM PLE 6X10 EXTREME</v>
          </cell>
          <cell r="F934" t="str">
            <v>Protector de Cama Plenitud Extreme  6x10</v>
          </cell>
          <cell r="G934">
            <v>87.992542372881374</v>
          </cell>
          <cell r="H934">
            <v>103.83120000000001</v>
          </cell>
          <cell r="I934">
            <v>6</v>
          </cell>
          <cell r="J934">
            <v>14.665423728813563</v>
          </cell>
          <cell r="K934">
            <v>107.4</v>
          </cell>
          <cell r="L934">
            <v>112.8</v>
          </cell>
          <cell r="M934" t="str">
            <v>Fem</v>
          </cell>
        </row>
        <row r="935">
          <cell r="A935" t="str">
            <v>UC30227899</v>
          </cell>
          <cell r="B935" t="str">
            <v>UC</v>
          </cell>
          <cell r="C935" t="str">
            <v>Tier 4</v>
          </cell>
          <cell r="D935">
            <v>30227899</v>
          </cell>
          <cell r="E935" t="str">
            <v>DIA PANT HUG NATCARE M 4X54 CLOUD</v>
          </cell>
          <cell r="F935" t="str">
            <v>DIA PANT HUG NATCARE M 4X54 CLOUD</v>
          </cell>
          <cell r="G935">
            <v>138.39661016949159</v>
          </cell>
          <cell r="H935">
            <v>163.30800000000008</v>
          </cell>
          <cell r="I935">
            <v>4</v>
          </cell>
          <cell r="J935">
            <v>34.599152542372899</v>
          </cell>
          <cell r="K935">
            <v>0</v>
          </cell>
          <cell r="L935">
            <v>0</v>
          </cell>
          <cell r="M935" t="str">
            <v>Wipes</v>
          </cell>
        </row>
        <row r="936">
          <cell r="A936" t="str">
            <v>UC30227900</v>
          </cell>
          <cell r="B936" t="str">
            <v>UC</v>
          </cell>
          <cell r="C936" t="str">
            <v>Tier 4</v>
          </cell>
          <cell r="D936">
            <v>30227900</v>
          </cell>
          <cell r="E936" t="str">
            <v>DIA PANT HUG NATCARE XL 4X40 CLOUD</v>
          </cell>
          <cell r="F936" t="str">
            <v>DIA PANT HUG NATCARE XL 4X40 CLOUD</v>
          </cell>
          <cell r="G936">
            <v>138.39661016949159</v>
          </cell>
          <cell r="H936">
            <v>163.30800000000008</v>
          </cell>
          <cell r="I936">
            <v>4</v>
          </cell>
          <cell r="J936">
            <v>34.599152542372899</v>
          </cell>
          <cell r="K936">
            <v>0</v>
          </cell>
          <cell r="L936">
            <v>0</v>
          </cell>
          <cell r="M936" t="str">
            <v>Wipes</v>
          </cell>
        </row>
        <row r="937">
          <cell r="A937" t="str">
            <v>UH30220605</v>
          </cell>
          <cell r="B937" t="str">
            <v>UH</v>
          </cell>
          <cell r="C937" t="str">
            <v>Faciales</v>
          </cell>
          <cell r="D937">
            <v>30220605</v>
          </cell>
          <cell r="E937" t="str">
            <v>FAC KLEENEX ORIG CUBO 32X1 X60 RUNWAY</v>
          </cell>
          <cell r="F937" t="str">
            <v>Facial Kleenex Original Cubo Runway 32x1x60</v>
          </cell>
          <cell r="G937">
            <v>125.76</v>
          </cell>
          <cell r="H937">
            <v>148.39679999999998</v>
          </cell>
          <cell r="I937">
            <v>32</v>
          </cell>
          <cell r="J937">
            <v>3.93</v>
          </cell>
          <cell r="K937">
            <v>147.5</v>
          </cell>
          <cell r="L937">
            <v>154.9</v>
          </cell>
          <cell r="M937" t="str">
            <v>Fem</v>
          </cell>
        </row>
        <row r="938">
          <cell r="A938" t="str">
            <v>UH30220602</v>
          </cell>
          <cell r="B938" t="str">
            <v>UH</v>
          </cell>
          <cell r="C938" t="str">
            <v>Faciales</v>
          </cell>
          <cell r="D938">
            <v>30220602</v>
          </cell>
          <cell r="E938" t="str">
            <v>FAC KLEENEX ORIG JUNIOR 36X1 X50 RUNWAY</v>
          </cell>
          <cell r="F938" t="str">
            <v>Facial Kleenex Original Junior Runway 36x1x50</v>
          </cell>
          <cell r="G938">
            <v>73.260000000000005</v>
          </cell>
          <cell r="H938">
            <v>86.446799999999996</v>
          </cell>
          <cell r="I938">
            <v>36</v>
          </cell>
          <cell r="J938">
            <v>2.0350000000000001</v>
          </cell>
          <cell r="K938">
            <v>113.9</v>
          </cell>
          <cell r="L938">
            <v>119.6</v>
          </cell>
          <cell r="M938" t="str">
            <v>Fem</v>
          </cell>
        </row>
        <row r="939">
          <cell r="A939" t="str">
            <v>UH30220595</v>
          </cell>
          <cell r="B939" t="str">
            <v>UH</v>
          </cell>
          <cell r="C939" t="str">
            <v>Faciales</v>
          </cell>
          <cell r="D939">
            <v>30220595</v>
          </cell>
          <cell r="E939" t="str">
            <v>FAC KLEENEX ORIG 36X1 X80 RUNWAY</v>
          </cell>
          <cell r="F939" t="str">
            <v>Facial Kleenex Original Runway 38x1x80</v>
          </cell>
          <cell r="G939">
            <v>169.25</v>
          </cell>
          <cell r="H939">
            <v>199.715</v>
          </cell>
          <cell r="I939">
            <v>36</v>
          </cell>
          <cell r="J939">
            <v>4.7013888888888893</v>
          </cell>
          <cell r="K939">
            <v>207</v>
          </cell>
          <cell r="L939">
            <v>217.3</v>
          </cell>
          <cell r="M939" t="str">
            <v>Fem</v>
          </cell>
        </row>
        <row r="940">
          <cell r="A940" t="str">
            <v>UC30227910</v>
          </cell>
          <cell r="B940" t="str">
            <v>UC</v>
          </cell>
          <cell r="C940" t="str">
            <v>Tier 4</v>
          </cell>
          <cell r="D940">
            <v>30227910</v>
          </cell>
          <cell r="E940" t="str">
            <v>DIA PANT HUG NATCARE XXL 4X36 CLOUD</v>
          </cell>
          <cell r="F940" t="str">
            <v>DIA PANT HUG NATCARE XXL 4X36 CLOUD</v>
          </cell>
          <cell r="G940">
            <v>138.39661016949159</v>
          </cell>
          <cell r="H940">
            <v>163.30800000000008</v>
          </cell>
          <cell r="I940">
            <v>4</v>
          </cell>
          <cell r="J940">
            <v>34.599152542372899</v>
          </cell>
          <cell r="K940">
            <v>0</v>
          </cell>
          <cell r="L940">
            <v>0</v>
          </cell>
          <cell r="M940" t="str">
            <v>Wipes</v>
          </cell>
        </row>
        <row r="941">
          <cell r="A941" t="str">
            <v>UH30220612</v>
          </cell>
          <cell r="B941" t="str">
            <v>UH</v>
          </cell>
          <cell r="C941" t="str">
            <v>Faciales</v>
          </cell>
          <cell r="D941">
            <v>30220612</v>
          </cell>
          <cell r="E941" t="str">
            <v>FAC KLEENEX ORIG POCKET 36X4 X10 SWE RW</v>
          </cell>
          <cell r="F941" t="str">
            <v>Facial Kleenex Pocket Sweet 36x4x10</v>
          </cell>
          <cell r="G941">
            <v>68.2</v>
          </cell>
          <cell r="H941">
            <v>80.475999999999999</v>
          </cell>
          <cell r="I941">
            <v>36</v>
          </cell>
          <cell r="J941">
            <v>1.8944444444444446</v>
          </cell>
          <cell r="K941">
            <v>93.4</v>
          </cell>
          <cell r="L941">
            <v>98.1</v>
          </cell>
          <cell r="M941" t="str">
            <v>Fem</v>
          </cell>
        </row>
        <row r="942">
          <cell r="A942" t="str">
            <v>UH30227271</v>
          </cell>
          <cell r="B942" t="str">
            <v>UH</v>
          </cell>
          <cell r="C942" t="str">
            <v>Papel higiénico</v>
          </cell>
          <cell r="D942">
            <v>30227271</v>
          </cell>
          <cell r="E942" t="str">
            <v>PH SUAVE RINDEM 2P 10X2 S. CUT 2.0</v>
          </cell>
          <cell r="F942" t="str">
            <v>Papel Higiénico Suave Rindemax Naranja 10x2</v>
          </cell>
          <cell r="G942">
            <v>12.63</v>
          </cell>
          <cell r="H942">
            <v>14.9034</v>
          </cell>
          <cell r="I942">
            <v>10</v>
          </cell>
          <cell r="J942">
            <v>1.2630000000000001</v>
          </cell>
          <cell r="K942">
            <v>14.700000000000001</v>
          </cell>
          <cell r="L942">
            <v>15.4</v>
          </cell>
          <cell r="M942" t="str">
            <v>Fem</v>
          </cell>
        </row>
        <row r="943">
          <cell r="A943" t="str">
            <v>UH30227897</v>
          </cell>
          <cell r="B943" t="str">
            <v>UH</v>
          </cell>
          <cell r="C943" t="str">
            <v>Papel higiénico</v>
          </cell>
          <cell r="D943">
            <v>30227897</v>
          </cell>
          <cell r="E943" t="str">
            <v>PH SUAVE RINDEM 2P 10X2 AROMAS ARM</v>
          </cell>
          <cell r="F943" t="str">
            <v xml:space="preserve">Papel Higiénico Suave Rindemax Aromas 10x2 </v>
          </cell>
          <cell r="G943">
            <v>12.63</v>
          </cell>
          <cell r="H943">
            <v>14.9034</v>
          </cell>
          <cell r="I943">
            <v>10</v>
          </cell>
          <cell r="J943">
            <v>1.2630000000000001</v>
          </cell>
          <cell r="K943">
            <v>14.700000000000001</v>
          </cell>
          <cell r="L943">
            <v>15.4</v>
          </cell>
          <cell r="M943" t="str">
            <v>Fem</v>
          </cell>
        </row>
        <row r="944">
          <cell r="A944" t="str">
            <v>UH30226606</v>
          </cell>
          <cell r="B944" t="str">
            <v>UH</v>
          </cell>
          <cell r="C944" t="str">
            <v>Papel higiénico</v>
          </cell>
          <cell r="D944">
            <v>30226606</v>
          </cell>
          <cell r="E944" t="str">
            <v>PH SUAVE RINDEM 2P 10X2 CUIDADO COMPLETO</v>
          </cell>
          <cell r="F944" t="str">
            <v>Papel Higiénico Suave Rindemax Verde 10x2 - Cuidado completo</v>
          </cell>
          <cell r="G944">
            <v>15.44</v>
          </cell>
          <cell r="H944">
            <v>18.219199999999997</v>
          </cell>
          <cell r="I944">
            <v>10</v>
          </cell>
          <cell r="J944">
            <v>1.544</v>
          </cell>
          <cell r="K944">
            <v>16.7</v>
          </cell>
          <cell r="L944">
            <v>17.600000000000001</v>
          </cell>
          <cell r="M944" t="str">
            <v>Fem</v>
          </cell>
        </row>
        <row r="945">
          <cell r="A945" t="str">
            <v>UH30226607</v>
          </cell>
          <cell r="B945" t="str">
            <v>UH</v>
          </cell>
          <cell r="C945" t="str">
            <v>Papel higiénico</v>
          </cell>
          <cell r="D945">
            <v>30226607</v>
          </cell>
          <cell r="E945" t="str">
            <v>PH SUAVE RINDEM 2P 12X4 CUIDADO COMPLETO</v>
          </cell>
          <cell r="F945" t="str">
            <v>Papel Higiénico Suave Rindemax Verde 12x4 - Cuidado completo</v>
          </cell>
          <cell r="G945">
            <v>30.31</v>
          </cell>
          <cell r="H945">
            <v>35.765799999999999</v>
          </cell>
          <cell r="I945">
            <v>12</v>
          </cell>
          <cell r="J945">
            <v>2.5258333333333334</v>
          </cell>
          <cell r="K945">
            <v>36</v>
          </cell>
          <cell r="L945">
            <v>38</v>
          </cell>
          <cell r="M945" t="str">
            <v>Fem</v>
          </cell>
        </row>
        <row r="946">
          <cell r="A946" t="str">
            <v>UH30225725</v>
          </cell>
          <cell r="B946" t="str">
            <v>UH</v>
          </cell>
          <cell r="C946" t="str">
            <v>Papel higiénico</v>
          </cell>
          <cell r="D946">
            <v>30225725</v>
          </cell>
          <cell r="E946" t="str">
            <v>PH TOP RR 2P REG 10X2 CLASIC</v>
          </cell>
          <cell r="F946" t="str">
            <v>PH TOP RR 2P REG 10X2 CLASIC</v>
          </cell>
          <cell r="G946">
            <v>11.9</v>
          </cell>
          <cell r="H946">
            <v>14.042</v>
          </cell>
          <cell r="I946">
            <v>10</v>
          </cell>
          <cell r="J946">
            <v>1.19</v>
          </cell>
          <cell r="K946">
            <v>12.5</v>
          </cell>
          <cell r="L946">
            <v>13</v>
          </cell>
          <cell r="M946" t="str">
            <v>Fem</v>
          </cell>
        </row>
        <row r="947">
          <cell r="A947" t="str">
            <v>UH30228307</v>
          </cell>
          <cell r="B947" t="str">
            <v>UH</v>
          </cell>
          <cell r="C947" t="str">
            <v>Papel higiénico</v>
          </cell>
          <cell r="D947">
            <v>30228307</v>
          </cell>
          <cell r="E947" t="str">
            <v xml:space="preserve">PH SUAVE CUIDADO COMPLETO 2P 12X4 23MT </v>
          </cell>
          <cell r="F947" t="str">
            <v xml:space="preserve">PH SUAVE CUIDADO COMPLETO 2P 12X4 23MT </v>
          </cell>
          <cell r="G947">
            <v>31.186440677966107</v>
          </cell>
          <cell r="H947">
            <v>36.800000000000004</v>
          </cell>
          <cell r="I947">
            <v>12</v>
          </cell>
          <cell r="J947">
            <v>2.5988700564971756</v>
          </cell>
          <cell r="K947">
            <v>37</v>
          </cell>
          <cell r="L947">
            <v>39</v>
          </cell>
          <cell r="M947" t="str">
            <v>Fem</v>
          </cell>
        </row>
        <row r="948">
          <cell r="A948" t="str">
            <v>UH30228323</v>
          </cell>
          <cell r="B948" t="str">
            <v>UH</v>
          </cell>
          <cell r="C948" t="str">
            <v>Papel higiénico</v>
          </cell>
          <cell r="D948">
            <v>30228323</v>
          </cell>
          <cell r="E948" t="str">
            <v>PH SUAVE CUIDADO COMPLETO 2P 8X6 23MT  </v>
          </cell>
          <cell r="F948" t="str">
            <v>PH SUAVE CUIDADO COMPLETO 2P 8X6 23MT  </v>
          </cell>
          <cell r="G948">
            <v>30.406779661016952</v>
          </cell>
          <cell r="H948">
            <v>35.880000000000003</v>
          </cell>
          <cell r="I948">
            <v>8</v>
          </cell>
          <cell r="J948">
            <v>3.800847457627119</v>
          </cell>
          <cell r="K948">
            <v>35</v>
          </cell>
          <cell r="L948">
            <v>37</v>
          </cell>
          <cell r="M948" t="str">
            <v>Fem</v>
          </cell>
        </row>
        <row r="949">
          <cell r="A949" t="str">
            <v>UH30228807</v>
          </cell>
          <cell r="B949" t="str">
            <v>UH</v>
          </cell>
          <cell r="C949" t="str">
            <v>Papel higiénico</v>
          </cell>
          <cell r="D949">
            <v>30228807</v>
          </cell>
          <cell r="E949" t="str">
            <v>BT SUAVE RINDEM 2P 8X2 MÁS PAPEL</v>
          </cell>
          <cell r="F949" t="str">
            <v>BT SUAVE RINDEM 2P 8X2 MÁS PAPEL</v>
          </cell>
          <cell r="G949">
            <v>14.969491525423731</v>
          </cell>
          <cell r="H949">
            <v>17.664000000000001</v>
          </cell>
          <cell r="I949">
            <v>8</v>
          </cell>
          <cell r="J949">
            <v>1.8711864406779664</v>
          </cell>
          <cell r="K949">
            <v>18.3</v>
          </cell>
          <cell r="L949">
            <v>19.2</v>
          </cell>
          <cell r="M949" t="str">
            <v>Fem</v>
          </cell>
        </row>
        <row r="950">
          <cell r="A950" t="str">
            <v>UH30228817</v>
          </cell>
          <cell r="B950" t="str">
            <v>UH</v>
          </cell>
          <cell r="C950" t="str">
            <v>Papel higiénico</v>
          </cell>
          <cell r="D950">
            <v>30228817</v>
          </cell>
          <cell r="E950" t="str">
            <v>BT SUAVE RINDEM 2P 6X4 MÁS PAPEL</v>
          </cell>
          <cell r="F950" t="str">
            <v>BT SUAVE RINDEM 2P 6X4 MÁS PAPEL</v>
          </cell>
          <cell r="G950">
            <v>20.39593220338983</v>
          </cell>
          <cell r="H950">
            <v>24.067199999999996</v>
          </cell>
          <cell r="I950">
            <v>6</v>
          </cell>
          <cell r="J950">
            <v>3.3993220338983048</v>
          </cell>
          <cell r="K950">
            <v>24.93</v>
          </cell>
          <cell r="L950">
            <v>26.16</v>
          </cell>
          <cell r="M950" t="str">
            <v>Infant</v>
          </cell>
        </row>
        <row r="951">
          <cell r="A951" t="str">
            <v>UH30227236</v>
          </cell>
          <cell r="B951" t="str">
            <v>UH</v>
          </cell>
          <cell r="C951" t="str">
            <v>Papel higiénico</v>
          </cell>
          <cell r="D951">
            <v>30227236</v>
          </cell>
          <cell r="E951" t="str">
            <v>PH SUAVE RINDEM 2P 12X4 S. CUT 2.0</v>
          </cell>
          <cell r="F951" t="str">
            <v>PH SUAVE RINDEM 2P 12X4 S. CUT 2.0</v>
          </cell>
          <cell r="G951">
            <v>28.56</v>
          </cell>
          <cell r="H951">
            <v>33.700799999999994</v>
          </cell>
          <cell r="I951">
            <v>12</v>
          </cell>
          <cell r="J951">
            <v>2.38</v>
          </cell>
          <cell r="K951">
            <v>32</v>
          </cell>
          <cell r="L951">
            <v>33.5</v>
          </cell>
          <cell r="M951" t="str">
            <v>Infant</v>
          </cell>
        </row>
        <row r="952">
          <cell r="A952" t="str">
            <v>UH30226613</v>
          </cell>
          <cell r="B952" t="str">
            <v>UH</v>
          </cell>
          <cell r="C952" t="str">
            <v>Papel higiénico</v>
          </cell>
          <cell r="D952">
            <v>30226613</v>
          </cell>
          <cell r="E952" t="str">
            <v>BT SUAVE CUIDADO COMPLETO 2P 8X6</v>
          </cell>
          <cell r="F952" t="str">
            <v>BT SUAVE CUIDADO COMPLETO 2P 8X6</v>
          </cell>
          <cell r="G952">
            <v>29.32</v>
          </cell>
          <cell r="H952">
            <v>34.5976</v>
          </cell>
          <cell r="I952">
            <v>8</v>
          </cell>
          <cell r="J952">
            <v>3.665</v>
          </cell>
          <cell r="K952">
            <v>34</v>
          </cell>
          <cell r="L952">
            <v>35.5</v>
          </cell>
          <cell r="M952" t="str">
            <v>Infant</v>
          </cell>
        </row>
        <row r="953">
          <cell r="A953" t="str">
            <v>UH30225792</v>
          </cell>
          <cell r="B953" t="str">
            <v>UH</v>
          </cell>
          <cell r="C953" t="str">
            <v>Papel toalla</v>
          </cell>
          <cell r="D953">
            <v>30225792</v>
          </cell>
          <cell r="E953" t="str">
            <v>R COC SCOTT MULTIUSOS 12X1X100HJ</v>
          </cell>
          <cell r="F953" t="str">
            <v>Papel Toalla Scott Multiusos 12x1x100 Hojas</v>
          </cell>
          <cell r="G953">
            <v>18.295454545454543</v>
          </cell>
          <cell r="H953">
            <v>21.588636363636361</v>
          </cell>
          <cell r="I953">
            <v>12</v>
          </cell>
          <cell r="J953">
            <v>1.5246212121212119</v>
          </cell>
          <cell r="K953">
            <v>22</v>
          </cell>
          <cell r="L953">
            <v>23</v>
          </cell>
          <cell r="M953" t="str">
            <v>Infant</v>
          </cell>
        </row>
        <row r="954">
          <cell r="A954" t="str">
            <v>UH30227554</v>
          </cell>
          <cell r="B954" t="str">
            <v>UH</v>
          </cell>
          <cell r="C954" t="str">
            <v>Papel toalla</v>
          </cell>
          <cell r="D954">
            <v>30227554</v>
          </cell>
          <cell r="E954" t="str">
            <v>KT SCOTT MULTIUS 12X1 X100 BACK2SCHOOL</v>
          </cell>
          <cell r="F954" t="str">
            <v>Papel Toalla Scott Multiusos 12x1x100 Hojas (Back2School)</v>
          </cell>
          <cell r="G954">
            <v>18.295454545454543</v>
          </cell>
          <cell r="H954">
            <v>21.588636363636361</v>
          </cell>
          <cell r="I954">
            <v>12</v>
          </cell>
          <cell r="J954">
            <v>1.5246212121212119</v>
          </cell>
          <cell r="K954">
            <v>22</v>
          </cell>
          <cell r="L954">
            <v>23</v>
          </cell>
          <cell r="M954" t="str">
            <v>Infant</v>
          </cell>
        </row>
        <row r="955">
          <cell r="A955" t="str">
            <v>UH30225723</v>
          </cell>
          <cell r="B955" t="str">
            <v>UH</v>
          </cell>
          <cell r="C955" t="str">
            <v>Papel toalla</v>
          </cell>
          <cell r="D955">
            <v>30225723</v>
          </cell>
          <cell r="E955" t="str">
            <v>KT SCOTT DURAMAX 8X6 X2H MULTIUSOS MAKE</v>
          </cell>
          <cell r="F955" t="str">
            <v>KT SCOTT DURAMAX 8X6 X2H MULTIUSOS MAKE</v>
          </cell>
          <cell r="G955">
            <v>22.3</v>
          </cell>
          <cell r="H955">
            <v>26.314</v>
          </cell>
          <cell r="I955">
            <v>48</v>
          </cell>
          <cell r="J955">
            <v>0.46458333333333335</v>
          </cell>
          <cell r="K955">
            <v>40.5</v>
          </cell>
          <cell r="L955">
            <v>42.5</v>
          </cell>
          <cell r="M955" t="str">
            <v>Infant</v>
          </cell>
        </row>
        <row r="956">
          <cell r="A956" t="str">
            <v>UH30224973</v>
          </cell>
          <cell r="B956" t="str">
            <v>UH</v>
          </cell>
          <cell r="C956" t="str">
            <v>Papel toalla</v>
          </cell>
          <cell r="D956">
            <v>30224973</v>
          </cell>
          <cell r="E956" t="str">
            <v>KT SCOTT DURAMAX 24X1 X58H MAKE</v>
          </cell>
          <cell r="F956" t="str">
            <v>KT SCOTT DURAMAX 24X1 X58H MAKE</v>
          </cell>
          <cell r="G956">
            <v>141.44</v>
          </cell>
          <cell r="H956">
            <v>166.89919999999998</v>
          </cell>
          <cell r="I956">
            <v>24</v>
          </cell>
          <cell r="J956">
            <v>5.8933333333333335</v>
          </cell>
          <cell r="K956">
            <v>138</v>
          </cell>
          <cell r="L956">
            <v>145</v>
          </cell>
          <cell r="M956" t="str">
            <v>Infant</v>
          </cell>
        </row>
        <row r="957">
          <cell r="A957" t="str">
            <v>UH30226180</v>
          </cell>
          <cell r="B957" t="str">
            <v>UH</v>
          </cell>
          <cell r="C957" t="str">
            <v>Papel toalla</v>
          </cell>
          <cell r="D957">
            <v>30226180</v>
          </cell>
          <cell r="E957" t="str">
            <v xml:space="preserve">KT SCOTT MULTIUS 24X1 X50H </v>
          </cell>
          <cell r="F957" t="str">
            <v xml:space="preserve">KT SCOTT MULTIUS 24X1 X50H </v>
          </cell>
          <cell r="G957">
            <v>22.8899981</v>
          </cell>
          <cell r="H957">
            <v>27.010197757999997</v>
          </cell>
          <cell r="I957">
            <v>24</v>
          </cell>
          <cell r="J957">
            <v>0.95374992083333332</v>
          </cell>
          <cell r="K957">
            <v>34</v>
          </cell>
          <cell r="L957">
            <v>35.5</v>
          </cell>
          <cell r="M957" t="str">
            <v>Infant</v>
          </cell>
        </row>
        <row r="958">
          <cell r="A958" t="str">
            <v>UH30226146</v>
          </cell>
          <cell r="B958" t="str">
            <v>UH</v>
          </cell>
          <cell r="C958" t="str">
            <v>Liners</v>
          </cell>
          <cell r="D958">
            <v>30226146</v>
          </cell>
          <cell r="E958" t="str">
            <v>FEM LIN KOT 12X15 ANTIBACTERIAL</v>
          </cell>
          <cell r="F958" t="str">
            <v>Protectores Diarios Kotex Antibacterial 12x15</v>
          </cell>
          <cell r="G958">
            <v>24.42</v>
          </cell>
          <cell r="H958">
            <v>28.8156</v>
          </cell>
          <cell r="I958">
            <v>12</v>
          </cell>
          <cell r="J958">
            <v>2.0350000000000001</v>
          </cell>
          <cell r="K958">
            <v>30.3</v>
          </cell>
          <cell r="L958">
            <v>31.8</v>
          </cell>
          <cell r="M958" t="str">
            <v>Infant</v>
          </cell>
        </row>
        <row r="959">
          <cell r="A959" t="str">
            <v>UH30226172</v>
          </cell>
          <cell r="B959" t="str">
            <v>UH</v>
          </cell>
          <cell r="C959" t="str">
            <v>Liners</v>
          </cell>
          <cell r="D959">
            <v>30226172</v>
          </cell>
          <cell r="E959" t="str">
            <v>FEM LIN KOT 12X150 ANTIBACTERIAL</v>
          </cell>
          <cell r="F959" t="str">
            <v>Protectores Diarios Kotex Antibacterial 12x150</v>
          </cell>
          <cell r="G959">
            <v>159.13999999999999</v>
          </cell>
          <cell r="H959">
            <v>187.78519999999997</v>
          </cell>
          <cell r="I959">
            <v>12</v>
          </cell>
          <cell r="J959">
            <v>13.261666666666665</v>
          </cell>
          <cell r="K959">
            <v>189.60000000000002</v>
          </cell>
          <cell r="L959">
            <v>0</v>
          </cell>
          <cell r="M959" t="str">
            <v>Infant</v>
          </cell>
        </row>
        <row r="960">
          <cell r="A960" t="str">
            <v>UH30225690</v>
          </cell>
          <cell r="B960" t="str">
            <v>UH</v>
          </cell>
          <cell r="C960" t="str">
            <v>Liners</v>
          </cell>
          <cell r="D960">
            <v>30225690</v>
          </cell>
          <cell r="E960" t="str">
            <v>PRO DIA KOT NOR 12X120</v>
          </cell>
          <cell r="F960" t="str">
            <v>Protectores Diarios Kotex Normales 12x120</v>
          </cell>
          <cell r="G960">
            <v>134.56</v>
          </cell>
          <cell r="H960">
            <v>158.7808</v>
          </cell>
          <cell r="I960">
            <v>12</v>
          </cell>
          <cell r="J960">
            <v>11.213333333333333</v>
          </cell>
          <cell r="K960">
            <v>161.6</v>
          </cell>
          <cell r="L960">
            <v>169.7</v>
          </cell>
          <cell r="M960" t="str">
            <v>Infant</v>
          </cell>
        </row>
        <row r="961">
          <cell r="A961" t="str">
            <v>UH30226171</v>
          </cell>
          <cell r="B961" t="str">
            <v>UH</v>
          </cell>
          <cell r="C961" t="str">
            <v>Liners</v>
          </cell>
          <cell r="D961">
            <v>30226171</v>
          </cell>
          <cell r="E961" t="str">
            <v>PRO DIA KOT NOR 24X15</v>
          </cell>
          <cell r="F961" t="str">
            <v>Protectores Diarios Kotex Normales 24x15</v>
          </cell>
          <cell r="G961">
            <v>46.12</v>
          </cell>
          <cell r="H961">
            <v>54.421599999999991</v>
          </cell>
          <cell r="I961">
            <v>24</v>
          </cell>
          <cell r="J961">
            <v>1.9216666666666666</v>
          </cell>
          <cell r="K961">
            <v>55.8</v>
          </cell>
          <cell r="L961">
            <v>58.6</v>
          </cell>
          <cell r="M961" t="str">
            <v>Infant</v>
          </cell>
        </row>
        <row r="962">
          <cell r="A962" t="str">
            <v>UH30226130</v>
          </cell>
          <cell r="B962" t="str">
            <v>UH</v>
          </cell>
          <cell r="C962" t="str">
            <v>Liners</v>
          </cell>
          <cell r="D962">
            <v>30226130</v>
          </cell>
          <cell r="E962" t="str">
            <v>FEM LIN KOT ULTRADEL FLEX 12X15 OT</v>
          </cell>
          <cell r="F962" t="str">
            <v>Protectores Diarios Kotex Ultraflexibles 12x15</v>
          </cell>
          <cell r="G962">
            <v>22.27</v>
          </cell>
          <cell r="H962">
            <v>26.278599999999997</v>
          </cell>
          <cell r="I962">
            <v>12</v>
          </cell>
          <cell r="J962">
            <v>1.8558333333333332</v>
          </cell>
          <cell r="K962">
            <v>27.8</v>
          </cell>
          <cell r="L962">
            <v>29.2</v>
          </cell>
          <cell r="M962" t="str">
            <v>Infant</v>
          </cell>
        </row>
        <row r="963">
          <cell r="A963" t="str">
            <v>UH30225863</v>
          </cell>
          <cell r="B963" t="str">
            <v>UH</v>
          </cell>
          <cell r="C963" t="str">
            <v>Liners</v>
          </cell>
          <cell r="D963">
            <v>30225863</v>
          </cell>
          <cell r="E963" t="str">
            <v>FEM LIN KOT ULTRADEL FLEX 24X6 X5</v>
          </cell>
          <cell r="F963" t="str">
            <v>Protectores Diarios Kotex Ultraflexibles 24x6x5 (Ristra x5)</v>
          </cell>
          <cell r="G963">
            <v>95.43</v>
          </cell>
          <cell r="H963">
            <v>112.6074</v>
          </cell>
          <cell r="I963">
            <v>144</v>
          </cell>
          <cell r="J963">
            <v>0.66270833333333334</v>
          </cell>
          <cell r="K963">
            <v>111</v>
          </cell>
          <cell r="L963">
            <v>116.6</v>
          </cell>
          <cell r="M963" t="str">
            <v>Infant</v>
          </cell>
        </row>
        <row r="964">
          <cell r="A964" t="str">
            <v>UH30226215</v>
          </cell>
          <cell r="B964" t="str">
            <v>UH</v>
          </cell>
          <cell r="C964" t="str">
            <v>Liners</v>
          </cell>
          <cell r="D964">
            <v>30226215</v>
          </cell>
          <cell r="E964" t="str">
            <v>PRO DIA KOT ULTRADEL FLEX 24X6 X5 OTTTX</v>
          </cell>
          <cell r="F964" t="str">
            <v>Protectores Diarios Kotex Ultraflexibles 24x6x5 (Ristra x5)</v>
          </cell>
          <cell r="G964">
            <v>95.43</v>
          </cell>
          <cell r="H964">
            <v>112.6074</v>
          </cell>
          <cell r="I964">
            <v>144</v>
          </cell>
          <cell r="J964">
            <v>0.66270833333333334</v>
          </cell>
          <cell r="K964">
            <v>111</v>
          </cell>
          <cell r="L964">
            <v>116.6</v>
          </cell>
          <cell r="M964" t="str">
            <v>Infant</v>
          </cell>
        </row>
        <row r="965">
          <cell r="A965" t="str">
            <v>UH30226124</v>
          </cell>
          <cell r="B965" t="str">
            <v>UH</v>
          </cell>
          <cell r="C965" t="str">
            <v>Pads</v>
          </cell>
          <cell r="D965">
            <v>30226124</v>
          </cell>
          <cell r="E965" t="str">
            <v>TOA FEM KOT NOCT 12X8 FZ</v>
          </cell>
          <cell r="F965" t="str">
            <v>Toalla Kotex Evolution Nocturna 12x8</v>
          </cell>
          <cell r="G965">
            <v>46.389830508474581</v>
          </cell>
          <cell r="H965">
            <v>54.74</v>
          </cell>
          <cell r="I965">
            <v>12</v>
          </cell>
          <cell r="J965">
            <v>3.8658192090395485</v>
          </cell>
          <cell r="K965">
            <v>56.5</v>
          </cell>
          <cell r="L965">
            <v>59.5</v>
          </cell>
          <cell r="M965" t="str">
            <v>Infant</v>
          </cell>
        </row>
        <row r="966">
          <cell r="A966" t="str">
            <v>UH30225952</v>
          </cell>
          <cell r="B966" t="str">
            <v>UH</v>
          </cell>
          <cell r="C966" t="str">
            <v>Pads</v>
          </cell>
          <cell r="D966">
            <v>30225952</v>
          </cell>
          <cell r="E966" t="str">
            <v>TOA FEM KOT NOR MALLA 24X10</v>
          </cell>
          <cell r="F966" t="str">
            <v>Toalla Kotex Malla 24x10</v>
          </cell>
          <cell r="G966">
            <v>69.98</v>
          </cell>
          <cell r="H966">
            <v>82.576400000000007</v>
          </cell>
          <cell r="I966">
            <v>24</v>
          </cell>
          <cell r="J966">
            <v>2.9158333333333335</v>
          </cell>
          <cell r="K966">
            <v>77.3</v>
          </cell>
          <cell r="L966">
            <v>81.2</v>
          </cell>
          <cell r="M966" t="str">
            <v>Infant</v>
          </cell>
        </row>
        <row r="967">
          <cell r="A967" t="str">
            <v>UH30226042</v>
          </cell>
          <cell r="B967" t="str">
            <v>UH</v>
          </cell>
          <cell r="C967" t="str">
            <v>Pads</v>
          </cell>
          <cell r="D967">
            <v>30226042</v>
          </cell>
          <cell r="E967" t="str">
            <v>TOA FEM KOT NOCT TELA C/A 12X8</v>
          </cell>
          <cell r="F967" t="str">
            <v>Toalla Kotex Nocturna Tela 12x8</v>
          </cell>
          <cell r="G967">
            <v>34.30508474576272</v>
          </cell>
          <cell r="H967">
            <v>40.480000000000004</v>
          </cell>
          <cell r="I967">
            <v>12</v>
          </cell>
          <cell r="J967">
            <v>2.8587570621468932</v>
          </cell>
          <cell r="K967">
            <v>41.5</v>
          </cell>
          <cell r="L967">
            <v>44</v>
          </cell>
          <cell r="M967" t="str">
            <v>Infant</v>
          </cell>
        </row>
        <row r="968">
          <cell r="A968" t="str">
            <v>UH30226088</v>
          </cell>
          <cell r="B968" t="str">
            <v>UH</v>
          </cell>
          <cell r="C968" t="str">
            <v>Pads</v>
          </cell>
          <cell r="D968">
            <v>30226088</v>
          </cell>
          <cell r="E968" t="str">
            <v>TOA FEM KOT NOR TELA 12X30 TW</v>
          </cell>
          <cell r="F968" t="str">
            <v>Toalla Kotex Normal 12x30</v>
          </cell>
          <cell r="G968">
            <v>70.73</v>
          </cell>
          <cell r="H968">
            <v>83.461399999999998</v>
          </cell>
          <cell r="I968">
            <v>12</v>
          </cell>
          <cell r="J968">
            <v>5.894166666666667</v>
          </cell>
          <cell r="K968">
            <v>91</v>
          </cell>
          <cell r="L968">
            <v>105</v>
          </cell>
          <cell r="M968" t="str">
            <v>Infant</v>
          </cell>
        </row>
        <row r="969">
          <cell r="A969" t="str">
            <v>UH30226068</v>
          </cell>
          <cell r="B969" t="str">
            <v>UH</v>
          </cell>
          <cell r="C969" t="str">
            <v>Pads</v>
          </cell>
          <cell r="D969">
            <v>30226068</v>
          </cell>
          <cell r="E969" t="str">
            <v>TOA FEM KOT NOR TELA 48X10 OT</v>
          </cell>
          <cell r="F969" t="str">
            <v>Toalla Kotex Normal 48x10</v>
          </cell>
          <cell r="G969">
            <v>111.15</v>
          </cell>
          <cell r="H969">
            <v>131.15700000000001</v>
          </cell>
          <cell r="I969">
            <v>48</v>
          </cell>
          <cell r="J969">
            <v>2.3156250000000003</v>
          </cell>
          <cell r="K969">
            <v>140</v>
          </cell>
          <cell r="L969">
            <v>144</v>
          </cell>
          <cell r="M969" t="str">
            <v>Infant</v>
          </cell>
        </row>
        <row r="970">
          <cell r="A970" t="str">
            <v>UH30226109</v>
          </cell>
          <cell r="B970" t="str">
            <v>UH</v>
          </cell>
          <cell r="C970" t="str">
            <v>Pads</v>
          </cell>
          <cell r="D970">
            <v>30226109</v>
          </cell>
          <cell r="E970" t="str">
            <v>TOA FEM KOT FITNESS UF 12X10</v>
          </cell>
          <cell r="F970" t="str">
            <v>Toalla Kotex Sport 12x10</v>
          </cell>
          <cell r="G970">
            <v>36.58</v>
          </cell>
          <cell r="H970">
            <v>43.164399999999993</v>
          </cell>
          <cell r="I970">
            <v>12</v>
          </cell>
          <cell r="J970">
            <v>3.0483333333333333</v>
          </cell>
          <cell r="K970">
            <v>38.1</v>
          </cell>
          <cell r="L970">
            <v>40</v>
          </cell>
          <cell r="M970" t="str">
            <v>Infant</v>
          </cell>
        </row>
        <row r="971">
          <cell r="A971" t="str">
            <v>UH30226155</v>
          </cell>
          <cell r="B971" t="str">
            <v>UH</v>
          </cell>
          <cell r="C971" t="str">
            <v>Pads</v>
          </cell>
          <cell r="D971">
            <v>30226155</v>
          </cell>
          <cell r="E971" t="str">
            <v>TOA FEM KOT FITNESS UF 12X30</v>
          </cell>
          <cell r="F971" t="str">
            <v>Toalla Kotex Sport 12x30 TOTEX</v>
          </cell>
          <cell r="G971">
            <v>77.47</v>
          </cell>
          <cell r="H971">
            <v>91.414599999999993</v>
          </cell>
          <cell r="I971">
            <v>12</v>
          </cell>
          <cell r="J971">
            <v>6.4558333333333335</v>
          </cell>
          <cell r="K971">
            <v>100.1</v>
          </cell>
          <cell r="L971">
            <v>105.1</v>
          </cell>
          <cell r="M971" t="str">
            <v>Infant</v>
          </cell>
        </row>
        <row r="972">
          <cell r="A972" t="str">
            <v>UH30225931</v>
          </cell>
          <cell r="B972" t="str">
            <v>UH</v>
          </cell>
          <cell r="C972" t="str">
            <v>Pads</v>
          </cell>
          <cell r="D972">
            <v>30225931</v>
          </cell>
          <cell r="E972" t="str">
            <v>TOA FEM KOT NOR TELA 12X42</v>
          </cell>
          <cell r="F972" t="str">
            <v>Toalla Kotex Normal 12x42</v>
          </cell>
          <cell r="G972">
            <v>77.47</v>
          </cell>
          <cell r="H972">
            <v>91.414599999999993</v>
          </cell>
          <cell r="I972">
            <v>12</v>
          </cell>
          <cell r="J972">
            <v>6.4558333333333335</v>
          </cell>
          <cell r="K972">
            <v>90</v>
          </cell>
          <cell r="L972">
            <v>105</v>
          </cell>
          <cell r="M972" t="str">
            <v>Infant</v>
          </cell>
        </row>
        <row r="973">
          <cell r="A973" t="str">
            <v>UH30226976</v>
          </cell>
          <cell r="B973" t="str">
            <v>UH</v>
          </cell>
          <cell r="C973" t="str">
            <v>Pads</v>
          </cell>
          <cell r="D973">
            <v>30226976</v>
          </cell>
          <cell r="E973" t="str">
            <v>TOA FEM KOT UF TELA 48X10 TUT</v>
          </cell>
          <cell r="F973" t="str">
            <v>Toalla Kotex Ultrafina 48x10</v>
          </cell>
          <cell r="G973">
            <v>111.14847457627117</v>
          </cell>
          <cell r="H973">
            <v>131.15519999999998</v>
          </cell>
          <cell r="I973">
            <v>48</v>
          </cell>
          <cell r="J973">
            <v>2.3155932203389828</v>
          </cell>
          <cell r="K973">
            <v>116</v>
          </cell>
          <cell r="L973">
            <v>122</v>
          </cell>
          <cell r="M973" t="str">
            <v>Infant</v>
          </cell>
        </row>
        <row r="974">
          <cell r="A974" t="str">
            <v>UH30225923</v>
          </cell>
          <cell r="B974" t="str">
            <v>UH</v>
          </cell>
          <cell r="C974" t="str">
            <v>Pads</v>
          </cell>
          <cell r="D974">
            <v>30225923</v>
          </cell>
          <cell r="E974" t="str">
            <v>TOA FEM KOT TEENS 24X10</v>
          </cell>
          <cell r="F974" t="str">
            <v>TOA FEM KOT TEENS 24X10</v>
          </cell>
          <cell r="G974">
            <v>38.799999999999997</v>
          </cell>
          <cell r="H974">
            <v>45.783999999999992</v>
          </cell>
          <cell r="I974">
            <v>24</v>
          </cell>
          <cell r="J974">
            <v>1.6166666666666665</v>
          </cell>
          <cell r="K974">
            <v>70</v>
          </cell>
          <cell r="L974">
            <v>75</v>
          </cell>
          <cell r="M974" t="str">
            <v>Infant</v>
          </cell>
        </row>
        <row r="975">
          <cell r="A975" t="str">
            <v>UH30226131</v>
          </cell>
          <cell r="B975" t="str">
            <v>UH</v>
          </cell>
          <cell r="C975" t="str">
            <v>Pads</v>
          </cell>
          <cell r="D975">
            <v>30226131</v>
          </cell>
          <cell r="E975" t="str">
            <v>FEM PAD KOT NOCT TELA 12X30 DISP</v>
          </cell>
          <cell r="F975" t="str">
            <v>FEM PAD KOT NOCT TELA 12X30 DISP</v>
          </cell>
          <cell r="G975">
            <v>125.91</v>
          </cell>
          <cell r="H975">
            <v>148.57379999999998</v>
          </cell>
          <cell r="I975">
            <v>360</v>
          </cell>
          <cell r="J975">
            <v>0.34975000000000001</v>
          </cell>
          <cell r="K975">
            <v>155.5</v>
          </cell>
          <cell r="L975">
            <v>163.30000000000001</v>
          </cell>
          <cell r="M975" t="str">
            <v>Infant</v>
          </cell>
        </row>
        <row r="976">
          <cell r="A976" t="str">
            <v>UC30227924</v>
          </cell>
          <cell r="B976" t="str">
            <v>UC</v>
          </cell>
          <cell r="C976" t="str">
            <v>Tier 4</v>
          </cell>
          <cell r="D976">
            <v>30227924</v>
          </cell>
          <cell r="E976" t="str">
            <v>DIA PANT HUG NATCARE L 4X50 CLOUD</v>
          </cell>
          <cell r="F976" t="str">
            <v>DIA PANT HUG NATCARE L 4X50 CLOUD</v>
          </cell>
          <cell r="G976">
            <v>138.39661016949159</v>
          </cell>
          <cell r="H976">
            <v>163.30800000000008</v>
          </cell>
          <cell r="I976">
            <v>4</v>
          </cell>
          <cell r="J976">
            <v>34.599152542372899</v>
          </cell>
          <cell r="K976">
            <v>0</v>
          </cell>
          <cell r="L976">
            <v>0</v>
          </cell>
          <cell r="M976" t="str">
            <v>Wipes</v>
          </cell>
        </row>
        <row r="977">
          <cell r="A977" t="str">
            <v>UH30225895</v>
          </cell>
          <cell r="B977" t="str">
            <v>UH</v>
          </cell>
          <cell r="C977" t="str">
            <v>Tampones</v>
          </cell>
          <cell r="D977">
            <v>30225895</v>
          </cell>
          <cell r="E977" t="str">
            <v>TAMP KOT DIG SUPER 12X10 OT TTX</v>
          </cell>
          <cell r="F977" t="str">
            <v>Tampon Kotex Digital Super 12x10</v>
          </cell>
          <cell r="G977">
            <v>55.67</v>
          </cell>
          <cell r="H977">
            <v>65.690600000000003</v>
          </cell>
          <cell r="I977">
            <v>12</v>
          </cell>
          <cell r="J977">
            <v>4.6391666666666671</v>
          </cell>
          <cell r="K977">
            <v>65.599999999999994</v>
          </cell>
          <cell r="L977">
            <v>68.900000000000006</v>
          </cell>
          <cell r="M977" t="str">
            <v>Infant</v>
          </cell>
        </row>
        <row r="978">
          <cell r="A978" t="str">
            <v>UH30225781</v>
          </cell>
          <cell r="B978" t="str">
            <v>UH</v>
          </cell>
          <cell r="C978" t="str">
            <v>Tampones</v>
          </cell>
          <cell r="D978">
            <v>30225781</v>
          </cell>
          <cell r="E978" t="str">
            <v>TAMP KOT DIG M 12X10 TTX</v>
          </cell>
          <cell r="F978" t="str">
            <v>Tampon Kotex Digital Medio 12x10</v>
          </cell>
          <cell r="G978">
            <v>55.67</v>
          </cell>
          <cell r="H978">
            <v>65.690600000000003</v>
          </cell>
          <cell r="I978">
            <v>12</v>
          </cell>
          <cell r="J978">
            <v>4.6391666666666671</v>
          </cell>
          <cell r="K978">
            <v>65.599999999999994</v>
          </cell>
          <cell r="L978">
            <v>68.900000000000006</v>
          </cell>
          <cell r="M978" t="str">
            <v>Infant</v>
          </cell>
        </row>
        <row r="979">
          <cell r="A979" t="str">
            <v>UH30226290</v>
          </cell>
          <cell r="B979" t="str">
            <v>UH</v>
          </cell>
          <cell r="C979" t="str">
            <v>Tampones</v>
          </cell>
          <cell r="D979">
            <v>30226290</v>
          </cell>
          <cell r="E979" t="str">
            <v>TAMP KOT APLIC M 12X8 SPORTS TTX</v>
          </cell>
          <cell r="F979" t="str">
            <v>Tampon Kotex Sport Medio 12x8</v>
          </cell>
          <cell r="G979">
            <v>126.84</v>
          </cell>
          <cell r="H979">
            <v>149.6712</v>
          </cell>
          <cell r="I979">
            <v>12</v>
          </cell>
          <cell r="J979">
            <v>10.57</v>
          </cell>
          <cell r="K979">
            <v>131.19999999999999</v>
          </cell>
          <cell r="L979">
            <v>137.80000000000001</v>
          </cell>
          <cell r="M979" t="str">
            <v>Infant</v>
          </cell>
        </row>
        <row r="980">
          <cell r="A980" t="str">
            <v>UH30226270</v>
          </cell>
          <cell r="B980" t="str">
            <v>UH</v>
          </cell>
          <cell r="C980" t="str">
            <v>Tampones</v>
          </cell>
          <cell r="D980">
            <v>30226270</v>
          </cell>
          <cell r="E980" t="str">
            <v>TAMP KOT APLIC SUPER 12X8 SPORTS TTX</v>
          </cell>
          <cell r="F980" t="str">
            <v>Tampon Kotex Sport Super 12x8</v>
          </cell>
          <cell r="G980">
            <v>126.84</v>
          </cell>
          <cell r="H980">
            <v>149.6712</v>
          </cell>
          <cell r="I980">
            <v>12</v>
          </cell>
          <cell r="J980">
            <v>10.57</v>
          </cell>
          <cell r="K980">
            <v>131.19999999999999</v>
          </cell>
          <cell r="L980">
            <v>137.80000000000001</v>
          </cell>
          <cell r="M980" t="str">
            <v>Infant</v>
          </cell>
        </row>
        <row r="981">
          <cell r="A981" t="str">
            <v>UH30227253</v>
          </cell>
          <cell r="B981" t="str">
            <v>UH</v>
          </cell>
          <cell r="C981" t="str">
            <v>Tampones</v>
          </cell>
          <cell r="D981">
            <v>30227253</v>
          </cell>
          <cell r="E981" t="str">
            <v>TAMP KOT DIG M 16X12 HULK</v>
          </cell>
          <cell r="F981" t="str">
            <v>Tampon Kotex Digital Medio 16x12 Hulk</v>
          </cell>
          <cell r="G981">
            <v>74.22</v>
          </cell>
          <cell r="H981">
            <v>87.579599999999999</v>
          </cell>
          <cell r="I981">
            <v>16</v>
          </cell>
          <cell r="J981">
            <v>4.6387499999999999</v>
          </cell>
          <cell r="K981">
            <v>87.466666666666654</v>
          </cell>
          <cell r="L981">
            <v>91.866666666666674</v>
          </cell>
          <cell r="M981" t="str">
            <v>Infant</v>
          </cell>
        </row>
        <row r="982">
          <cell r="A982" t="str">
            <v>UH30227261</v>
          </cell>
          <cell r="B982" t="str">
            <v>UH</v>
          </cell>
          <cell r="C982" t="str">
            <v>Tampones</v>
          </cell>
          <cell r="D982">
            <v>30227261</v>
          </cell>
          <cell r="E982" t="str">
            <v>TAMP KOT DIG SUPER 16X12 HULK</v>
          </cell>
          <cell r="F982" t="str">
            <v>Tampon Kotex Digital Super 16x12 Hulk</v>
          </cell>
          <cell r="G982">
            <v>74.22</v>
          </cell>
          <cell r="H982">
            <v>87.579599999999999</v>
          </cell>
          <cell r="I982">
            <v>16</v>
          </cell>
          <cell r="J982">
            <v>4.6387499999999999</v>
          </cell>
          <cell r="K982">
            <v>87.466666666666654</v>
          </cell>
          <cell r="L982">
            <v>91.866666666666674</v>
          </cell>
          <cell r="M982" t="str">
            <v>Infant</v>
          </cell>
        </row>
        <row r="983">
          <cell r="A983" t="str">
            <v>UH30226515</v>
          </cell>
          <cell r="B983" t="str">
            <v>UH</v>
          </cell>
          <cell r="C983" t="str">
            <v>Child</v>
          </cell>
          <cell r="D983">
            <v>30226515</v>
          </cell>
          <cell r="E983" t="str">
            <v>HUG LITT SWIMM DISNEY SCUBA GDE8X10</v>
          </cell>
          <cell r="F983" t="str">
            <v>Pañal Huggies Little Swimmers G 8X10</v>
          </cell>
          <cell r="G983">
            <v>102.16677966101695</v>
          </cell>
          <cell r="H983">
            <v>120.5568</v>
          </cell>
          <cell r="I983">
            <v>8</v>
          </cell>
          <cell r="J983">
            <v>12.770847457627118</v>
          </cell>
          <cell r="K983">
            <v>116</v>
          </cell>
          <cell r="L983">
            <v>122</v>
          </cell>
          <cell r="M983" t="str">
            <v>Infant</v>
          </cell>
        </row>
        <row r="984">
          <cell r="A984" t="str">
            <v>UH30226521</v>
          </cell>
          <cell r="B984" t="str">
            <v>UH</v>
          </cell>
          <cell r="C984" t="str">
            <v>Child</v>
          </cell>
          <cell r="D984">
            <v>30226521</v>
          </cell>
          <cell r="E984" t="str">
            <v>HUG LITT SWIMM DISNEY SCUBA MED 8X11</v>
          </cell>
          <cell r="F984" t="str">
            <v>Pañal Huggies Little Swimmers M 8X11</v>
          </cell>
          <cell r="G984">
            <v>102.16677966101695</v>
          </cell>
          <cell r="H984">
            <v>120.5568</v>
          </cell>
          <cell r="I984">
            <v>8</v>
          </cell>
          <cell r="J984">
            <v>12.770847457627118</v>
          </cell>
          <cell r="K984">
            <v>116</v>
          </cell>
          <cell r="L984">
            <v>122</v>
          </cell>
          <cell r="M984" t="str">
            <v>Infant</v>
          </cell>
        </row>
        <row r="985">
          <cell r="A985" t="str">
            <v>UH30227248</v>
          </cell>
          <cell r="B985" t="str">
            <v>UH</v>
          </cell>
          <cell r="C985" t="str">
            <v>Child</v>
          </cell>
          <cell r="D985">
            <v>30227248</v>
          </cell>
          <cell r="E985" t="str">
            <v>SWIMPANTS HUG LIT SWIM M 8X11 DORY</v>
          </cell>
          <cell r="F985" t="str">
            <v>Pañal Huggies Little Swimmers M 8X11 DORY</v>
          </cell>
          <cell r="G985">
            <v>102.16677966101695</v>
          </cell>
          <cell r="H985">
            <v>120.5568</v>
          </cell>
          <cell r="I985">
            <v>8</v>
          </cell>
          <cell r="J985">
            <v>12.770847457627118</v>
          </cell>
          <cell r="K985">
            <v>116</v>
          </cell>
          <cell r="L985">
            <v>122</v>
          </cell>
          <cell r="M985" t="str">
            <v>Infant</v>
          </cell>
        </row>
        <row r="986">
          <cell r="A986" t="str">
            <v>UH30227284</v>
          </cell>
          <cell r="B986" t="str">
            <v>UH</v>
          </cell>
          <cell r="C986" t="str">
            <v>Child</v>
          </cell>
          <cell r="D986">
            <v>30227284</v>
          </cell>
          <cell r="E986" t="str">
            <v>SWIMPANTS HUG LIT SWIM G 8X10 DORY</v>
          </cell>
          <cell r="F986" t="str">
            <v>Pañal Huggies Little Swimmers G 8X10 DORY</v>
          </cell>
          <cell r="G986">
            <v>102.16677966101695</v>
          </cell>
          <cell r="H986">
            <v>120.5568</v>
          </cell>
          <cell r="I986">
            <v>8</v>
          </cell>
          <cell r="J986">
            <v>12.770847457627118</v>
          </cell>
          <cell r="K986">
            <v>116</v>
          </cell>
          <cell r="L986">
            <v>122</v>
          </cell>
          <cell r="M986" t="str">
            <v>Infant</v>
          </cell>
        </row>
        <row r="987">
          <cell r="A987" t="str">
            <v>UH30224342</v>
          </cell>
          <cell r="B987" t="str">
            <v>UH</v>
          </cell>
          <cell r="C987" t="str">
            <v>Tier 3</v>
          </cell>
          <cell r="D987">
            <v>30224342</v>
          </cell>
          <cell r="E987" t="str">
            <v>DIA PANT HUG ACT SEC G 5X28</v>
          </cell>
          <cell r="F987" t="str">
            <v>Pañal Huggies Active Sec Ajusteperfecto G 5x28</v>
          </cell>
          <cell r="G987">
            <v>60.940677966101696</v>
          </cell>
          <cell r="H987">
            <v>71.91</v>
          </cell>
          <cell r="I987">
            <v>5</v>
          </cell>
          <cell r="J987">
            <v>12.188135593220339</v>
          </cell>
          <cell r="K987">
            <v>72.5</v>
          </cell>
          <cell r="L987">
            <v>76.5</v>
          </cell>
          <cell r="M987" t="str">
            <v>Infant</v>
          </cell>
        </row>
        <row r="988">
          <cell r="A988" t="str">
            <v>UH30224327</v>
          </cell>
          <cell r="B988" t="str">
            <v>UH</v>
          </cell>
          <cell r="C988" t="str">
            <v>Tier 3</v>
          </cell>
          <cell r="D988">
            <v>30224327</v>
          </cell>
          <cell r="E988" t="str">
            <v>DIA PANT HUG ACT SEC M 6X34</v>
          </cell>
          <cell r="F988" t="str">
            <v>Pañal Huggies Active Sec Ajusteperfecto M 6x34</v>
          </cell>
          <cell r="G988">
            <v>73.128813559322026</v>
          </cell>
          <cell r="H988">
            <v>86.291999999999987</v>
          </cell>
          <cell r="I988">
            <v>6</v>
          </cell>
          <cell r="J988">
            <v>12.188135593220338</v>
          </cell>
          <cell r="K988">
            <v>87</v>
          </cell>
          <cell r="L988">
            <v>91.800000000000011</v>
          </cell>
          <cell r="M988" t="str">
            <v>Infant</v>
          </cell>
        </row>
        <row r="989">
          <cell r="A989" t="str">
            <v>UH30224350</v>
          </cell>
          <cell r="B989" t="str">
            <v>UH</v>
          </cell>
          <cell r="C989" t="str">
            <v>Tier 3</v>
          </cell>
          <cell r="D989">
            <v>30224350</v>
          </cell>
          <cell r="E989" t="str">
            <v>DIA PANT HUG ACT SEC P 5X40</v>
          </cell>
          <cell r="F989" t="str">
            <v>Pañal Huggies Active Sec Ajusteperfecto P 5x40</v>
          </cell>
          <cell r="G989">
            <v>60.940677966101696</v>
          </cell>
          <cell r="H989">
            <v>71.91</v>
          </cell>
          <cell r="I989">
            <v>5</v>
          </cell>
          <cell r="J989">
            <v>12.188135593220339</v>
          </cell>
          <cell r="K989">
            <v>72.5</v>
          </cell>
          <cell r="L989">
            <v>76.5</v>
          </cell>
          <cell r="M989" t="str">
            <v>Infant</v>
          </cell>
        </row>
        <row r="990">
          <cell r="A990" t="str">
            <v>UH30224367</v>
          </cell>
          <cell r="B990" t="str">
            <v>UH</v>
          </cell>
          <cell r="C990" t="str">
            <v>Tier 3</v>
          </cell>
          <cell r="D990">
            <v>30224367</v>
          </cell>
          <cell r="E990" t="str">
            <v>DIA PANT HUG ACT SEC XG 4X22</v>
          </cell>
          <cell r="F990" t="str">
            <v>Pañal Huggies Active Sec Ajusteperfecto XG 4x22</v>
          </cell>
          <cell r="G990">
            <v>48.752542372881351</v>
          </cell>
          <cell r="H990">
            <v>57.527999999999992</v>
          </cell>
          <cell r="I990">
            <v>4</v>
          </cell>
          <cell r="J990">
            <v>12.188135593220338</v>
          </cell>
          <cell r="K990">
            <v>58</v>
          </cell>
          <cell r="L990">
            <v>61.2</v>
          </cell>
          <cell r="M990" t="str">
            <v>Infant</v>
          </cell>
        </row>
        <row r="991">
          <cell r="A991" t="str">
            <v>UH30224365</v>
          </cell>
          <cell r="B991" t="str">
            <v>UH</v>
          </cell>
          <cell r="C991" t="str">
            <v>Tier 3</v>
          </cell>
          <cell r="D991">
            <v>30224365</v>
          </cell>
          <cell r="E991" t="str">
            <v>DIA PANT HUG ACT SEC XXG 4X20</v>
          </cell>
          <cell r="F991" t="str">
            <v>Pañal Huggies Active Sec Ajusteperfecto XXG 4x20</v>
          </cell>
          <cell r="G991">
            <v>48.752542372881351</v>
          </cell>
          <cell r="H991">
            <v>57.527999999999992</v>
          </cell>
          <cell r="I991">
            <v>4</v>
          </cell>
          <cell r="J991">
            <v>12.188135593220338</v>
          </cell>
          <cell r="K991">
            <v>58</v>
          </cell>
          <cell r="L991">
            <v>61.2</v>
          </cell>
          <cell r="M991" t="str">
            <v>Infant</v>
          </cell>
        </row>
        <row r="992">
          <cell r="A992" t="str">
            <v>UH30226943</v>
          </cell>
          <cell r="B992" t="str">
            <v>UH</v>
          </cell>
          <cell r="C992" t="str">
            <v>Tier 3</v>
          </cell>
          <cell r="D992">
            <v>30226943</v>
          </cell>
          <cell r="E992" t="str">
            <v>PAÑ HUG ACTSEC G SINGLEPK 2X50 X1 HULK</v>
          </cell>
          <cell r="F992" t="str">
            <v>Pañal Huggies Active Sec Hulk G 2x50x1 (Win)</v>
          </cell>
          <cell r="G992">
            <v>72.92</v>
          </cell>
          <cell r="H992">
            <v>86.045599999999993</v>
          </cell>
          <cell r="I992">
            <v>2</v>
          </cell>
          <cell r="J992">
            <v>36.46</v>
          </cell>
          <cell r="K992">
            <v>88</v>
          </cell>
          <cell r="L992">
            <v>90</v>
          </cell>
          <cell r="M992" t="str">
            <v>Infant</v>
          </cell>
        </row>
        <row r="993">
          <cell r="A993" t="str">
            <v>UH30226794</v>
          </cell>
          <cell r="B993" t="str">
            <v>UH</v>
          </cell>
          <cell r="C993" t="str">
            <v>Tier 3</v>
          </cell>
          <cell r="D993">
            <v>30226794</v>
          </cell>
          <cell r="E993" t="str">
            <v>PAÑ HUG ACTSEC M SINGLEPK 2X56 X1 HULK</v>
          </cell>
          <cell r="F993" t="str">
            <v>Pañal Huggies Active Sec Hulk M 2x56x1 (Win)</v>
          </cell>
          <cell r="G993">
            <v>72.92</v>
          </cell>
          <cell r="H993">
            <v>86.045599999999993</v>
          </cell>
          <cell r="I993">
            <v>2</v>
          </cell>
          <cell r="J993">
            <v>36.46</v>
          </cell>
          <cell r="K993">
            <v>88</v>
          </cell>
          <cell r="L993">
            <v>90</v>
          </cell>
          <cell r="M993" t="str">
            <v>Infant</v>
          </cell>
        </row>
        <row r="994">
          <cell r="A994" t="str">
            <v>UH30226793</v>
          </cell>
          <cell r="B994" t="str">
            <v>UH</v>
          </cell>
          <cell r="C994" t="str">
            <v>Tier 3</v>
          </cell>
          <cell r="D994">
            <v>30226793</v>
          </cell>
          <cell r="E994" t="str">
            <v>PAÑ HUG ACTSEC XG SINGLEPK 2X44 X1 HULK</v>
          </cell>
          <cell r="F994" t="str">
            <v>Pañal Huggies Active Sec Hulk XG 2x44x1 (Win)</v>
          </cell>
          <cell r="G994">
            <v>72.92</v>
          </cell>
          <cell r="H994">
            <v>86.045599999999993</v>
          </cell>
          <cell r="I994">
            <v>2</v>
          </cell>
          <cell r="J994">
            <v>36.46</v>
          </cell>
          <cell r="K994">
            <v>88</v>
          </cell>
          <cell r="L994">
            <v>90</v>
          </cell>
          <cell r="M994" t="str">
            <v>Infant</v>
          </cell>
        </row>
        <row r="995">
          <cell r="A995" t="str">
            <v>UH30226848</v>
          </cell>
          <cell r="B995" t="str">
            <v>UH</v>
          </cell>
          <cell r="C995" t="str">
            <v>Tier 3</v>
          </cell>
          <cell r="D995">
            <v>30226848</v>
          </cell>
          <cell r="E995" t="str">
            <v>PAÑ HUG ACTSEC XXG SINGLEPK 2X40 X1 HULK</v>
          </cell>
          <cell r="F995" t="str">
            <v>Pañal Huggies Active Sec Hulk XXG 2x40x1 (Win)</v>
          </cell>
          <cell r="G995">
            <v>72.92</v>
          </cell>
          <cell r="H995">
            <v>86.045599999999993</v>
          </cell>
          <cell r="I995">
            <v>2</v>
          </cell>
          <cell r="J995">
            <v>36.46</v>
          </cell>
          <cell r="K995">
            <v>88</v>
          </cell>
          <cell r="L995">
            <v>90</v>
          </cell>
          <cell r="M995" t="str">
            <v>Infant</v>
          </cell>
        </row>
        <row r="996">
          <cell r="A996" t="str">
            <v>UH30223110</v>
          </cell>
          <cell r="B996" t="str">
            <v>UH</v>
          </cell>
          <cell r="C996" t="str">
            <v>Tier 3</v>
          </cell>
          <cell r="D996">
            <v>30223110</v>
          </cell>
          <cell r="E996" t="str">
            <v>PAﾃ・HUG ACTIVESEC CAP G 2X58X1</v>
          </cell>
          <cell r="F996" t="str">
            <v>Pañal Huggies Active Sec Supermega (farma) G 2x58x1</v>
          </cell>
          <cell r="G996">
            <v>74.043982372881345</v>
          </cell>
          <cell r="H996">
            <v>87.371899199999987</v>
          </cell>
          <cell r="I996">
            <v>2</v>
          </cell>
          <cell r="J996">
            <v>37.021991186440673</v>
          </cell>
          <cell r="K996">
            <v>94</v>
          </cell>
          <cell r="L996">
            <v>98.7</v>
          </cell>
          <cell r="M996" t="str">
            <v>Infant</v>
          </cell>
        </row>
        <row r="997">
          <cell r="A997" t="str">
            <v>UH30226768</v>
          </cell>
          <cell r="B997" t="str">
            <v>UH</v>
          </cell>
          <cell r="C997" t="str">
            <v>Tier 3</v>
          </cell>
          <cell r="D997">
            <v>30226768</v>
          </cell>
          <cell r="E997" t="str">
            <v>PAÑ HUG ACTSEC G SINGLEPK 2X58 X1 HULK</v>
          </cell>
          <cell r="F997" t="str">
            <v>Pañal Huggies Active Sec Supermega (farma) G 2x58x1 Hulk</v>
          </cell>
          <cell r="G997">
            <v>74.043982372881345</v>
          </cell>
          <cell r="H997">
            <v>87.371899199999987</v>
          </cell>
          <cell r="I997">
            <v>2</v>
          </cell>
          <cell r="J997">
            <v>37.021991186440673</v>
          </cell>
          <cell r="K997">
            <v>94</v>
          </cell>
          <cell r="L997">
            <v>98.7</v>
          </cell>
          <cell r="M997" t="str">
            <v>Infant</v>
          </cell>
        </row>
        <row r="998">
          <cell r="A998" t="str">
            <v>UH30226780</v>
          </cell>
          <cell r="B998" t="str">
            <v>UH</v>
          </cell>
          <cell r="C998" t="str">
            <v>Tier 3</v>
          </cell>
          <cell r="D998">
            <v>30226780</v>
          </cell>
          <cell r="E998" t="str">
            <v>PAÑ HUG ACTSEC M SINGLEPK 2X64 X1 HULK</v>
          </cell>
          <cell r="F998" t="str">
            <v>Pañal Huggies Active Sec Supermega (farma) M 2x64x1 Hulk</v>
          </cell>
          <cell r="G998">
            <v>74.043982372881345</v>
          </cell>
          <cell r="H998">
            <v>87.371899199999987</v>
          </cell>
          <cell r="I998">
            <v>2</v>
          </cell>
          <cell r="J998">
            <v>37.021991186440673</v>
          </cell>
          <cell r="K998">
            <v>94</v>
          </cell>
          <cell r="L998">
            <v>98.7</v>
          </cell>
          <cell r="M998" t="str">
            <v>Infant</v>
          </cell>
        </row>
        <row r="999">
          <cell r="A999" t="str">
            <v>UH30226779</v>
          </cell>
          <cell r="B999" t="str">
            <v>UH</v>
          </cell>
          <cell r="C999" t="str">
            <v>Tier 3</v>
          </cell>
          <cell r="D999">
            <v>30226779</v>
          </cell>
          <cell r="E999" t="str">
            <v>PAÑ HUG ACTSEC XG SINGLEPK 2X48 X1 HULK</v>
          </cell>
          <cell r="F999" t="str">
            <v>Pañal Huggies Active Sec Supermega (farma) XG 2x48x1 Hulk</v>
          </cell>
          <cell r="G999">
            <v>74.043982372881345</v>
          </cell>
          <cell r="H999">
            <v>87.371899199999987</v>
          </cell>
          <cell r="I999">
            <v>2</v>
          </cell>
          <cell r="J999">
            <v>37.021991186440673</v>
          </cell>
          <cell r="K999">
            <v>94</v>
          </cell>
          <cell r="L999">
            <v>98.7</v>
          </cell>
          <cell r="M999" t="str">
            <v>Infant</v>
          </cell>
        </row>
        <row r="1000">
          <cell r="A1000" t="str">
            <v>UH30197508</v>
          </cell>
          <cell r="B1000" t="str">
            <v>UH</v>
          </cell>
          <cell r="C1000" t="str">
            <v>Tier 3</v>
          </cell>
          <cell r="D1000">
            <v>30197508</v>
          </cell>
          <cell r="E1000" t="str">
            <v>PAﾃ・HUG ACTIVSEC CAP XXG 2X44X1</v>
          </cell>
          <cell r="F1000" t="str">
            <v>Pañal Huggies Active Sec Supermega (farma) XXG 2x44x1</v>
          </cell>
          <cell r="G1000">
            <v>74.043982372881345</v>
          </cell>
          <cell r="H1000">
            <v>87.371899199999987</v>
          </cell>
          <cell r="I1000">
            <v>2</v>
          </cell>
          <cell r="J1000">
            <v>37.021991186440673</v>
          </cell>
          <cell r="K1000">
            <v>94</v>
          </cell>
          <cell r="L1000">
            <v>98.7</v>
          </cell>
          <cell r="M1000" t="str">
            <v>Infant</v>
          </cell>
        </row>
        <row r="1001">
          <cell r="A1001" t="str">
            <v>UH30226787</v>
          </cell>
          <cell r="B1001" t="str">
            <v>UH</v>
          </cell>
          <cell r="C1001" t="str">
            <v>Tier 3</v>
          </cell>
          <cell r="D1001">
            <v>30226787</v>
          </cell>
          <cell r="E1001" t="str">
            <v>PAÑ HUG ACTSEC XXG SINGLEPK 2X44 X1 HULK</v>
          </cell>
          <cell r="F1001" t="str">
            <v>Pañal Huggies Active Sec Supermega (farma) XXG 2x44x1 Hulk</v>
          </cell>
          <cell r="G1001">
            <v>74.043982372881345</v>
          </cell>
          <cell r="H1001">
            <v>87.371899199999987</v>
          </cell>
          <cell r="I1001">
            <v>2</v>
          </cell>
          <cell r="J1001">
            <v>37.021991186440673</v>
          </cell>
          <cell r="K1001">
            <v>94</v>
          </cell>
          <cell r="L1001">
            <v>98.7</v>
          </cell>
          <cell r="M1001" t="str">
            <v>Infant</v>
          </cell>
        </row>
        <row r="1002">
          <cell r="A1002" t="str">
            <v>UH30227451</v>
          </cell>
          <cell r="B1002" t="str">
            <v>UH</v>
          </cell>
          <cell r="C1002" t="str">
            <v>Tier 3</v>
          </cell>
          <cell r="D1002">
            <v>30227451</v>
          </cell>
          <cell r="E1002" t="str">
            <v>DIA HUG ACTSEC L SINGLEPK 2X80 X1 HULK</v>
          </cell>
          <cell r="F1002" t="str">
            <v>Pañal Huggies Active Sec Hulk G 2x80x1 (Panetón)</v>
          </cell>
          <cell r="G1002">
            <v>96.677966101694921</v>
          </cell>
          <cell r="H1002">
            <v>114.08</v>
          </cell>
          <cell r="I1002">
            <v>2</v>
          </cell>
          <cell r="J1002">
            <v>48.33898305084746</v>
          </cell>
          <cell r="K1002">
            <v>120</v>
          </cell>
          <cell r="L1002">
            <v>124</v>
          </cell>
          <cell r="M1002" t="str">
            <v>Infant</v>
          </cell>
        </row>
        <row r="1003">
          <cell r="A1003" t="str">
            <v>UH30227544</v>
          </cell>
          <cell r="B1003" t="str">
            <v>UH</v>
          </cell>
          <cell r="C1003" t="str">
            <v>Tier 3</v>
          </cell>
          <cell r="D1003">
            <v>30227544</v>
          </cell>
          <cell r="E1003" t="str">
            <v>DIA HUG ACTSEC XL SINGLEPK 2X72 X1 HULK</v>
          </cell>
          <cell r="F1003" t="str">
            <v>Pañal Huggies Active Sec Hulk XG 2x72x1 (Panetón)</v>
          </cell>
          <cell r="G1003">
            <v>96.677966101694921</v>
          </cell>
          <cell r="H1003">
            <v>114.08</v>
          </cell>
          <cell r="I1003">
            <v>2</v>
          </cell>
          <cell r="J1003">
            <v>48.33898305084746</v>
          </cell>
          <cell r="K1003">
            <v>120</v>
          </cell>
          <cell r="L1003">
            <v>124</v>
          </cell>
          <cell r="M1003" t="str">
            <v>POME</v>
          </cell>
        </row>
        <row r="1004">
          <cell r="A1004" t="str">
            <v>UH30226720</v>
          </cell>
          <cell r="B1004" t="str">
            <v>UH</v>
          </cell>
          <cell r="C1004" t="str">
            <v>Tier 3</v>
          </cell>
          <cell r="D1004">
            <v>30226720</v>
          </cell>
          <cell r="E1004" t="str">
            <v>PAÑ HUG ACTSEC G 2X58 HULK</v>
          </cell>
          <cell r="F1004" t="str">
            <v>PAÑ HUG ACTSEC G 2X58 HULK</v>
          </cell>
          <cell r="G1004">
            <v>74.040000000000006</v>
          </cell>
          <cell r="H1004">
            <v>87.367199999999997</v>
          </cell>
          <cell r="I1004">
            <v>2</v>
          </cell>
          <cell r="J1004">
            <v>37.020000000000003</v>
          </cell>
          <cell r="K1004">
            <v>88</v>
          </cell>
          <cell r="L1004">
            <v>90</v>
          </cell>
          <cell r="M1004" t="str">
            <v>POME</v>
          </cell>
        </row>
        <row r="1005">
          <cell r="A1005" t="str">
            <v>UH30226757</v>
          </cell>
          <cell r="B1005" t="str">
            <v>UH</v>
          </cell>
          <cell r="C1005" t="str">
            <v>Tier 3</v>
          </cell>
          <cell r="D1005">
            <v>30226757</v>
          </cell>
          <cell r="E1005" t="str">
            <v>PAÑ HUG ACTSEC M 2X64 HULK</v>
          </cell>
          <cell r="F1005" t="str">
            <v>PAÑ HUG ACTSEC M 2X64 HULK</v>
          </cell>
          <cell r="G1005">
            <v>74.040000000000006</v>
          </cell>
          <cell r="H1005">
            <v>87.367199999999997</v>
          </cell>
          <cell r="I1005">
            <v>2</v>
          </cell>
          <cell r="J1005">
            <v>37.020000000000003</v>
          </cell>
          <cell r="K1005">
            <v>88</v>
          </cell>
          <cell r="L1005">
            <v>90</v>
          </cell>
          <cell r="M1005" t="str">
            <v>POME</v>
          </cell>
        </row>
        <row r="1006">
          <cell r="A1006" t="str">
            <v>UH30226792</v>
          </cell>
          <cell r="B1006" t="str">
            <v>UH</v>
          </cell>
          <cell r="C1006" t="str">
            <v>Tier 3</v>
          </cell>
          <cell r="D1006">
            <v>30226792</v>
          </cell>
          <cell r="E1006" t="str">
            <v>PAÑ HUG ACTSEC XG 2X48 HULK</v>
          </cell>
          <cell r="F1006" t="str">
            <v>PAÑ HUG ACTSEC XG 2X48 HULK</v>
          </cell>
          <cell r="G1006">
            <v>74.040000000000006</v>
          </cell>
          <cell r="H1006">
            <v>87.367199999999997</v>
          </cell>
          <cell r="I1006">
            <v>2</v>
          </cell>
          <cell r="J1006">
            <v>37.020000000000003</v>
          </cell>
          <cell r="K1006">
            <v>88</v>
          </cell>
          <cell r="L1006">
            <v>90</v>
          </cell>
          <cell r="M1006" t="str">
            <v>POME</v>
          </cell>
        </row>
        <row r="1007">
          <cell r="A1007" t="str">
            <v>UH30226791</v>
          </cell>
          <cell r="B1007" t="str">
            <v>UH</v>
          </cell>
          <cell r="C1007" t="str">
            <v>Tier 3</v>
          </cell>
          <cell r="D1007">
            <v>30226791</v>
          </cell>
          <cell r="E1007" t="str">
            <v>PAÑ HUG ACTSEC XXG 2X44 HULK</v>
          </cell>
          <cell r="F1007" t="str">
            <v>PAÑ HUG ACTSEC XXG 2X44 HULK</v>
          </cell>
          <cell r="G1007">
            <v>74.040000000000006</v>
          </cell>
          <cell r="H1007">
            <v>87.367199999999997</v>
          </cell>
          <cell r="I1007">
            <v>2</v>
          </cell>
          <cell r="J1007">
            <v>37.020000000000003</v>
          </cell>
          <cell r="K1007">
            <v>88</v>
          </cell>
          <cell r="L1007">
            <v>90</v>
          </cell>
          <cell r="M1007" t="str">
            <v>POME</v>
          </cell>
        </row>
        <row r="1008">
          <cell r="A1008" t="str">
            <v>UH30228203</v>
          </cell>
          <cell r="B1008" t="str">
            <v>UH</v>
          </cell>
          <cell r="C1008" t="str">
            <v>Tier 3</v>
          </cell>
          <cell r="D1008">
            <v>30228203</v>
          </cell>
          <cell r="E1008" t="str">
            <v>PAÑ HUG ACTSEC G 2X58 HULK</v>
          </cell>
          <cell r="F1008" t="str">
            <v>PAÑ HUG ACTSEC G 2X58 HULK</v>
          </cell>
          <cell r="G1008">
            <v>74.040000000000006</v>
          </cell>
          <cell r="H1008">
            <v>87.367199999999997</v>
          </cell>
          <cell r="I1008">
            <v>2</v>
          </cell>
          <cell r="J1008">
            <v>37.020000000000003</v>
          </cell>
          <cell r="K1008">
            <v>88</v>
          </cell>
          <cell r="L1008">
            <v>90</v>
          </cell>
          <cell r="M1008" t="str">
            <v>POME</v>
          </cell>
        </row>
        <row r="1009">
          <cell r="A1009" t="str">
            <v>UH30228214</v>
          </cell>
          <cell r="B1009" t="str">
            <v>UH</v>
          </cell>
          <cell r="C1009" t="str">
            <v>Tier 3</v>
          </cell>
          <cell r="D1009">
            <v>30228214</v>
          </cell>
          <cell r="E1009" t="str">
            <v>PAÑ HUG ACTSEC M 2X64 HULK</v>
          </cell>
          <cell r="F1009" t="str">
            <v>PAÑ HUG ACTSEC M 2X64 HULK</v>
          </cell>
          <cell r="G1009">
            <v>74.040000000000006</v>
          </cell>
          <cell r="H1009">
            <v>87.367199999999997</v>
          </cell>
          <cell r="I1009">
            <v>2</v>
          </cell>
          <cell r="J1009">
            <v>37.020000000000003</v>
          </cell>
          <cell r="K1009">
            <v>88</v>
          </cell>
          <cell r="L1009">
            <v>90</v>
          </cell>
          <cell r="M1009" t="str">
            <v>POME</v>
          </cell>
        </row>
        <row r="1010">
          <cell r="A1010" t="str">
            <v>UH30228213</v>
          </cell>
          <cell r="B1010" t="str">
            <v>UH</v>
          </cell>
          <cell r="C1010" t="str">
            <v>Tier 3</v>
          </cell>
          <cell r="D1010">
            <v>30228213</v>
          </cell>
          <cell r="E1010" t="str">
            <v>PAÑ HUG ACTSEC XG 2X48 HULK</v>
          </cell>
          <cell r="F1010" t="str">
            <v>PAÑ HUG ACTSEC XG 2X48 HULK</v>
          </cell>
          <cell r="G1010">
            <v>74.040000000000006</v>
          </cell>
          <cell r="H1010">
            <v>87.367199999999997</v>
          </cell>
          <cell r="I1010">
            <v>2</v>
          </cell>
          <cell r="J1010">
            <v>37.020000000000003</v>
          </cell>
          <cell r="K1010">
            <v>88</v>
          </cell>
          <cell r="L1010">
            <v>90</v>
          </cell>
          <cell r="M1010" t="str">
            <v>POME</v>
          </cell>
        </row>
        <row r="1011">
          <cell r="A1011" t="str">
            <v>UH30228202</v>
          </cell>
          <cell r="B1011" t="str">
            <v>UH</v>
          </cell>
          <cell r="C1011" t="str">
            <v>Tier 3</v>
          </cell>
          <cell r="D1011">
            <v>30228202</v>
          </cell>
          <cell r="E1011" t="str">
            <v>PAÑ HUG ACTSEC XXG 2X44 HULK</v>
          </cell>
          <cell r="F1011" t="str">
            <v>PAÑ HUG ACTSEC XXG 2X44 HULK</v>
          </cell>
          <cell r="G1011">
            <v>74.040000000000006</v>
          </cell>
          <cell r="H1011">
            <v>87.367199999999997</v>
          </cell>
          <cell r="I1011">
            <v>2</v>
          </cell>
          <cell r="J1011">
            <v>37.020000000000003</v>
          </cell>
          <cell r="K1011">
            <v>88</v>
          </cell>
          <cell r="L1011">
            <v>90</v>
          </cell>
          <cell r="M1011" t="str">
            <v>POME</v>
          </cell>
        </row>
        <row r="1012">
          <cell r="A1012" t="str">
            <v>UH30227594</v>
          </cell>
          <cell r="B1012" t="str">
            <v>UH</v>
          </cell>
          <cell r="C1012" t="str">
            <v>Tier 4</v>
          </cell>
          <cell r="D1012">
            <v>30227594</v>
          </cell>
          <cell r="E1012" t="str">
            <v>PAÑ HUG NATCARE M 2X58 COT</v>
          </cell>
          <cell r="F1012" t="str">
            <v>Pañal Huggies Natural Care COTTON M 2x58</v>
          </cell>
          <cell r="G1012">
            <v>70.558648474576273</v>
          </cell>
          <cell r="H1012">
            <v>83.259205199999997</v>
          </cell>
          <cell r="I1012">
            <v>2</v>
          </cell>
          <cell r="J1012">
            <v>35.279324237288137</v>
          </cell>
          <cell r="K1012">
            <v>94</v>
          </cell>
          <cell r="L1012">
            <v>98.7</v>
          </cell>
          <cell r="M1012" t="str">
            <v>POME</v>
          </cell>
        </row>
        <row r="1013">
          <cell r="A1013" t="str">
            <v>UH30227587</v>
          </cell>
          <cell r="B1013" t="str">
            <v>UH</v>
          </cell>
          <cell r="C1013" t="str">
            <v>Tier 4</v>
          </cell>
          <cell r="D1013">
            <v>30227587</v>
          </cell>
          <cell r="E1013" t="str">
            <v>PAÑ HUG NATCARE G 2X52 COT</v>
          </cell>
          <cell r="F1013" t="str">
            <v>Pañal Huggies Natural Care COTTON G 2x52</v>
          </cell>
          <cell r="G1013">
            <v>70.558648474576273</v>
          </cell>
          <cell r="H1013">
            <v>83.259205199999997</v>
          </cell>
          <cell r="I1013">
            <v>2</v>
          </cell>
          <cell r="J1013">
            <v>35.279324237288137</v>
          </cell>
          <cell r="K1013">
            <v>94</v>
          </cell>
          <cell r="L1013">
            <v>98.7</v>
          </cell>
          <cell r="M1013" t="str">
            <v>POME</v>
          </cell>
        </row>
        <row r="1014">
          <cell r="A1014" t="str">
            <v>UH30227611</v>
          </cell>
          <cell r="B1014" t="str">
            <v>UH</v>
          </cell>
          <cell r="C1014" t="str">
            <v>Tier 4</v>
          </cell>
          <cell r="D1014">
            <v>30227611</v>
          </cell>
          <cell r="E1014" t="str">
            <v xml:space="preserve">PAÑ HUG NATCARE XG 2X42 COT </v>
          </cell>
          <cell r="F1014" t="str">
            <v>Pañal Huggies Natural Care COTTON XG 2x42</v>
          </cell>
          <cell r="G1014">
            <v>70.558648474576273</v>
          </cell>
          <cell r="H1014">
            <v>83.259205199999997</v>
          </cell>
          <cell r="I1014">
            <v>2</v>
          </cell>
          <cell r="J1014">
            <v>35.279324237288137</v>
          </cell>
          <cell r="K1014">
            <v>94</v>
          </cell>
          <cell r="L1014">
            <v>98.7</v>
          </cell>
          <cell r="M1014" t="str">
            <v>Wipes</v>
          </cell>
        </row>
        <row r="1015">
          <cell r="A1015" t="str">
            <v>UH30227565</v>
          </cell>
          <cell r="B1015" t="str">
            <v>UH</v>
          </cell>
          <cell r="C1015" t="str">
            <v>Tier 4</v>
          </cell>
          <cell r="D1015">
            <v>30227565</v>
          </cell>
          <cell r="E1015" t="str">
            <v xml:space="preserve">PAÑ HUG NATCARE XXG 2X38 COT </v>
          </cell>
          <cell r="F1015" t="str">
            <v>Pañal Huggies Natural Care COTTON XXG 2x38</v>
          </cell>
          <cell r="G1015">
            <v>70.558648474576273</v>
          </cell>
          <cell r="H1015">
            <v>83.259205199999997</v>
          </cell>
          <cell r="I1015">
            <v>2</v>
          </cell>
          <cell r="J1015">
            <v>35.279324237288137</v>
          </cell>
          <cell r="K1015">
            <v>94</v>
          </cell>
          <cell r="L1015">
            <v>98.7</v>
          </cell>
          <cell r="M1015" t="str">
            <v>Wipes</v>
          </cell>
        </row>
        <row r="1016">
          <cell r="A1016" t="str">
            <v>UH30227582</v>
          </cell>
          <cell r="B1016" t="str">
            <v>UH</v>
          </cell>
          <cell r="C1016" t="str">
            <v>Tier 4</v>
          </cell>
          <cell r="D1016">
            <v>30227582</v>
          </cell>
          <cell r="E1016" t="str">
            <v xml:space="preserve">PAÑ HUG NATCARE M 2X56 X1 COT </v>
          </cell>
          <cell r="F1016" t="str">
            <v>Pañal Huggies Natural Care COTTON M 2x56x1</v>
          </cell>
          <cell r="G1016">
            <v>71.704032258064515</v>
          </cell>
          <cell r="H1016">
            <v>84.610758064516119</v>
          </cell>
          <cell r="I1016">
            <v>2</v>
          </cell>
          <cell r="J1016">
            <v>35.852016129032258</v>
          </cell>
          <cell r="K1016">
            <v>86</v>
          </cell>
          <cell r="L1016">
            <v>88.5</v>
          </cell>
          <cell r="M1016" t="str">
            <v>Wipes</v>
          </cell>
        </row>
        <row r="1017">
          <cell r="A1017" t="str">
            <v>UH30227591</v>
          </cell>
          <cell r="B1017" t="str">
            <v>UH</v>
          </cell>
          <cell r="C1017" t="str">
            <v>Tier 4</v>
          </cell>
          <cell r="D1017">
            <v>30227591</v>
          </cell>
          <cell r="E1017" t="str">
            <v xml:space="preserve">PAÑ HUG NATCARE G 2X50 X1 COT </v>
          </cell>
          <cell r="F1017" t="str">
            <v>Pañal Huggies Natural Care COTTON G 2x50x1</v>
          </cell>
          <cell r="G1017">
            <v>71.704032258064515</v>
          </cell>
          <cell r="H1017">
            <v>84.610758064516119</v>
          </cell>
          <cell r="I1017">
            <v>2</v>
          </cell>
          <cell r="J1017">
            <v>35.852016129032258</v>
          </cell>
          <cell r="K1017">
            <v>86</v>
          </cell>
          <cell r="L1017">
            <v>88.5</v>
          </cell>
          <cell r="M1017" t="str">
            <v>Wipes</v>
          </cell>
        </row>
        <row r="1018">
          <cell r="A1018" t="str">
            <v>UH30227553</v>
          </cell>
          <cell r="B1018" t="str">
            <v>UH</v>
          </cell>
          <cell r="C1018" t="str">
            <v>Tier 4</v>
          </cell>
          <cell r="D1018">
            <v>30227553</v>
          </cell>
          <cell r="E1018" t="str">
            <v xml:space="preserve">PAÑ HUG NATCARE XG 2X44 X1 COT </v>
          </cell>
          <cell r="F1018" t="str">
            <v>Pañal Huggies Natural Care COTTON XG 2x44x1</v>
          </cell>
          <cell r="G1018">
            <v>71.704032258064515</v>
          </cell>
          <cell r="H1018">
            <v>84.610758064516119</v>
          </cell>
          <cell r="I1018">
            <v>2</v>
          </cell>
          <cell r="J1018">
            <v>35.852016129032258</v>
          </cell>
          <cell r="K1018">
            <v>86</v>
          </cell>
          <cell r="L1018">
            <v>88.5</v>
          </cell>
          <cell r="M1018" t="str">
            <v>Wipes</v>
          </cell>
        </row>
        <row r="1019">
          <cell r="A1019" t="str">
            <v>UH30227573</v>
          </cell>
          <cell r="B1019" t="str">
            <v>UH</v>
          </cell>
          <cell r="C1019" t="str">
            <v>Tier 4</v>
          </cell>
          <cell r="D1019">
            <v>30227573</v>
          </cell>
          <cell r="E1019" t="str">
            <v>PAÑ HUG NATCARE XXG 2X40 X1 COT</v>
          </cell>
          <cell r="F1019" t="str">
            <v>Pañal Huggies Natural Care COTTON XXG 2x40x1</v>
          </cell>
          <cell r="G1019">
            <v>71.704032258064515</v>
          </cell>
          <cell r="H1019">
            <v>84.610758064516119</v>
          </cell>
          <cell r="I1019">
            <v>2</v>
          </cell>
          <cell r="J1019">
            <v>35.852016129032258</v>
          </cell>
          <cell r="K1019">
            <v>86</v>
          </cell>
          <cell r="L1019">
            <v>88.5</v>
          </cell>
          <cell r="M1019" t="str">
            <v>Wipes</v>
          </cell>
        </row>
        <row r="1020">
          <cell r="A1020" t="str">
            <v>UJ30227410</v>
          </cell>
          <cell r="B1020" t="str">
            <v>UJ</v>
          </cell>
          <cell r="C1020" t="str">
            <v>One&amp;Done</v>
          </cell>
          <cell r="D1020">
            <v>30227410</v>
          </cell>
          <cell r="E1020" t="str">
            <v>BW HUG ONE&amp;DONE BOX 8X64</v>
          </cell>
          <cell r="F1020" t="str">
            <v>Toallitas Húmedas Huggies One&amp;Done 8x64</v>
          </cell>
          <cell r="G1020">
            <v>92.9</v>
          </cell>
          <cell r="H1020">
            <v>109.622</v>
          </cell>
          <cell r="I1020">
            <v>8</v>
          </cell>
          <cell r="J1020">
            <v>11.612500000000001</v>
          </cell>
          <cell r="K1020">
            <v>120</v>
          </cell>
          <cell r="L1020">
            <v>126</v>
          </cell>
          <cell r="M1020" t="str">
            <v>Adult</v>
          </cell>
        </row>
        <row r="1021">
          <cell r="A1021" t="str">
            <v>UJ30228212</v>
          </cell>
          <cell r="B1021" t="str">
            <v>UJ</v>
          </cell>
          <cell r="C1021" t="str">
            <v>One&amp;Done</v>
          </cell>
          <cell r="D1021">
            <v>30228212</v>
          </cell>
          <cell r="E1021" t="str">
            <v>BW HUG ONE&amp;DONE FTOP 24X48</v>
          </cell>
          <cell r="F1021" t="str">
            <v>Toallitas Húmedas Huggies One&amp;Done 24x48</v>
          </cell>
          <cell r="G1021">
            <v>132.93</v>
          </cell>
          <cell r="H1021">
            <v>156.85740000000001</v>
          </cell>
          <cell r="I1021">
            <v>24</v>
          </cell>
          <cell r="J1021">
            <v>5.5387500000000003</v>
          </cell>
          <cell r="K1021">
            <v>171.5</v>
          </cell>
          <cell r="L1021">
            <v>180.3</v>
          </cell>
          <cell r="M1021" t="str">
            <v>Adult</v>
          </cell>
        </row>
        <row r="1022">
          <cell r="A1022" t="str">
            <v>UH30228074</v>
          </cell>
          <cell r="B1022" t="str">
            <v>UH</v>
          </cell>
          <cell r="C1022" t="str">
            <v>HAF</v>
          </cell>
          <cell r="D1022">
            <v>30228074</v>
          </cell>
          <cell r="E1022" t="str">
            <v>BW HUG LIMP EFECT FTOP 6X192 (4X48)</v>
          </cell>
          <cell r="F1022" t="str">
            <v>Toallitas Húmedas Huggies Active Fresh Fourpack 6x192</v>
          </cell>
          <cell r="G1022">
            <v>76.533727199999987</v>
          </cell>
          <cell r="H1022">
            <v>90.30979809599998</v>
          </cell>
          <cell r="I1022">
            <v>6</v>
          </cell>
          <cell r="J1022">
            <v>12.755621199999998</v>
          </cell>
          <cell r="K1022">
            <v>0</v>
          </cell>
          <cell r="L1022">
            <v>0</v>
          </cell>
          <cell r="M1022" t="str">
            <v>Family</v>
          </cell>
        </row>
        <row r="1023">
          <cell r="A1023" t="str">
            <v>UD30228325</v>
          </cell>
          <cell r="B1023" t="str">
            <v>UD</v>
          </cell>
          <cell r="C1023" t="str">
            <v>Classic</v>
          </cell>
          <cell r="D1023">
            <v>30228325</v>
          </cell>
          <cell r="E1023" t="str">
            <v>BW HUG LIMPIEZA COTIDIANA PAQ 12X80 ARG</v>
          </cell>
          <cell r="F1023" t="str">
            <v>Toallitas Húmedas Huggies Limpiez Básica (Classic) 12x80</v>
          </cell>
          <cell r="G1023">
            <v>47.82</v>
          </cell>
          <cell r="H1023">
            <v>56.427599999999998</v>
          </cell>
          <cell r="I1023">
            <v>12</v>
          </cell>
          <cell r="J1023">
            <v>3.9849999999999999</v>
          </cell>
          <cell r="K1023">
            <v>59.4</v>
          </cell>
          <cell r="L1023">
            <v>62.4</v>
          </cell>
          <cell r="M1023" t="str">
            <v>Wipes</v>
          </cell>
        </row>
        <row r="1024">
          <cell r="A1024" t="str">
            <v>UB30228325</v>
          </cell>
          <cell r="B1024" t="str">
            <v>UB</v>
          </cell>
          <cell r="C1024" t="str">
            <v>Classic</v>
          </cell>
          <cell r="D1024">
            <v>30228325</v>
          </cell>
          <cell r="E1024" t="str">
            <v>BW HUG LIMPIEZA COTIDIANA PAQ 12X80 ARG</v>
          </cell>
          <cell r="F1024" t="str">
            <v>Toallitas Húmedas Huggies Limpiez Básica (Classic) 12x80</v>
          </cell>
          <cell r="G1024">
            <v>46.56</v>
          </cell>
          <cell r="H1024">
            <v>54.940800000000003</v>
          </cell>
          <cell r="I1024">
            <v>12</v>
          </cell>
          <cell r="J1024">
            <v>3.8800000000000003</v>
          </cell>
          <cell r="K1024">
            <v>59.4</v>
          </cell>
          <cell r="L1024">
            <v>62.4</v>
          </cell>
          <cell r="M1024" t="str">
            <v>Wipes</v>
          </cell>
        </row>
        <row r="1025">
          <cell r="A1025" t="str">
            <v>UJ30228194</v>
          </cell>
          <cell r="B1025" t="str">
            <v>UJ</v>
          </cell>
          <cell r="C1025" t="str">
            <v>One&amp;Done</v>
          </cell>
          <cell r="D1025">
            <v>30228194</v>
          </cell>
          <cell r="E1025" t="str">
            <v>BW HUG ONE&amp;DONE REFLL 6X184</v>
          </cell>
          <cell r="F1025" t="str">
            <v>Toallitas Húmedas Huggies One&amp;Done 6x184</v>
          </cell>
          <cell r="G1025">
            <v>86.26</v>
          </cell>
          <cell r="H1025">
            <v>101.7868</v>
          </cell>
          <cell r="I1025">
            <v>6</v>
          </cell>
          <cell r="J1025">
            <v>14.376666666666667</v>
          </cell>
          <cell r="K1025">
            <v>111.5</v>
          </cell>
          <cell r="L1025">
            <v>117</v>
          </cell>
          <cell r="M1025" t="str">
            <v>Adult</v>
          </cell>
        </row>
        <row r="1026">
          <cell r="A1026" t="str">
            <v>UJ30227288</v>
          </cell>
          <cell r="B1026" t="str">
            <v>UJ</v>
          </cell>
          <cell r="C1026" t="str">
            <v>Recién Nacido</v>
          </cell>
          <cell r="D1026">
            <v>30227288</v>
          </cell>
          <cell r="E1026" t="str">
            <v>BW HUG P&amp;N FTOP 24X48</v>
          </cell>
          <cell r="F1026" t="str">
            <v>Toallitas Húmedas Huggies Recién Nacido 24x48 (Turquesa)</v>
          </cell>
          <cell r="G1026">
            <v>132.93</v>
          </cell>
          <cell r="H1026">
            <v>156.85740000000001</v>
          </cell>
          <cell r="I1026">
            <v>24</v>
          </cell>
          <cell r="J1026">
            <v>5.5387500000000003</v>
          </cell>
          <cell r="K1026">
            <v>171.5</v>
          </cell>
          <cell r="L1026">
            <v>180.3</v>
          </cell>
          <cell r="M1026" t="str">
            <v>Family</v>
          </cell>
        </row>
        <row r="1027">
          <cell r="A1027" t="str">
            <v>UG30228325</v>
          </cell>
          <cell r="B1027" t="str">
            <v>UG</v>
          </cell>
          <cell r="C1027" t="str">
            <v>Classic</v>
          </cell>
          <cell r="D1027">
            <v>30228325</v>
          </cell>
          <cell r="E1027" t="str">
            <v>BW HUG LIMPIEZA COTIDIANA PAQ 12X80 ARG</v>
          </cell>
          <cell r="F1027" t="str">
            <v>Toallitas Húmedas Huggies Limpiez Básica (Classic) 12x80</v>
          </cell>
          <cell r="G1027">
            <v>48.33</v>
          </cell>
          <cell r="H1027">
            <v>57.029399999999995</v>
          </cell>
          <cell r="I1027">
            <v>12</v>
          </cell>
          <cell r="J1027">
            <v>4.0274999999999999</v>
          </cell>
          <cell r="K1027">
            <v>59.4</v>
          </cell>
          <cell r="L1027">
            <v>62.4</v>
          </cell>
          <cell r="M1027" t="str">
            <v>Wipes</v>
          </cell>
        </row>
        <row r="1028">
          <cell r="A1028" t="str">
            <v>UH30226851</v>
          </cell>
          <cell r="B1028" t="str">
            <v>UH</v>
          </cell>
          <cell r="C1028" t="str">
            <v>Tier 4</v>
          </cell>
          <cell r="D1028">
            <v>30226851</v>
          </cell>
          <cell r="E1028" t="str">
            <v>PAÑ HUG NATCARE G 2X46 X1 NIÑA SRK</v>
          </cell>
          <cell r="F1028" t="str">
            <v>Pañal Huggies Natural Care Niña Supermega G 2x46x1</v>
          </cell>
          <cell r="G1028">
            <v>68.05</v>
          </cell>
          <cell r="H1028">
            <v>80.298999999999992</v>
          </cell>
          <cell r="I1028">
            <v>2</v>
          </cell>
          <cell r="J1028">
            <v>34.024999999999999</v>
          </cell>
          <cell r="K1028">
            <v>88</v>
          </cell>
          <cell r="L1028">
            <v>92.4</v>
          </cell>
          <cell r="M1028" t="str">
            <v>Wipes</v>
          </cell>
        </row>
        <row r="1029">
          <cell r="A1029" t="str">
            <v>UH30226989</v>
          </cell>
          <cell r="B1029" t="str">
            <v>UH</v>
          </cell>
          <cell r="C1029" t="str">
            <v>Tier 4</v>
          </cell>
          <cell r="D1029">
            <v>30226989</v>
          </cell>
          <cell r="E1029" t="str">
            <v>PAÑ HUG NATCARE M 2X52 X1 NIÑA SRK</v>
          </cell>
          <cell r="F1029" t="str">
            <v>Pañal Huggies Natural Care Niña Supermega M 2x52x1</v>
          </cell>
          <cell r="G1029">
            <v>68.05</v>
          </cell>
          <cell r="H1029">
            <v>80.298999999999992</v>
          </cell>
          <cell r="I1029">
            <v>2</v>
          </cell>
          <cell r="J1029">
            <v>34.024999999999999</v>
          </cell>
          <cell r="K1029">
            <v>88</v>
          </cell>
          <cell r="L1029">
            <v>92.4</v>
          </cell>
          <cell r="M1029" t="str">
            <v>Wipes</v>
          </cell>
        </row>
        <row r="1030">
          <cell r="A1030" t="str">
            <v>UH30227097</v>
          </cell>
          <cell r="B1030" t="str">
            <v>UH</v>
          </cell>
          <cell r="C1030" t="str">
            <v>Tier 4</v>
          </cell>
          <cell r="D1030">
            <v>30227097</v>
          </cell>
          <cell r="E1030" t="str">
            <v>DIA HUG NATCARE XL 2X42 X1 NIÑA SRK</v>
          </cell>
          <cell r="F1030" t="str">
            <v>Pañal Huggies Natural Care Niña Supermega XG 2x42x1</v>
          </cell>
          <cell r="G1030">
            <v>68.05</v>
          </cell>
          <cell r="H1030">
            <v>80.298999999999992</v>
          </cell>
          <cell r="I1030">
            <v>2</v>
          </cell>
          <cell r="J1030">
            <v>34.024999999999999</v>
          </cell>
          <cell r="K1030">
            <v>88</v>
          </cell>
          <cell r="L1030">
            <v>92.4</v>
          </cell>
          <cell r="M1030" t="str">
            <v>Wipes</v>
          </cell>
        </row>
        <row r="1031">
          <cell r="A1031" t="str">
            <v>UH30227126</v>
          </cell>
          <cell r="B1031" t="str">
            <v>UH</v>
          </cell>
          <cell r="C1031" t="str">
            <v>Tier 4</v>
          </cell>
          <cell r="D1031">
            <v>30227126</v>
          </cell>
          <cell r="E1031" t="str">
            <v>DIA HUG NATCARE XXL 2X38 X1 NIÑA SRK</v>
          </cell>
          <cell r="F1031" t="str">
            <v>Pañal Huggies Natural Care Niña Supermega XXG 2x38x1</v>
          </cell>
          <cell r="G1031">
            <v>68.05</v>
          </cell>
          <cell r="H1031">
            <v>80.298999999999992</v>
          </cell>
          <cell r="I1031">
            <v>2</v>
          </cell>
          <cell r="J1031">
            <v>34.024999999999999</v>
          </cell>
          <cell r="K1031">
            <v>88</v>
          </cell>
          <cell r="L1031">
            <v>92.4</v>
          </cell>
          <cell r="M1031" t="str">
            <v>Wipes</v>
          </cell>
        </row>
        <row r="1032">
          <cell r="A1032" t="str">
            <v>UH30226988</v>
          </cell>
          <cell r="B1032" t="str">
            <v>UH</v>
          </cell>
          <cell r="C1032" t="str">
            <v>Tier 4</v>
          </cell>
          <cell r="D1032">
            <v>30226988</v>
          </cell>
          <cell r="E1032" t="str">
            <v>PAÑ HUG NATCARE G 2X46 X1 NIÑO SRK</v>
          </cell>
          <cell r="F1032" t="str">
            <v>Pañal Huggies Natural Care Niño Supermega G 2x46x1</v>
          </cell>
          <cell r="G1032">
            <v>68.05</v>
          </cell>
          <cell r="H1032">
            <v>80.298999999999992</v>
          </cell>
          <cell r="I1032">
            <v>2</v>
          </cell>
          <cell r="J1032">
            <v>34.024999999999999</v>
          </cell>
          <cell r="K1032">
            <v>88</v>
          </cell>
          <cell r="L1032">
            <v>92.4</v>
          </cell>
          <cell r="M1032" t="str">
            <v>Wipes</v>
          </cell>
        </row>
        <row r="1033">
          <cell r="A1033" t="str">
            <v>UH30226997</v>
          </cell>
          <cell r="B1033" t="str">
            <v>UH</v>
          </cell>
          <cell r="C1033" t="str">
            <v>Tier 4</v>
          </cell>
          <cell r="D1033">
            <v>30226997</v>
          </cell>
          <cell r="E1033" t="str">
            <v>PAÑ HUG NATCARE M 2X52 X1 NIÑO SRK</v>
          </cell>
          <cell r="F1033" t="str">
            <v>Pañal Huggies Natural Care Niño Supermega M 2x52x1</v>
          </cell>
          <cell r="G1033">
            <v>68.05</v>
          </cell>
          <cell r="H1033">
            <v>80.298999999999992</v>
          </cell>
          <cell r="I1033">
            <v>2</v>
          </cell>
          <cell r="J1033">
            <v>34.024999999999999</v>
          </cell>
          <cell r="K1033">
            <v>88</v>
          </cell>
          <cell r="L1033">
            <v>92.4</v>
          </cell>
          <cell r="M1033" t="str">
            <v>Wipes</v>
          </cell>
        </row>
        <row r="1034">
          <cell r="A1034" t="str">
            <v>UH30227117</v>
          </cell>
          <cell r="B1034" t="str">
            <v>UH</v>
          </cell>
          <cell r="C1034" t="str">
            <v>Tier 4</v>
          </cell>
          <cell r="D1034">
            <v>30227117</v>
          </cell>
          <cell r="E1034" t="str">
            <v>DIA HUG NATCARE XL 2X42 X1 NIÑO SRK</v>
          </cell>
          <cell r="F1034" t="str">
            <v>Pañal Huggies Natural Care Niño Supermega XG 2x42x1</v>
          </cell>
          <cell r="G1034">
            <v>68.05</v>
          </cell>
          <cell r="H1034">
            <v>80.298999999999992</v>
          </cell>
          <cell r="I1034">
            <v>2</v>
          </cell>
          <cell r="J1034">
            <v>34.024999999999999</v>
          </cell>
          <cell r="K1034">
            <v>88</v>
          </cell>
          <cell r="L1034">
            <v>92.4</v>
          </cell>
          <cell r="M1034" t="str">
            <v>Wipes</v>
          </cell>
        </row>
        <row r="1035">
          <cell r="A1035" t="str">
            <v>UH30227146</v>
          </cell>
          <cell r="B1035" t="str">
            <v>UH</v>
          </cell>
          <cell r="C1035" t="str">
            <v>Tier 4</v>
          </cell>
          <cell r="D1035">
            <v>30227146</v>
          </cell>
          <cell r="E1035" t="str">
            <v>DIA HUG NATCARE XXL 2X38 X1 NIÑO SRK</v>
          </cell>
          <cell r="F1035" t="str">
            <v>Pañal Huggies Natural Care Niño Supermega XXG 2x38x1</v>
          </cell>
          <cell r="G1035">
            <v>68.05</v>
          </cell>
          <cell r="H1035">
            <v>80.298999999999992</v>
          </cell>
          <cell r="I1035">
            <v>2</v>
          </cell>
          <cell r="J1035">
            <v>34.024999999999999</v>
          </cell>
          <cell r="K1035">
            <v>88</v>
          </cell>
          <cell r="L1035">
            <v>92.4</v>
          </cell>
          <cell r="M1035" t="str">
            <v>Wipes</v>
          </cell>
        </row>
        <row r="1036">
          <cell r="A1036" t="str">
            <v>UH30228325</v>
          </cell>
          <cell r="B1036" t="str">
            <v>UH</v>
          </cell>
          <cell r="C1036" t="str">
            <v>Classic</v>
          </cell>
          <cell r="D1036">
            <v>30228325</v>
          </cell>
          <cell r="E1036" t="str">
            <v>BW HUG LIMPIEZA COTIDIANA PAQ 12X80 ARG</v>
          </cell>
          <cell r="F1036" t="str">
            <v>Toallitas Húmedas Huggies Limpiez Básica (Classic) 12x80</v>
          </cell>
          <cell r="G1036">
            <v>50.52</v>
          </cell>
          <cell r="H1036">
            <v>59.613599999999998</v>
          </cell>
          <cell r="I1036">
            <v>12</v>
          </cell>
          <cell r="J1036">
            <v>4.21</v>
          </cell>
          <cell r="K1036">
            <v>59.4</v>
          </cell>
          <cell r="L1036">
            <v>62.4</v>
          </cell>
          <cell r="M1036" t="str">
            <v>Adult</v>
          </cell>
        </row>
        <row r="1037">
          <cell r="A1037" t="str">
            <v>UH30227011</v>
          </cell>
          <cell r="B1037" t="str">
            <v>UH</v>
          </cell>
          <cell r="C1037" t="str">
            <v>Tier 3</v>
          </cell>
          <cell r="D1037">
            <v>30227011</v>
          </cell>
          <cell r="E1037" t="str">
            <v>PAﾃ・HUG ACTIVESEC POCAH PEQ 4X42X1</v>
          </cell>
          <cell r="F1037" t="str">
            <v>Pañal Huggies Active Sec Supermega Win P 4x42x1</v>
          </cell>
          <cell r="G1037">
            <v>67.08</v>
          </cell>
          <cell r="H1037">
            <v>79.154399999999995</v>
          </cell>
          <cell r="I1037">
            <v>4</v>
          </cell>
          <cell r="J1037">
            <v>16.77</v>
          </cell>
          <cell r="K1037">
            <v>91.6</v>
          </cell>
          <cell r="L1037">
            <v>96.2</v>
          </cell>
          <cell r="M1037" t="str">
            <v>Wipes</v>
          </cell>
        </row>
        <row r="1038">
          <cell r="A1038" t="str">
            <v>UH30223652</v>
          </cell>
          <cell r="B1038" t="str">
            <v>UH</v>
          </cell>
          <cell r="C1038" t="str">
            <v>Tier 3</v>
          </cell>
          <cell r="D1038">
            <v>30223652</v>
          </cell>
          <cell r="E1038" t="str">
            <v>PAﾃ・HUG PRIMDIAS RN REG 8X50 POCAH JR-RN</v>
          </cell>
          <cell r="F1038" t="str">
            <v>Pañal Huggies Active Sec Verde RN 8x50</v>
          </cell>
          <cell r="G1038">
            <v>132.47999999999999</v>
          </cell>
          <cell r="H1038">
            <v>156.32639999999998</v>
          </cell>
          <cell r="I1038">
            <v>8</v>
          </cell>
          <cell r="J1038">
            <v>16.559999999999999</v>
          </cell>
          <cell r="K1038">
            <v>158.4</v>
          </cell>
          <cell r="L1038">
            <v>165.6</v>
          </cell>
          <cell r="M1038" t="str">
            <v>Wipes</v>
          </cell>
        </row>
        <row r="1039">
          <cell r="A1039" t="str">
            <v>UH30226629</v>
          </cell>
          <cell r="B1039" t="str">
            <v>UH</v>
          </cell>
          <cell r="C1039" t="str">
            <v>Tier 4</v>
          </cell>
          <cell r="D1039">
            <v>30226629</v>
          </cell>
          <cell r="E1039" t="str">
            <v>PAÑ HUG NATCARE P 8X30 PRIMDIAS SUMMER</v>
          </cell>
          <cell r="F1039" t="str">
            <v>Pañal Huggies Natural Care P 8x30</v>
          </cell>
          <cell r="G1039">
            <v>104.97</v>
          </cell>
          <cell r="H1039">
            <v>123.8646</v>
          </cell>
          <cell r="I1039">
            <v>8</v>
          </cell>
          <cell r="J1039">
            <v>13.12125</v>
          </cell>
          <cell r="K1039">
            <v>135.19999999999999</v>
          </cell>
          <cell r="L1039">
            <v>142.4</v>
          </cell>
          <cell r="M1039" t="str">
            <v>Wipes</v>
          </cell>
        </row>
        <row r="1040">
          <cell r="A1040" t="str">
            <v>UH30226643</v>
          </cell>
          <cell r="B1040" t="str">
            <v>UH</v>
          </cell>
          <cell r="C1040" t="str">
            <v>Tier 4</v>
          </cell>
          <cell r="D1040">
            <v>30226643</v>
          </cell>
          <cell r="E1040" t="str">
            <v>PAÑ HUG NATCARE P 6X50 PRIMDIAS SUMMER</v>
          </cell>
          <cell r="F1040" t="str">
            <v>Pañal Huggies Natural Care P 6x50</v>
          </cell>
          <cell r="G1040">
            <v>119.28813559322036</v>
          </cell>
          <cell r="H1040">
            <v>140.76000000000002</v>
          </cell>
          <cell r="I1040">
            <v>6</v>
          </cell>
          <cell r="J1040">
            <v>19.881355932203395</v>
          </cell>
          <cell r="K1040">
            <v>196.2</v>
          </cell>
          <cell r="L1040">
            <v>207</v>
          </cell>
          <cell r="M1040" t="str">
            <v>Wipes</v>
          </cell>
        </row>
        <row r="1041">
          <cell r="A1041" t="str">
            <v>UH30226642</v>
          </cell>
          <cell r="B1041" t="str">
            <v>UH</v>
          </cell>
          <cell r="C1041" t="str">
            <v>Tier 4</v>
          </cell>
          <cell r="D1041">
            <v>30226642</v>
          </cell>
          <cell r="E1041" t="str">
            <v>PAÑ HUG NATCARE RN 10X20 PRIMDIAS SUMMER</v>
          </cell>
          <cell r="F1041" t="str">
            <v>Pañal Huggies Natural Care RN 10x20</v>
          </cell>
          <cell r="G1041">
            <v>73.680000000000007</v>
          </cell>
          <cell r="H1041">
            <v>86.942400000000006</v>
          </cell>
          <cell r="I1041">
            <v>10</v>
          </cell>
          <cell r="J1041">
            <v>7.3680000000000003</v>
          </cell>
          <cell r="K1041">
            <v>87</v>
          </cell>
          <cell r="L1041">
            <v>91</v>
          </cell>
          <cell r="M1041" t="str">
            <v>Wipes</v>
          </cell>
        </row>
        <row r="1042">
          <cell r="A1042" t="str">
            <v>UH30226638</v>
          </cell>
          <cell r="B1042" t="str">
            <v>UH</v>
          </cell>
          <cell r="C1042" t="str">
            <v>Tier 4</v>
          </cell>
          <cell r="D1042">
            <v>30226638</v>
          </cell>
          <cell r="E1042" t="str">
            <v>PAÑ HUG NATCARE RN 6X60 PRIMDIAS SUMMER</v>
          </cell>
          <cell r="F1042" t="str">
            <v>Pañal Huggies Natural Care RN 6x60</v>
          </cell>
          <cell r="G1042">
            <v>122.16</v>
          </cell>
          <cell r="H1042">
            <v>144.14879999999999</v>
          </cell>
          <cell r="I1042">
            <v>6</v>
          </cell>
          <cell r="J1042">
            <v>20.36</v>
          </cell>
          <cell r="K1042">
            <v>150.6</v>
          </cell>
          <cell r="L1042">
            <v>158.4</v>
          </cell>
          <cell r="M1042" t="str">
            <v>Wipes</v>
          </cell>
        </row>
        <row r="1043">
          <cell r="A1043" t="str">
            <v>UH30227210</v>
          </cell>
          <cell r="B1043" t="str">
            <v>UH</v>
          </cell>
          <cell r="C1043" t="str">
            <v>Tier 4</v>
          </cell>
          <cell r="D1043">
            <v>30227210</v>
          </cell>
          <cell r="E1043" t="str">
            <v>PAÑ HUG NATCARE P ULTRAP 8X30 COTTON DIS</v>
          </cell>
          <cell r="F1043" t="str">
            <v>Pañal Huggies Natural Care P 8x30 COTTON</v>
          </cell>
          <cell r="G1043">
            <v>104.97</v>
          </cell>
          <cell r="H1043">
            <v>123.8646</v>
          </cell>
          <cell r="I1043">
            <v>8</v>
          </cell>
          <cell r="J1043">
            <v>13.12125</v>
          </cell>
          <cell r="K1043">
            <v>135.19999999999999</v>
          </cell>
          <cell r="L1043">
            <v>142.4</v>
          </cell>
          <cell r="M1043" t="str">
            <v>Wipes</v>
          </cell>
        </row>
        <row r="1044">
          <cell r="A1044" t="str">
            <v>UH30227344</v>
          </cell>
          <cell r="B1044" t="str">
            <v>UH</v>
          </cell>
          <cell r="C1044" t="str">
            <v>Tier 4</v>
          </cell>
          <cell r="D1044">
            <v>30227344</v>
          </cell>
          <cell r="E1044" t="str">
            <v>PAÑ HUG NATCARE P JUMBO 6X50 COTTON DIS</v>
          </cell>
          <cell r="F1044" t="str">
            <v>Pañal Huggies Natural Care P 6x50 COTTON</v>
          </cell>
          <cell r="G1044">
            <v>119.28813559322036</v>
          </cell>
          <cell r="H1044">
            <v>140.76000000000002</v>
          </cell>
          <cell r="I1044">
            <v>6</v>
          </cell>
          <cell r="J1044">
            <v>19.881355932203395</v>
          </cell>
          <cell r="K1044">
            <v>196.2</v>
          </cell>
          <cell r="L1044">
            <v>207</v>
          </cell>
          <cell r="M1044" t="str">
            <v>Wipes</v>
          </cell>
        </row>
        <row r="1045">
          <cell r="A1045" t="str">
            <v>UH30227408</v>
          </cell>
          <cell r="B1045" t="str">
            <v>UH</v>
          </cell>
          <cell r="C1045" t="str">
            <v>Tier 4</v>
          </cell>
          <cell r="D1045">
            <v>30227408</v>
          </cell>
          <cell r="E1045" t="str">
            <v>DIA HUG NATCARE PREMAT MAXI 8X30 COTTON</v>
          </cell>
          <cell r="F1045" t="str">
            <v>Pañal Huggies Natural Care Prematuro 8x30 COTTON</v>
          </cell>
          <cell r="G1045">
            <v>95.96</v>
          </cell>
          <cell r="H1045">
            <v>113.23279999999998</v>
          </cell>
          <cell r="I1045">
            <v>8</v>
          </cell>
          <cell r="J1045">
            <v>11.994999999999999</v>
          </cell>
          <cell r="K1045">
            <v>111.2</v>
          </cell>
          <cell r="L1045">
            <v>116.8</v>
          </cell>
          <cell r="M1045" t="str">
            <v>Wipes</v>
          </cell>
        </row>
        <row r="1046">
          <cell r="A1046" t="str">
            <v>UH30227209</v>
          </cell>
          <cell r="B1046" t="str">
            <v>UH</v>
          </cell>
          <cell r="C1046" t="str">
            <v>Tier 4</v>
          </cell>
          <cell r="D1046">
            <v>30227209</v>
          </cell>
          <cell r="E1046" t="str">
            <v>PAÑ HUG NATCARE RN MAXI 10X20 COTTON DIS</v>
          </cell>
          <cell r="F1046" t="str">
            <v>Pañal Huggies Natural Care RN 10x20 COTTON</v>
          </cell>
          <cell r="G1046">
            <v>73.680000000000007</v>
          </cell>
          <cell r="H1046">
            <v>86.942400000000006</v>
          </cell>
          <cell r="I1046">
            <v>10</v>
          </cell>
          <cell r="J1046">
            <v>7.3680000000000003</v>
          </cell>
          <cell r="K1046">
            <v>87</v>
          </cell>
          <cell r="L1046">
            <v>91</v>
          </cell>
          <cell r="M1046" t="str">
            <v>Adult</v>
          </cell>
        </row>
        <row r="1047">
          <cell r="A1047" t="str">
            <v>UH30227319</v>
          </cell>
          <cell r="B1047" t="str">
            <v>UH</v>
          </cell>
          <cell r="C1047" t="str">
            <v>Tier 4</v>
          </cell>
          <cell r="D1047">
            <v>30227319</v>
          </cell>
          <cell r="E1047" t="str">
            <v>PAÑ HUG NATCARE RN SUPMEGA 6X60 COTON DI</v>
          </cell>
          <cell r="F1047" t="str">
            <v>Pañal Huggies Natural Care RN 6x60 COTTON</v>
          </cell>
          <cell r="G1047">
            <v>122.16</v>
          </cell>
          <cell r="H1047">
            <v>144.14879999999999</v>
          </cell>
          <cell r="I1047">
            <v>6</v>
          </cell>
          <cell r="J1047">
            <v>20.36</v>
          </cell>
          <cell r="K1047">
            <v>150.6</v>
          </cell>
          <cell r="L1047">
            <v>158.4</v>
          </cell>
          <cell r="M1047" t="str">
            <v>Adult</v>
          </cell>
        </row>
        <row r="1048">
          <cell r="A1048" t="str">
            <v>UH30227466</v>
          </cell>
          <cell r="B1048" t="str">
            <v>UH</v>
          </cell>
          <cell r="C1048" t="str">
            <v>Classic</v>
          </cell>
          <cell r="D1048">
            <v>30227466</v>
          </cell>
          <cell r="E1048" t="str">
            <v>BW HUG LIMPIEZA COTIDIANA SOFTP 12X80</v>
          </cell>
          <cell r="F1048" t="str">
            <v>BW HUG LIMPIEZA COTIDIANA SOFTP 12X80</v>
          </cell>
          <cell r="G1048">
            <v>50.52</v>
          </cell>
          <cell r="H1048">
            <v>59.613599999999998</v>
          </cell>
          <cell r="I1048">
            <v>12</v>
          </cell>
          <cell r="J1048">
            <v>4.21</v>
          </cell>
          <cell r="K1048">
            <v>59.4</v>
          </cell>
          <cell r="L1048">
            <v>62.4</v>
          </cell>
          <cell r="M1048" t="str">
            <v>Adult</v>
          </cell>
        </row>
        <row r="1049">
          <cell r="A1049" t="str">
            <v>UC30228325</v>
          </cell>
          <cell r="B1049" t="str">
            <v>UC</v>
          </cell>
          <cell r="C1049" t="str">
            <v>Classic</v>
          </cell>
          <cell r="D1049">
            <v>30228325</v>
          </cell>
          <cell r="E1049" t="str">
            <v>BW HUG LIMPIEZA COTIDIANA PAQ 12X80 ARG</v>
          </cell>
          <cell r="F1049" t="str">
            <v>Toallitas Húmedas Huggies Limpiez Básica (Classic) 12x80</v>
          </cell>
          <cell r="G1049">
            <v>47.822033898305079</v>
          </cell>
          <cell r="H1049">
            <v>56.429999999999993</v>
          </cell>
          <cell r="I1049">
            <v>12</v>
          </cell>
          <cell r="J1049">
            <v>3.9851694915254234</v>
          </cell>
          <cell r="K1049">
            <v>59.4</v>
          </cell>
          <cell r="L1049">
            <v>62.4</v>
          </cell>
          <cell r="M1049" t="str">
            <v>Wipes</v>
          </cell>
        </row>
        <row r="1050">
          <cell r="A1050" t="str">
            <v>UH30224610</v>
          </cell>
          <cell r="B1050" t="str">
            <v>UH</v>
          </cell>
          <cell r="C1050" t="str">
            <v>HAF</v>
          </cell>
          <cell r="D1050">
            <v>30224610</v>
          </cell>
          <cell r="E1050" t="str">
            <v>BW HUG ACTFRSH FTOP 12X120 LIMP EFEC RH</v>
          </cell>
          <cell r="F1050" t="str">
            <v>Toallitas Húmedas Huggies Active Fresh 12x120</v>
          </cell>
          <cell r="G1050">
            <v>101.04</v>
          </cell>
          <cell r="H1050">
            <v>119.2272</v>
          </cell>
          <cell r="I1050">
            <v>12</v>
          </cell>
          <cell r="J1050">
            <v>8.42</v>
          </cell>
          <cell r="K1050">
            <v>116</v>
          </cell>
          <cell r="L1050">
            <v>122</v>
          </cell>
          <cell r="M1050" t="str">
            <v>Adult</v>
          </cell>
        </row>
        <row r="1051">
          <cell r="A1051" t="str">
            <v>UH30224402</v>
          </cell>
          <cell r="B1051" t="str">
            <v>UH</v>
          </cell>
          <cell r="C1051" t="str">
            <v>HAF</v>
          </cell>
          <cell r="D1051">
            <v>30224402</v>
          </cell>
          <cell r="E1051" t="str">
            <v>BW HUG ACTFRSH PAQ 24X16 C/ RISTRA RH</v>
          </cell>
          <cell r="F1051" t="str">
            <v>Toallitas Húmedas Huggies Active Fresh 24x16 con ristra</v>
          </cell>
          <cell r="G1051">
            <v>44.53</v>
          </cell>
          <cell r="H1051">
            <v>52.545400000000001</v>
          </cell>
          <cell r="I1051">
            <v>24</v>
          </cell>
          <cell r="J1051">
            <v>1.8554166666666667</v>
          </cell>
          <cell r="K1051">
            <v>52.5</v>
          </cell>
          <cell r="L1051">
            <v>55.199999999999989</v>
          </cell>
          <cell r="M1051" t="str">
            <v>Adult</v>
          </cell>
        </row>
        <row r="1052">
          <cell r="A1052" t="str">
            <v>UH30222751</v>
          </cell>
          <cell r="B1052" t="str">
            <v>UH</v>
          </cell>
          <cell r="C1052" t="str">
            <v>HAF</v>
          </cell>
          <cell r="D1052">
            <v>30222751</v>
          </cell>
          <cell r="E1052" t="str">
            <v>BW HUG ACTFRSH TRAV 24X16 LIMP. EFEC RH</v>
          </cell>
          <cell r="F1052" t="str">
            <v>Toallitas Húmedas Huggies Active Fresh 24x16 sin ristra</v>
          </cell>
          <cell r="G1052">
            <v>44.53</v>
          </cell>
          <cell r="H1052">
            <v>52.545400000000001</v>
          </cell>
          <cell r="I1052">
            <v>24</v>
          </cell>
          <cell r="J1052">
            <v>1.8554166666666667</v>
          </cell>
          <cell r="K1052">
            <v>52.5</v>
          </cell>
          <cell r="L1052">
            <v>55.199999999999989</v>
          </cell>
          <cell r="M1052" t="str">
            <v>Adult</v>
          </cell>
        </row>
        <row r="1053">
          <cell r="A1053" t="str">
            <v>UH30221610</v>
          </cell>
          <cell r="B1053" t="str">
            <v>UH</v>
          </cell>
          <cell r="C1053" t="str">
            <v>HAF</v>
          </cell>
          <cell r="D1053">
            <v>30221610</v>
          </cell>
          <cell r="E1053" t="str">
            <v>BW HUG ACTFRSH FTOP 24X48 LIMP EFEC RH</v>
          </cell>
          <cell r="F1053" t="str">
            <v>Toallitas Húmedas Huggies Active Fresh 24x48</v>
          </cell>
          <cell r="G1053">
            <v>119.29</v>
          </cell>
          <cell r="H1053">
            <v>140.76220000000001</v>
          </cell>
          <cell r="I1053">
            <v>24</v>
          </cell>
          <cell r="J1053">
            <v>4.9704166666666669</v>
          </cell>
          <cell r="K1053">
            <v>143.9</v>
          </cell>
          <cell r="L1053">
            <v>151.19999999999999</v>
          </cell>
          <cell r="M1053" t="str">
            <v>Adult</v>
          </cell>
        </row>
        <row r="1054">
          <cell r="A1054" t="str">
            <v>UH30221606</v>
          </cell>
          <cell r="B1054" t="str">
            <v>UH</v>
          </cell>
          <cell r="C1054" t="str">
            <v>HAF</v>
          </cell>
          <cell r="D1054">
            <v>30221606</v>
          </cell>
          <cell r="E1054" t="str">
            <v>BW HUG ACTFRSH REFLL 6X160 LIMP EFEC RH</v>
          </cell>
          <cell r="F1054" t="str">
            <v>Toallitas Húmedas Huggies Active Fresh 6x160</v>
          </cell>
          <cell r="G1054">
            <v>67.36</v>
          </cell>
          <cell r="H1054">
            <v>79.484799999999993</v>
          </cell>
          <cell r="I1054">
            <v>6</v>
          </cell>
          <cell r="J1054">
            <v>11.226666666666667</v>
          </cell>
          <cell r="K1054">
            <v>78.8</v>
          </cell>
          <cell r="L1054">
            <v>83</v>
          </cell>
          <cell r="M1054" t="str">
            <v>Adult</v>
          </cell>
        </row>
        <row r="1055">
          <cell r="A1055" t="str">
            <v>UH30226148</v>
          </cell>
          <cell r="B1055" t="str">
            <v>UH</v>
          </cell>
          <cell r="C1055" t="str">
            <v>HAF</v>
          </cell>
          <cell r="D1055">
            <v>30226148</v>
          </cell>
          <cell r="E1055" t="str">
            <v>BW HUG LIMP EFECT FTOP 6X144 3PK48 YATRA</v>
          </cell>
          <cell r="F1055" t="str">
            <v>Toallitas Húmedas Huggies Active Fresh Tripack 6x144</v>
          </cell>
          <cell r="G1055">
            <v>67.2</v>
          </cell>
          <cell r="H1055">
            <v>79.295999999999992</v>
          </cell>
          <cell r="I1055">
            <v>6</v>
          </cell>
          <cell r="J1055">
            <v>11.200000000000001</v>
          </cell>
          <cell r="K1055">
            <v>95.5</v>
          </cell>
          <cell r="L1055">
            <v>100</v>
          </cell>
          <cell r="M1055" t="str">
            <v>Adult</v>
          </cell>
        </row>
        <row r="1056">
          <cell r="A1056" t="str">
            <v>UH30227321</v>
          </cell>
          <cell r="B1056" t="str">
            <v>UH</v>
          </cell>
          <cell r="C1056" t="str">
            <v>HAF</v>
          </cell>
          <cell r="D1056">
            <v>30227321</v>
          </cell>
          <cell r="E1056" t="str">
            <v>BW HUG LIMP EFECT FTOP 24X48</v>
          </cell>
          <cell r="F1056" t="str">
            <v>Toallitas Húmedas Huggies Active Fresh 24x48</v>
          </cell>
          <cell r="G1056">
            <v>119.29</v>
          </cell>
          <cell r="H1056">
            <v>140.76220000000001</v>
          </cell>
          <cell r="I1056">
            <v>24</v>
          </cell>
          <cell r="J1056">
            <v>4.9704166666666669</v>
          </cell>
          <cell r="K1056">
            <v>143.9</v>
          </cell>
          <cell r="L1056">
            <v>151.19999999999999</v>
          </cell>
          <cell r="M1056" t="str">
            <v>Adult</v>
          </cell>
        </row>
        <row r="1057">
          <cell r="A1057" t="str">
            <v>UH30227313</v>
          </cell>
          <cell r="B1057" t="str">
            <v>UH</v>
          </cell>
          <cell r="C1057" t="str">
            <v>HAF</v>
          </cell>
          <cell r="D1057">
            <v>30227313</v>
          </cell>
          <cell r="E1057" t="str">
            <v>BW HUG LIMP EFECT TRAV 24X16</v>
          </cell>
          <cell r="F1057" t="str">
            <v>Toallitas Húmedas Huggies Active Fresh 24x16 sin ristra</v>
          </cell>
          <cell r="G1057">
            <v>44.53</v>
          </cell>
          <cell r="H1057">
            <v>52.545400000000001</v>
          </cell>
          <cell r="I1057">
            <v>24</v>
          </cell>
          <cell r="J1057">
            <v>1.8554166666666667</v>
          </cell>
          <cell r="K1057">
            <v>52.5</v>
          </cell>
          <cell r="L1057">
            <v>55.199999999999989</v>
          </cell>
          <cell r="M1057" t="str">
            <v>Adult</v>
          </cell>
        </row>
        <row r="1058">
          <cell r="A1058" t="str">
            <v>UH30227421</v>
          </cell>
          <cell r="B1058" t="str">
            <v>UH</v>
          </cell>
          <cell r="C1058" t="str">
            <v>HAF</v>
          </cell>
          <cell r="D1058">
            <v>30227421</v>
          </cell>
          <cell r="E1058" t="str">
            <v>BW HUG LIMP EFECT PAQ 6X4 X16 C/RISTRA</v>
          </cell>
          <cell r="F1058" t="str">
            <v>Toallitas Húmedas Huggies Active Fresh 24x16 con ristra</v>
          </cell>
          <cell r="G1058">
            <v>44.53</v>
          </cell>
          <cell r="H1058">
            <v>52.545400000000001</v>
          </cell>
          <cell r="I1058">
            <v>24</v>
          </cell>
          <cell r="J1058">
            <v>1.8554166666666667</v>
          </cell>
          <cell r="K1058">
            <v>52.5</v>
          </cell>
          <cell r="L1058">
            <v>55.199999999999989</v>
          </cell>
          <cell r="M1058" t="str">
            <v>Adult</v>
          </cell>
        </row>
        <row r="1059">
          <cell r="A1059" t="str">
            <v>UH30227314</v>
          </cell>
          <cell r="B1059" t="str">
            <v>UH</v>
          </cell>
          <cell r="C1059" t="str">
            <v>HAF</v>
          </cell>
          <cell r="D1059">
            <v>30227314</v>
          </cell>
          <cell r="E1059" t="str">
            <v>BW HUG LIMP EFECT REFLL 6X184</v>
          </cell>
          <cell r="F1059" t="str">
            <v>Toallitas Húmedas Huggies Active Fresh 6x184</v>
          </cell>
          <cell r="G1059">
            <v>67.36</v>
          </cell>
          <cell r="H1059">
            <v>79.484799999999993</v>
          </cell>
          <cell r="I1059">
            <v>6</v>
          </cell>
          <cell r="J1059">
            <v>11.226666666666667</v>
          </cell>
          <cell r="K1059">
            <v>78.8</v>
          </cell>
          <cell r="L1059">
            <v>83</v>
          </cell>
          <cell r="M1059" t="str">
            <v>Adult</v>
          </cell>
        </row>
        <row r="1060">
          <cell r="A1060" t="str">
            <v>UH30227315</v>
          </cell>
          <cell r="B1060" t="str">
            <v>UH</v>
          </cell>
          <cell r="C1060" t="str">
            <v>HAF</v>
          </cell>
          <cell r="D1060">
            <v>30227315</v>
          </cell>
          <cell r="E1060" t="str">
            <v>BW HUG LIMP EFECT FTOP 12X120</v>
          </cell>
          <cell r="F1060" t="str">
            <v>Toallitas Húmedas Huggies Active Fresh 12x120</v>
          </cell>
          <cell r="G1060">
            <v>101.04</v>
          </cell>
          <cell r="H1060">
            <v>119.2272</v>
          </cell>
          <cell r="I1060">
            <v>12</v>
          </cell>
          <cell r="J1060">
            <v>8.42</v>
          </cell>
          <cell r="K1060">
            <v>116</v>
          </cell>
          <cell r="L1060">
            <v>122</v>
          </cell>
          <cell r="M1060" t="str">
            <v>Adult</v>
          </cell>
        </row>
        <row r="1061">
          <cell r="A1061" t="str">
            <v>UH30227402</v>
          </cell>
          <cell r="B1061" t="str">
            <v>UH</v>
          </cell>
          <cell r="C1061" t="str">
            <v>HAF</v>
          </cell>
          <cell r="D1061">
            <v>30227402</v>
          </cell>
          <cell r="E1061" t="str">
            <v>BW HUG LIMP EFECT FTOP 6X144 (3X48)</v>
          </cell>
          <cell r="F1061" t="str">
            <v>Toallitas Húmedas Huggies Active Fresh Tripack 6x144</v>
          </cell>
          <cell r="G1061">
            <v>67.2</v>
          </cell>
          <cell r="H1061">
            <v>79.295999999999992</v>
          </cell>
          <cell r="I1061">
            <v>6</v>
          </cell>
          <cell r="J1061">
            <v>11.200000000000001</v>
          </cell>
          <cell r="K1061">
            <v>95.5</v>
          </cell>
          <cell r="L1061">
            <v>100</v>
          </cell>
          <cell r="M1061" t="str">
            <v>Family</v>
          </cell>
        </row>
        <row r="1062">
          <cell r="A1062" t="str">
            <v>UH30228193</v>
          </cell>
          <cell r="B1062" t="str">
            <v>UH</v>
          </cell>
          <cell r="C1062" t="str">
            <v>HAF</v>
          </cell>
          <cell r="D1062">
            <v>30228193</v>
          </cell>
          <cell r="E1062" t="str">
            <v>BW HUG LIMP EFECT FTOP 24X48</v>
          </cell>
          <cell r="F1062" t="str">
            <v>Toallitas Húmedas Huggies Active Fresh 24x48</v>
          </cell>
          <cell r="G1062">
            <v>119.29</v>
          </cell>
          <cell r="H1062">
            <v>140.76220000000001</v>
          </cell>
          <cell r="I1062">
            <v>24</v>
          </cell>
          <cell r="J1062">
            <v>4.9704166666666669</v>
          </cell>
          <cell r="K1062">
            <v>143.9</v>
          </cell>
          <cell r="L1062">
            <v>151.19999999999999</v>
          </cell>
          <cell r="M1062" t="str">
            <v>Family</v>
          </cell>
        </row>
        <row r="1063">
          <cell r="A1063" t="str">
            <v>UD30229095</v>
          </cell>
          <cell r="B1063" t="str">
            <v>UD</v>
          </cell>
          <cell r="C1063" t="str">
            <v>Tier 3</v>
          </cell>
          <cell r="D1063">
            <v>30229095</v>
          </cell>
          <cell r="E1063" t="str">
            <v>PAÑ HUG ACTSEC XG SINGLEPK 2X44 X1 X-PAD</v>
          </cell>
          <cell r="F1063" t="str">
            <v>PAÑ HUG ACTSEC XG SINGLEPK 2X44 X1 X-PAD</v>
          </cell>
          <cell r="G1063">
            <v>64.447457627118638</v>
          </cell>
          <cell r="H1063">
            <v>76.047999999999988</v>
          </cell>
          <cell r="I1063">
            <v>2</v>
          </cell>
          <cell r="J1063">
            <v>32.223728813559319</v>
          </cell>
          <cell r="K1063">
            <v>80</v>
          </cell>
          <cell r="L1063">
            <v>83.1</v>
          </cell>
          <cell r="M1063" t="str">
            <v>Adult</v>
          </cell>
        </row>
        <row r="1064">
          <cell r="A1064" t="str">
            <v>UH30221811</v>
          </cell>
          <cell r="B1064" t="str">
            <v>UH</v>
          </cell>
          <cell r="C1064" t="str">
            <v>Manitos y carita</v>
          </cell>
          <cell r="D1064">
            <v>30221811</v>
          </cell>
          <cell r="E1064" t="str">
            <v>BW HUG FF 10X24 HANDS &amp; FACE</v>
          </cell>
          <cell r="F1064" t="str">
            <v>Toallitas Húmedas Huggies Manitos y Carita 10x24 (Blanco)</v>
          </cell>
          <cell r="G1064">
            <v>23.19</v>
          </cell>
          <cell r="H1064">
            <v>27.3642</v>
          </cell>
          <cell r="I1064">
            <v>10</v>
          </cell>
          <cell r="J1064">
            <v>2.319</v>
          </cell>
          <cell r="K1064">
            <v>26</v>
          </cell>
          <cell r="L1064">
            <v>27.3</v>
          </cell>
          <cell r="M1064" t="str">
            <v>Family</v>
          </cell>
        </row>
        <row r="1065">
          <cell r="A1065" t="str">
            <v>UH30227207</v>
          </cell>
          <cell r="B1065" t="str">
            <v>UH</v>
          </cell>
          <cell r="C1065" t="str">
            <v>Manitos y carita</v>
          </cell>
          <cell r="D1065">
            <v>30227207</v>
          </cell>
          <cell r="E1065" t="str">
            <v xml:space="preserve">BW HUG MAN Y CARIT FTOP 12X80 </v>
          </cell>
          <cell r="F1065" t="str">
            <v xml:space="preserve">BW HUG MAN Y CARIT FTOP 12X80 </v>
          </cell>
          <cell r="G1065">
            <v>81.084745762711876</v>
          </cell>
          <cell r="H1065">
            <v>95.68</v>
          </cell>
          <cell r="I1065">
            <v>12</v>
          </cell>
          <cell r="J1065">
            <v>6.7570621468926566</v>
          </cell>
          <cell r="K1065">
            <v>99</v>
          </cell>
          <cell r="L1065">
            <v>104</v>
          </cell>
          <cell r="M1065" t="str">
            <v>Family</v>
          </cell>
        </row>
        <row r="1066">
          <cell r="A1066" t="str">
            <v>UH30227323</v>
          </cell>
          <cell r="B1066" t="str">
            <v>UH</v>
          </cell>
          <cell r="C1066" t="str">
            <v>Manitos y carita</v>
          </cell>
          <cell r="D1066">
            <v>30227323</v>
          </cell>
          <cell r="E1066" t="str">
            <v xml:space="preserve">BW HUG MAN Y CARIT REFLL 6X184 </v>
          </cell>
          <cell r="F1066" t="str">
            <v xml:space="preserve">BW HUG MAN Y CARIT REFLL 6X184 </v>
          </cell>
          <cell r="G1066">
            <v>59.254237288135599</v>
          </cell>
          <cell r="H1066">
            <v>69.92</v>
          </cell>
          <cell r="I1066">
            <v>6</v>
          </cell>
          <cell r="J1066">
            <v>9.8757062146892665</v>
          </cell>
          <cell r="K1066">
            <v>72.5</v>
          </cell>
          <cell r="L1066">
            <v>76</v>
          </cell>
          <cell r="M1066" t="str">
            <v>Family</v>
          </cell>
        </row>
        <row r="1067">
          <cell r="A1067" t="str">
            <v>UH30227287</v>
          </cell>
          <cell r="B1067" t="str">
            <v>UH</v>
          </cell>
          <cell r="C1067" t="str">
            <v>Natural care</v>
          </cell>
          <cell r="D1067">
            <v>30227287</v>
          </cell>
          <cell r="E1067" t="str">
            <v>BW HUG P&amp;N REFLL 6X184</v>
          </cell>
          <cell r="F1067" t="str">
            <v>Toallitas Húmedas Huggies Natural Care 6x184 (verde claro)</v>
          </cell>
          <cell r="G1067">
            <v>100.62</v>
          </cell>
          <cell r="H1067">
            <v>118.7316</v>
          </cell>
          <cell r="I1067">
            <v>6</v>
          </cell>
          <cell r="J1067">
            <v>16.77</v>
          </cell>
          <cell r="K1067">
            <v>124.2</v>
          </cell>
          <cell r="L1067">
            <v>130.4</v>
          </cell>
          <cell r="M1067" t="str">
            <v>Family</v>
          </cell>
        </row>
        <row r="1068">
          <cell r="A1068" t="str">
            <v>UH30228219</v>
          </cell>
          <cell r="B1068" t="str">
            <v>UH</v>
          </cell>
          <cell r="C1068" t="str">
            <v>Natural care</v>
          </cell>
          <cell r="D1068">
            <v>30228219</v>
          </cell>
          <cell r="E1068" t="str">
            <v>BW HUG P&amp;N REFLL 6X184</v>
          </cell>
          <cell r="F1068" t="str">
            <v>Toallitas Húmedas Huggies Natural Care 6x184 (verde claro)</v>
          </cell>
          <cell r="G1068">
            <v>100.62</v>
          </cell>
          <cell r="H1068">
            <v>118.7316</v>
          </cell>
          <cell r="I1068">
            <v>6</v>
          </cell>
          <cell r="J1068">
            <v>16.77</v>
          </cell>
          <cell r="K1068">
            <v>124.2</v>
          </cell>
          <cell r="L1068">
            <v>130.4</v>
          </cell>
          <cell r="M1068" t="str">
            <v>Family</v>
          </cell>
        </row>
        <row r="1069">
          <cell r="A1069" t="str">
            <v>UH30226763</v>
          </cell>
          <cell r="B1069" t="str">
            <v>UH</v>
          </cell>
          <cell r="C1069" t="str">
            <v>One&amp;Done</v>
          </cell>
          <cell r="D1069">
            <v>30226763</v>
          </cell>
          <cell r="E1069" t="str">
            <v>BW HUG LIMP Y FRESC BOX 8X64</v>
          </cell>
          <cell r="F1069" t="str">
            <v>Toallitas Húmedas Huggies One&amp;Done 8x64</v>
          </cell>
          <cell r="G1069">
            <v>103.85084745762713</v>
          </cell>
          <cell r="H1069">
            <v>122.544</v>
          </cell>
          <cell r="I1069">
            <v>8</v>
          </cell>
          <cell r="J1069">
            <v>12.981355932203391</v>
          </cell>
          <cell r="K1069">
            <v>120</v>
          </cell>
          <cell r="L1069">
            <v>126</v>
          </cell>
          <cell r="M1069" t="str">
            <v>Family</v>
          </cell>
        </row>
        <row r="1070">
          <cell r="A1070" t="str">
            <v>UH30226717</v>
          </cell>
          <cell r="B1070" t="str">
            <v>UH</v>
          </cell>
          <cell r="C1070" t="str">
            <v>One&amp;Done</v>
          </cell>
          <cell r="D1070">
            <v>30226717</v>
          </cell>
          <cell r="E1070" t="str">
            <v>BW HUG LIMP Y FRESC FTOP 12X80</v>
          </cell>
          <cell r="F1070" t="str">
            <v>Toallitas Húmedas Huggies One&amp;Done 12x80</v>
          </cell>
          <cell r="G1070">
            <v>110.54</v>
          </cell>
          <cell r="H1070">
            <v>130.43719999999999</v>
          </cell>
          <cell r="I1070">
            <v>12</v>
          </cell>
          <cell r="J1070">
            <v>9.2116666666666678</v>
          </cell>
          <cell r="K1070">
            <v>129.80000000000001</v>
          </cell>
          <cell r="L1070">
            <v>136.6</v>
          </cell>
          <cell r="M1070" t="str">
            <v>Family</v>
          </cell>
        </row>
        <row r="1071">
          <cell r="A1071" t="str">
            <v>UH30221482</v>
          </cell>
          <cell r="B1071" t="str">
            <v>UH</v>
          </cell>
          <cell r="C1071" t="str">
            <v>One&amp;Done</v>
          </cell>
          <cell r="D1071">
            <v>30221482</v>
          </cell>
          <cell r="E1071" t="str">
            <v>BW HUG ONE&amp;DONE FTOP 24X48 RED HOT</v>
          </cell>
          <cell r="F1071" t="str">
            <v>Toallitas Húmedas Huggies One&amp;Done 24x48</v>
          </cell>
          <cell r="G1071">
            <v>151.1</v>
          </cell>
          <cell r="H1071">
            <v>178.29799999999997</v>
          </cell>
          <cell r="I1071">
            <v>24</v>
          </cell>
          <cell r="J1071">
            <v>6.2958333333333334</v>
          </cell>
          <cell r="K1071">
            <v>171.5</v>
          </cell>
          <cell r="L1071">
            <v>180.3</v>
          </cell>
          <cell r="M1071" t="str">
            <v>Family</v>
          </cell>
        </row>
        <row r="1072">
          <cell r="A1072" t="str">
            <v>UH30226774</v>
          </cell>
          <cell r="B1072" t="str">
            <v>UH</v>
          </cell>
          <cell r="C1072" t="str">
            <v>One&amp;Done</v>
          </cell>
          <cell r="D1072">
            <v>30226774</v>
          </cell>
          <cell r="E1072" t="str">
            <v>BW HUG LIMP Y FRESC FTOP 24X48</v>
          </cell>
          <cell r="F1072" t="str">
            <v>Toallitas Húmedas Huggies One&amp;Done 24x48</v>
          </cell>
          <cell r="G1072">
            <v>151.1</v>
          </cell>
          <cell r="H1072">
            <v>178.29799999999997</v>
          </cell>
          <cell r="I1072">
            <v>24</v>
          </cell>
          <cell r="J1072">
            <v>6.2958333333333334</v>
          </cell>
          <cell r="K1072">
            <v>171.5</v>
          </cell>
          <cell r="L1072">
            <v>180.3</v>
          </cell>
          <cell r="M1072" t="str">
            <v>Family</v>
          </cell>
        </row>
        <row r="1073">
          <cell r="A1073" t="str">
            <v>UH30226362</v>
          </cell>
          <cell r="B1073" t="str">
            <v>UH</v>
          </cell>
          <cell r="C1073" t="str">
            <v>One&amp;Done</v>
          </cell>
          <cell r="D1073">
            <v>30226362</v>
          </cell>
          <cell r="E1073" t="str">
            <v>BW HUG LIMP Y FRESC REFLL 6X184</v>
          </cell>
          <cell r="F1073" t="str">
            <v>Toallitas Húmedas Huggies One&amp;Done 6x184</v>
          </cell>
          <cell r="G1073">
            <v>100.62</v>
          </cell>
          <cell r="H1073">
            <v>118.7316</v>
          </cell>
          <cell r="I1073">
            <v>6</v>
          </cell>
          <cell r="J1073">
            <v>16.77</v>
          </cell>
          <cell r="K1073">
            <v>111.5</v>
          </cell>
          <cell r="L1073">
            <v>117</v>
          </cell>
          <cell r="M1073" t="str">
            <v>Family</v>
          </cell>
        </row>
        <row r="1074">
          <cell r="A1074" t="str">
            <v>UH30227411</v>
          </cell>
          <cell r="B1074" t="str">
            <v>UH</v>
          </cell>
          <cell r="C1074" t="str">
            <v>One&amp;Done</v>
          </cell>
          <cell r="D1074">
            <v>30227411</v>
          </cell>
          <cell r="E1074" t="str">
            <v>BW HUG ONE&amp;DONE FTOP 24X48</v>
          </cell>
          <cell r="F1074" t="str">
            <v>Toallitas Húmedas Huggies One&amp;Done 24x48</v>
          </cell>
          <cell r="G1074">
            <v>151.1</v>
          </cell>
          <cell r="H1074">
            <v>178.29799999999997</v>
          </cell>
          <cell r="I1074">
            <v>24</v>
          </cell>
          <cell r="J1074">
            <v>6.2958333333333334</v>
          </cell>
          <cell r="K1074">
            <v>171.5</v>
          </cell>
          <cell r="L1074">
            <v>180.3</v>
          </cell>
          <cell r="M1074" t="str">
            <v>Family</v>
          </cell>
        </row>
        <row r="1075">
          <cell r="A1075" t="str">
            <v>UH30227405</v>
          </cell>
          <cell r="B1075" t="str">
            <v>UH</v>
          </cell>
          <cell r="C1075" t="str">
            <v>One&amp;Done</v>
          </cell>
          <cell r="D1075">
            <v>30227405</v>
          </cell>
          <cell r="E1075" t="str">
            <v>BW HUG ONE&amp;DONE FTOP 12X80</v>
          </cell>
          <cell r="F1075" t="str">
            <v>Toallitas Húmedas Huggies One&amp;Done 12x80</v>
          </cell>
          <cell r="G1075">
            <v>110.54</v>
          </cell>
          <cell r="H1075">
            <v>130.43719999999999</v>
          </cell>
          <cell r="I1075">
            <v>12</v>
          </cell>
          <cell r="J1075">
            <v>9.2116666666666678</v>
          </cell>
          <cell r="K1075">
            <v>129.80000000000001</v>
          </cell>
          <cell r="L1075">
            <v>136.6</v>
          </cell>
          <cell r="M1075" t="str">
            <v>Family</v>
          </cell>
        </row>
        <row r="1076">
          <cell r="A1076" t="str">
            <v>UH30227395</v>
          </cell>
          <cell r="B1076" t="str">
            <v>UH</v>
          </cell>
          <cell r="C1076" t="str">
            <v>One&amp;Done</v>
          </cell>
          <cell r="D1076">
            <v>30227395</v>
          </cell>
          <cell r="E1076" t="str">
            <v>BW HUG ONE&amp;DONE REFLL 6X184</v>
          </cell>
          <cell r="F1076" t="str">
            <v>Toallitas Húmedas Huggies One&amp;Done 6x184</v>
          </cell>
          <cell r="G1076">
            <v>100.62</v>
          </cell>
          <cell r="H1076">
            <v>118.7316</v>
          </cell>
          <cell r="I1076">
            <v>6</v>
          </cell>
          <cell r="J1076">
            <v>16.77</v>
          </cell>
          <cell r="K1076">
            <v>111.5</v>
          </cell>
          <cell r="L1076">
            <v>117</v>
          </cell>
          <cell r="M1076" t="str">
            <v>Family</v>
          </cell>
        </row>
        <row r="1077">
          <cell r="A1077" t="str">
            <v>UH30227410</v>
          </cell>
          <cell r="B1077" t="str">
            <v>UH</v>
          </cell>
          <cell r="C1077" t="str">
            <v>One&amp;Done</v>
          </cell>
          <cell r="D1077">
            <v>30227410</v>
          </cell>
          <cell r="E1077" t="str">
            <v>BW HUG ONE&amp;DONE BOX 8X64</v>
          </cell>
          <cell r="F1077" t="str">
            <v>Toallitas Húmedas Huggies One&amp;Done 8x64</v>
          </cell>
          <cell r="G1077">
            <v>103.8476987447699</v>
          </cell>
          <cell r="H1077">
            <v>122.54028451882847</v>
          </cell>
          <cell r="I1077">
            <v>8</v>
          </cell>
          <cell r="J1077">
            <v>12.980962343096238</v>
          </cell>
          <cell r="K1077">
            <v>120</v>
          </cell>
          <cell r="L1077">
            <v>126</v>
          </cell>
          <cell r="M1077" t="str">
            <v>Family</v>
          </cell>
        </row>
        <row r="1078">
          <cell r="A1078" t="str">
            <v>UH30228212</v>
          </cell>
          <cell r="B1078" t="str">
            <v>UH</v>
          </cell>
          <cell r="C1078" t="str">
            <v>One&amp;Done</v>
          </cell>
          <cell r="D1078">
            <v>30228212</v>
          </cell>
          <cell r="E1078" t="str">
            <v>BW HUG ONE&amp;DONE FTOP 24X48</v>
          </cell>
          <cell r="F1078" t="str">
            <v>Toallitas Húmedas Huggies One&amp;Done 24x48</v>
          </cell>
          <cell r="G1078">
            <v>151.1</v>
          </cell>
          <cell r="H1078">
            <v>178.29799999999997</v>
          </cell>
          <cell r="I1078">
            <v>24</v>
          </cell>
          <cell r="J1078">
            <v>6.2958333333333334</v>
          </cell>
          <cell r="K1078">
            <v>171.5</v>
          </cell>
          <cell r="L1078">
            <v>180.3</v>
          </cell>
          <cell r="M1078" t="str">
            <v>Family</v>
          </cell>
        </row>
        <row r="1079">
          <cell r="A1079" t="str">
            <v>UH30228194</v>
          </cell>
          <cell r="B1079" t="str">
            <v>UH</v>
          </cell>
          <cell r="C1079" t="str">
            <v>One&amp;Done</v>
          </cell>
          <cell r="D1079">
            <v>30228194</v>
          </cell>
          <cell r="E1079" t="str">
            <v>BW HUG ONE&amp;DONE REFLL 6X184</v>
          </cell>
          <cell r="F1079" t="str">
            <v>Toallitas Húmedas Huggies One&amp;Done 6x184</v>
          </cell>
          <cell r="G1079">
            <v>100.62</v>
          </cell>
          <cell r="H1079">
            <v>118.7316</v>
          </cell>
          <cell r="I1079">
            <v>6</v>
          </cell>
          <cell r="J1079">
            <v>16.77</v>
          </cell>
          <cell r="K1079">
            <v>111.5</v>
          </cell>
          <cell r="L1079">
            <v>117</v>
          </cell>
          <cell r="M1079" t="str">
            <v>Family</v>
          </cell>
        </row>
        <row r="1080">
          <cell r="A1080" t="str">
            <v>UH30227288</v>
          </cell>
          <cell r="B1080" t="str">
            <v>UH</v>
          </cell>
          <cell r="C1080" t="str">
            <v>Recién Nacido</v>
          </cell>
          <cell r="D1080">
            <v>30227288</v>
          </cell>
          <cell r="E1080" t="str">
            <v>BW HUG P&amp;N FTOP 24X48</v>
          </cell>
          <cell r="F1080" t="str">
            <v>Toallitas Húmedas Huggies Recién Nacido 24x48 (Turquesa)</v>
          </cell>
          <cell r="G1080">
            <v>151.1</v>
          </cell>
          <cell r="H1080">
            <v>178.29799999999997</v>
          </cell>
          <cell r="I1080">
            <v>24</v>
          </cell>
          <cell r="J1080">
            <v>6.2958333333333334</v>
          </cell>
          <cell r="K1080">
            <v>171.5</v>
          </cell>
          <cell r="L1080">
            <v>180.3</v>
          </cell>
          <cell r="M1080" t="str">
            <v>Family</v>
          </cell>
        </row>
        <row r="1081">
          <cell r="A1081" t="str">
            <v>UH30227312</v>
          </cell>
          <cell r="B1081" t="str">
            <v>UH</v>
          </cell>
          <cell r="C1081" t="str">
            <v>Recién nacido</v>
          </cell>
          <cell r="D1081">
            <v>30227312</v>
          </cell>
          <cell r="E1081" t="str">
            <v>BW HUG P&amp;N FTOP 12X80</v>
          </cell>
          <cell r="F1081" t="str">
            <v>Toallitas Húmedas Huggies Recién Nacido 12x80 (Turquesa)</v>
          </cell>
          <cell r="G1081">
            <v>110.54</v>
          </cell>
          <cell r="H1081">
            <v>130.43719999999999</v>
          </cell>
          <cell r="I1081">
            <v>12</v>
          </cell>
          <cell r="J1081">
            <v>9.2116666666666678</v>
          </cell>
          <cell r="K1081">
            <v>129.80000000000001</v>
          </cell>
          <cell r="L1081">
            <v>136.6</v>
          </cell>
          <cell r="M1081" t="str">
            <v>Family</v>
          </cell>
        </row>
        <row r="1082">
          <cell r="A1082" t="str">
            <v>UB30229095</v>
          </cell>
          <cell r="B1082" t="str">
            <v>UB</v>
          </cell>
          <cell r="C1082" t="str">
            <v>Tier 3</v>
          </cell>
          <cell r="D1082">
            <v>30229095</v>
          </cell>
          <cell r="E1082" t="str">
            <v>PAÑ HUG ACTSEC XG SINGLEPK 2X44 X1 X-PAD</v>
          </cell>
          <cell r="F1082" t="str">
            <v>PAÑ HUG ACTSEC XG SINGLEPK 2X44 X1 X-PAD</v>
          </cell>
          <cell r="G1082">
            <v>64.067796610169495</v>
          </cell>
          <cell r="H1082">
            <v>75.599999999999994</v>
          </cell>
          <cell r="I1082">
            <v>2</v>
          </cell>
          <cell r="J1082">
            <v>32.033898305084747</v>
          </cell>
          <cell r="K1082">
            <v>80</v>
          </cell>
          <cell r="L1082">
            <v>83.1</v>
          </cell>
          <cell r="M1082" t="str">
            <v>Adult</v>
          </cell>
        </row>
        <row r="1083">
          <cell r="A1083" t="str">
            <v>UJ30227312</v>
          </cell>
          <cell r="B1083" t="str">
            <v>UJ</v>
          </cell>
          <cell r="C1083" t="str">
            <v>Recién nacido</v>
          </cell>
          <cell r="D1083">
            <v>30227312</v>
          </cell>
          <cell r="E1083" t="str">
            <v>BW HUG P&amp;N FTOP 12X80</v>
          </cell>
          <cell r="F1083" t="str">
            <v>Toallitas Húmedas Huggies Recién Nacido 12x80 (Turquesa)</v>
          </cell>
          <cell r="G1083">
            <v>100.71</v>
          </cell>
          <cell r="H1083">
            <v>118.83779999999999</v>
          </cell>
          <cell r="I1083">
            <v>12</v>
          </cell>
          <cell r="J1083">
            <v>8.3925000000000001</v>
          </cell>
          <cell r="K1083">
            <v>129.80000000000001</v>
          </cell>
          <cell r="L1083">
            <v>136.6</v>
          </cell>
          <cell r="M1083" t="str">
            <v>Family</v>
          </cell>
        </row>
        <row r="1084">
          <cell r="A1084" t="str">
            <v>UJ30228013</v>
          </cell>
          <cell r="B1084" t="str">
            <v>UJ</v>
          </cell>
          <cell r="C1084" t="str">
            <v>Papel toalla</v>
          </cell>
          <cell r="D1084">
            <v>30228013</v>
          </cell>
          <cell r="E1084" t="str">
            <v>KT SCOTT COCINA CAL ABS 8X3 X60 HJ</v>
          </cell>
          <cell r="F1084" t="str">
            <v>Papel Toalla Scott Calorie Absorb 8x3x54 Hojas</v>
          </cell>
          <cell r="G1084">
            <v>29.2</v>
          </cell>
          <cell r="H1084">
            <v>34.455999999999996</v>
          </cell>
          <cell r="I1084">
            <v>8</v>
          </cell>
          <cell r="J1084">
            <v>3.65</v>
          </cell>
          <cell r="K1084">
            <v>36.5</v>
          </cell>
          <cell r="L1084">
            <v>38.5</v>
          </cell>
          <cell r="M1084" t="str">
            <v>Family</v>
          </cell>
        </row>
        <row r="1085">
          <cell r="A1085" t="str">
            <v>UH30229095</v>
          </cell>
          <cell r="B1085" t="str">
            <v>UH</v>
          </cell>
          <cell r="C1085" t="str">
            <v>Tier 3</v>
          </cell>
          <cell r="D1085">
            <v>30229095</v>
          </cell>
          <cell r="E1085" t="str">
            <v>PAÑ HUG ACTSEC XG SINGLEPK 2X44 X1 X-PAD</v>
          </cell>
          <cell r="F1085" t="str">
            <v>PAÑ HUG ACTSEC XG SINGLEPK 2X44 X1 X-PAD</v>
          </cell>
          <cell r="G1085">
            <v>64.813559322033896</v>
          </cell>
          <cell r="H1085">
            <v>76.47999999999999</v>
          </cell>
          <cell r="I1085">
            <v>2</v>
          </cell>
          <cell r="J1085">
            <v>32.406779661016948</v>
          </cell>
          <cell r="K1085">
            <v>80</v>
          </cell>
          <cell r="L1085">
            <v>83.1</v>
          </cell>
          <cell r="M1085" t="str">
            <v>Family</v>
          </cell>
        </row>
        <row r="1086">
          <cell r="A1086" t="str">
            <v>UJ30225020</v>
          </cell>
          <cell r="B1086" t="str">
            <v>UJ</v>
          </cell>
          <cell r="C1086" t="str">
            <v>Briefs</v>
          </cell>
          <cell r="D1086">
            <v>30225020</v>
          </cell>
          <cell r="E1086" t="str">
            <v>ADUL PLENITUD CLASSIC M 3X20</v>
          </cell>
          <cell r="F1086" t="str">
            <v>Pañal Adulto Plenitud Classic M 3x20</v>
          </cell>
          <cell r="G1086">
            <v>84.422144000000003</v>
          </cell>
          <cell r="H1086">
            <v>99.618129920000001</v>
          </cell>
          <cell r="I1086">
            <v>3</v>
          </cell>
          <cell r="J1086">
            <v>28.140714666666668</v>
          </cell>
          <cell r="K1086">
            <v>109</v>
          </cell>
          <cell r="L1086">
            <v>114.5</v>
          </cell>
          <cell r="M1086" t="str">
            <v>Adult</v>
          </cell>
        </row>
        <row r="1087">
          <cell r="A1087" t="str">
            <v>UG30225019</v>
          </cell>
          <cell r="B1087" t="str">
            <v>UG</v>
          </cell>
          <cell r="C1087" t="str">
            <v>Briefs</v>
          </cell>
          <cell r="D1087">
            <v>30225019</v>
          </cell>
          <cell r="E1087" t="str">
            <v>ADUL PLENITUD CLASSIC G 3X20</v>
          </cell>
          <cell r="F1087" t="str">
            <v>Pañal Adulto Plenitud Classic G 3x20</v>
          </cell>
          <cell r="G1087">
            <v>101.356346</v>
          </cell>
          <cell r="H1087">
            <v>119.60048827999999</v>
          </cell>
          <cell r="I1087">
            <v>3</v>
          </cell>
          <cell r="J1087">
            <v>33.785448666666667</v>
          </cell>
          <cell r="K1087">
            <v>124.5778064516129</v>
          </cell>
          <cell r="L1087">
            <v>130.47</v>
          </cell>
          <cell r="M1087" t="str">
            <v>Family</v>
          </cell>
        </row>
        <row r="1088">
          <cell r="A1088" t="str">
            <v>UC30225118</v>
          </cell>
          <cell r="B1088" t="str">
            <v>UC</v>
          </cell>
          <cell r="C1088" t="str">
            <v>Briefs</v>
          </cell>
          <cell r="D1088">
            <v>30225118</v>
          </cell>
          <cell r="E1088" t="str">
            <v>PAÑ ADULT PLEN G/XG NEUTRAZONE II 2X10X2</v>
          </cell>
          <cell r="F1088" t="str">
            <v>Pañal Adulto Plenitud Protect Duopack G/XG 2x10x2</v>
          </cell>
          <cell r="G1088">
            <v>119.91</v>
          </cell>
          <cell r="H1088">
            <v>141.49379999999999</v>
          </cell>
          <cell r="I1088">
            <v>2</v>
          </cell>
          <cell r="J1088">
            <v>59.954999999999998</v>
          </cell>
          <cell r="K1088">
            <v>136.5</v>
          </cell>
          <cell r="L1088">
            <v>143.5</v>
          </cell>
          <cell r="M1088" t="str">
            <v>Family</v>
          </cell>
        </row>
        <row r="1089">
          <cell r="A1089" t="str">
            <v>UC30225169</v>
          </cell>
          <cell r="B1089" t="str">
            <v>UC</v>
          </cell>
          <cell r="C1089" t="str">
            <v>Briefs</v>
          </cell>
          <cell r="D1089">
            <v>30225169</v>
          </cell>
          <cell r="E1089" t="str">
            <v>PAÑ ADULT PLEN MED NEUTRAZONE II 2X10X2</v>
          </cell>
          <cell r="F1089" t="str">
            <v>Pañal Adulto Plenitud Protect Duopack M 2x10x2</v>
          </cell>
          <cell r="G1089">
            <v>97.13</v>
          </cell>
          <cell r="H1089">
            <v>114.61339999999998</v>
          </cell>
          <cell r="I1089">
            <v>2</v>
          </cell>
          <cell r="J1089">
            <v>48.564999999999998</v>
          </cell>
          <cell r="K1089">
            <v>116.5</v>
          </cell>
          <cell r="L1089">
            <v>122.5</v>
          </cell>
          <cell r="M1089" t="str">
            <v>Family</v>
          </cell>
        </row>
        <row r="1090">
          <cell r="A1090" t="str">
            <v>UH30225019</v>
          </cell>
          <cell r="B1090" t="str">
            <v>UH</v>
          </cell>
          <cell r="C1090" t="str">
            <v>Briefs</v>
          </cell>
          <cell r="D1090">
            <v>30225019</v>
          </cell>
          <cell r="E1090" t="str">
            <v>ADUL PLENITUD CLASSIC G 3X20</v>
          </cell>
          <cell r="F1090" t="str">
            <v>Pañal Adulto Plenitud Classic G 3x20</v>
          </cell>
          <cell r="G1090">
            <v>105.25</v>
          </cell>
          <cell r="H1090">
            <v>124.19499999999999</v>
          </cell>
          <cell r="I1090">
            <v>3</v>
          </cell>
          <cell r="J1090">
            <v>35.083333333333336</v>
          </cell>
          <cell r="K1090">
            <v>124.5778064516129</v>
          </cell>
          <cell r="L1090">
            <v>130.47</v>
          </cell>
          <cell r="M1090" t="str">
            <v>Family</v>
          </cell>
        </row>
        <row r="1091">
          <cell r="A1091" t="str">
            <v>UC30225019</v>
          </cell>
          <cell r="B1091" t="str">
            <v>UC</v>
          </cell>
          <cell r="C1091" t="str">
            <v>Briefs</v>
          </cell>
          <cell r="D1091">
            <v>30225019</v>
          </cell>
          <cell r="E1091" t="str">
            <v>ADUL PLENITUD CLASSIC G 3X20</v>
          </cell>
          <cell r="F1091" t="str">
            <v>Pañal Adulto Plenitud Classic G 3x20</v>
          </cell>
          <cell r="G1091">
            <v>111.01</v>
          </cell>
          <cell r="H1091">
            <v>130.99180000000001</v>
          </cell>
          <cell r="I1091">
            <v>3</v>
          </cell>
          <cell r="J1091">
            <v>37.003333333333337</v>
          </cell>
          <cell r="K1091">
            <v>124.5778064516129</v>
          </cell>
          <cell r="L1091">
            <v>130.47</v>
          </cell>
          <cell r="M1091" t="str">
            <v>Family</v>
          </cell>
        </row>
        <row r="1092">
          <cell r="A1092" t="str">
            <v>UC30226777</v>
          </cell>
          <cell r="B1092" t="str">
            <v>UC</v>
          </cell>
          <cell r="C1092" t="str">
            <v>Briefs</v>
          </cell>
          <cell r="D1092">
            <v>30226777</v>
          </cell>
          <cell r="E1092" t="str">
            <v>ROPIN ADU PLE PROT PLUS G/XG 2X5X2</v>
          </cell>
          <cell r="F1092" t="str">
            <v>Pañal Adulto Plenitud Protect Plus Duopack G/XG 2x5x2</v>
          </cell>
          <cell r="G1092">
            <v>53.62</v>
          </cell>
          <cell r="H1092">
            <v>63.271599999999992</v>
          </cell>
          <cell r="I1092">
            <v>2</v>
          </cell>
          <cell r="J1092">
            <v>26.81</v>
          </cell>
          <cell r="K1092">
            <v>70</v>
          </cell>
          <cell r="L1092">
            <v>73.5</v>
          </cell>
          <cell r="M1092" t="str">
            <v>Fem</v>
          </cell>
        </row>
        <row r="1093">
          <cell r="A1093" t="str">
            <v>UC30226718</v>
          </cell>
          <cell r="B1093" t="str">
            <v>UC</v>
          </cell>
          <cell r="C1093" t="str">
            <v>Briefs</v>
          </cell>
          <cell r="D1093">
            <v>30226718</v>
          </cell>
          <cell r="E1093" t="str">
            <v>ROPIN ADU PLE PROT PLUS M 2X5X2</v>
          </cell>
          <cell r="F1093" t="str">
            <v>Pañal Adulto Plenitud Protect Plus Duopack S/M 2x5x2</v>
          </cell>
          <cell r="G1093">
            <v>47.33</v>
          </cell>
          <cell r="H1093">
            <v>55.849399999999996</v>
          </cell>
          <cell r="I1093">
            <v>2</v>
          </cell>
          <cell r="J1093">
            <v>23.664999999999999</v>
          </cell>
          <cell r="K1093">
            <v>61.5</v>
          </cell>
          <cell r="L1093">
            <v>64.5</v>
          </cell>
          <cell r="M1093" t="str">
            <v>Fem</v>
          </cell>
        </row>
        <row r="1094">
          <cell r="A1094" t="str">
            <v>UC30225009</v>
          </cell>
          <cell r="B1094" t="str">
            <v>UC</v>
          </cell>
          <cell r="C1094" t="str">
            <v>Practipañal</v>
          </cell>
          <cell r="D1094">
            <v>30225009</v>
          </cell>
          <cell r="E1094" t="str">
            <v>PLEN PRACTIPAÑAL GEL 12X20</v>
          </cell>
          <cell r="F1094" t="str">
            <v>Practipañal Plenitud  12x20</v>
          </cell>
          <cell r="G1094">
            <v>58.73</v>
          </cell>
          <cell r="H1094">
            <v>69.301399999999987</v>
          </cell>
          <cell r="I1094">
            <v>12</v>
          </cell>
          <cell r="J1094">
            <v>4.8941666666666661</v>
          </cell>
          <cell r="K1094">
            <v>73.5</v>
          </cell>
          <cell r="L1094">
            <v>77</v>
          </cell>
          <cell r="M1094" t="str">
            <v>Fem</v>
          </cell>
        </row>
        <row r="1095">
          <cell r="A1095" t="str">
            <v>UC30225008</v>
          </cell>
          <cell r="B1095" t="str">
            <v>UC</v>
          </cell>
          <cell r="C1095" t="str">
            <v>Practipañal</v>
          </cell>
          <cell r="D1095">
            <v>30225008</v>
          </cell>
          <cell r="E1095" t="str">
            <v>PLEN PRACTIPAÑAL GEL 24 X 10</v>
          </cell>
          <cell r="F1095" t="str">
            <v>Practipañal Plenitud  24x10</v>
          </cell>
          <cell r="G1095">
            <v>58.73</v>
          </cell>
          <cell r="H1095">
            <v>69.301399999999987</v>
          </cell>
          <cell r="I1095">
            <v>24</v>
          </cell>
          <cell r="J1095">
            <v>2.4470833333333331</v>
          </cell>
          <cell r="K1095">
            <v>73.5</v>
          </cell>
          <cell r="L1095">
            <v>77</v>
          </cell>
          <cell r="M1095" t="str">
            <v>Fem</v>
          </cell>
        </row>
        <row r="1096">
          <cell r="A1096" t="str">
            <v>UC30227115</v>
          </cell>
          <cell r="B1096" t="str">
            <v>UC</v>
          </cell>
          <cell r="C1096" t="str">
            <v>Practipañal</v>
          </cell>
          <cell r="D1096">
            <v>30227115</v>
          </cell>
          <cell r="E1096" t="str">
            <v>ADU PAD PLE FEMME N/W 12X20 PRACTIPAÑAL</v>
          </cell>
          <cell r="F1096" t="str">
            <v>Practipañal Plenitud Femme 12x20</v>
          </cell>
          <cell r="G1096">
            <v>58.73</v>
          </cell>
          <cell r="H1096">
            <v>69.301399999999987</v>
          </cell>
          <cell r="I1096">
            <v>12</v>
          </cell>
          <cell r="J1096">
            <v>4.8941666666666661</v>
          </cell>
          <cell r="K1096">
            <v>73.5</v>
          </cell>
          <cell r="L1096">
            <v>77</v>
          </cell>
          <cell r="M1096" t="str">
            <v>Fem</v>
          </cell>
        </row>
        <row r="1097">
          <cell r="A1097" t="str">
            <v>UC30227185</v>
          </cell>
          <cell r="B1097" t="str">
            <v>UC</v>
          </cell>
          <cell r="C1097" t="str">
            <v>Practipañal</v>
          </cell>
          <cell r="D1097">
            <v>30227185</v>
          </cell>
          <cell r="E1097" t="str">
            <v>ADU PAD PLE FEMME N/W 24X10 PRACTIPAÑAL</v>
          </cell>
          <cell r="F1097" t="str">
            <v>Practipañal Plenitud Femme 24x10</v>
          </cell>
          <cell r="G1097">
            <v>58.73</v>
          </cell>
          <cell r="H1097">
            <v>69.301399999999987</v>
          </cell>
          <cell r="I1097">
            <v>24</v>
          </cell>
          <cell r="J1097">
            <v>2.4470833333333331</v>
          </cell>
          <cell r="K1097">
            <v>73.5</v>
          </cell>
          <cell r="L1097">
            <v>77</v>
          </cell>
          <cell r="M1097" t="str">
            <v>Fem</v>
          </cell>
        </row>
        <row r="1098">
          <cell r="A1098" t="str">
            <v>UC30227902</v>
          </cell>
          <cell r="B1098" t="str">
            <v>UC</v>
          </cell>
          <cell r="C1098" t="str">
            <v>Practipañal</v>
          </cell>
          <cell r="D1098">
            <v>30227902</v>
          </cell>
          <cell r="E1098" t="str">
            <v>APO ADUL PLE 12X20 + 2 MG PRACTI FEMME</v>
          </cell>
          <cell r="F1098" t="str">
            <v>Practipañal Plenitud Femme 12x20 + 2 MG Practi Femme</v>
          </cell>
          <cell r="G1098">
            <v>58.73</v>
          </cell>
          <cell r="H1098">
            <v>69.301399999999987</v>
          </cell>
          <cell r="I1098">
            <v>12</v>
          </cell>
          <cell r="J1098">
            <v>4.8941666666666661</v>
          </cell>
          <cell r="K1098">
            <v>73.5</v>
          </cell>
          <cell r="L1098">
            <v>77</v>
          </cell>
          <cell r="M1098" t="str">
            <v>Fem</v>
          </cell>
        </row>
        <row r="1099">
          <cell r="A1099" t="str">
            <v>UC30227901</v>
          </cell>
          <cell r="B1099" t="str">
            <v>UC</v>
          </cell>
          <cell r="C1099" t="str">
            <v>Practipañal</v>
          </cell>
          <cell r="D1099">
            <v>30227901</v>
          </cell>
          <cell r="E1099" t="str">
            <v>APO ADUL PLE 24X10 + 2 MG PRACTI FEMME</v>
          </cell>
          <cell r="F1099" t="str">
            <v>Practipañal Plenitud Femme 24x10 + 2 MG Practi Femme</v>
          </cell>
          <cell r="G1099">
            <v>58.73</v>
          </cell>
          <cell r="H1099">
            <v>69.301399999999987</v>
          </cell>
          <cell r="I1099">
            <v>24</v>
          </cell>
          <cell r="J1099">
            <v>2.4470833333333331</v>
          </cell>
          <cell r="K1099">
            <v>73.5</v>
          </cell>
          <cell r="L1099">
            <v>77</v>
          </cell>
          <cell r="M1099" t="str">
            <v>Fem</v>
          </cell>
        </row>
        <row r="1100">
          <cell r="A1100" t="str">
            <v>UC30226054</v>
          </cell>
          <cell r="B1100" t="str">
            <v>UC</v>
          </cell>
          <cell r="C1100" t="str">
            <v>Protector de cama</v>
          </cell>
          <cell r="D1100">
            <v>30226054</v>
          </cell>
          <cell r="E1100" t="str">
            <v>PROT CAM PLE 6X10 EXTREME</v>
          </cell>
          <cell r="F1100" t="str">
            <v>Protector de Cama Plenitud  6x10</v>
          </cell>
          <cell r="G1100">
            <v>92.61</v>
          </cell>
          <cell r="H1100">
            <v>109.27979999999999</v>
          </cell>
          <cell r="I1100">
            <v>6</v>
          </cell>
          <cell r="J1100">
            <v>15.435</v>
          </cell>
          <cell r="K1100">
            <v>107.4</v>
          </cell>
          <cell r="L1100">
            <v>112.8</v>
          </cell>
          <cell r="M1100" t="str">
            <v>Fem</v>
          </cell>
        </row>
        <row r="1101">
          <cell r="A1101" t="str">
            <v>UC30220605</v>
          </cell>
          <cell r="B1101" t="str">
            <v>UC</v>
          </cell>
          <cell r="C1101" t="str">
            <v>Faciales</v>
          </cell>
          <cell r="D1101">
            <v>30220605</v>
          </cell>
          <cell r="E1101" t="str">
            <v>FAC KLEENEX ORIG CUBO 32X1 X60 RUNWAY</v>
          </cell>
          <cell r="F1101" t="str">
            <v>Facial Kleenex Original Cubo Runway 32x1x60</v>
          </cell>
          <cell r="G1101">
            <v>122.23</v>
          </cell>
          <cell r="H1101">
            <v>144.23140000000001</v>
          </cell>
          <cell r="I1101">
            <v>32</v>
          </cell>
          <cell r="J1101">
            <v>3.8196875000000001</v>
          </cell>
          <cell r="K1101">
            <v>147.5</v>
          </cell>
          <cell r="L1101">
            <v>154.9</v>
          </cell>
          <cell r="M1101" t="str">
            <v>Fem</v>
          </cell>
        </row>
        <row r="1102">
          <cell r="A1102" t="str">
            <v>UC30220602</v>
          </cell>
          <cell r="B1102" t="str">
            <v>UC</v>
          </cell>
          <cell r="C1102" t="str">
            <v>Faciales</v>
          </cell>
          <cell r="D1102">
            <v>30220602</v>
          </cell>
          <cell r="E1102" t="str">
            <v>FAC KLEENEX ORIG JUNIOR 36X1 X50 RUNWAY</v>
          </cell>
          <cell r="F1102" t="str">
            <v>Facial Kleenex Original Junior Runway 36x1x50</v>
          </cell>
          <cell r="G1102">
            <v>109.94</v>
          </cell>
          <cell r="H1102">
            <v>129.72919999999999</v>
          </cell>
          <cell r="I1102">
            <v>36</v>
          </cell>
          <cell r="J1102">
            <v>3.0538888888888889</v>
          </cell>
          <cell r="K1102">
            <v>113.9</v>
          </cell>
          <cell r="L1102">
            <v>119.6</v>
          </cell>
          <cell r="M1102" t="str">
            <v>Fem</v>
          </cell>
        </row>
        <row r="1103">
          <cell r="A1103" t="str">
            <v>UD30229118</v>
          </cell>
          <cell r="B1103" t="str">
            <v>UD</v>
          </cell>
          <cell r="C1103" t="str">
            <v>Tier 3</v>
          </cell>
          <cell r="D1103">
            <v>30229118</v>
          </cell>
          <cell r="E1103" t="str">
            <v>PAÑ HUG ACTSEC G 2X50 X1 X-PAD</v>
          </cell>
          <cell r="F1103" t="str">
            <v>PAÑ HUG ACTSEC G 2X50 X1 X-PAD</v>
          </cell>
          <cell r="G1103">
            <v>64.447457627118638</v>
          </cell>
          <cell r="H1103">
            <v>76.047999999999988</v>
          </cell>
          <cell r="I1103">
            <v>2</v>
          </cell>
          <cell r="J1103">
            <v>32.223728813559319</v>
          </cell>
          <cell r="K1103">
            <v>80</v>
          </cell>
          <cell r="L1103">
            <v>83.1</v>
          </cell>
          <cell r="M1103" t="str">
            <v>Adult</v>
          </cell>
        </row>
        <row r="1104">
          <cell r="A1104" t="str">
            <v>UC30220612</v>
          </cell>
          <cell r="B1104" t="str">
            <v>UC</v>
          </cell>
          <cell r="C1104" t="str">
            <v>Faciales</v>
          </cell>
          <cell r="D1104">
            <v>30220612</v>
          </cell>
          <cell r="E1104" t="str">
            <v>FAC KLEENEX ORIG POCKET 36X4 X10 SWE RW</v>
          </cell>
          <cell r="F1104" t="str">
            <v>Facial Kleenex Pocket Sweet 36x4x10</v>
          </cell>
          <cell r="G1104">
            <v>78.03</v>
          </cell>
          <cell r="H1104">
            <v>92.075400000000002</v>
          </cell>
          <cell r="I1104">
            <v>36</v>
          </cell>
          <cell r="J1104">
            <v>2.1675</v>
          </cell>
          <cell r="K1104">
            <v>93.4</v>
          </cell>
          <cell r="L1104">
            <v>98.1</v>
          </cell>
          <cell r="M1104" t="str">
            <v>Fem</v>
          </cell>
        </row>
        <row r="1105">
          <cell r="A1105" t="str">
            <v>UC30225723</v>
          </cell>
          <cell r="B1105" t="str">
            <v>UC</v>
          </cell>
          <cell r="C1105" t="str">
            <v>Paños</v>
          </cell>
          <cell r="D1105">
            <v>30225723</v>
          </cell>
          <cell r="E1105" t="str">
            <v>TC SCOTT DURAMAX 8X6X2H MULTIUSOS MAKE</v>
          </cell>
          <cell r="F1105" t="str">
            <v>Paño Scott Duramax Ristra 8x6x2 Hojas</v>
          </cell>
          <cell r="G1105">
            <v>30.89</v>
          </cell>
          <cell r="H1105">
            <v>36.450199999999995</v>
          </cell>
          <cell r="I1105">
            <v>48</v>
          </cell>
          <cell r="J1105">
            <v>0.64354166666666668</v>
          </cell>
          <cell r="K1105">
            <v>40.5</v>
          </cell>
          <cell r="L1105">
            <v>42.5</v>
          </cell>
          <cell r="M1105" t="str">
            <v>Fem</v>
          </cell>
        </row>
        <row r="1106">
          <cell r="A1106" t="str">
            <v>UC30224982</v>
          </cell>
          <cell r="B1106" t="str">
            <v>UC</v>
          </cell>
          <cell r="C1106" t="str">
            <v>Paños</v>
          </cell>
          <cell r="D1106">
            <v>30224982</v>
          </cell>
          <cell r="E1106" t="str">
            <v>TC SCOTT DURAMAX 12X1 X116H MAKE</v>
          </cell>
          <cell r="F1106" t="str">
            <v>Paño Scott Duramax Rollo 12x1x116 Hojas</v>
          </cell>
          <cell r="G1106">
            <v>86.440677966101703</v>
          </cell>
          <cell r="H1106">
            <v>102</v>
          </cell>
          <cell r="I1106">
            <v>12</v>
          </cell>
          <cell r="J1106">
            <v>7.2033898305084749</v>
          </cell>
          <cell r="K1106">
            <v>121</v>
          </cell>
          <cell r="L1106">
            <v>127</v>
          </cell>
          <cell r="M1106" t="str">
            <v>Fem</v>
          </cell>
        </row>
        <row r="1107">
          <cell r="A1107" t="str">
            <v>UC30224973</v>
          </cell>
          <cell r="B1107" t="str">
            <v>UC</v>
          </cell>
          <cell r="C1107" t="str">
            <v>Paños</v>
          </cell>
          <cell r="D1107">
            <v>30224973</v>
          </cell>
          <cell r="E1107" t="str">
            <v>TC SCOTT DURAMAX 24X1 X58H MAKE</v>
          </cell>
          <cell r="F1107" t="str">
            <v>Paño Scott Duramax Rollo 24x1x58 Hojas</v>
          </cell>
          <cell r="G1107">
            <v>107.81</v>
          </cell>
          <cell r="H1107">
            <v>127.2158</v>
          </cell>
          <cell r="I1107">
            <v>24</v>
          </cell>
          <cell r="J1107">
            <v>4.4920833333333334</v>
          </cell>
          <cell r="K1107">
            <v>138</v>
          </cell>
          <cell r="L1107">
            <v>145</v>
          </cell>
          <cell r="M1107" t="str">
            <v>Fem</v>
          </cell>
        </row>
        <row r="1108">
          <cell r="A1108" t="str">
            <v>UC30210449</v>
          </cell>
          <cell r="B1108" t="str">
            <v>UC</v>
          </cell>
          <cell r="C1108" t="str">
            <v>Papel higiénico</v>
          </cell>
          <cell r="D1108">
            <v>30210449</v>
          </cell>
          <cell r="E1108" t="str">
            <v>PAP HIG KLEENEX 3X16 3PLY</v>
          </cell>
          <cell r="F1108" t="str">
            <v>Papel Higiénico Kleenex Triple Hoja 3x16</v>
          </cell>
          <cell r="G1108">
            <v>15.66</v>
          </cell>
          <cell r="H1108">
            <v>18.4788</v>
          </cell>
          <cell r="I1108">
            <v>3</v>
          </cell>
          <cell r="J1108">
            <v>5.22</v>
          </cell>
          <cell r="K1108">
            <v>49.5</v>
          </cell>
          <cell r="L1108">
            <v>0</v>
          </cell>
          <cell r="M1108" t="str">
            <v>Fem</v>
          </cell>
        </row>
        <row r="1109">
          <cell r="A1109" t="str">
            <v>UC30227271</v>
          </cell>
          <cell r="B1109" t="str">
            <v>UC</v>
          </cell>
          <cell r="C1109" t="str">
            <v>Papel higiénico</v>
          </cell>
          <cell r="D1109">
            <v>30227271</v>
          </cell>
          <cell r="E1109" t="str">
            <v>PH SUAVE RINDEM 2P 10X2 S. CUT 2.0</v>
          </cell>
          <cell r="F1109" t="str">
            <v>Papel Higiénico Suave Rindemax Naranja 10x2</v>
          </cell>
          <cell r="G1109">
            <v>12.9948</v>
          </cell>
          <cell r="H1109">
            <v>15.333863999999998</v>
          </cell>
          <cell r="I1109">
            <v>10</v>
          </cell>
          <cell r="J1109">
            <v>1.29948</v>
          </cell>
          <cell r="K1109">
            <v>14.700000000000001</v>
          </cell>
          <cell r="L1109">
            <v>15.4</v>
          </cell>
          <cell r="M1109" t="str">
            <v>Fem</v>
          </cell>
        </row>
        <row r="1110">
          <cell r="A1110" t="str">
            <v>UC30227897</v>
          </cell>
          <cell r="B1110" t="str">
            <v>UC</v>
          </cell>
          <cell r="C1110" t="str">
            <v>Papel higiénico</v>
          </cell>
          <cell r="D1110">
            <v>30227897</v>
          </cell>
          <cell r="E1110" t="str">
            <v>PH SUAVE RINDEM 2P 10X2 AROMAS ARM</v>
          </cell>
          <cell r="F1110" t="str">
            <v xml:space="preserve">Papel Higiénico Suave Rindemax Aromas 10x2 </v>
          </cell>
          <cell r="G1110">
            <v>12.9948</v>
          </cell>
          <cell r="H1110">
            <v>15.333863999999998</v>
          </cell>
          <cell r="I1110">
            <v>10</v>
          </cell>
          <cell r="J1110">
            <v>1.29948</v>
          </cell>
          <cell r="K1110">
            <v>14.700000000000001</v>
          </cell>
          <cell r="L1110">
            <v>15.4</v>
          </cell>
          <cell r="M1110" t="str">
            <v>Fem</v>
          </cell>
        </row>
        <row r="1111">
          <cell r="A1111" t="str">
            <v>UC30227236</v>
          </cell>
          <cell r="B1111" t="str">
            <v>UC</v>
          </cell>
          <cell r="C1111" t="str">
            <v>Papel higiénico</v>
          </cell>
          <cell r="D1111">
            <v>30227236</v>
          </cell>
          <cell r="E1111" t="str">
            <v>PH SUAVE RINDEM 2P 12X4 S. CUT 2.0</v>
          </cell>
          <cell r="F1111" t="str">
            <v>Papel Higiénico Suave Rindemax Naranja 12x4</v>
          </cell>
          <cell r="G1111">
            <v>27.703199999999999</v>
          </cell>
          <cell r="H1111">
            <v>32.689775999999995</v>
          </cell>
          <cell r="I1111">
            <v>12</v>
          </cell>
          <cell r="J1111">
            <v>2.3085999999999998</v>
          </cell>
          <cell r="K1111">
            <v>32</v>
          </cell>
          <cell r="L1111">
            <v>33.5</v>
          </cell>
          <cell r="M1111" t="str">
            <v>Fem</v>
          </cell>
        </row>
        <row r="1112">
          <cell r="A1112" t="str">
            <v>UC30227246</v>
          </cell>
          <cell r="B1112" t="str">
            <v>UC</v>
          </cell>
          <cell r="C1112" t="str">
            <v>Papel higiénico</v>
          </cell>
          <cell r="D1112">
            <v>30227246</v>
          </cell>
          <cell r="E1112" t="str">
            <v>PH SUAVE RINDEM 2P 2X24 S. CUT 2.0</v>
          </cell>
          <cell r="F1112" t="str">
            <v>Papel Higiénico Suave Rindemax Naranja 2x24</v>
          </cell>
          <cell r="G1112">
            <v>25.394600000000001</v>
          </cell>
          <cell r="H1112">
            <v>29.965627999999999</v>
          </cell>
          <cell r="I1112">
            <v>2</v>
          </cell>
          <cell r="J1112">
            <v>12.6973</v>
          </cell>
          <cell r="K1112">
            <v>28</v>
          </cell>
          <cell r="L1112">
            <v>29.4</v>
          </cell>
          <cell r="M1112" t="str">
            <v>Fem</v>
          </cell>
        </row>
        <row r="1113">
          <cell r="A1113" t="str">
            <v>UC30226606</v>
          </cell>
          <cell r="B1113" t="str">
            <v>UC</v>
          </cell>
          <cell r="C1113" t="str">
            <v>Papel higiénico</v>
          </cell>
          <cell r="D1113">
            <v>30226606</v>
          </cell>
          <cell r="E1113" t="str">
            <v>PH SUAVE RINDEM 2P 10X2 CUIDADO COMPLETO</v>
          </cell>
          <cell r="F1113" t="str">
            <v>Papel Higiénico Suave Rindemax Verde 10x2 - Cuidado completo</v>
          </cell>
          <cell r="G1113">
            <v>15.705</v>
          </cell>
          <cell r="H1113">
            <v>18.5319</v>
          </cell>
          <cell r="I1113">
            <v>10</v>
          </cell>
          <cell r="J1113">
            <v>1.5705</v>
          </cell>
          <cell r="K1113">
            <v>16.7</v>
          </cell>
          <cell r="L1113">
            <v>17.600000000000001</v>
          </cell>
          <cell r="M1113" t="str">
            <v>Fem</v>
          </cell>
        </row>
        <row r="1114">
          <cell r="A1114" t="str">
            <v>UC30226607</v>
          </cell>
          <cell r="B1114" t="str">
            <v>UC</v>
          </cell>
          <cell r="C1114" t="str">
            <v>Papel higiénico</v>
          </cell>
          <cell r="D1114">
            <v>30226607</v>
          </cell>
          <cell r="E1114" t="str">
            <v>PH SUAVE RINDEM 2P 12X4 CUIDADO COMPLETO</v>
          </cell>
          <cell r="F1114" t="str">
            <v>Papel Higiénico Suave Rindemax Verde 12x4 - Cuidado completo</v>
          </cell>
          <cell r="G1114">
            <v>31.880399999999998</v>
          </cell>
          <cell r="H1114">
            <v>37.618871999999996</v>
          </cell>
          <cell r="I1114">
            <v>12</v>
          </cell>
          <cell r="J1114">
            <v>2.6566999999999998</v>
          </cell>
          <cell r="K1114">
            <v>36</v>
          </cell>
          <cell r="L1114">
            <v>38</v>
          </cell>
          <cell r="M1114" t="str">
            <v>Fem</v>
          </cell>
        </row>
        <row r="1115">
          <cell r="A1115" t="str">
            <v>UC30226565</v>
          </cell>
          <cell r="B1115" t="str">
            <v>UC</v>
          </cell>
          <cell r="C1115" t="str">
            <v>Papel higiénico</v>
          </cell>
          <cell r="D1115">
            <v>30226565</v>
          </cell>
          <cell r="E1115" t="str">
            <v>PH SUAVE RINDEM 2P 2X24 CUIDADO COMPLETO</v>
          </cell>
          <cell r="F1115" t="str">
            <v>Papel Higiénico Suave Rindemax Verde 2x24 - Cuidado completo</v>
          </cell>
          <cell r="G1115">
            <v>29.083600000000001</v>
          </cell>
          <cell r="H1115">
            <v>34.318647999999996</v>
          </cell>
          <cell r="I1115">
            <v>2</v>
          </cell>
          <cell r="J1115">
            <v>14.5418</v>
          </cell>
          <cell r="K1115">
            <v>33.5</v>
          </cell>
          <cell r="L1115">
            <v>35</v>
          </cell>
          <cell r="M1115" t="str">
            <v>Fem</v>
          </cell>
        </row>
        <row r="1116">
          <cell r="A1116" t="str">
            <v>UC30226613</v>
          </cell>
          <cell r="B1116" t="str">
            <v>UC</v>
          </cell>
          <cell r="C1116" t="str">
            <v>Papel higiénico</v>
          </cell>
          <cell r="D1116">
            <v>30226613</v>
          </cell>
          <cell r="E1116" t="str">
            <v>PH SUAVE RINDEM 2P 8X6 CUIDADO COMPLETO</v>
          </cell>
          <cell r="F1116" t="str">
            <v>Papel Higiénico Suave Rindemax Verde 8x6 - Cuidado completo</v>
          </cell>
          <cell r="G1116">
            <v>31.74</v>
          </cell>
          <cell r="H1116">
            <v>37.453199999999995</v>
          </cell>
          <cell r="I1116">
            <v>8</v>
          </cell>
          <cell r="J1116">
            <v>3.9674999999999998</v>
          </cell>
          <cell r="K1116">
            <v>34</v>
          </cell>
          <cell r="L1116">
            <v>35.5</v>
          </cell>
          <cell r="M1116" t="str">
            <v>Infant</v>
          </cell>
        </row>
        <row r="1117">
          <cell r="A1117" t="str">
            <v>UC30226566</v>
          </cell>
          <cell r="B1117" t="str">
            <v>UC</v>
          </cell>
          <cell r="C1117" t="str">
            <v>Papel higiénico</v>
          </cell>
          <cell r="D1117">
            <v>30226566</v>
          </cell>
          <cell r="E1117" t="str">
            <v>PH SUAVE RINDEM 2P 1X32 CUIDADO COMPLETO</v>
          </cell>
          <cell r="F1117" t="str">
            <v>Papel Higiénico Suave Rindemax Verde 1x32 - Cuidado completo</v>
          </cell>
          <cell r="G1117">
            <v>20.59</v>
          </cell>
          <cell r="H1117">
            <v>24.296199999999999</v>
          </cell>
          <cell r="I1117">
            <v>1</v>
          </cell>
          <cell r="J1117">
            <v>20.59</v>
          </cell>
          <cell r="K1117">
            <v>24</v>
          </cell>
          <cell r="L1117">
            <v>25</v>
          </cell>
          <cell r="M1117" t="str">
            <v>Infant</v>
          </cell>
        </row>
        <row r="1118">
          <cell r="A1118" t="str">
            <v>UC30225725</v>
          </cell>
          <cell r="B1118" t="str">
            <v>UC</v>
          </cell>
          <cell r="C1118" t="str">
            <v>Papel higiénico</v>
          </cell>
          <cell r="D1118">
            <v>30225725</v>
          </cell>
          <cell r="E1118" t="str">
            <v>PH TOP RR 2P REG 10X2 CLASIC</v>
          </cell>
          <cell r="F1118" t="str">
            <v>Papel Higiénico TOP Clásico 10x2</v>
          </cell>
          <cell r="G1118">
            <v>11.9</v>
          </cell>
          <cell r="H1118">
            <v>14.042</v>
          </cell>
          <cell r="I1118">
            <v>10</v>
          </cell>
          <cell r="J1118">
            <v>1.19</v>
          </cell>
          <cell r="K1118">
            <v>12.5</v>
          </cell>
          <cell r="L1118">
            <v>13</v>
          </cell>
          <cell r="M1118" t="str">
            <v>Infant</v>
          </cell>
        </row>
        <row r="1119">
          <cell r="A1119" t="str">
            <v>UC30228511</v>
          </cell>
          <cell r="B1119" t="str">
            <v>UC</v>
          </cell>
          <cell r="C1119" t="str">
            <v>Papel higiénico</v>
          </cell>
          <cell r="D1119">
            <v>30228511</v>
          </cell>
          <cell r="E1119" t="str">
            <v xml:space="preserve">PH SUAVE ESENCIAS 12X4 ELEGANCE </v>
          </cell>
          <cell r="F1119" t="str">
            <v>Papel Higiénico Suave Rindemax Gentle Care Floral 12x4</v>
          </cell>
          <cell r="G1119">
            <v>31.880399999999998</v>
          </cell>
          <cell r="H1119">
            <v>37.618871999999996</v>
          </cell>
          <cell r="I1119">
            <v>12</v>
          </cell>
          <cell r="J1119">
            <v>2.6566999999999998</v>
          </cell>
          <cell r="K1119">
            <v>36</v>
          </cell>
          <cell r="L1119">
            <v>37.799999999999997</v>
          </cell>
          <cell r="M1119" t="str">
            <v>Infant</v>
          </cell>
        </row>
        <row r="1120">
          <cell r="A1120" t="str">
            <v>UC30227996</v>
          </cell>
          <cell r="B1120" t="str">
            <v>UC</v>
          </cell>
          <cell r="C1120" t="str">
            <v>Papel toalla</v>
          </cell>
          <cell r="D1120">
            <v>30227996</v>
          </cell>
          <cell r="E1120" t="str">
            <v>TC SCOTT COCINA CAL ABS 4X6 X60 HJ</v>
          </cell>
          <cell r="F1120" t="str">
            <v>Papel Toalla Scott Calorie Absorb 4x6x60 Hojas</v>
          </cell>
          <cell r="G1120">
            <v>32</v>
          </cell>
          <cell r="H1120">
            <v>37.76</v>
          </cell>
          <cell r="I1120">
            <v>4</v>
          </cell>
          <cell r="J1120">
            <v>8</v>
          </cell>
          <cell r="K1120">
            <v>36</v>
          </cell>
          <cell r="L1120">
            <v>38</v>
          </cell>
          <cell r="M1120" t="str">
            <v>Infant</v>
          </cell>
        </row>
        <row r="1121">
          <cell r="A1121" t="str">
            <v>UC30228013</v>
          </cell>
          <cell r="B1121" t="str">
            <v>UC</v>
          </cell>
          <cell r="C1121" t="str">
            <v>Papel toalla</v>
          </cell>
          <cell r="D1121">
            <v>30228013</v>
          </cell>
          <cell r="E1121" t="str">
            <v>TC SCOTT COCINA CAL ABS 8X3 X60 HJ</v>
          </cell>
          <cell r="F1121" t="str">
            <v>Papel Toalla Scott Calorie Absorb 8x3x60 Hojas</v>
          </cell>
          <cell r="G1121">
            <v>35.08</v>
          </cell>
          <cell r="H1121">
            <v>41.394399999999997</v>
          </cell>
          <cell r="I1121">
            <v>8</v>
          </cell>
          <cell r="J1121">
            <v>4.3849999999999998</v>
          </cell>
          <cell r="K1121">
            <v>36.5</v>
          </cell>
          <cell r="L1121">
            <v>38.5</v>
          </cell>
          <cell r="M1121" t="str">
            <v>Infant</v>
          </cell>
        </row>
        <row r="1122">
          <cell r="A1122" t="str">
            <v>UC30225792</v>
          </cell>
          <cell r="B1122" t="str">
            <v>UC</v>
          </cell>
          <cell r="C1122" t="str">
            <v>Papel toalla</v>
          </cell>
          <cell r="D1122">
            <v>30225792</v>
          </cell>
          <cell r="E1122" t="str">
            <v>R COC SCOTT MULTIUSOS 12X1X100HJ</v>
          </cell>
          <cell r="F1122" t="str">
            <v>Papel Toalla Scott Multiusos 12x1x100 Hojas</v>
          </cell>
          <cell r="G1122">
            <v>18.728999999999999</v>
          </cell>
          <cell r="H1122">
            <v>22.100219999999997</v>
          </cell>
          <cell r="I1122">
            <v>12</v>
          </cell>
          <cell r="J1122">
            <v>1.5607499999999999</v>
          </cell>
          <cell r="K1122">
            <v>22</v>
          </cell>
          <cell r="L1122">
            <v>23</v>
          </cell>
          <cell r="M1122" t="str">
            <v>Infant</v>
          </cell>
        </row>
        <row r="1123">
          <cell r="A1123" t="str">
            <v>UC30227554</v>
          </cell>
          <cell r="B1123" t="str">
            <v>UC</v>
          </cell>
          <cell r="C1123" t="str">
            <v>Papel toalla</v>
          </cell>
          <cell r="D1123">
            <v>30227554</v>
          </cell>
          <cell r="E1123" t="str">
            <v>KT SCOTT MULTIUS 12X1 X100 BACK2SCHOOL</v>
          </cell>
          <cell r="F1123" t="str">
            <v>Papel Toalla Scott Multiusos 12x1x100 Hojas (Back2School)</v>
          </cell>
          <cell r="G1123">
            <v>20.81</v>
          </cell>
          <cell r="H1123">
            <v>24.555799999999998</v>
          </cell>
          <cell r="I1123">
            <v>12</v>
          </cell>
          <cell r="J1123">
            <v>1.7341666666666666</v>
          </cell>
          <cell r="K1123">
            <v>22</v>
          </cell>
          <cell r="L1123">
            <v>23</v>
          </cell>
          <cell r="M1123" t="str">
            <v>Infant</v>
          </cell>
        </row>
        <row r="1124">
          <cell r="A1124" t="str">
            <v>UC30226180</v>
          </cell>
          <cell r="B1124" t="str">
            <v>UC</v>
          </cell>
          <cell r="C1124" t="str">
            <v>Papel toalla</v>
          </cell>
          <cell r="D1124">
            <v>30226180</v>
          </cell>
          <cell r="E1124" t="str">
            <v>Papel Toalla Multiuso x1 x50h</v>
          </cell>
          <cell r="F1124" t="str">
            <v>Papel Toalla Scott Multiusos 24x1x50 Hojas</v>
          </cell>
          <cell r="G1124">
            <v>28.19</v>
          </cell>
          <cell r="H1124">
            <v>33.264200000000002</v>
          </cell>
          <cell r="I1124">
            <v>24</v>
          </cell>
          <cell r="J1124">
            <v>1.1745833333333333</v>
          </cell>
          <cell r="K1124">
            <v>34</v>
          </cell>
          <cell r="L1124">
            <v>35.5</v>
          </cell>
          <cell r="M1124" t="str">
            <v>Infant</v>
          </cell>
        </row>
        <row r="1125">
          <cell r="A1125" t="str">
            <v>UC30226183</v>
          </cell>
          <cell r="B1125" t="str">
            <v>UC</v>
          </cell>
          <cell r="C1125" t="str">
            <v>Papel toalla</v>
          </cell>
          <cell r="D1125">
            <v>30226183</v>
          </cell>
          <cell r="E1125" t="str">
            <v>TC SCOTT MULTIUS 8X3X50HJ</v>
          </cell>
          <cell r="F1125" t="str">
            <v>Papel Toalla Scott Multiusos 8x3x50 Hojas</v>
          </cell>
          <cell r="G1125">
            <v>20.67</v>
          </cell>
          <cell r="H1125">
            <v>24.390599999999999</v>
          </cell>
          <cell r="I1125">
            <v>8</v>
          </cell>
          <cell r="J1125">
            <v>2.5837500000000002</v>
          </cell>
          <cell r="K1125">
            <v>33</v>
          </cell>
          <cell r="L1125">
            <v>34.5</v>
          </cell>
          <cell r="M1125" t="str">
            <v>Infant</v>
          </cell>
        </row>
        <row r="1126">
          <cell r="A1126" t="str">
            <v>UC30226773</v>
          </cell>
          <cell r="B1126" t="str">
            <v>UC</v>
          </cell>
          <cell r="C1126" t="str">
            <v>Servilletas</v>
          </cell>
          <cell r="D1126">
            <v>30226773</v>
          </cell>
          <cell r="E1126" t="str">
            <v>SERV SCOTT PRACT 6X400 CORTADA</v>
          </cell>
          <cell r="F1126" t="str">
            <v>NUEVO Servilletas Scott Prácticas 6x400</v>
          </cell>
          <cell r="G1126">
            <v>12.63</v>
          </cell>
          <cell r="H1126">
            <v>14.9034</v>
          </cell>
          <cell r="I1126">
            <v>6</v>
          </cell>
          <cell r="J1126">
            <v>2.105</v>
          </cell>
          <cell r="K1126">
            <v>12.7</v>
          </cell>
          <cell r="L1126">
            <v>13.3</v>
          </cell>
          <cell r="M1126" t="str">
            <v>Infant</v>
          </cell>
        </row>
        <row r="1127">
          <cell r="A1127" t="str">
            <v>UC30226867</v>
          </cell>
          <cell r="B1127" t="str">
            <v>UC</v>
          </cell>
          <cell r="C1127" t="str">
            <v>Servilletas</v>
          </cell>
          <cell r="D1127">
            <v>30226867</v>
          </cell>
          <cell r="E1127" t="str">
            <v>SERV. SCOTT DOBL.EN2 12X100</v>
          </cell>
          <cell r="F1127" t="str">
            <v>NUEVO Servilletas Scott Rendidora 12x100</v>
          </cell>
          <cell r="G1127">
            <v>14.03</v>
          </cell>
          <cell r="H1127">
            <v>16.555399999999999</v>
          </cell>
          <cell r="I1127">
            <v>12</v>
          </cell>
          <cell r="J1127">
            <v>1.1691666666666667</v>
          </cell>
          <cell r="K1127">
            <v>15.3</v>
          </cell>
          <cell r="L1127">
            <v>16.100000000000001</v>
          </cell>
          <cell r="M1127" t="str">
            <v>Infant</v>
          </cell>
        </row>
        <row r="1128">
          <cell r="A1128" t="str">
            <v>UC30226750</v>
          </cell>
          <cell r="B1128" t="str">
            <v>UC</v>
          </cell>
          <cell r="C1128" t="str">
            <v>Servilletas</v>
          </cell>
          <cell r="D1128">
            <v>30226750</v>
          </cell>
          <cell r="E1128" t="str">
            <v>SERV SCOTT 6X100 DOB 4 SUPER ABSORB</v>
          </cell>
          <cell r="F1128" t="str">
            <v>NUEVO Servilletas Scott Super Absorventes 6x100</v>
          </cell>
          <cell r="G1128">
            <v>14.66</v>
          </cell>
          <cell r="H1128">
            <v>17.2988</v>
          </cell>
          <cell r="I1128">
            <v>6</v>
          </cell>
          <cell r="J1128">
            <v>2.4433333333333334</v>
          </cell>
          <cell r="K1128">
            <v>14.7</v>
          </cell>
          <cell r="L1128">
            <v>15.4</v>
          </cell>
          <cell r="M1128" t="str">
            <v>Infant</v>
          </cell>
        </row>
        <row r="1129">
          <cell r="A1129" t="str">
            <v>UC30226905</v>
          </cell>
          <cell r="B1129" t="str">
            <v>UC</v>
          </cell>
          <cell r="C1129" t="str">
            <v>Servilletas</v>
          </cell>
          <cell r="D1129">
            <v>30226905</v>
          </cell>
          <cell r="E1129" t="str">
            <v>SERV. SCOTT DECORADA 6X80</v>
          </cell>
          <cell r="F1129" t="str">
            <v>Servilletas Scott Decorada 6x80</v>
          </cell>
          <cell r="G1129">
            <v>11.69</v>
          </cell>
          <cell r="H1129">
            <v>13.794199999999998</v>
          </cell>
          <cell r="I1129">
            <v>6</v>
          </cell>
          <cell r="J1129">
            <v>1.9483333333333333</v>
          </cell>
          <cell r="K1129">
            <v>11.7</v>
          </cell>
          <cell r="L1129">
            <v>12.299999999999997</v>
          </cell>
          <cell r="M1129" t="str">
            <v>Infant</v>
          </cell>
        </row>
        <row r="1130">
          <cell r="A1130" t="str">
            <v>UC30226772</v>
          </cell>
          <cell r="B1130" t="str">
            <v>UC</v>
          </cell>
          <cell r="C1130" t="str">
            <v>Servilletas</v>
          </cell>
          <cell r="D1130">
            <v>30226772</v>
          </cell>
          <cell r="E1130" t="str">
            <v>SERV SCOTT PRACT 12X200 CORTADA</v>
          </cell>
          <cell r="F1130" t="str">
            <v>Servilletas Scott Prácticas 12x200</v>
          </cell>
          <cell r="G1130">
            <v>14.03</v>
          </cell>
          <cell r="H1130">
            <v>16.555399999999999</v>
          </cell>
          <cell r="I1130">
            <v>12</v>
          </cell>
          <cell r="J1130">
            <v>1.1691666666666667</v>
          </cell>
          <cell r="K1130">
            <v>15.3</v>
          </cell>
          <cell r="L1130">
            <v>16.100000000000001</v>
          </cell>
          <cell r="M1130" t="str">
            <v>Infant</v>
          </cell>
        </row>
        <row r="1131">
          <cell r="A1131" t="str">
            <v>UC30226146</v>
          </cell>
          <cell r="B1131" t="str">
            <v>UC</v>
          </cell>
          <cell r="C1131" t="str">
            <v>Liners</v>
          </cell>
          <cell r="D1131">
            <v>30226146</v>
          </cell>
          <cell r="E1131" t="str">
            <v>FEM LIN KOT 12X15 ANTIBACTERIAL</v>
          </cell>
          <cell r="F1131" t="str">
            <v>Protectores Diarios Kotex Antibacterial 12x15</v>
          </cell>
          <cell r="G1131">
            <v>29.8</v>
          </cell>
          <cell r="H1131">
            <v>35.164000000000001</v>
          </cell>
          <cell r="I1131">
            <v>12</v>
          </cell>
          <cell r="J1131">
            <v>2.4833333333333334</v>
          </cell>
          <cell r="K1131">
            <v>30.3</v>
          </cell>
          <cell r="L1131">
            <v>31.8</v>
          </cell>
          <cell r="M1131" t="str">
            <v>Infant</v>
          </cell>
        </row>
        <row r="1132">
          <cell r="A1132" t="str">
            <v>UC30225690</v>
          </cell>
          <cell r="B1132" t="str">
            <v>UC</v>
          </cell>
          <cell r="C1132" t="str">
            <v>Liners</v>
          </cell>
          <cell r="D1132">
            <v>30225690</v>
          </cell>
          <cell r="E1132" t="str">
            <v>PRO DIA KOT NOR 12X120</v>
          </cell>
          <cell r="F1132" t="str">
            <v>Protectores Diarios Kotex Normales 12x120</v>
          </cell>
          <cell r="G1132">
            <v>142.63999999999999</v>
          </cell>
          <cell r="H1132">
            <v>168.31519999999998</v>
          </cell>
          <cell r="I1132">
            <v>12</v>
          </cell>
          <cell r="J1132">
            <v>11.886666666666665</v>
          </cell>
          <cell r="K1132">
            <v>161.6</v>
          </cell>
          <cell r="L1132">
            <v>169.7</v>
          </cell>
          <cell r="M1132" t="str">
            <v>Infant</v>
          </cell>
        </row>
        <row r="1133">
          <cell r="A1133" t="str">
            <v>UC30226171</v>
          </cell>
          <cell r="B1133" t="str">
            <v>UC</v>
          </cell>
          <cell r="C1133" t="str">
            <v>Liners</v>
          </cell>
          <cell r="D1133">
            <v>30226171</v>
          </cell>
          <cell r="E1133" t="str">
            <v>PRO DIA KOT NOR 24X15</v>
          </cell>
          <cell r="F1133" t="str">
            <v>Protectores Diarios Kotex Normales 24x15</v>
          </cell>
          <cell r="G1133">
            <v>49.48</v>
          </cell>
          <cell r="H1133">
            <v>58.386399999999995</v>
          </cell>
          <cell r="I1133">
            <v>24</v>
          </cell>
          <cell r="J1133">
            <v>2.0616666666666665</v>
          </cell>
          <cell r="K1133">
            <v>55.8</v>
          </cell>
          <cell r="L1133">
            <v>58.6</v>
          </cell>
          <cell r="M1133" t="str">
            <v>Infant</v>
          </cell>
        </row>
        <row r="1134">
          <cell r="A1134" t="str">
            <v>UC30226130</v>
          </cell>
          <cell r="B1134" t="str">
            <v>UC</v>
          </cell>
          <cell r="C1134" t="str">
            <v>Liners</v>
          </cell>
          <cell r="D1134">
            <v>30226130</v>
          </cell>
          <cell r="E1134" t="str">
            <v>FEM LIN KOT ULTRADEL FLEX 12X15 OT</v>
          </cell>
          <cell r="F1134" t="str">
            <v>Protectores Diarios Kotex Ultraflexibles 12x15</v>
          </cell>
          <cell r="G1134">
            <v>27.59</v>
          </cell>
          <cell r="H1134">
            <v>32.556199999999997</v>
          </cell>
          <cell r="I1134">
            <v>12</v>
          </cell>
          <cell r="J1134">
            <v>2.2991666666666668</v>
          </cell>
          <cell r="K1134">
            <v>27.8</v>
          </cell>
          <cell r="L1134">
            <v>29.2</v>
          </cell>
          <cell r="M1134" t="str">
            <v>Infant</v>
          </cell>
        </row>
        <row r="1135">
          <cell r="A1135" t="str">
            <v>UC30226118</v>
          </cell>
          <cell r="B1135" t="str">
            <v>UC</v>
          </cell>
          <cell r="C1135" t="str">
            <v>Liners</v>
          </cell>
          <cell r="D1135">
            <v>30226118</v>
          </cell>
          <cell r="E1135" t="str">
            <v>PRO DIA KOT ULTRADEL FLEX 12X150 OT</v>
          </cell>
          <cell r="F1135" t="str">
            <v>Protectores Diarios Kotex Ultraflexibles 12x150</v>
          </cell>
          <cell r="G1135">
            <v>186.22</v>
          </cell>
          <cell r="H1135">
            <v>219.7396</v>
          </cell>
          <cell r="I1135">
            <v>12</v>
          </cell>
          <cell r="J1135">
            <v>15.518333333333333</v>
          </cell>
          <cell r="K1135">
            <v>186.9</v>
          </cell>
          <cell r="L1135">
            <v>196.2</v>
          </cell>
          <cell r="M1135" t="str">
            <v>Infant</v>
          </cell>
        </row>
        <row r="1136">
          <cell r="A1136" t="str">
            <v>UC30225863</v>
          </cell>
          <cell r="B1136" t="str">
            <v>UC</v>
          </cell>
          <cell r="C1136" t="str">
            <v>Liners</v>
          </cell>
          <cell r="D1136">
            <v>30225863</v>
          </cell>
          <cell r="E1136" t="str">
            <v>FEM LIN KOT ULTRADEL FLEX 24X6 X5</v>
          </cell>
          <cell r="F1136" t="str">
            <v>Protectores Diarios Kotex Ultraflexibles 24x6x5 (Ristra x5)</v>
          </cell>
          <cell r="G1136">
            <v>104.64</v>
          </cell>
          <cell r="H1136">
            <v>123.4752</v>
          </cell>
          <cell r="I1136">
            <v>144</v>
          </cell>
          <cell r="J1136">
            <v>0.72666666666666668</v>
          </cell>
          <cell r="K1136">
            <v>111</v>
          </cell>
          <cell r="L1136">
            <v>116.6</v>
          </cell>
          <cell r="M1136" t="str">
            <v>Infant</v>
          </cell>
        </row>
        <row r="1137">
          <cell r="A1137" t="str">
            <v>UC30226215</v>
          </cell>
          <cell r="B1137" t="str">
            <v>UC</v>
          </cell>
          <cell r="C1137" t="str">
            <v>Liners</v>
          </cell>
          <cell r="D1137">
            <v>30226215</v>
          </cell>
          <cell r="E1137" t="str">
            <v>PRO DIA KOT ULTRADEL FLEX 24X6 X5 OTTTX</v>
          </cell>
          <cell r="F1137" t="str">
            <v>Protectores Diarios Kotex Ultraflexibles 24x6x5 (Ristra x5)</v>
          </cell>
          <cell r="G1137">
            <v>104.64</v>
          </cell>
          <cell r="H1137">
            <v>123.4752</v>
          </cell>
          <cell r="I1137">
            <v>144</v>
          </cell>
          <cell r="J1137">
            <v>0.72666666666666668</v>
          </cell>
          <cell r="K1137">
            <v>111</v>
          </cell>
          <cell r="L1137">
            <v>116.6</v>
          </cell>
          <cell r="M1137" t="str">
            <v>Infant</v>
          </cell>
        </row>
        <row r="1138">
          <cell r="A1138" t="str">
            <v>UC30226124</v>
          </cell>
          <cell r="B1138" t="str">
            <v>UC</v>
          </cell>
          <cell r="C1138" t="str">
            <v>Pads</v>
          </cell>
          <cell r="D1138">
            <v>30226124</v>
          </cell>
          <cell r="E1138" t="str">
            <v>TOA FEM KOT NOCT 12X8 FZ</v>
          </cell>
          <cell r="F1138" t="str">
            <v>Toalla Kotex Evolution Nocturna 12x8</v>
          </cell>
          <cell r="G1138">
            <v>51.864406779661017</v>
          </cell>
          <cell r="H1138">
            <v>61.199999999999996</v>
          </cell>
          <cell r="I1138">
            <v>12</v>
          </cell>
          <cell r="J1138">
            <v>4.3220338983050848</v>
          </cell>
          <cell r="K1138">
            <v>56.5</v>
          </cell>
          <cell r="L1138">
            <v>59.5</v>
          </cell>
          <cell r="M1138" t="str">
            <v>Infant</v>
          </cell>
        </row>
        <row r="1139">
          <cell r="A1139" t="str">
            <v>UC30225952</v>
          </cell>
          <cell r="B1139" t="str">
            <v>UC</v>
          </cell>
          <cell r="C1139" t="str">
            <v>Pads</v>
          </cell>
          <cell r="D1139">
            <v>30225952</v>
          </cell>
          <cell r="E1139" t="str">
            <v>TOA FEM KOT NOR MALLA 24X10</v>
          </cell>
          <cell r="F1139" t="str">
            <v>Toalla Kotex Malla 24x10</v>
          </cell>
          <cell r="G1139">
            <v>65.650000000000006</v>
          </cell>
          <cell r="H1139">
            <v>77.466999999999999</v>
          </cell>
          <cell r="I1139">
            <v>24</v>
          </cell>
          <cell r="J1139">
            <v>2.7354166666666671</v>
          </cell>
          <cell r="K1139">
            <v>77.3</v>
          </cell>
          <cell r="L1139">
            <v>81.2</v>
          </cell>
          <cell r="M1139" t="str">
            <v>Infant</v>
          </cell>
        </row>
        <row r="1140">
          <cell r="A1140" t="str">
            <v>UC30226044</v>
          </cell>
          <cell r="B1140" t="str">
            <v>UC</v>
          </cell>
          <cell r="C1140" t="str">
            <v>Pads</v>
          </cell>
          <cell r="D1140">
            <v>30226044</v>
          </cell>
          <cell r="E1140" t="str">
            <v>FEM PAD KOT NOCT TELA W/W 12X30</v>
          </cell>
          <cell r="F1140" t="str">
            <v>Toalla Kotex Nocturna Tela 12x30</v>
          </cell>
          <cell r="G1140">
            <v>127.65</v>
          </cell>
          <cell r="H1140">
            <v>150.62700000000001</v>
          </cell>
          <cell r="I1140">
            <v>360</v>
          </cell>
          <cell r="J1140">
            <v>0.35458333333333336</v>
          </cell>
          <cell r="K1140">
            <v>155.5</v>
          </cell>
          <cell r="L1140">
            <v>163.30000000000001</v>
          </cell>
          <cell r="M1140" t="str">
            <v>Infant</v>
          </cell>
        </row>
        <row r="1141">
          <cell r="A1141" t="str">
            <v>UC30226131</v>
          </cell>
          <cell r="B1141" t="str">
            <v>UC</v>
          </cell>
          <cell r="C1141" t="str">
            <v>Pads</v>
          </cell>
          <cell r="D1141">
            <v>30226131</v>
          </cell>
          <cell r="E1141" t="str">
            <v>FEM PAD KOT NOCT TELA 12X30 DISP</v>
          </cell>
          <cell r="F1141" t="str">
            <v>Toalla Kotex Nocturna Tela 12x30</v>
          </cell>
          <cell r="G1141">
            <v>127.65</v>
          </cell>
          <cell r="H1141">
            <v>150.62700000000001</v>
          </cell>
          <cell r="I1141">
            <v>360</v>
          </cell>
          <cell r="J1141">
            <v>0.35458333333333336</v>
          </cell>
          <cell r="K1141">
            <v>155.5</v>
          </cell>
          <cell r="L1141">
            <v>163.30000000000001</v>
          </cell>
          <cell r="M1141" t="str">
            <v>Infant</v>
          </cell>
        </row>
        <row r="1142">
          <cell r="A1142" t="str">
            <v>UC30226042</v>
          </cell>
          <cell r="B1142" t="str">
            <v>UC</v>
          </cell>
          <cell r="C1142" t="str">
            <v>Pads</v>
          </cell>
          <cell r="D1142">
            <v>30226042</v>
          </cell>
          <cell r="E1142" t="str">
            <v>TOA FEM KOT NOCT TELA C/A 12X8</v>
          </cell>
          <cell r="F1142" t="str">
            <v>Toalla Kotex Nocturna Tela 12x8</v>
          </cell>
          <cell r="G1142">
            <v>36.953389830508478</v>
          </cell>
          <cell r="H1142">
            <v>43.605000000000004</v>
          </cell>
          <cell r="I1142">
            <v>12</v>
          </cell>
          <cell r="J1142">
            <v>3.0794491525423733</v>
          </cell>
          <cell r="K1142">
            <v>41.5</v>
          </cell>
          <cell r="L1142">
            <v>44</v>
          </cell>
          <cell r="M1142" t="str">
            <v>Infant</v>
          </cell>
        </row>
        <row r="1143">
          <cell r="A1143" t="str">
            <v>UC30225931</v>
          </cell>
          <cell r="B1143" t="str">
            <v>UC</v>
          </cell>
          <cell r="C1143" t="str">
            <v>Pads</v>
          </cell>
          <cell r="D1143">
            <v>30225931</v>
          </cell>
          <cell r="E1143" t="str">
            <v>TOA FEM KOT NOR TELA 12X42</v>
          </cell>
          <cell r="F1143" t="str">
            <v>Toalla Kotex Normal 12x42</v>
          </cell>
          <cell r="G1143">
            <v>66.209999999999994</v>
          </cell>
          <cell r="H1143">
            <v>78.127799999999993</v>
          </cell>
          <cell r="I1143">
            <v>12</v>
          </cell>
          <cell r="J1143">
            <v>5.5174999999999992</v>
          </cell>
          <cell r="K1143">
            <v>90</v>
          </cell>
          <cell r="L1143">
            <v>105</v>
          </cell>
          <cell r="M1143" t="str">
            <v>Infant</v>
          </cell>
        </row>
        <row r="1144">
          <cell r="A1144" t="str">
            <v>UC30225932</v>
          </cell>
          <cell r="B1144" t="str">
            <v>UC</v>
          </cell>
          <cell r="C1144" t="str">
            <v>Pads</v>
          </cell>
          <cell r="D1144">
            <v>30225932</v>
          </cell>
          <cell r="E1144" t="str">
            <v>TOA FEM KOT NOR TELA 12X42 DISP</v>
          </cell>
          <cell r="F1144" t="str">
            <v>Toalla Kotex Normal 12x42 Dispensador</v>
          </cell>
          <cell r="G1144">
            <v>69.34</v>
          </cell>
          <cell r="H1144">
            <v>81.821200000000005</v>
          </cell>
          <cell r="I1144">
            <v>12</v>
          </cell>
          <cell r="J1144">
            <v>5.7783333333333333</v>
          </cell>
          <cell r="K1144">
            <v>110</v>
          </cell>
          <cell r="L1144">
            <v>114</v>
          </cell>
          <cell r="M1144" t="str">
            <v>Infant</v>
          </cell>
        </row>
        <row r="1145">
          <cell r="A1145" t="str">
            <v>UC30226068</v>
          </cell>
          <cell r="B1145" t="str">
            <v>UC</v>
          </cell>
          <cell r="C1145" t="str">
            <v>Pads</v>
          </cell>
          <cell r="D1145">
            <v>30226068</v>
          </cell>
          <cell r="E1145" t="str">
            <v>TOA FEM KOT NOR TELA 48X10 OT</v>
          </cell>
          <cell r="F1145" t="str">
            <v>Toalla Kotex Normal 48x10</v>
          </cell>
          <cell r="G1145">
            <v>126.34159999999999</v>
          </cell>
          <cell r="H1145">
            <v>149.08308799999998</v>
          </cell>
          <cell r="I1145">
            <v>48</v>
          </cell>
          <cell r="J1145">
            <v>2.6321166666666662</v>
          </cell>
          <cell r="K1145">
            <v>140</v>
          </cell>
          <cell r="L1145">
            <v>144</v>
          </cell>
          <cell r="M1145" t="str">
            <v>Infant</v>
          </cell>
        </row>
        <row r="1146">
          <cell r="A1146" t="str">
            <v>UC30226041</v>
          </cell>
          <cell r="B1146" t="str">
            <v>UC</v>
          </cell>
          <cell r="C1146" t="str">
            <v>Pads</v>
          </cell>
          <cell r="D1146">
            <v>30226041</v>
          </cell>
          <cell r="E1146" t="str">
            <v>FEM PAD KOT NOR TELA 48X10 +2</v>
          </cell>
          <cell r="F1146" t="str">
            <v>Toalla Kotex Normal 48x10</v>
          </cell>
          <cell r="G1146">
            <v>126.34159999999999</v>
          </cell>
          <cell r="H1146">
            <v>149.08308799999998</v>
          </cell>
          <cell r="I1146">
            <v>48</v>
          </cell>
          <cell r="J1146">
            <v>2.6321166666666662</v>
          </cell>
          <cell r="K1146">
            <v>140</v>
          </cell>
          <cell r="L1146">
            <v>144</v>
          </cell>
          <cell r="M1146" t="str">
            <v>Infant</v>
          </cell>
        </row>
        <row r="1147">
          <cell r="A1147" t="str">
            <v>UC30226109</v>
          </cell>
          <cell r="B1147" t="str">
            <v>UC</v>
          </cell>
          <cell r="C1147" t="str">
            <v>Pads</v>
          </cell>
          <cell r="D1147">
            <v>30226109</v>
          </cell>
          <cell r="E1147" t="str">
            <v>TOA FEM KOT FITNESS UF 12X10</v>
          </cell>
          <cell r="F1147" t="str">
            <v>Toalla Kotex Sport 12x10</v>
          </cell>
          <cell r="G1147">
            <v>34.1496</v>
          </cell>
          <cell r="H1147">
            <v>40.296527999999995</v>
          </cell>
          <cell r="I1147">
            <v>12</v>
          </cell>
          <cell r="J1147">
            <v>2.8458000000000001</v>
          </cell>
          <cell r="K1147">
            <v>38.1</v>
          </cell>
          <cell r="L1147">
            <v>40</v>
          </cell>
          <cell r="M1147" t="str">
            <v>Infant</v>
          </cell>
        </row>
        <row r="1148">
          <cell r="A1148" t="str">
            <v>UC30226155</v>
          </cell>
          <cell r="B1148" t="str">
            <v>UC</v>
          </cell>
          <cell r="C1148" t="str">
            <v>Pads</v>
          </cell>
          <cell r="D1148">
            <v>30226155</v>
          </cell>
          <cell r="E1148" t="str">
            <v>TOA FEM KOT FITNESS UF 12X30</v>
          </cell>
          <cell r="F1148" t="str">
            <v>Toalla Kotex Sport 12x30 TOTEX</v>
          </cell>
          <cell r="G1148">
            <v>72.72</v>
          </cell>
          <cell r="H1148">
            <v>85.809599999999989</v>
          </cell>
          <cell r="I1148">
            <v>12</v>
          </cell>
          <cell r="J1148">
            <v>6.06</v>
          </cell>
          <cell r="K1148">
            <v>100.1</v>
          </cell>
          <cell r="L1148">
            <v>105.1</v>
          </cell>
          <cell r="M1148" t="str">
            <v>Infant</v>
          </cell>
        </row>
        <row r="1149">
          <cell r="A1149" t="str">
            <v>UC30226976</v>
          </cell>
          <cell r="B1149" t="str">
            <v>UC</v>
          </cell>
          <cell r="C1149" t="str">
            <v>Pads</v>
          </cell>
          <cell r="D1149">
            <v>30226976</v>
          </cell>
          <cell r="E1149" t="str">
            <v>TOA FEM KOT UF TELA 48X10 TUT</v>
          </cell>
          <cell r="F1149" t="str">
            <v>Toalla Kotex Ultrafina 48x10</v>
          </cell>
          <cell r="G1149">
            <v>110.93220338983052</v>
          </cell>
          <cell r="H1149">
            <v>130.9</v>
          </cell>
          <cell r="I1149">
            <v>48</v>
          </cell>
          <cell r="J1149">
            <v>2.3110875706214693</v>
          </cell>
          <cell r="K1149">
            <v>116</v>
          </cell>
          <cell r="L1149">
            <v>122</v>
          </cell>
          <cell r="M1149" t="str">
            <v>Infant</v>
          </cell>
        </row>
        <row r="1150">
          <cell r="A1150" t="str">
            <v>UC30225895</v>
          </cell>
          <cell r="B1150" t="str">
            <v>UC</v>
          </cell>
          <cell r="C1150" t="str">
            <v>Tampones</v>
          </cell>
          <cell r="D1150">
            <v>30225895</v>
          </cell>
          <cell r="E1150" t="str">
            <v>TAMP KOT DIG SUPER 12X10 OT TTX</v>
          </cell>
          <cell r="F1150" t="str">
            <v>Tampon Kotex Digital Super 12x10</v>
          </cell>
          <cell r="G1150">
            <v>53.49</v>
          </cell>
          <cell r="H1150">
            <v>63.118200000000002</v>
          </cell>
          <cell r="I1150">
            <v>12</v>
          </cell>
          <cell r="J1150">
            <v>4.4575000000000005</v>
          </cell>
          <cell r="K1150">
            <v>65.599999999999994</v>
          </cell>
          <cell r="L1150">
            <v>68.900000000000006</v>
          </cell>
          <cell r="M1150" t="str">
            <v>Infant</v>
          </cell>
        </row>
        <row r="1151">
          <cell r="A1151" t="str">
            <v>UC30225781</v>
          </cell>
          <cell r="B1151" t="str">
            <v>UC</v>
          </cell>
          <cell r="C1151" t="str">
            <v>Tampones</v>
          </cell>
          <cell r="D1151">
            <v>30225781</v>
          </cell>
          <cell r="E1151" t="str">
            <v>TAMP KOT DIG M 12X10 TTX</v>
          </cell>
          <cell r="F1151" t="str">
            <v>Tampon Kotex Digital Medio 12x10</v>
          </cell>
          <cell r="G1151">
            <v>53.49</v>
          </cell>
          <cell r="H1151">
            <v>63.118200000000002</v>
          </cell>
          <cell r="I1151">
            <v>12</v>
          </cell>
          <cell r="J1151">
            <v>4.4575000000000005</v>
          </cell>
          <cell r="K1151">
            <v>65.599999999999994</v>
          </cell>
          <cell r="L1151">
            <v>68.900000000000006</v>
          </cell>
          <cell r="M1151" t="str">
            <v>Infant</v>
          </cell>
        </row>
        <row r="1152">
          <cell r="A1152" t="str">
            <v>UC30226290</v>
          </cell>
          <cell r="B1152" t="str">
            <v>UC</v>
          </cell>
          <cell r="C1152" t="str">
            <v>Tampones</v>
          </cell>
          <cell r="D1152">
            <v>30226290</v>
          </cell>
          <cell r="E1152" t="str">
            <v>TAMP KOT APLIC M 12X8 SPORTS TTX</v>
          </cell>
          <cell r="F1152" t="str">
            <v>Tampon Kotex Sport Medio 12x8</v>
          </cell>
          <cell r="G1152">
            <v>105.78</v>
          </cell>
          <cell r="H1152">
            <v>124.82039999999999</v>
          </cell>
          <cell r="I1152">
            <v>12</v>
          </cell>
          <cell r="J1152">
            <v>8.8149999999999995</v>
          </cell>
          <cell r="K1152">
            <v>131.19999999999999</v>
          </cell>
          <cell r="L1152">
            <v>137.80000000000001</v>
          </cell>
          <cell r="M1152" t="str">
            <v>Infant</v>
          </cell>
        </row>
        <row r="1153">
          <cell r="A1153" t="str">
            <v>UC30226270</v>
          </cell>
          <cell r="B1153" t="str">
            <v>UC</v>
          </cell>
          <cell r="C1153" t="str">
            <v>Tampones</v>
          </cell>
          <cell r="D1153">
            <v>30226270</v>
          </cell>
          <cell r="E1153" t="str">
            <v>TAMP KOT APLIC SUPER 12X8 SPORTS TTX</v>
          </cell>
          <cell r="F1153" t="str">
            <v>Tampon Kotex Sport Super 12x8</v>
          </cell>
          <cell r="G1153">
            <v>105.78</v>
          </cell>
          <cell r="H1153">
            <v>124.82039999999999</v>
          </cell>
          <cell r="I1153">
            <v>12</v>
          </cell>
          <cell r="J1153">
            <v>8.8149999999999995</v>
          </cell>
          <cell r="K1153">
            <v>131.19999999999999</v>
          </cell>
          <cell r="L1153">
            <v>137.80000000000001</v>
          </cell>
          <cell r="M1153" t="str">
            <v>Infant</v>
          </cell>
        </row>
        <row r="1154">
          <cell r="A1154" t="str">
            <v>UC30227253</v>
          </cell>
          <cell r="B1154" t="str">
            <v>UC</v>
          </cell>
          <cell r="C1154" t="str">
            <v>Tampones</v>
          </cell>
          <cell r="D1154">
            <v>30227253</v>
          </cell>
          <cell r="E1154" t="str">
            <v>TAMP KOT DIG M 16X12 HULK</v>
          </cell>
          <cell r="F1154" t="str">
            <v>Tampon Kotex Digital Medio 16x12 Hulk</v>
          </cell>
          <cell r="G1154">
            <v>65.704519774011288</v>
          </cell>
          <cell r="H1154">
            <v>77.531333333333322</v>
          </cell>
          <cell r="I1154">
            <v>16</v>
          </cell>
          <cell r="J1154">
            <v>4.1065324858757055</v>
          </cell>
          <cell r="K1154">
            <v>87.466666666666654</v>
          </cell>
          <cell r="L1154">
            <v>91.866666666666674</v>
          </cell>
          <cell r="M1154" t="str">
            <v>Infant</v>
          </cell>
        </row>
        <row r="1155">
          <cell r="A1155" t="str">
            <v>UC30227261</v>
          </cell>
          <cell r="B1155" t="str">
            <v>UC</v>
          </cell>
          <cell r="C1155" t="str">
            <v>Tampones</v>
          </cell>
          <cell r="D1155">
            <v>30227261</v>
          </cell>
          <cell r="E1155" t="str">
            <v>TAMP KOT DIG SUPER 16X12 HULK</v>
          </cell>
          <cell r="F1155" t="str">
            <v>Tampon Kotex Digital Super 16x12 Hulk</v>
          </cell>
          <cell r="G1155">
            <v>65.704519774011288</v>
          </cell>
          <cell r="H1155">
            <v>77.531333333333322</v>
          </cell>
          <cell r="I1155">
            <v>16</v>
          </cell>
          <cell r="J1155">
            <v>4.1065324858757055</v>
          </cell>
          <cell r="K1155">
            <v>87.466666666666654</v>
          </cell>
          <cell r="L1155">
            <v>91.866666666666674</v>
          </cell>
          <cell r="M1155" t="str">
            <v>Infant</v>
          </cell>
        </row>
        <row r="1156">
          <cell r="A1156" t="str">
            <v>UC30221868</v>
          </cell>
          <cell r="B1156" t="str">
            <v>UC</v>
          </cell>
          <cell r="C1156" t="str">
            <v>Child</v>
          </cell>
          <cell r="D1156">
            <v>30221868</v>
          </cell>
          <cell r="E1156" t="str">
            <v>YOUTHPT GOODNITES GDE 4X11 UNISEX</v>
          </cell>
          <cell r="F1156" t="str">
            <v>Pañal Huggies Goodnites G 4x11</v>
          </cell>
          <cell r="G1156">
            <v>102.55</v>
          </cell>
          <cell r="H1156">
            <v>121.00899999999999</v>
          </cell>
          <cell r="I1156">
            <v>4</v>
          </cell>
          <cell r="J1156">
            <v>25.637499999999999</v>
          </cell>
          <cell r="K1156">
            <v>126.7</v>
          </cell>
          <cell r="L1156">
            <v>133</v>
          </cell>
          <cell r="M1156" t="str">
            <v>Infant</v>
          </cell>
        </row>
        <row r="1157">
          <cell r="A1157" t="str">
            <v>UC30221850</v>
          </cell>
          <cell r="B1157" t="str">
            <v>UC</v>
          </cell>
          <cell r="C1157" t="str">
            <v>Child</v>
          </cell>
          <cell r="D1157">
            <v>30221850</v>
          </cell>
          <cell r="E1157" t="str">
            <v>YOUTHPT GOODNITES MED 4X14 UNISEX</v>
          </cell>
          <cell r="F1157" t="str">
            <v>Pañal Huggies Goodnites M 4x14</v>
          </cell>
          <cell r="G1157">
            <v>102.55</v>
          </cell>
          <cell r="H1157">
            <v>121.00899999999999</v>
          </cell>
          <cell r="I1157">
            <v>4</v>
          </cell>
          <cell r="J1157">
            <v>25.637499999999999</v>
          </cell>
          <cell r="K1157">
            <v>126.7</v>
          </cell>
          <cell r="L1157">
            <v>133</v>
          </cell>
          <cell r="M1157" t="str">
            <v>Infant</v>
          </cell>
        </row>
        <row r="1158">
          <cell r="A1158" t="str">
            <v>UC30226515</v>
          </cell>
          <cell r="B1158" t="str">
            <v>UC</v>
          </cell>
          <cell r="C1158" t="str">
            <v>Child</v>
          </cell>
          <cell r="D1158">
            <v>30226515</v>
          </cell>
          <cell r="E1158" t="str">
            <v>HUG LITT SWIMM DISNEY SCUBA GDE8X10</v>
          </cell>
          <cell r="F1158" t="str">
            <v>Pañal Huggies Little Swimmers G 8X10</v>
          </cell>
          <cell r="G1158">
            <v>102.55</v>
          </cell>
          <cell r="H1158">
            <v>121.00899999999999</v>
          </cell>
          <cell r="I1158">
            <v>8</v>
          </cell>
          <cell r="J1158">
            <v>12.81875</v>
          </cell>
          <cell r="K1158">
            <v>116</v>
          </cell>
          <cell r="L1158">
            <v>122</v>
          </cell>
          <cell r="M1158" t="str">
            <v>Infant</v>
          </cell>
        </row>
        <row r="1159">
          <cell r="A1159" t="str">
            <v>UC30226521</v>
          </cell>
          <cell r="B1159" t="str">
            <v>UC</v>
          </cell>
          <cell r="C1159" t="str">
            <v>Child</v>
          </cell>
          <cell r="D1159">
            <v>30226521</v>
          </cell>
          <cell r="E1159" t="str">
            <v>HUG LITT SWIMM DISNEY SCUBA MED 8X11</v>
          </cell>
          <cell r="F1159" t="str">
            <v>Pañal Huggies Little Swimmers M 8X11</v>
          </cell>
          <cell r="G1159">
            <v>102.55</v>
          </cell>
          <cell r="H1159">
            <v>121.00899999999999</v>
          </cell>
          <cell r="I1159">
            <v>8</v>
          </cell>
          <cell r="J1159">
            <v>12.81875</v>
          </cell>
          <cell r="K1159">
            <v>116</v>
          </cell>
          <cell r="L1159">
            <v>122</v>
          </cell>
          <cell r="M1159" t="str">
            <v>Infant</v>
          </cell>
        </row>
        <row r="1160">
          <cell r="A1160" t="str">
            <v>UC30227248</v>
          </cell>
          <cell r="B1160" t="str">
            <v>UC</v>
          </cell>
          <cell r="C1160" t="str">
            <v>Child</v>
          </cell>
          <cell r="D1160">
            <v>30227248</v>
          </cell>
          <cell r="E1160" t="str">
            <v>SWIMPANTS HUG LIT SWIM M 8X11 DORY</v>
          </cell>
          <cell r="F1160" t="str">
            <v>Pañal Huggies Little Swimmers M 8X11 DORY</v>
          </cell>
          <cell r="G1160">
            <v>102.55</v>
          </cell>
          <cell r="H1160">
            <v>121.00899999999999</v>
          </cell>
          <cell r="I1160">
            <v>8</v>
          </cell>
          <cell r="J1160">
            <v>12.81875</v>
          </cell>
          <cell r="K1160">
            <v>116</v>
          </cell>
          <cell r="L1160">
            <v>122</v>
          </cell>
          <cell r="M1160" t="str">
            <v>Infant</v>
          </cell>
        </row>
        <row r="1161">
          <cell r="A1161" t="str">
            <v>UC30227284</v>
          </cell>
          <cell r="B1161" t="str">
            <v>UC</v>
          </cell>
          <cell r="C1161" t="str">
            <v>Child</v>
          </cell>
          <cell r="D1161">
            <v>30227284</v>
          </cell>
          <cell r="E1161" t="str">
            <v>HUG LITT SWIMM DISNEY SCUBA GDE8X10</v>
          </cell>
          <cell r="F1161" t="str">
            <v>Pañal Huggies Little Swimmers G 8X10</v>
          </cell>
          <cell r="G1161">
            <v>102.55</v>
          </cell>
          <cell r="H1161">
            <v>121.00899999999999</v>
          </cell>
          <cell r="I1161">
            <v>8</v>
          </cell>
          <cell r="J1161">
            <v>12.81875</v>
          </cell>
          <cell r="K1161">
            <v>116</v>
          </cell>
          <cell r="L1161">
            <v>122</v>
          </cell>
          <cell r="M1161" t="str">
            <v>Infant</v>
          </cell>
        </row>
        <row r="1162">
          <cell r="A1162" t="str">
            <v>UC30224342</v>
          </cell>
          <cell r="B1162" t="str">
            <v>UC</v>
          </cell>
          <cell r="C1162" t="str">
            <v>Tier 3</v>
          </cell>
          <cell r="D1162">
            <v>30224342</v>
          </cell>
          <cell r="E1162" t="str">
            <v>DIA PANT HUG ACT SEC G 5X28</v>
          </cell>
          <cell r="F1162" t="str">
            <v>Pañal Huggies Active Sec Ajusteperfecto G 5x28</v>
          </cell>
          <cell r="G1162">
            <v>93.04</v>
          </cell>
          <cell r="H1162">
            <v>109.7872</v>
          </cell>
          <cell r="I1162">
            <v>5</v>
          </cell>
          <cell r="J1162">
            <v>18.608000000000001</v>
          </cell>
          <cell r="K1162">
            <v>72.5</v>
          </cell>
          <cell r="L1162">
            <v>76.5</v>
          </cell>
          <cell r="M1162" t="str">
            <v>Infant</v>
          </cell>
        </row>
        <row r="1163">
          <cell r="A1163" t="str">
            <v>UC30224327</v>
          </cell>
          <cell r="B1163" t="str">
            <v>UC</v>
          </cell>
          <cell r="C1163" t="str">
            <v>Tier 3</v>
          </cell>
          <cell r="D1163">
            <v>30224327</v>
          </cell>
          <cell r="E1163" t="str">
            <v>DIA PANT HUG ACT SEC M 6X34</v>
          </cell>
          <cell r="F1163" t="str">
            <v>Pañal Huggies Active Sec Ajusteperfecto M 6x34</v>
          </cell>
          <cell r="G1163">
            <v>111.65</v>
          </cell>
          <cell r="H1163">
            <v>131.74699999999999</v>
          </cell>
          <cell r="I1163">
            <v>6</v>
          </cell>
          <cell r="J1163">
            <v>18.608333333333334</v>
          </cell>
          <cell r="K1163">
            <v>87</v>
          </cell>
          <cell r="L1163">
            <v>91.800000000000011</v>
          </cell>
          <cell r="M1163" t="str">
            <v>Infant</v>
          </cell>
        </row>
        <row r="1164">
          <cell r="A1164" t="str">
            <v>UC30224350</v>
          </cell>
          <cell r="B1164" t="str">
            <v>UC</v>
          </cell>
          <cell r="C1164" t="str">
            <v>Tier 3</v>
          </cell>
          <cell r="D1164">
            <v>30224350</v>
          </cell>
          <cell r="E1164" t="str">
            <v>DIA PANT HUG ACT SEC P 5X40</v>
          </cell>
          <cell r="F1164" t="str">
            <v>Pañal Huggies Active Sec Ajusteperfecto P 5x40</v>
          </cell>
          <cell r="G1164">
            <v>93.04</v>
          </cell>
          <cell r="H1164">
            <v>109.7872</v>
          </cell>
          <cell r="I1164">
            <v>5</v>
          </cell>
          <cell r="J1164">
            <v>18.608000000000001</v>
          </cell>
          <cell r="K1164">
            <v>72.5</v>
          </cell>
          <cell r="L1164">
            <v>76.5</v>
          </cell>
          <cell r="M1164" t="str">
            <v>Infant</v>
          </cell>
        </row>
        <row r="1165">
          <cell r="A1165" t="str">
            <v>UC30224367</v>
          </cell>
          <cell r="B1165" t="str">
            <v>UC</v>
          </cell>
          <cell r="C1165" t="str">
            <v>Tier 3</v>
          </cell>
          <cell r="D1165">
            <v>30224367</v>
          </cell>
          <cell r="E1165" t="str">
            <v>DIA PANT HUG ACT SEC XG 4X22</v>
          </cell>
          <cell r="F1165" t="str">
            <v>Pañal Huggies Active Sec Ajusteperfecto XG 4x22</v>
          </cell>
          <cell r="G1165">
            <v>74.430000000000007</v>
          </cell>
          <cell r="H1165">
            <v>87.827399999999997</v>
          </cell>
          <cell r="I1165">
            <v>4</v>
          </cell>
          <cell r="J1165">
            <v>18.607500000000002</v>
          </cell>
          <cell r="K1165">
            <v>58</v>
          </cell>
          <cell r="L1165">
            <v>61.2</v>
          </cell>
          <cell r="M1165" t="str">
            <v>POME</v>
          </cell>
        </row>
        <row r="1166">
          <cell r="A1166" t="str">
            <v>UC30224365</v>
          </cell>
          <cell r="B1166" t="str">
            <v>UC</v>
          </cell>
          <cell r="C1166" t="str">
            <v>Tier 3</v>
          </cell>
          <cell r="D1166">
            <v>30224365</v>
          </cell>
          <cell r="E1166" t="str">
            <v>DIA PANT HUG ACT SEC XXG 4X20</v>
          </cell>
          <cell r="F1166" t="str">
            <v>Pañal Huggies Active Sec Ajusteperfecto XXG 4x20</v>
          </cell>
          <cell r="G1166">
            <v>74.430000000000007</v>
          </cell>
          <cell r="H1166">
            <v>87.827399999999997</v>
          </cell>
          <cell r="I1166">
            <v>4</v>
          </cell>
          <cell r="J1166">
            <v>18.607500000000002</v>
          </cell>
          <cell r="K1166">
            <v>58</v>
          </cell>
          <cell r="L1166">
            <v>61.2</v>
          </cell>
          <cell r="M1166" t="str">
            <v>POME</v>
          </cell>
        </row>
        <row r="1167">
          <cell r="A1167" t="str">
            <v>UC30226943</v>
          </cell>
          <cell r="B1167" t="str">
            <v>UC</v>
          </cell>
          <cell r="C1167" t="str">
            <v>Tier 3</v>
          </cell>
          <cell r="D1167">
            <v>30226943</v>
          </cell>
          <cell r="E1167" t="str">
            <v>PAÑ HUG ACTSEC G SINGLEPK 2X50 X1 HULK</v>
          </cell>
          <cell r="F1167" t="str">
            <v>Pañal Huggies Active Sec Hulk G 2x50x1</v>
          </cell>
          <cell r="G1167">
            <v>66.2</v>
          </cell>
          <cell r="H1167">
            <v>78.116</v>
          </cell>
          <cell r="I1167">
            <v>2</v>
          </cell>
          <cell r="J1167">
            <v>33.1</v>
          </cell>
          <cell r="K1167">
            <v>88</v>
          </cell>
          <cell r="L1167">
            <v>90</v>
          </cell>
          <cell r="M1167" t="str">
            <v>POME</v>
          </cell>
        </row>
        <row r="1168">
          <cell r="A1168" t="str">
            <v>UC30226794</v>
          </cell>
          <cell r="B1168" t="str">
            <v>UC</v>
          </cell>
          <cell r="C1168" t="str">
            <v>Tier 3</v>
          </cell>
          <cell r="D1168">
            <v>30226794</v>
          </cell>
          <cell r="E1168" t="str">
            <v>PAÑ HUG ACTSEC M SINGLEPK 2X56 X1 HULK</v>
          </cell>
          <cell r="F1168" t="str">
            <v>Pañal Huggies Active Sec Hulk M 2x56x1</v>
          </cell>
          <cell r="G1168">
            <v>66.2</v>
          </cell>
          <cell r="H1168">
            <v>78.116</v>
          </cell>
          <cell r="I1168">
            <v>2</v>
          </cell>
          <cell r="J1168">
            <v>33.1</v>
          </cell>
          <cell r="K1168">
            <v>88</v>
          </cell>
          <cell r="L1168">
            <v>90</v>
          </cell>
          <cell r="M1168" t="str">
            <v>POME</v>
          </cell>
        </row>
        <row r="1169">
          <cell r="A1169" t="str">
            <v>UC30226793</v>
          </cell>
          <cell r="B1169" t="str">
            <v>UC</v>
          </cell>
          <cell r="C1169" t="str">
            <v>Tier 3</v>
          </cell>
          <cell r="D1169">
            <v>30226793</v>
          </cell>
          <cell r="E1169" t="str">
            <v>PAÑ HUG ACTSEC XG SINGLEPK 2X44 X1 HULK</v>
          </cell>
          <cell r="F1169" t="str">
            <v>Pañal Huggies Active Sec Hulk XG 2x44x1</v>
          </cell>
          <cell r="G1169">
            <v>66.2</v>
          </cell>
          <cell r="H1169">
            <v>78.116</v>
          </cell>
          <cell r="I1169">
            <v>2</v>
          </cell>
          <cell r="J1169">
            <v>33.1</v>
          </cell>
          <cell r="K1169">
            <v>88</v>
          </cell>
          <cell r="L1169">
            <v>90</v>
          </cell>
          <cell r="M1169" t="str">
            <v>POME</v>
          </cell>
        </row>
        <row r="1170">
          <cell r="A1170" t="str">
            <v>UC30226848</v>
          </cell>
          <cell r="B1170" t="str">
            <v>UC</v>
          </cell>
          <cell r="C1170" t="str">
            <v>Tier 3</v>
          </cell>
          <cell r="D1170">
            <v>30226848</v>
          </cell>
          <cell r="E1170" t="str">
            <v>PAÑ HUG ACTSEC XXG SINGLEPK 2X40 X1 HULK</v>
          </cell>
          <cell r="F1170" t="str">
            <v>Pañal Huggies Active Sec Hulk XXG 2x40x1</v>
          </cell>
          <cell r="G1170">
            <v>66.2</v>
          </cell>
          <cell r="H1170">
            <v>78.116</v>
          </cell>
          <cell r="I1170">
            <v>2</v>
          </cell>
          <cell r="J1170">
            <v>33.1</v>
          </cell>
          <cell r="K1170">
            <v>88</v>
          </cell>
          <cell r="L1170">
            <v>90</v>
          </cell>
          <cell r="M1170" t="str">
            <v>POME</v>
          </cell>
        </row>
        <row r="1171">
          <cell r="A1171" t="str">
            <v>UC30227451</v>
          </cell>
          <cell r="B1171" t="str">
            <v>UC</v>
          </cell>
          <cell r="C1171" t="str">
            <v>Tier 3</v>
          </cell>
          <cell r="D1171">
            <v>30227451</v>
          </cell>
          <cell r="E1171" t="str">
            <v>DIA HUG ACTSEC L SINGLEPK 2X80 X1 HULK</v>
          </cell>
          <cell r="F1171" t="str">
            <v>Pañal Huggies Active Sec Hulk G 2x80x1 (Panetón)</v>
          </cell>
          <cell r="G1171">
            <v>105.45762711864407</v>
          </cell>
          <cell r="H1171">
            <v>124.44</v>
          </cell>
          <cell r="I1171">
            <v>2</v>
          </cell>
          <cell r="J1171">
            <v>52.728813559322035</v>
          </cell>
          <cell r="K1171">
            <v>120</v>
          </cell>
          <cell r="L1171">
            <v>124</v>
          </cell>
          <cell r="M1171" t="str">
            <v>POME</v>
          </cell>
        </row>
        <row r="1172">
          <cell r="A1172" t="str">
            <v>UC30227544</v>
          </cell>
          <cell r="B1172" t="str">
            <v>UC</v>
          </cell>
          <cell r="C1172" t="str">
            <v>Tier 3</v>
          </cell>
          <cell r="D1172">
            <v>30227544</v>
          </cell>
          <cell r="E1172" t="str">
            <v>DIA HUG ACTSEC XL SINGLEPK 2X72 X1 HULK</v>
          </cell>
          <cell r="F1172" t="str">
            <v>Pañal Huggies Active Sec Hulk XG 2x72x1 (Panetón)</v>
          </cell>
          <cell r="G1172">
            <v>105.45762711864407</v>
          </cell>
          <cell r="H1172">
            <v>124.44</v>
          </cell>
          <cell r="I1172">
            <v>2</v>
          </cell>
          <cell r="J1172">
            <v>52.728813559322035</v>
          </cell>
          <cell r="K1172">
            <v>120</v>
          </cell>
          <cell r="L1172">
            <v>124</v>
          </cell>
          <cell r="M1172" t="str">
            <v>POME</v>
          </cell>
        </row>
        <row r="1173">
          <cell r="A1173" t="str">
            <v>UC30226720</v>
          </cell>
          <cell r="B1173" t="str">
            <v>UC</v>
          </cell>
          <cell r="C1173" t="str">
            <v>Tier 3</v>
          </cell>
          <cell r="D1173">
            <v>30226720</v>
          </cell>
          <cell r="E1173" t="str">
            <v>PAÑ HUG ACTSEC G 2X58 HULK</v>
          </cell>
          <cell r="F1173" t="str">
            <v>Pañal Huggies Active Sec Hulk G 2x58</v>
          </cell>
          <cell r="G1173">
            <v>77.387288135593224</v>
          </cell>
          <cell r="H1173">
            <v>91.316999999999993</v>
          </cell>
          <cell r="I1173">
            <v>2</v>
          </cell>
          <cell r="J1173">
            <v>38.693644067796612</v>
          </cell>
          <cell r="K1173">
            <v>88</v>
          </cell>
          <cell r="L1173">
            <v>90</v>
          </cell>
          <cell r="M1173" t="str">
            <v>POME</v>
          </cell>
        </row>
        <row r="1174">
          <cell r="A1174" t="str">
            <v>UC30226757</v>
          </cell>
          <cell r="B1174" t="str">
            <v>UC</v>
          </cell>
          <cell r="C1174" t="str">
            <v>Tier 3</v>
          </cell>
          <cell r="D1174">
            <v>30226757</v>
          </cell>
          <cell r="E1174" t="str">
            <v>PAÑ HUG ACTSEC M 2X64 HULK</v>
          </cell>
          <cell r="F1174" t="str">
            <v>Pañal Huggies Active Sec Hulk M 2x64</v>
          </cell>
          <cell r="G1174">
            <v>77.387288135593224</v>
          </cell>
          <cell r="H1174">
            <v>91.316999999999993</v>
          </cell>
          <cell r="I1174">
            <v>2</v>
          </cell>
          <cell r="J1174">
            <v>38.693644067796612</v>
          </cell>
          <cell r="K1174">
            <v>88</v>
          </cell>
          <cell r="L1174">
            <v>90</v>
          </cell>
          <cell r="M1174" t="str">
            <v>POME</v>
          </cell>
        </row>
        <row r="1175">
          <cell r="A1175" t="str">
            <v>UC30226792</v>
          </cell>
          <cell r="B1175" t="str">
            <v>UC</v>
          </cell>
          <cell r="C1175" t="str">
            <v>Tier 3</v>
          </cell>
          <cell r="D1175">
            <v>30226792</v>
          </cell>
          <cell r="E1175" t="str">
            <v>PAÑ HUG ACTSEC XG 2X48 HULK</v>
          </cell>
          <cell r="F1175" t="str">
            <v>Pañal Huggies Active Sec Hulk XG 2x48</v>
          </cell>
          <cell r="G1175">
            <v>77.387288135593224</v>
          </cell>
          <cell r="H1175">
            <v>91.316999999999993</v>
          </cell>
          <cell r="I1175">
            <v>2</v>
          </cell>
          <cell r="J1175">
            <v>38.693644067796612</v>
          </cell>
          <cell r="K1175">
            <v>88</v>
          </cell>
          <cell r="L1175">
            <v>90</v>
          </cell>
          <cell r="M1175" t="str">
            <v>POME</v>
          </cell>
        </row>
        <row r="1176">
          <cell r="A1176" t="str">
            <v>UC30226791</v>
          </cell>
          <cell r="B1176" t="str">
            <v>UC</v>
          </cell>
          <cell r="C1176" t="str">
            <v>Tier 3</v>
          </cell>
          <cell r="D1176">
            <v>30226791</v>
          </cell>
          <cell r="E1176" t="str">
            <v>PAÑ HUG ACTSEC XXG 2X44 HULK</v>
          </cell>
          <cell r="F1176" t="str">
            <v>Pañal Huggies Active Sec Hulk XXG 2x44</v>
          </cell>
          <cell r="G1176">
            <v>77.387288135593224</v>
          </cell>
          <cell r="H1176">
            <v>91.316999999999993</v>
          </cell>
          <cell r="I1176">
            <v>2</v>
          </cell>
          <cell r="J1176">
            <v>38.693644067796612</v>
          </cell>
          <cell r="K1176">
            <v>88</v>
          </cell>
          <cell r="L1176">
            <v>90</v>
          </cell>
          <cell r="M1176" t="str">
            <v>Wipes</v>
          </cell>
        </row>
        <row r="1177">
          <cell r="A1177" t="str">
            <v>UC30228203</v>
          </cell>
          <cell r="B1177" t="str">
            <v>UC</v>
          </cell>
          <cell r="C1177" t="str">
            <v>Tier 3</v>
          </cell>
          <cell r="D1177">
            <v>30228203</v>
          </cell>
          <cell r="E1177" t="str">
            <v>PAÑ HUG ACTSEC G 2X58 HULK</v>
          </cell>
          <cell r="F1177" t="str">
            <v>Pañal Huggies Active Sec Hulk G 2x58</v>
          </cell>
          <cell r="G1177">
            <v>77.387288135593224</v>
          </cell>
          <cell r="H1177">
            <v>91.316999999999993</v>
          </cell>
          <cell r="I1177">
            <v>2</v>
          </cell>
          <cell r="J1177">
            <v>38.693644067796612</v>
          </cell>
          <cell r="K1177">
            <v>88</v>
          </cell>
          <cell r="L1177">
            <v>90</v>
          </cell>
          <cell r="M1177" t="str">
            <v>Wipes</v>
          </cell>
        </row>
        <row r="1178">
          <cell r="A1178" t="str">
            <v>UC30228214</v>
          </cell>
          <cell r="B1178" t="str">
            <v>UC</v>
          </cell>
          <cell r="C1178" t="str">
            <v>Tier 3</v>
          </cell>
          <cell r="D1178">
            <v>30228214</v>
          </cell>
          <cell r="E1178" t="str">
            <v>PAÑ HUG ACTSEC M 2X64 HULK</v>
          </cell>
          <cell r="F1178" t="str">
            <v>Pañal Huggies Active Sec Hulk M 2x64</v>
          </cell>
          <cell r="G1178">
            <v>77.387288135593224</v>
          </cell>
          <cell r="H1178">
            <v>91.316999999999993</v>
          </cell>
          <cell r="I1178">
            <v>2</v>
          </cell>
          <cell r="J1178">
            <v>38.693644067796612</v>
          </cell>
          <cell r="K1178">
            <v>88</v>
          </cell>
          <cell r="L1178">
            <v>90</v>
          </cell>
          <cell r="M1178" t="str">
            <v>Wipes</v>
          </cell>
        </row>
        <row r="1179">
          <cell r="A1179" t="str">
            <v>UC30228213</v>
          </cell>
          <cell r="B1179" t="str">
            <v>UC</v>
          </cell>
          <cell r="C1179" t="str">
            <v>Tier 3</v>
          </cell>
          <cell r="D1179">
            <v>30228213</v>
          </cell>
          <cell r="E1179" t="str">
            <v>PAÑ HUG ACTSEC XG 2X48 HULK</v>
          </cell>
          <cell r="F1179" t="str">
            <v>Pañal Huggies Active Sec Hulk XG 2x48</v>
          </cell>
          <cell r="G1179">
            <v>77.387288135593224</v>
          </cell>
          <cell r="H1179">
            <v>91.316999999999993</v>
          </cell>
          <cell r="I1179">
            <v>2</v>
          </cell>
          <cell r="J1179">
            <v>38.693644067796612</v>
          </cell>
          <cell r="K1179">
            <v>88</v>
          </cell>
          <cell r="L1179">
            <v>90</v>
          </cell>
          <cell r="M1179" t="str">
            <v>Wipes</v>
          </cell>
        </row>
        <row r="1180">
          <cell r="A1180" t="str">
            <v>UC30228202</v>
          </cell>
          <cell r="B1180" t="str">
            <v>UC</v>
          </cell>
          <cell r="C1180" t="str">
            <v>Tier 3</v>
          </cell>
          <cell r="D1180">
            <v>30228202</v>
          </cell>
          <cell r="E1180" t="str">
            <v>PAÑ HUG ACTSEC XXG 2X44 HULK</v>
          </cell>
          <cell r="F1180" t="str">
            <v>Pañal Huggies Active Sec Hulk XXG 2x44</v>
          </cell>
          <cell r="G1180">
            <v>77.387288135593224</v>
          </cell>
          <cell r="H1180">
            <v>91.316999999999993</v>
          </cell>
          <cell r="I1180">
            <v>2</v>
          </cell>
          <cell r="J1180">
            <v>38.693644067796612</v>
          </cell>
          <cell r="K1180">
            <v>88</v>
          </cell>
          <cell r="L1180">
            <v>90</v>
          </cell>
          <cell r="M1180" t="str">
            <v>Wipes</v>
          </cell>
        </row>
        <row r="1181">
          <cell r="A1181" t="str">
            <v>UC30227582</v>
          </cell>
          <cell r="B1181" t="str">
            <v>UC</v>
          </cell>
          <cell r="C1181" t="str">
            <v>Tier 4</v>
          </cell>
          <cell r="D1181">
            <v>30227582</v>
          </cell>
          <cell r="E1181" t="str">
            <v xml:space="preserve">PAÑ HUG NATCARE M 2X56 X1 COT </v>
          </cell>
          <cell r="F1181" t="str">
            <v>Pañal Huggies Natural Care COTTON M 2x56x1</v>
          </cell>
          <cell r="G1181">
            <v>69.198305084745769</v>
          </cell>
          <cell r="H1181">
            <v>81.653999999999996</v>
          </cell>
          <cell r="I1181">
            <v>2</v>
          </cell>
          <cell r="J1181">
            <v>34.599152542372885</v>
          </cell>
          <cell r="K1181">
            <v>86</v>
          </cell>
          <cell r="L1181">
            <v>88.5</v>
          </cell>
          <cell r="M1181" t="str">
            <v>Wipes</v>
          </cell>
        </row>
        <row r="1182">
          <cell r="A1182" t="str">
            <v>UC30227591</v>
          </cell>
          <cell r="B1182" t="str">
            <v>UC</v>
          </cell>
          <cell r="C1182" t="str">
            <v>Tier 4</v>
          </cell>
          <cell r="D1182">
            <v>30227591</v>
          </cell>
          <cell r="E1182" t="str">
            <v xml:space="preserve">PAÑ HUG NATCARE G 2X50 X1 COT </v>
          </cell>
          <cell r="F1182" t="str">
            <v>Pañal Huggies Natural Care COTTON G 2x50x1</v>
          </cell>
          <cell r="G1182">
            <v>69.198305084745769</v>
          </cell>
          <cell r="H1182">
            <v>81.653999999999996</v>
          </cell>
          <cell r="I1182">
            <v>2</v>
          </cell>
          <cell r="J1182">
            <v>34.599152542372885</v>
          </cell>
          <cell r="K1182">
            <v>86</v>
          </cell>
          <cell r="L1182">
            <v>88.5</v>
          </cell>
          <cell r="M1182" t="str">
            <v>Wipes</v>
          </cell>
        </row>
        <row r="1183">
          <cell r="A1183" t="str">
            <v>UC30227553</v>
          </cell>
          <cell r="B1183" t="str">
            <v>UC</v>
          </cell>
          <cell r="C1183" t="str">
            <v>Tier 4</v>
          </cell>
          <cell r="D1183">
            <v>30227553</v>
          </cell>
          <cell r="E1183" t="str">
            <v xml:space="preserve">PAÑ HUG NATCARE XG 2X44 X1 COT </v>
          </cell>
          <cell r="F1183" t="str">
            <v>Pañal Huggies Natural Care COTTON XG 2x44x1</v>
          </cell>
          <cell r="G1183">
            <v>69.198305084745769</v>
          </cell>
          <cell r="H1183">
            <v>81.653999999999996</v>
          </cell>
          <cell r="I1183">
            <v>2</v>
          </cell>
          <cell r="J1183">
            <v>34.599152542372885</v>
          </cell>
          <cell r="K1183">
            <v>86</v>
          </cell>
          <cell r="L1183">
            <v>88.5</v>
          </cell>
          <cell r="M1183" t="str">
            <v>Wipes</v>
          </cell>
        </row>
        <row r="1184">
          <cell r="A1184" t="str">
            <v>UC30227573</v>
          </cell>
          <cell r="B1184" t="str">
            <v>UC</v>
          </cell>
          <cell r="C1184" t="str">
            <v>Tier 4</v>
          </cell>
          <cell r="D1184">
            <v>30227573</v>
          </cell>
          <cell r="E1184" t="str">
            <v>PAÑ HUG NATCARE XXG 2X40 X1 COT</v>
          </cell>
          <cell r="F1184" t="str">
            <v>Pañal Huggies Natural Care COTTON XXG 2x40x1</v>
          </cell>
          <cell r="G1184">
            <v>69.198305084745769</v>
          </cell>
          <cell r="H1184">
            <v>81.653999999999996</v>
          </cell>
          <cell r="I1184">
            <v>2</v>
          </cell>
          <cell r="J1184">
            <v>34.599152542372885</v>
          </cell>
          <cell r="K1184">
            <v>86</v>
          </cell>
          <cell r="L1184">
            <v>88.5</v>
          </cell>
          <cell r="M1184" t="str">
            <v>Wipes</v>
          </cell>
        </row>
        <row r="1185">
          <cell r="A1185" t="str">
            <v>UC30226851</v>
          </cell>
          <cell r="B1185" t="str">
            <v>UC</v>
          </cell>
          <cell r="C1185" t="str">
            <v>Tier 4</v>
          </cell>
          <cell r="D1185">
            <v>30226851</v>
          </cell>
          <cell r="E1185" t="str">
            <v>PAÑ HUG NATCARE G 2X46 X1 NIÑA SRK</v>
          </cell>
          <cell r="F1185" t="str">
            <v>Pañal Huggies Natural Care Niña Supermega G 2x46x1</v>
          </cell>
          <cell r="G1185">
            <v>75.180000000000007</v>
          </cell>
          <cell r="H1185">
            <v>88.712400000000002</v>
          </cell>
          <cell r="I1185">
            <v>2</v>
          </cell>
          <cell r="J1185">
            <v>37.590000000000003</v>
          </cell>
          <cell r="K1185">
            <v>88</v>
          </cell>
          <cell r="L1185">
            <v>92.4</v>
          </cell>
          <cell r="M1185" t="str">
            <v>Wipes</v>
          </cell>
        </row>
        <row r="1186">
          <cell r="A1186" t="str">
            <v>UC30226989</v>
          </cell>
          <cell r="B1186" t="str">
            <v>UC</v>
          </cell>
          <cell r="C1186" t="str">
            <v>Tier 4</v>
          </cell>
          <cell r="D1186">
            <v>30226989</v>
          </cell>
          <cell r="E1186" t="str">
            <v>PAÑ HUG NATCARE M 2X52 X1 NIÑA SRK</v>
          </cell>
          <cell r="F1186" t="str">
            <v>Pañal Huggies Natural Care Niña Supermega M 2x52x1</v>
          </cell>
          <cell r="G1186">
            <v>75.180000000000007</v>
          </cell>
          <cell r="H1186">
            <v>88.712400000000002</v>
          </cell>
          <cell r="I1186">
            <v>2</v>
          </cell>
          <cell r="J1186">
            <v>37.590000000000003</v>
          </cell>
          <cell r="K1186">
            <v>88</v>
          </cell>
          <cell r="L1186">
            <v>92.4</v>
          </cell>
          <cell r="M1186" t="str">
            <v>Wipes</v>
          </cell>
        </row>
        <row r="1187">
          <cell r="A1187" t="str">
            <v>UC30227097</v>
          </cell>
          <cell r="B1187" t="str">
            <v>UC</v>
          </cell>
          <cell r="C1187" t="str">
            <v>Tier 4</v>
          </cell>
          <cell r="D1187">
            <v>30227097</v>
          </cell>
          <cell r="E1187" t="str">
            <v>DIA HUG NATCARE XL 2X42 X1 NIÑA SRK</v>
          </cell>
          <cell r="F1187" t="str">
            <v>Pañal Huggies Natural Care Niña Supermega XG 2x42x1</v>
          </cell>
          <cell r="G1187">
            <v>75.180000000000007</v>
          </cell>
          <cell r="H1187">
            <v>88.712400000000002</v>
          </cell>
          <cell r="I1187">
            <v>2</v>
          </cell>
          <cell r="J1187">
            <v>37.590000000000003</v>
          </cell>
          <cell r="K1187">
            <v>88</v>
          </cell>
          <cell r="L1187">
            <v>92.4</v>
          </cell>
          <cell r="M1187" t="str">
            <v>Wipes</v>
          </cell>
        </row>
        <row r="1188">
          <cell r="A1188" t="str">
            <v>UC30227126</v>
          </cell>
          <cell r="B1188" t="str">
            <v>UC</v>
          </cell>
          <cell r="C1188" t="str">
            <v>Tier 4</v>
          </cell>
          <cell r="D1188">
            <v>30227126</v>
          </cell>
          <cell r="E1188" t="str">
            <v>DIA HUG NATCARE XXL 2X38 X1 NIÑA SRK</v>
          </cell>
          <cell r="F1188" t="str">
            <v>Pañal Huggies Natural Care Niña Supermega XXG 2x38x1</v>
          </cell>
          <cell r="G1188">
            <v>75.180000000000007</v>
          </cell>
          <cell r="H1188">
            <v>88.712400000000002</v>
          </cell>
          <cell r="I1188">
            <v>2</v>
          </cell>
          <cell r="J1188">
            <v>37.590000000000003</v>
          </cell>
          <cell r="K1188">
            <v>88</v>
          </cell>
          <cell r="L1188">
            <v>92.4</v>
          </cell>
          <cell r="M1188" t="str">
            <v>Wipes</v>
          </cell>
        </row>
        <row r="1189">
          <cell r="A1189" t="str">
            <v>UC30226988</v>
          </cell>
          <cell r="B1189" t="str">
            <v>UC</v>
          </cell>
          <cell r="C1189" t="str">
            <v>Tier 4</v>
          </cell>
          <cell r="D1189">
            <v>30226988</v>
          </cell>
          <cell r="E1189" t="str">
            <v>PAÑ HUG NATCARE G 2X46 X1 NIÑO SRK</v>
          </cell>
          <cell r="F1189" t="str">
            <v>Pañal Huggies Natural Care Niño Supermega G 2x46x1</v>
          </cell>
          <cell r="G1189">
            <v>75.180000000000007</v>
          </cell>
          <cell r="H1189">
            <v>88.712400000000002</v>
          </cell>
          <cell r="I1189">
            <v>2</v>
          </cell>
          <cell r="J1189">
            <v>37.590000000000003</v>
          </cell>
          <cell r="K1189">
            <v>88</v>
          </cell>
          <cell r="L1189">
            <v>92.4</v>
          </cell>
          <cell r="M1189" t="str">
            <v>Wipes</v>
          </cell>
        </row>
        <row r="1190">
          <cell r="A1190" t="str">
            <v>UC30226997</v>
          </cell>
          <cell r="B1190" t="str">
            <v>UC</v>
          </cell>
          <cell r="C1190" t="str">
            <v>Tier 4</v>
          </cell>
          <cell r="D1190">
            <v>30226997</v>
          </cell>
          <cell r="E1190" t="str">
            <v>PAÑ HUG NATCARE M 2X52 X1 NIÑO SRK</v>
          </cell>
          <cell r="F1190" t="str">
            <v>Pañal Huggies Natural Care Niño Supermega M 2x52x1</v>
          </cell>
          <cell r="G1190">
            <v>75.180000000000007</v>
          </cell>
          <cell r="H1190">
            <v>88.712400000000002</v>
          </cell>
          <cell r="I1190">
            <v>2</v>
          </cell>
          <cell r="J1190">
            <v>37.590000000000003</v>
          </cell>
          <cell r="K1190">
            <v>88</v>
          </cell>
          <cell r="L1190">
            <v>92.4</v>
          </cell>
          <cell r="M1190" t="str">
            <v>Wipes</v>
          </cell>
        </row>
        <row r="1191">
          <cell r="A1191" t="str">
            <v>UC30227117</v>
          </cell>
          <cell r="B1191" t="str">
            <v>UC</v>
          </cell>
          <cell r="C1191" t="str">
            <v>Tier 4</v>
          </cell>
          <cell r="D1191">
            <v>30227117</v>
          </cell>
          <cell r="E1191" t="str">
            <v>DIA HUG NATCARE XL 2X42 X1 NIÑO SRK</v>
          </cell>
          <cell r="F1191" t="str">
            <v>Pañal Huggies Natural Care Niño Supermega XG 2x42x1</v>
          </cell>
          <cell r="G1191">
            <v>75.180000000000007</v>
          </cell>
          <cell r="H1191">
            <v>88.712400000000002</v>
          </cell>
          <cell r="I1191">
            <v>2</v>
          </cell>
          <cell r="J1191">
            <v>37.590000000000003</v>
          </cell>
          <cell r="K1191">
            <v>88</v>
          </cell>
          <cell r="L1191">
            <v>92.4</v>
          </cell>
          <cell r="M1191" t="str">
            <v>Wipes</v>
          </cell>
        </row>
        <row r="1192">
          <cell r="A1192" t="str">
            <v>UC30227146</v>
          </cell>
          <cell r="B1192" t="str">
            <v>UC</v>
          </cell>
          <cell r="C1192" t="str">
            <v>Tier 4</v>
          </cell>
          <cell r="D1192">
            <v>30227146</v>
          </cell>
          <cell r="E1192" t="str">
            <v>DIA HUG NATCARE XXL 2X38 X1 NIÑO SRK</v>
          </cell>
          <cell r="F1192" t="str">
            <v>Pañal Huggies Natural Care Niño Supermega XXG 2x38x1</v>
          </cell>
          <cell r="G1192">
            <v>75.180000000000007</v>
          </cell>
          <cell r="H1192">
            <v>88.712400000000002</v>
          </cell>
          <cell r="I1192">
            <v>2</v>
          </cell>
          <cell r="J1192">
            <v>37.590000000000003</v>
          </cell>
          <cell r="K1192">
            <v>88</v>
          </cell>
          <cell r="L1192">
            <v>92.4</v>
          </cell>
          <cell r="M1192" t="str">
            <v>Wipes</v>
          </cell>
        </row>
        <row r="1193">
          <cell r="A1193" t="str">
            <v>UC30227594</v>
          </cell>
          <cell r="B1193" t="str">
            <v>UC</v>
          </cell>
          <cell r="C1193" t="str">
            <v>Tier 4</v>
          </cell>
          <cell r="D1193">
            <v>30227594</v>
          </cell>
          <cell r="E1193" t="str">
            <v>PAÑ HUG NATCARE M 2X58 COT</v>
          </cell>
          <cell r="F1193" t="str">
            <v>Pañal Huggies Natural Care COTTON M 2x58</v>
          </cell>
          <cell r="G1193">
            <v>78.909661016949158</v>
          </cell>
          <cell r="H1193">
            <v>93.113399999999999</v>
          </cell>
          <cell r="I1193">
            <v>2</v>
          </cell>
          <cell r="J1193">
            <v>39.454830508474579</v>
          </cell>
          <cell r="K1193">
            <v>94</v>
          </cell>
          <cell r="L1193">
            <v>98.7</v>
          </cell>
          <cell r="M1193" t="str">
            <v>Wipes</v>
          </cell>
        </row>
        <row r="1194">
          <cell r="A1194" t="str">
            <v>UC30227587</v>
          </cell>
          <cell r="B1194" t="str">
            <v>UC</v>
          </cell>
          <cell r="C1194" t="str">
            <v>Tier 4</v>
          </cell>
          <cell r="D1194">
            <v>30227587</v>
          </cell>
          <cell r="E1194" t="str">
            <v>PAÑ HUG NATCARE G 2X52 COT</v>
          </cell>
          <cell r="F1194" t="str">
            <v>Pañal Huggies Natural Care COTTON G 2x52</v>
          </cell>
          <cell r="G1194">
            <v>78.909661016949158</v>
          </cell>
          <cell r="H1194">
            <v>93.113399999999999</v>
          </cell>
          <cell r="I1194">
            <v>2</v>
          </cell>
          <cell r="J1194">
            <v>39.454830508474579</v>
          </cell>
          <cell r="K1194">
            <v>94</v>
          </cell>
          <cell r="L1194">
            <v>98.7</v>
          </cell>
          <cell r="M1194" t="str">
            <v>Wipes</v>
          </cell>
        </row>
        <row r="1195">
          <cell r="A1195" t="str">
            <v>UC30227611</v>
          </cell>
          <cell r="B1195" t="str">
            <v>UC</v>
          </cell>
          <cell r="C1195" t="str">
            <v>Tier 4</v>
          </cell>
          <cell r="D1195">
            <v>30227611</v>
          </cell>
          <cell r="E1195" t="str">
            <v xml:space="preserve">PAÑ HUG NATCARE XG 2X42 COT </v>
          </cell>
          <cell r="F1195" t="str">
            <v>Pañal Huggies Natural Care COTTON XG 2x42</v>
          </cell>
          <cell r="G1195">
            <v>78.909661016949158</v>
          </cell>
          <cell r="H1195">
            <v>93.113399999999999</v>
          </cell>
          <cell r="I1195">
            <v>2</v>
          </cell>
          <cell r="J1195">
            <v>39.454830508474579</v>
          </cell>
          <cell r="K1195">
            <v>94</v>
          </cell>
          <cell r="L1195">
            <v>98.7</v>
          </cell>
          <cell r="M1195" t="str">
            <v>Wipes</v>
          </cell>
        </row>
        <row r="1196">
          <cell r="A1196" t="str">
            <v>UC30227565</v>
          </cell>
          <cell r="B1196" t="str">
            <v>UC</v>
          </cell>
          <cell r="C1196" t="str">
            <v>Tier 4</v>
          </cell>
          <cell r="D1196">
            <v>30227565</v>
          </cell>
          <cell r="E1196" t="str">
            <v xml:space="preserve">PAÑ HUG NATCARE XXG 2X38 COT </v>
          </cell>
          <cell r="F1196" t="str">
            <v>Pañal Huggies Natural Care COTTON XG 2x38</v>
          </cell>
          <cell r="G1196">
            <v>78.909661016949158</v>
          </cell>
          <cell r="H1196">
            <v>93.113399999999999</v>
          </cell>
          <cell r="I1196">
            <v>2</v>
          </cell>
          <cell r="J1196">
            <v>39.454830508474579</v>
          </cell>
          <cell r="K1196">
            <v>94</v>
          </cell>
          <cell r="L1196">
            <v>98.7</v>
          </cell>
          <cell r="M1196" t="str">
            <v>Wipes</v>
          </cell>
        </row>
        <row r="1197">
          <cell r="A1197" t="str">
            <v>UB30229118</v>
          </cell>
          <cell r="B1197" t="str">
            <v>UB</v>
          </cell>
          <cell r="C1197" t="str">
            <v>Tier 3</v>
          </cell>
          <cell r="D1197">
            <v>30229118</v>
          </cell>
          <cell r="E1197" t="str">
            <v>PAÑ HUG ACTSEC G 2X50 X1 X-PAD</v>
          </cell>
          <cell r="F1197" t="str">
            <v>PAÑ HUG ACTSEC G 2X50 X1 X-PAD</v>
          </cell>
          <cell r="G1197">
            <v>64.067796610169495</v>
          </cell>
          <cell r="H1197">
            <v>75.599999999999994</v>
          </cell>
          <cell r="I1197">
            <v>2</v>
          </cell>
          <cell r="J1197">
            <v>32.033898305084747</v>
          </cell>
          <cell r="K1197">
            <v>80</v>
          </cell>
          <cell r="L1197">
            <v>83.1</v>
          </cell>
          <cell r="M1197" t="str">
            <v>Adult</v>
          </cell>
        </row>
        <row r="1198">
          <cell r="A1198" t="str">
            <v>UJ30228325</v>
          </cell>
          <cell r="B1198" t="str">
            <v>UJ</v>
          </cell>
          <cell r="C1198" t="str">
            <v>Classic</v>
          </cell>
          <cell r="D1198">
            <v>30228325</v>
          </cell>
          <cell r="E1198" t="str">
            <v>BW HUG LIMPIEZA COTIDIANA PAQ 12X80 ARG</v>
          </cell>
          <cell r="F1198" t="str">
            <v>Toallitas Húmedas Huggies Limpiez Básica (Classic) 12x80</v>
          </cell>
          <cell r="G1198">
            <v>46.01</v>
          </cell>
          <cell r="H1198">
            <v>54.291799999999995</v>
          </cell>
          <cell r="I1198">
            <v>12</v>
          </cell>
          <cell r="J1198">
            <v>3.8341666666666665</v>
          </cell>
          <cell r="K1198">
            <v>59.4</v>
          </cell>
          <cell r="L1198">
            <v>62.4</v>
          </cell>
          <cell r="M1198" t="str">
            <v>Wipes</v>
          </cell>
        </row>
        <row r="1199">
          <cell r="A1199" t="str">
            <v>UJ30229095</v>
          </cell>
          <cell r="B1199" t="str">
            <v>UJ</v>
          </cell>
          <cell r="C1199" t="str">
            <v>Tier 3</v>
          </cell>
          <cell r="D1199">
            <v>30229095</v>
          </cell>
          <cell r="E1199" t="str">
            <v>PAÑ HUG ACTSEC XG SINGLEPK 2X44 X1 X-PAD</v>
          </cell>
          <cell r="F1199" t="str">
            <v>PAÑ HUG ACTSEC XG SINGLEPK 2X44 X1 X-PAD</v>
          </cell>
          <cell r="G1199">
            <v>63.050847457627114</v>
          </cell>
          <cell r="H1199">
            <v>74.399999999999991</v>
          </cell>
          <cell r="I1199">
            <v>2</v>
          </cell>
          <cell r="J1199">
            <v>31.525423728813557</v>
          </cell>
          <cell r="K1199">
            <v>80</v>
          </cell>
          <cell r="L1199">
            <v>83.1</v>
          </cell>
          <cell r="M1199" t="str">
            <v>Family</v>
          </cell>
        </row>
        <row r="1200">
          <cell r="A1200" t="str">
            <v>UH30229118</v>
          </cell>
          <cell r="B1200" t="str">
            <v>UH</v>
          </cell>
          <cell r="C1200" t="str">
            <v>Tier 3</v>
          </cell>
          <cell r="D1200">
            <v>30229118</v>
          </cell>
          <cell r="E1200" t="str">
            <v>PAÑ HUG ACTSEC G 2X50 X1 X-PAD</v>
          </cell>
          <cell r="F1200" t="str">
            <v>PAÑ HUG ACTSEC G 2X50 X1 X-PAD</v>
          </cell>
          <cell r="G1200">
            <v>64.813559322033896</v>
          </cell>
          <cell r="H1200">
            <v>76.47999999999999</v>
          </cell>
          <cell r="I1200">
            <v>2</v>
          </cell>
          <cell r="J1200">
            <v>32.406779661016948</v>
          </cell>
          <cell r="K1200">
            <v>80</v>
          </cell>
          <cell r="L1200">
            <v>83.1</v>
          </cell>
          <cell r="M1200" t="str">
            <v>Family</v>
          </cell>
        </row>
        <row r="1201">
          <cell r="A1201" t="str">
            <v>UD30229155</v>
          </cell>
          <cell r="B1201" t="str">
            <v>UD</v>
          </cell>
          <cell r="C1201" t="str">
            <v>Tier 3</v>
          </cell>
          <cell r="D1201">
            <v>30229155</v>
          </cell>
          <cell r="E1201" t="str">
            <v>PAÑ HUG ACTSEC M 2X56 X-PAD</v>
          </cell>
          <cell r="F1201" t="str">
            <v>PAÑ HUG ACTSEC M 2X56 X-PAD</v>
          </cell>
          <cell r="G1201">
            <v>64.447457627118638</v>
          </cell>
          <cell r="H1201">
            <v>76.047999999999988</v>
          </cell>
          <cell r="I1201">
            <v>2</v>
          </cell>
          <cell r="J1201">
            <v>32.223728813559319</v>
          </cell>
          <cell r="K1201">
            <v>80</v>
          </cell>
          <cell r="L1201">
            <v>83.1</v>
          </cell>
          <cell r="M1201" t="str">
            <v>Adult</v>
          </cell>
        </row>
        <row r="1202">
          <cell r="A1202" t="str">
            <v>UB30229155</v>
          </cell>
          <cell r="B1202" t="str">
            <v>UB</v>
          </cell>
          <cell r="C1202" t="str">
            <v>Tier 3</v>
          </cell>
          <cell r="D1202">
            <v>30229155</v>
          </cell>
          <cell r="E1202" t="str">
            <v>PAÑ HUG ACTSEC M 2X56 X-PAD</v>
          </cell>
          <cell r="F1202" t="str">
            <v>PAÑ HUG ACTSEC M 2X56 X-PAD</v>
          </cell>
          <cell r="G1202">
            <v>64.067796610169495</v>
          </cell>
          <cell r="H1202">
            <v>75.599999999999994</v>
          </cell>
          <cell r="I1202">
            <v>2</v>
          </cell>
          <cell r="J1202">
            <v>32.033898305084747</v>
          </cell>
          <cell r="K1202">
            <v>80</v>
          </cell>
          <cell r="L1202">
            <v>83.1</v>
          </cell>
          <cell r="M1202" t="str">
            <v>Adult</v>
          </cell>
        </row>
        <row r="1203">
          <cell r="A1203" t="str">
            <v>UJ30225019</v>
          </cell>
          <cell r="B1203" t="str">
            <v>UJ</v>
          </cell>
          <cell r="C1203" t="str">
            <v>Briefs</v>
          </cell>
          <cell r="D1203">
            <v>30225019</v>
          </cell>
          <cell r="E1203" t="str">
            <v>ADUL PLENITUD CLASSIC G 3X20</v>
          </cell>
          <cell r="F1203" t="str">
            <v>Pañal Adulto Plenitud Classic G 3x20</v>
          </cell>
          <cell r="G1203">
            <v>96.193983050847464</v>
          </cell>
          <cell r="H1203">
            <v>113.5089</v>
          </cell>
          <cell r="I1203">
            <v>3</v>
          </cell>
          <cell r="J1203">
            <v>32.064661016949152</v>
          </cell>
          <cell r="K1203">
            <v>124.5778064516129</v>
          </cell>
          <cell r="L1203">
            <v>130.47</v>
          </cell>
          <cell r="M1203" t="str">
            <v>Adult</v>
          </cell>
        </row>
        <row r="1204">
          <cell r="A1204" t="str">
            <v>UJ30229118</v>
          </cell>
          <cell r="B1204" t="str">
            <v>UJ</v>
          </cell>
          <cell r="C1204" t="str">
            <v>Tier 3</v>
          </cell>
          <cell r="D1204">
            <v>30229118</v>
          </cell>
          <cell r="E1204" t="str">
            <v>PAÑ HUG ACTSEC G 2X50 X1 X-PAD</v>
          </cell>
          <cell r="F1204" t="str">
            <v>PAÑ HUG ACTSEC G 2X50 X1 X-PAD</v>
          </cell>
          <cell r="G1204">
            <v>63.050847457627114</v>
          </cell>
          <cell r="H1204">
            <v>74.399999999999991</v>
          </cell>
          <cell r="I1204">
            <v>2</v>
          </cell>
          <cell r="J1204">
            <v>31.525423728813557</v>
          </cell>
          <cell r="K1204">
            <v>80</v>
          </cell>
          <cell r="L1204">
            <v>83.1</v>
          </cell>
          <cell r="M1204" t="str">
            <v>Family</v>
          </cell>
        </row>
        <row r="1205">
          <cell r="A1205" t="str">
            <v>UH30229155</v>
          </cell>
          <cell r="B1205" t="str">
            <v>UH</v>
          </cell>
          <cell r="C1205" t="str">
            <v>Tier 3</v>
          </cell>
          <cell r="D1205">
            <v>30229155</v>
          </cell>
          <cell r="E1205" t="str">
            <v>PAÑ HUG ACTSEC M 2X56 X-PAD</v>
          </cell>
          <cell r="F1205" t="str">
            <v>PAÑ HUG ACTSEC M 2X56 X-PAD</v>
          </cell>
          <cell r="G1205">
            <v>64.813559322033896</v>
          </cell>
          <cell r="H1205">
            <v>76.47999999999999</v>
          </cell>
          <cell r="I1205">
            <v>2</v>
          </cell>
          <cell r="J1205">
            <v>32.406779661016948</v>
          </cell>
          <cell r="K1205">
            <v>80</v>
          </cell>
          <cell r="L1205">
            <v>83.1</v>
          </cell>
          <cell r="M1205" t="str">
            <v>Family</v>
          </cell>
        </row>
        <row r="1206">
          <cell r="A1206" t="str">
            <v>UC30227011</v>
          </cell>
          <cell r="B1206" t="str">
            <v>UC</v>
          </cell>
          <cell r="C1206" t="str">
            <v>Tier 3</v>
          </cell>
          <cell r="D1206">
            <v>30227011</v>
          </cell>
          <cell r="E1206" t="str">
            <v>PAﾃ・HUG ACTIVESEC POCAH PEQ 4X42X1</v>
          </cell>
          <cell r="F1206" t="str">
            <v>Pañal Huggies Active Sec Supermega Win P 4x42x1</v>
          </cell>
          <cell r="G1206">
            <v>79.099999999999994</v>
          </cell>
          <cell r="H1206">
            <v>93.337999999999994</v>
          </cell>
          <cell r="I1206">
            <v>4</v>
          </cell>
          <cell r="J1206">
            <v>19.774999999999999</v>
          </cell>
          <cell r="K1206">
            <v>91.6</v>
          </cell>
          <cell r="L1206">
            <v>96.2</v>
          </cell>
          <cell r="M1206" t="str">
            <v>Wipes</v>
          </cell>
        </row>
        <row r="1207">
          <cell r="A1207" t="str">
            <v>UC30223652</v>
          </cell>
          <cell r="B1207" t="str">
            <v>UC</v>
          </cell>
          <cell r="C1207" t="str">
            <v>Tier 3</v>
          </cell>
          <cell r="D1207">
            <v>30223652</v>
          </cell>
          <cell r="E1207" t="str">
            <v>PAﾃ・HUG PRIMDIAS RN REG 8X50 POCAH JR-RN</v>
          </cell>
          <cell r="F1207" t="str">
            <v>Pañal Huggies Active Sec Verde RN 8x50</v>
          </cell>
          <cell r="G1207">
            <v>141.86000000000001</v>
          </cell>
          <cell r="H1207">
            <v>167.3948</v>
          </cell>
          <cell r="I1207">
            <v>8</v>
          </cell>
          <cell r="J1207">
            <v>17.732500000000002</v>
          </cell>
          <cell r="K1207">
            <v>158.4</v>
          </cell>
          <cell r="L1207">
            <v>165.6</v>
          </cell>
          <cell r="M1207" t="str">
            <v>Wipes</v>
          </cell>
        </row>
        <row r="1208">
          <cell r="A1208" t="str">
            <v>UC30226643</v>
          </cell>
          <cell r="B1208" t="str">
            <v>UC</v>
          </cell>
          <cell r="C1208" t="str">
            <v>Tier 4</v>
          </cell>
          <cell r="D1208">
            <v>30226643</v>
          </cell>
          <cell r="E1208" t="str">
            <v>PAÑ HUG NATCARE P 6X50 PRIMDIAS SUMMER</v>
          </cell>
          <cell r="F1208" t="str">
            <v>Pañal Huggies Natural Care P 6x50</v>
          </cell>
          <cell r="G1208">
            <v>164.23</v>
          </cell>
          <cell r="H1208">
            <v>193.79139999999998</v>
          </cell>
          <cell r="I1208">
            <v>6</v>
          </cell>
          <cell r="J1208">
            <v>27.371666666666666</v>
          </cell>
          <cell r="K1208">
            <v>196.2</v>
          </cell>
          <cell r="L1208">
            <v>207</v>
          </cell>
          <cell r="M1208" t="str">
            <v>Wipes</v>
          </cell>
        </row>
        <row r="1209">
          <cell r="A1209" t="str">
            <v>UC30226629</v>
          </cell>
          <cell r="B1209" t="str">
            <v>UC</v>
          </cell>
          <cell r="C1209" t="str">
            <v>Tier 4</v>
          </cell>
          <cell r="D1209">
            <v>30226629</v>
          </cell>
          <cell r="E1209" t="str">
            <v>PAÑ HUG NATCARE P 8X30 PRIMDIAS SUMMER</v>
          </cell>
          <cell r="F1209" t="str">
            <v>Pañal Huggies Natural Care P 8x30</v>
          </cell>
          <cell r="G1209">
            <v>112.76</v>
          </cell>
          <cell r="H1209">
            <v>133.05680000000001</v>
          </cell>
          <cell r="I1209">
            <v>8</v>
          </cell>
          <cell r="J1209">
            <v>14.095000000000001</v>
          </cell>
          <cell r="K1209">
            <v>135.19999999999999</v>
          </cell>
          <cell r="L1209">
            <v>142.4</v>
          </cell>
          <cell r="M1209" t="str">
            <v>Wipes</v>
          </cell>
        </row>
        <row r="1210">
          <cell r="A1210" t="str">
            <v>UC30226642</v>
          </cell>
          <cell r="B1210" t="str">
            <v>UC</v>
          </cell>
          <cell r="C1210" t="str">
            <v>Tier 4</v>
          </cell>
          <cell r="D1210">
            <v>30226642</v>
          </cell>
          <cell r="E1210" t="str">
            <v>PAÑ HUG NATCARE RN 10X20 PRIMDIAS SUMMER</v>
          </cell>
          <cell r="F1210" t="str">
            <v>Pañal Huggies Natural Care RN 10x20</v>
          </cell>
          <cell r="G1210">
            <v>84.58</v>
          </cell>
          <cell r="H1210">
            <v>99.804399999999987</v>
          </cell>
          <cell r="I1210">
            <v>10</v>
          </cell>
          <cell r="J1210">
            <v>8.4580000000000002</v>
          </cell>
          <cell r="K1210">
            <v>87</v>
          </cell>
          <cell r="L1210">
            <v>91</v>
          </cell>
          <cell r="M1210" t="str">
            <v>Wipes</v>
          </cell>
        </row>
        <row r="1211">
          <cell r="A1211" t="str">
            <v>UC30226638</v>
          </cell>
          <cell r="B1211" t="str">
            <v>UC</v>
          </cell>
          <cell r="C1211" t="str">
            <v>Tier 4</v>
          </cell>
          <cell r="D1211">
            <v>30226638</v>
          </cell>
          <cell r="E1211" t="str">
            <v>PAÑ HUG NATCARE RN 6X60 PRIMDIAS SUMMER</v>
          </cell>
          <cell r="F1211" t="str">
            <v>Pañal Huggies Natural Care RN 6x60</v>
          </cell>
          <cell r="G1211">
            <v>143.5</v>
          </cell>
          <cell r="H1211">
            <v>169.32999999999998</v>
          </cell>
          <cell r="I1211">
            <v>6</v>
          </cell>
          <cell r="J1211">
            <v>23.916666666666668</v>
          </cell>
          <cell r="K1211">
            <v>150.6</v>
          </cell>
          <cell r="L1211">
            <v>158.4</v>
          </cell>
          <cell r="M1211" t="str">
            <v>Wipes</v>
          </cell>
        </row>
        <row r="1212">
          <cell r="A1212" t="str">
            <v>UC30227344</v>
          </cell>
          <cell r="B1212" t="str">
            <v>UC</v>
          </cell>
          <cell r="C1212" t="str">
            <v>Tier 4</v>
          </cell>
          <cell r="D1212">
            <v>30227344</v>
          </cell>
          <cell r="E1212" t="str">
            <v>PAÑ HUG NATCARE P JUMBO 6X50 COTTON DIS</v>
          </cell>
          <cell r="F1212" t="str">
            <v>Pañal Huggies Natural Care P 6x50 COTTON</v>
          </cell>
          <cell r="G1212">
            <v>164.23</v>
          </cell>
          <cell r="H1212">
            <v>193.79139999999998</v>
          </cell>
          <cell r="I1212">
            <v>6</v>
          </cell>
          <cell r="J1212">
            <v>27.371666666666666</v>
          </cell>
          <cell r="K1212">
            <v>196.2</v>
          </cell>
          <cell r="L1212">
            <v>207</v>
          </cell>
          <cell r="M1212" t="str">
            <v>Wipes</v>
          </cell>
        </row>
        <row r="1213">
          <cell r="A1213" t="str">
            <v>UC30227210</v>
          </cell>
          <cell r="B1213" t="str">
            <v>UC</v>
          </cell>
          <cell r="C1213" t="str">
            <v>Tier 4</v>
          </cell>
          <cell r="D1213">
            <v>30227210</v>
          </cell>
          <cell r="E1213" t="str">
            <v>PAÑ HUG NATCARE P ULTRAP 8X30 COTTON DIS</v>
          </cell>
          <cell r="F1213" t="str">
            <v>Pañal Huggies Natural Care P 8x30 COTTON</v>
          </cell>
          <cell r="G1213">
            <v>112.76</v>
          </cell>
          <cell r="H1213">
            <v>133.05680000000001</v>
          </cell>
          <cell r="I1213">
            <v>8</v>
          </cell>
          <cell r="J1213">
            <v>14.095000000000001</v>
          </cell>
          <cell r="K1213">
            <v>135.19999999999999</v>
          </cell>
          <cell r="L1213">
            <v>142.4</v>
          </cell>
          <cell r="M1213" t="str">
            <v>Wipes</v>
          </cell>
        </row>
        <row r="1214">
          <cell r="A1214" t="str">
            <v>UC30227408</v>
          </cell>
          <cell r="B1214" t="str">
            <v>UC</v>
          </cell>
          <cell r="C1214" t="str">
            <v>Tier 4</v>
          </cell>
          <cell r="D1214">
            <v>30227408</v>
          </cell>
          <cell r="E1214" t="str">
            <v>DIA HUG NATCARE PREMAT MAXI 8X30 COTTON</v>
          </cell>
          <cell r="F1214" t="str">
            <v>Pañal Huggies Natural Care Prematuro 8x30 COTTON</v>
          </cell>
          <cell r="G1214">
            <v>92.84</v>
          </cell>
          <cell r="H1214">
            <v>109.55119999999999</v>
          </cell>
          <cell r="I1214">
            <v>8</v>
          </cell>
          <cell r="J1214">
            <v>11.605</v>
          </cell>
          <cell r="K1214">
            <v>111.2</v>
          </cell>
          <cell r="L1214">
            <v>116.8</v>
          </cell>
          <cell r="M1214" t="str">
            <v>Wipes</v>
          </cell>
        </row>
        <row r="1215">
          <cell r="A1215" t="str">
            <v>UC30227209</v>
          </cell>
          <cell r="B1215" t="str">
            <v>UC</v>
          </cell>
          <cell r="C1215" t="str">
            <v>Tier 4</v>
          </cell>
          <cell r="D1215">
            <v>30227209</v>
          </cell>
          <cell r="E1215" t="str">
            <v>PAÑ HUG NATCARE RN MAXI 10X20 COTTON DIS</v>
          </cell>
          <cell r="F1215" t="str">
            <v>Pañal Huggies Natural Care RN 10x20 COTTON</v>
          </cell>
          <cell r="G1215">
            <v>84.58</v>
          </cell>
          <cell r="H1215">
            <v>99.804399999999987</v>
          </cell>
          <cell r="I1215">
            <v>10</v>
          </cell>
          <cell r="J1215">
            <v>8.4580000000000002</v>
          </cell>
          <cell r="K1215">
            <v>87</v>
          </cell>
          <cell r="L1215">
            <v>91</v>
          </cell>
          <cell r="M1215" t="str">
            <v>Wipes</v>
          </cell>
        </row>
        <row r="1216">
          <cell r="A1216" t="str">
            <v>UC30227319</v>
          </cell>
          <cell r="B1216" t="str">
            <v>UC</v>
          </cell>
          <cell r="C1216" t="str">
            <v>Tier 4</v>
          </cell>
          <cell r="D1216">
            <v>30227319</v>
          </cell>
          <cell r="E1216" t="str">
            <v>PAÑ HUG NATCARE RN SUPMEGA 6X60 COTON DI</v>
          </cell>
          <cell r="F1216" t="str">
            <v>Pañal Huggies Natural Care RN 6x60 COTTON</v>
          </cell>
          <cell r="G1216">
            <v>143.5</v>
          </cell>
          <cell r="H1216">
            <v>169.32999999999998</v>
          </cell>
          <cell r="I1216">
            <v>6</v>
          </cell>
          <cell r="J1216">
            <v>23.916666666666668</v>
          </cell>
          <cell r="K1216">
            <v>150.6</v>
          </cell>
          <cell r="L1216">
            <v>158.4</v>
          </cell>
          <cell r="M1216" t="str">
            <v>Wipes</v>
          </cell>
        </row>
        <row r="1217">
          <cell r="A1217" t="str">
            <v>UC30227466</v>
          </cell>
          <cell r="B1217" t="str">
            <v>UC</v>
          </cell>
          <cell r="C1217" t="str">
            <v>Classic</v>
          </cell>
          <cell r="D1217">
            <v>30227466</v>
          </cell>
          <cell r="E1217" t="str">
            <v>BW HUG LIMPIEZA COTIDIANA SOFTP 12X80</v>
          </cell>
          <cell r="F1217" t="str">
            <v>Toallitas Húmedas Huggies Limpiez Básica (Classic) 12x80</v>
          </cell>
          <cell r="G1217">
            <v>47.822033898305079</v>
          </cell>
          <cell r="H1217">
            <v>56.429999999999993</v>
          </cell>
          <cell r="I1217">
            <v>12</v>
          </cell>
          <cell r="J1217">
            <v>3.9851694915254234</v>
          </cell>
          <cell r="K1217">
            <v>59.4</v>
          </cell>
          <cell r="L1217">
            <v>62.4</v>
          </cell>
          <cell r="M1217" t="str">
            <v>Wipes</v>
          </cell>
        </row>
        <row r="1218">
          <cell r="A1218" t="str">
            <v>UD30229161</v>
          </cell>
          <cell r="B1218" t="str">
            <v>UD</v>
          </cell>
          <cell r="C1218" t="str">
            <v>Tier 3</v>
          </cell>
          <cell r="D1218">
            <v>30229161</v>
          </cell>
          <cell r="E1218" t="str">
            <v>PAÑ HUG ACTSEC XXG SINGLEPK 2X40 X1X-PAD</v>
          </cell>
          <cell r="F1218" t="str">
            <v>PAÑ HUG ACTSEC XXG SINGLEPK 2X40 X1X-PAD</v>
          </cell>
          <cell r="G1218">
            <v>64.447457627118638</v>
          </cell>
          <cell r="H1218">
            <v>76.047999999999988</v>
          </cell>
          <cell r="I1218">
            <v>2</v>
          </cell>
          <cell r="J1218">
            <v>32.223728813559319</v>
          </cell>
          <cell r="K1218">
            <v>80</v>
          </cell>
          <cell r="L1218">
            <v>83.1</v>
          </cell>
          <cell r="M1218" t="str">
            <v>Adult</v>
          </cell>
        </row>
        <row r="1219">
          <cell r="A1219" t="str">
            <v>UC30224610</v>
          </cell>
          <cell r="B1219" t="str">
            <v>UC</v>
          </cell>
          <cell r="C1219" t="str">
            <v>HAF</v>
          </cell>
          <cell r="D1219">
            <v>30224610</v>
          </cell>
          <cell r="E1219" t="str">
            <v>BW HUG ACTFRSH FTOP 12X120 LIMP EFEC RH</v>
          </cell>
          <cell r="F1219" t="str">
            <v>Toallitas Húmedas Huggies Active Fresh 12x120</v>
          </cell>
          <cell r="G1219">
            <v>93.389830508474574</v>
          </cell>
          <cell r="H1219">
            <v>110.19999999999999</v>
          </cell>
          <cell r="I1219">
            <v>12</v>
          </cell>
          <cell r="J1219">
            <v>7.7824858757062145</v>
          </cell>
          <cell r="K1219">
            <v>116</v>
          </cell>
          <cell r="L1219">
            <v>122</v>
          </cell>
          <cell r="M1219" t="str">
            <v>Wipes</v>
          </cell>
        </row>
        <row r="1220">
          <cell r="A1220" t="str">
            <v>UC30224402</v>
          </cell>
          <cell r="B1220" t="str">
            <v>UC</v>
          </cell>
          <cell r="C1220" t="str">
            <v>HAF</v>
          </cell>
          <cell r="D1220">
            <v>30224402</v>
          </cell>
          <cell r="E1220" t="str">
            <v>BW HUG ACTFRSH PAQ 24X16 C/ RISTRA RH</v>
          </cell>
          <cell r="F1220" t="str">
            <v>Toallitas Húmedas Huggies Active Fresh 24x16 con ristra</v>
          </cell>
          <cell r="G1220">
            <v>51.8</v>
          </cell>
          <cell r="H1220">
            <v>61.123999999999995</v>
          </cell>
          <cell r="I1220">
            <v>24</v>
          </cell>
          <cell r="J1220">
            <v>2.1583333333333332</v>
          </cell>
          <cell r="K1220">
            <v>52.5</v>
          </cell>
          <cell r="L1220">
            <v>55.199999999999989</v>
          </cell>
          <cell r="M1220" t="str">
            <v>Wipes</v>
          </cell>
        </row>
        <row r="1221">
          <cell r="A1221" t="str">
            <v>UC30222751</v>
          </cell>
          <cell r="B1221" t="str">
            <v>UC</v>
          </cell>
          <cell r="C1221" t="str">
            <v>HAF</v>
          </cell>
          <cell r="D1221">
            <v>30222751</v>
          </cell>
          <cell r="E1221" t="str">
            <v>BW HUG ACTFRSH TRAV 24X16 LIMP. EFEC RH</v>
          </cell>
          <cell r="F1221" t="str">
            <v>Toallitas Húmedas Huggies Active Fresh 24x16 sin ristra</v>
          </cell>
          <cell r="G1221">
            <v>51.8</v>
          </cell>
          <cell r="H1221">
            <v>61.123999999999995</v>
          </cell>
          <cell r="I1221">
            <v>24</v>
          </cell>
          <cell r="J1221">
            <v>2.1583333333333332</v>
          </cell>
          <cell r="K1221">
            <v>52.5</v>
          </cell>
          <cell r="L1221">
            <v>55.199999999999989</v>
          </cell>
          <cell r="M1221" t="str">
            <v>Wipes</v>
          </cell>
        </row>
        <row r="1222">
          <cell r="A1222" t="str">
            <v>UC30221610</v>
          </cell>
          <cell r="B1222" t="str">
            <v>UC</v>
          </cell>
          <cell r="C1222" t="str">
            <v>HAF</v>
          </cell>
          <cell r="D1222">
            <v>30221610</v>
          </cell>
          <cell r="E1222" t="str">
            <v>BW HUG ACTFRSH FTOP 24X48 LIMP EFEC RH</v>
          </cell>
          <cell r="F1222" t="str">
            <v>Toallitas Húmedas Huggies Active Fresh 24x48</v>
          </cell>
          <cell r="G1222">
            <v>138.75</v>
          </cell>
          <cell r="H1222">
            <v>163.72499999999999</v>
          </cell>
          <cell r="I1222">
            <v>24</v>
          </cell>
          <cell r="J1222">
            <v>5.78125</v>
          </cell>
          <cell r="K1222">
            <v>143.9</v>
          </cell>
          <cell r="L1222">
            <v>151.19999999999999</v>
          </cell>
          <cell r="M1222" t="str">
            <v>Wipes</v>
          </cell>
        </row>
        <row r="1223">
          <cell r="A1223" t="str">
            <v>UC30221606</v>
          </cell>
          <cell r="B1223" t="str">
            <v>UC</v>
          </cell>
          <cell r="C1223" t="str">
            <v>HAF</v>
          </cell>
          <cell r="D1223">
            <v>30221606</v>
          </cell>
          <cell r="E1223" t="str">
            <v>BW HUG ACTFRSH REFLL 6X160 LIMP EFEC RH</v>
          </cell>
          <cell r="F1223" t="str">
            <v>Toallitas Húmedas Huggies Active Fresh 6x160</v>
          </cell>
          <cell r="G1223">
            <v>74.040000000000006</v>
          </cell>
          <cell r="H1223">
            <v>87.367199999999997</v>
          </cell>
          <cell r="I1223">
            <v>6</v>
          </cell>
          <cell r="J1223">
            <v>12.340000000000002</v>
          </cell>
          <cell r="K1223">
            <v>78.8</v>
          </cell>
          <cell r="L1223">
            <v>83</v>
          </cell>
          <cell r="M1223" t="str">
            <v>Wipes</v>
          </cell>
        </row>
        <row r="1224">
          <cell r="A1224" t="str">
            <v>UC30226148</v>
          </cell>
          <cell r="B1224" t="str">
            <v>UC</v>
          </cell>
          <cell r="C1224" t="str">
            <v>HAF</v>
          </cell>
          <cell r="D1224">
            <v>30226148</v>
          </cell>
          <cell r="E1224" t="str">
            <v>BW HUG LIMP EFECT FTOP 6X144 3PK48 YATRA</v>
          </cell>
          <cell r="F1224" t="str">
            <v>Toallitas Húmedas Huggies Active Fresh Tripack 6x144</v>
          </cell>
          <cell r="G1224">
            <v>78.2</v>
          </cell>
          <cell r="H1224">
            <v>92.275999999999996</v>
          </cell>
          <cell r="I1224">
            <v>6</v>
          </cell>
          <cell r="J1224">
            <v>13.033333333333333</v>
          </cell>
          <cell r="K1224">
            <v>95.5</v>
          </cell>
          <cell r="L1224">
            <v>100</v>
          </cell>
          <cell r="M1224" t="str">
            <v>Wipes</v>
          </cell>
        </row>
        <row r="1225">
          <cell r="A1225" t="str">
            <v>UC30227321</v>
          </cell>
          <cell r="B1225" t="str">
            <v>UC</v>
          </cell>
          <cell r="C1225" t="str">
            <v>HAF</v>
          </cell>
          <cell r="D1225">
            <v>30227321</v>
          </cell>
          <cell r="E1225" t="str">
            <v>BW HUG LIMP EFECT FTOP 24X48</v>
          </cell>
          <cell r="F1225" t="str">
            <v>Toallitas Húmedas Huggies Active Fresh 24x48</v>
          </cell>
          <cell r="G1225">
            <v>138.75</v>
          </cell>
          <cell r="H1225">
            <v>163.72499999999999</v>
          </cell>
          <cell r="I1225">
            <v>24</v>
          </cell>
          <cell r="J1225">
            <v>5.78125</v>
          </cell>
          <cell r="K1225">
            <v>143.9</v>
          </cell>
          <cell r="L1225">
            <v>151.19999999999999</v>
          </cell>
          <cell r="M1225" t="str">
            <v>Wipes</v>
          </cell>
        </row>
        <row r="1226">
          <cell r="A1226" t="str">
            <v>UC30227313</v>
          </cell>
          <cell r="B1226" t="str">
            <v>UC</v>
          </cell>
          <cell r="C1226" t="str">
            <v>HAF</v>
          </cell>
          <cell r="D1226">
            <v>30227313</v>
          </cell>
          <cell r="E1226" t="str">
            <v>BW HUG LIMP EFECT TRAV 24X16</v>
          </cell>
          <cell r="F1226" t="str">
            <v>Toallitas Húmedas Huggies Active Fresh 24x16 sin ristra</v>
          </cell>
          <cell r="G1226">
            <v>51.8</v>
          </cell>
          <cell r="H1226">
            <v>61.123999999999995</v>
          </cell>
          <cell r="I1226">
            <v>24</v>
          </cell>
          <cell r="J1226">
            <v>2.1583333333333332</v>
          </cell>
          <cell r="K1226">
            <v>52.5</v>
          </cell>
          <cell r="L1226">
            <v>55.199999999999989</v>
          </cell>
          <cell r="M1226" t="str">
            <v>Wipes</v>
          </cell>
        </row>
        <row r="1227">
          <cell r="A1227" t="str">
            <v>UC30227421</v>
          </cell>
          <cell r="B1227" t="str">
            <v>UC</v>
          </cell>
          <cell r="C1227" t="str">
            <v>HAF</v>
          </cell>
          <cell r="D1227">
            <v>30227421</v>
          </cell>
          <cell r="E1227" t="str">
            <v>BW HUG LIMP EFECT PAQ 6X4 X16 C/RISTRA</v>
          </cell>
          <cell r="F1227" t="str">
            <v>Toallitas Húmedas Huggies Active Fresh 24x16 con ristra</v>
          </cell>
          <cell r="G1227">
            <v>51.8</v>
          </cell>
          <cell r="H1227">
            <v>61.123999999999995</v>
          </cell>
          <cell r="I1227">
            <v>24</v>
          </cell>
          <cell r="J1227">
            <v>2.1583333333333332</v>
          </cell>
          <cell r="K1227">
            <v>52.5</v>
          </cell>
          <cell r="L1227">
            <v>55.199999999999989</v>
          </cell>
          <cell r="M1227" t="str">
            <v>Wipes</v>
          </cell>
        </row>
        <row r="1228">
          <cell r="A1228" t="str">
            <v>UC30227314</v>
          </cell>
          <cell r="B1228" t="str">
            <v>UC</v>
          </cell>
          <cell r="C1228" t="str">
            <v>HAF</v>
          </cell>
          <cell r="D1228">
            <v>30227314</v>
          </cell>
          <cell r="E1228" t="str">
            <v>BW HUG LIMP EFECT REFLL 6X184</v>
          </cell>
          <cell r="F1228" t="str">
            <v>Toallitas Húmedas Huggies Active Fresh 6x184</v>
          </cell>
          <cell r="G1228">
            <v>74.040000000000006</v>
          </cell>
          <cell r="H1228">
            <v>87.367199999999997</v>
          </cell>
          <cell r="I1228">
            <v>6</v>
          </cell>
          <cell r="J1228">
            <v>12.340000000000002</v>
          </cell>
          <cell r="K1228">
            <v>78.8</v>
          </cell>
          <cell r="L1228">
            <v>83</v>
          </cell>
          <cell r="M1228" t="str">
            <v>Wipes</v>
          </cell>
        </row>
        <row r="1229">
          <cell r="A1229" t="str">
            <v>UC30227315</v>
          </cell>
          <cell r="B1229" t="str">
            <v>UC</v>
          </cell>
          <cell r="C1229" t="str">
            <v>HAF</v>
          </cell>
          <cell r="D1229">
            <v>30227315</v>
          </cell>
          <cell r="E1229" t="str">
            <v>BW HUG LIMP EFECT FTOP 12X120</v>
          </cell>
          <cell r="F1229" t="str">
            <v>Toallitas Húmedas Huggies Active Fresh 12x120</v>
          </cell>
          <cell r="G1229">
            <v>93.389830508474574</v>
          </cell>
          <cell r="H1229">
            <v>110.19999999999999</v>
          </cell>
          <cell r="I1229">
            <v>12</v>
          </cell>
          <cell r="J1229">
            <v>7.7824858757062145</v>
          </cell>
          <cell r="K1229">
            <v>116</v>
          </cell>
          <cell r="L1229">
            <v>122</v>
          </cell>
          <cell r="M1229" t="str">
            <v>Wipes</v>
          </cell>
        </row>
        <row r="1230">
          <cell r="A1230" t="str">
            <v>UC30227402</v>
          </cell>
          <cell r="B1230" t="str">
            <v>UC</v>
          </cell>
          <cell r="C1230" t="str">
            <v>HAF</v>
          </cell>
          <cell r="D1230">
            <v>30227402</v>
          </cell>
          <cell r="E1230" t="str">
            <v>BW HUG LIMP EFECT FTOP 6X144 (3X48)</v>
          </cell>
          <cell r="F1230" t="str">
            <v>Toallitas Húmedas Huggies Active Fresh Tripack 6x144</v>
          </cell>
          <cell r="G1230">
            <v>78.2</v>
          </cell>
          <cell r="H1230">
            <v>92.275999999999996</v>
          </cell>
          <cell r="I1230">
            <v>6</v>
          </cell>
          <cell r="J1230">
            <v>13.033333333333333</v>
          </cell>
          <cell r="K1230">
            <v>95.5</v>
          </cell>
          <cell r="L1230">
            <v>100</v>
          </cell>
          <cell r="M1230" t="str">
            <v>Wipes</v>
          </cell>
        </row>
        <row r="1231">
          <cell r="A1231" t="str">
            <v>UC30228193</v>
          </cell>
          <cell r="B1231" t="str">
            <v>UC</v>
          </cell>
          <cell r="C1231" t="str">
            <v>HAF</v>
          </cell>
          <cell r="D1231">
            <v>30228193</v>
          </cell>
          <cell r="E1231" t="str">
            <v>BW HUG LIMP EFECT FTOP 24X48</v>
          </cell>
          <cell r="F1231" t="str">
            <v>Toallitas Húmedas Huggies Active Fresh 24x48</v>
          </cell>
          <cell r="G1231">
            <v>138.75</v>
          </cell>
          <cell r="H1231">
            <v>163.72499999999999</v>
          </cell>
          <cell r="I1231">
            <v>24</v>
          </cell>
          <cell r="J1231">
            <v>5.78125</v>
          </cell>
          <cell r="K1231">
            <v>143.9</v>
          </cell>
          <cell r="L1231">
            <v>151.19999999999999</v>
          </cell>
          <cell r="M1231" t="str">
            <v>Wipes</v>
          </cell>
        </row>
        <row r="1232">
          <cell r="A1232" t="str">
            <v>UC30227207</v>
          </cell>
          <cell r="B1232" t="str">
            <v>UC</v>
          </cell>
          <cell r="C1232" t="str">
            <v>manitos y carita</v>
          </cell>
          <cell r="D1232">
            <v>30227207</v>
          </cell>
          <cell r="E1232" t="str">
            <v xml:space="preserve">BW HUG MAN Y CARIT FTOP 12X80 </v>
          </cell>
          <cell r="F1232" t="str">
            <v xml:space="preserve">BW HUG MAN Y CARIT FTOP 12X80 </v>
          </cell>
          <cell r="G1232">
            <v>75.508474576271198</v>
          </cell>
          <cell r="H1232">
            <v>89.100000000000009</v>
          </cell>
          <cell r="I1232">
            <v>12</v>
          </cell>
          <cell r="J1232">
            <v>6.2923728813559334</v>
          </cell>
          <cell r="K1232">
            <v>99</v>
          </cell>
          <cell r="L1232">
            <v>104</v>
          </cell>
          <cell r="M1232" t="str">
            <v>Wipes</v>
          </cell>
        </row>
        <row r="1233">
          <cell r="A1233" t="str">
            <v>UC30227323</v>
          </cell>
          <cell r="B1233" t="str">
            <v>UC</v>
          </cell>
          <cell r="C1233" t="str">
            <v>manitos y carita</v>
          </cell>
          <cell r="D1233">
            <v>30227323</v>
          </cell>
          <cell r="E1233" t="str">
            <v xml:space="preserve">BW HUG MAN Y CARIT REFLL 6X184 </v>
          </cell>
          <cell r="F1233" t="str">
            <v xml:space="preserve">BW HUG MAN Y CARIT REFLL 6X184 </v>
          </cell>
          <cell r="G1233">
            <v>55.29661016949153</v>
          </cell>
          <cell r="H1233">
            <v>65.25</v>
          </cell>
          <cell r="I1233">
            <v>6</v>
          </cell>
          <cell r="J1233">
            <v>9.2161016949152543</v>
          </cell>
          <cell r="K1233">
            <v>72.5</v>
          </cell>
          <cell r="L1233">
            <v>76</v>
          </cell>
          <cell r="M1233" t="str">
            <v>Wipes</v>
          </cell>
        </row>
        <row r="1234">
          <cell r="A1234" t="str">
            <v>UC30226763</v>
          </cell>
          <cell r="B1234" t="str">
            <v>UC</v>
          </cell>
          <cell r="C1234" t="str">
            <v>One&amp;Done</v>
          </cell>
          <cell r="D1234">
            <v>30226763</v>
          </cell>
          <cell r="E1234" t="str">
            <v>BW HUG LIMP Y FRESC BOX 8X64</v>
          </cell>
          <cell r="F1234" t="str">
            <v>Toallitas Húmedas Huggies One&amp;Done 8x64</v>
          </cell>
          <cell r="G1234">
            <v>105.36</v>
          </cell>
          <cell r="H1234">
            <v>124.3248</v>
          </cell>
          <cell r="I1234">
            <v>8</v>
          </cell>
          <cell r="J1234">
            <v>13.17</v>
          </cell>
          <cell r="K1234">
            <v>120</v>
          </cell>
          <cell r="L1234">
            <v>126</v>
          </cell>
          <cell r="M1234" t="str">
            <v>Wipes</v>
          </cell>
        </row>
        <row r="1235">
          <cell r="A1235" t="str">
            <v>UC30226717</v>
          </cell>
          <cell r="B1235" t="str">
            <v>UC</v>
          </cell>
          <cell r="C1235" t="str">
            <v>One&amp;Done</v>
          </cell>
          <cell r="D1235">
            <v>30226717</v>
          </cell>
          <cell r="E1235" t="str">
            <v>BW HUG LIMP Y FRESC FTOP 12X80</v>
          </cell>
          <cell r="F1235" t="str">
            <v>Toallitas Húmedas Huggies One&amp;Done 12x80</v>
          </cell>
          <cell r="G1235">
            <v>124.94</v>
          </cell>
          <cell r="H1235">
            <v>147.42919999999998</v>
          </cell>
          <cell r="I1235">
            <v>12</v>
          </cell>
          <cell r="J1235">
            <v>10.411666666666667</v>
          </cell>
          <cell r="K1235">
            <v>129.80000000000001</v>
          </cell>
          <cell r="L1235">
            <v>136.6</v>
          </cell>
          <cell r="M1235" t="str">
            <v>Wipes</v>
          </cell>
        </row>
        <row r="1236">
          <cell r="A1236" t="str">
            <v>UC30221482</v>
          </cell>
          <cell r="B1236" t="str">
            <v>UC</v>
          </cell>
          <cell r="C1236" t="str">
            <v>One&amp;Done</v>
          </cell>
          <cell r="D1236">
            <v>30221482</v>
          </cell>
          <cell r="E1236" t="str">
            <v>BW HUG ONE&amp;DONE FTOP 24X48 RED HOT</v>
          </cell>
          <cell r="F1236" t="str">
            <v>Toallitas Húmedas Huggies One&amp;Done 24x48</v>
          </cell>
          <cell r="G1236">
            <v>166.59</v>
          </cell>
          <cell r="H1236">
            <v>196.5762</v>
          </cell>
          <cell r="I1236">
            <v>24</v>
          </cell>
          <cell r="J1236">
            <v>6.9412500000000001</v>
          </cell>
          <cell r="K1236">
            <v>171.5</v>
          </cell>
          <cell r="L1236">
            <v>180.3</v>
          </cell>
          <cell r="M1236" t="str">
            <v>Wipes</v>
          </cell>
        </row>
        <row r="1237">
          <cell r="A1237" t="str">
            <v>UC30226774</v>
          </cell>
          <cell r="B1237" t="str">
            <v>UC</v>
          </cell>
          <cell r="C1237" t="str">
            <v>One&amp;Done</v>
          </cell>
          <cell r="D1237">
            <v>30226774</v>
          </cell>
          <cell r="E1237" t="str">
            <v>BW HUG LIMP Y FRESC FTOP 24X48</v>
          </cell>
          <cell r="F1237" t="str">
            <v>Toallitas Húmedas Huggies One&amp;Done 24x48</v>
          </cell>
          <cell r="G1237">
            <v>166.59</v>
          </cell>
          <cell r="H1237">
            <v>196.5762</v>
          </cell>
          <cell r="I1237">
            <v>24</v>
          </cell>
          <cell r="J1237">
            <v>6.9412500000000001</v>
          </cell>
          <cell r="K1237">
            <v>171.5</v>
          </cell>
          <cell r="L1237">
            <v>180.3</v>
          </cell>
          <cell r="M1237" t="str">
            <v>Wipes</v>
          </cell>
        </row>
        <row r="1238">
          <cell r="A1238" t="str">
            <v>UC30226362</v>
          </cell>
          <cell r="B1238" t="str">
            <v>UC</v>
          </cell>
          <cell r="C1238" t="str">
            <v>One&amp;Done</v>
          </cell>
          <cell r="D1238">
            <v>30226362</v>
          </cell>
          <cell r="E1238" t="str">
            <v>BW HUG LIMP Y FRESC REFLL 6X184</v>
          </cell>
          <cell r="F1238" t="str">
            <v>Toallitas Húmedas Huggies One&amp;Done 6x184</v>
          </cell>
          <cell r="G1238">
            <v>89.766949152542381</v>
          </cell>
          <cell r="H1238">
            <v>105.925</v>
          </cell>
          <cell r="I1238">
            <v>6</v>
          </cell>
          <cell r="J1238">
            <v>14.961158192090396</v>
          </cell>
          <cell r="K1238">
            <v>111.5</v>
          </cell>
          <cell r="L1238">
            <v>117</v>
          </cell>
          <cell r="M1238" t="str">
            <v>Wipes</v>
          </cell>
        </row>
        <row r="1239">
          <cell r="A1239" t="str">
            <v>UC30227411</v>
          </cell>
          <cell r="B1239" t="str">
            <v>UC</v>
          </cell>
          <cell r="C1239" t="str">
            <v>One&amp;Done</v>
          </cell>
          <cell r="D1239">
            <v>30227411</v>
          </cell>
          <cell r="E1239" t="str">
            <v>BW HUG ONE&amp;DONE FTOP 24X48</v>
          </cell>
          <cell r="F1239" t="str">
            <v>Toallitas Húmedas Huggies One&amp;Done 24x48</v>
          </cell>
          <cell r="G1239">
            <v>166.59</v>
          </cell>
          <cell r="H1239">
            <v>196.5762</v>
          </cell>
          <cell r="I1239">
            <v>24</v>
          </cell>
          <cell r="J1239">
            <v>6.9412500000000001</v>
          </cell>
          <cell r="K1239">
            <v>171.5</v>
          </cell>
          <cell r="L1239">
            <v>180.3</v>
          </cell>
          <cell r="M1239" t="str">
            <v>Wipes</v>
          </cell>
        </row>
        <row r="1240">
          <cell r="A1240" t="str">
            <v>UC30227405</v>
          </cell>
          <cell r="B1240" t="str">
            <v>UC</v>
          </cell>
          <cell r="C1240" t="str">
            <v>One&amp;Done</v>
          </cell>
          <cell r="D1240">
            <v>30227405</v>
          </cell>
          <cell r="E1240" t="str">
            <v>BW HUG ONE&amp;DONE FTOP 12X80</v>
          </cell>
          <cell r="F1240" t="str">
            <v>Toallitas Húmedas Huggies One&amp;Done 12x80</v>
          </cell>
          <cell r="G1240">
            <v>124.94</v>
          </cell>
          <cell r="H1240">
            <v>147.42919999999998</v>
          </cell>
          <cell r="I1240">
            <v>12</v>
          </cell>
          <cell r="J1240">
            <v>10.411666666666667</v>
          </cell>
          <cell r="K1240">
            <v>129.80000000000001</v>
          </cell>
          <cell r="L1240">
            <v>136.6</v>
          </cell>
          <cell r="M1240" t="str">
            <v>Wipes</v>
          </cell>
        </row>
        <row r="1241">
          <cell r="A1241" t="str">
            <v>UC30227395</v>
          </cell>
          <cell r="B1241" t="str">
            <v>UC</v>
          </cell>
          <cell r="C1241" t="str">
            <v>One&amp;Done</v>
          </cell>
          <cell r="D1241">
            <v>30227395</v>
          </cell>
          <cell r="E1241" t="str">
            <v>BW HUG ONE&amp;DONE REFLL 6X184</v>
          </cell>
          <cell r="F1241" t="str">
            <v>Toallitas Húmedas Huggies One&amp;Done 6x184</v>
          </cell>
          <cell r="G1241">
            <v>89.766949152542381</v>
          </cell>
          <cell r="H1241">
            <v>105.925</v>
          </cell>
          <cell r="I1241">
            <v>6</v>
          </cell>
          <cell r="J1241">
            <v>14.961158192090396</v>
          </cell>
          <cell r="K1241">
            <v>111.5</v>
          </cell>
          <cell r="L1241">
            <v>117</v>
          </cell>
          <cell r="M1241" t="str">
            <v>Wipes</v>
          </cell>
        </row>
        <row r="1242">
          <cell r="A1242" t="str">
            <v>UC30227410</v>
          </cell>
          <cell r="B1242" t="str">
            <v>UC</v>
          </cell>
          <cell r="C1242" t="str">
            <v>One&amp;Done</v>
          </cell>
          <cell r="D1242">
            <v>30227410</v>
          </cell>
          <cell r="E1242" t="str">
            <v>BW HUG ONE&amp;DONE BOX 8X64</v>
          </cell>
          <cell r="F1242" t="str">
            <v>Toallitas Húmedas Huggies One&amp;Done 8x64</v>
          </cell>
          <cell r="G1242">
            <v>105.36</v>
          </cell>
          <cell r="H1242">
            <v>124.3248</v>
          </cell>
          <cell r="I1242">
            <v>8</v>
          </cell>
          <cell r="J1242">
            <v>13.17</v>
          </cell>
          <cell r="K1242">
            <v>120</v>
          </cell>
          <cell r="L1242">
            <v>126</v>
          </cell>
          <cell r="M1242" t="str">
            <v>Wipes</v>
          </cell>
        </row>
        <row r="1243">
          <cell r="A1243" t="str">
            <v>UC30228212</v>
          </cell>
          <cell r="B1243" t="str">
            <v>UC</v>
          </cell>
          <cell r="C1243" t="str">
            <v>One&amp;Done</v>
          </cell>
          <cell r="D1243">
            <v>30228212</v>
          </cell>
          <cell r="E1243" t="str">
            <v>BW HUG ONE&amp;DONE FTOP 24X48</v>
          </cell>
          <cell r="F1243" t="str">
            <v>Toallitas Húmedas Huggies One&amp;Done 24x48</v>
          </cell>
          <cell r="G1243">
            <v>166.59</v>
          </cell>
          <cell r="H1243">
            <v>196.5762</v>
          </cell>
          <cell r="I1243">
            <v>24</v>
          </cell>
          <cell r="J1243">
            <v>6.9412500000000001</v>
          </cell>
          <cell r="K1243">
            <v>171.5</v>
          </cell>
          <cell r="L1243">
            <v>180.3</v>
          </cell>
          <cell r="M1243" t="str">
            <v>Wipes</v>
          </cell>
        </row>
        <row r="1244">
          <cell r="A1244" t="str">
            <v>UC30228194</v>
          </cell>
          <cell r="B1244" t="str">
            <v>UC</v>
          </cell>
          <cell r="C1244" t="str">
            <v>One&amp;Done</v>
          </cell>
          <cell r="D1244">
            <v>30228194</v>
          </cell>
          <cell r="E1244" t="str">
            <v>BW HUG ONE&amp;DONE REFLL 6X184</v>
          </cell>
          <cell r="F1244" t="str">
            <v>Toallitas Húmedas Huggies One&amp;Done 6x184</v>
          </cell>
          <cell r="G1244">
            <v>89.766949152542381</v>
          </cell>
          <cell r="H1244">
            <v>105.925</v>
          </cell>
          <cell r="I1244">
            <v>6</v>
          </cell>
          <cell r="J1244">
            <v>14.961158192090396</v>
          </cell>
          <cell r="K1244">
            <v>111.5</v>
          </cell>
          <cell r="L1244">
            <v>117</v>
          </cell>
          <cell r="M1244" t="str">
            <v>Wipes</v>
          </cell>
        </row>
        <row r="1245">
          <cell r="A1245" t="str">
            <v>UC30227288</v>
          </cell>
          <cell r="B1245" t="str">
            <v>UC</v>
          </cell>
          <cell r="C1245" t="str">
            <v>Recién Nacido</v>
          </cell>
          <cell r="D1245">
            <v>30227288</v>
          </cell>
          <cell r="E1245" t="str">
            <v>BW HUG P&amp;N FTOP 24X48</v>
          </cell>
          <cell r="F1245" t="str">
            <v>Toallitas Húmedas Huggies Recién Nacido 24x48 (Turquesa)</v>
          </cell>
          <cell r="G1245">
            <v>166.5</v>
          </cell>
          <cell r="H1245">
            <v>196.47</v>
          </cell>
          <cell r="I1245">
            <v>24</v>
          </cell>
          <cell r="J1245">
            <v>6.9375</v>
          </cell>
          <cell r="K1245">
            <v>171.5</v>
          </cell>
          <cell r="L1245">
            <v>180.3</v>
          </cell>
          <cell r="M1245" t="str">
            <v>Wipes</v>
          </cell>
        </row>
        <row r="1246">
          <cell r="A1246" t="str">
            <v>UC30227312</v>
          </cell>
          <cell r="B1246" t="str">
            <v>UC</v>
          </cell>
          <cell r="C1246" t="str">
            <v>Recién nacido</v>
          </cell>
          <cell r="D1246">
            <v>30227312</v>
          </cell>
          <cell r="E1246" t="str">
            <v>BW HUG P&amp;N FTOP 12X80</v>
          </cell>
          <cell r="F1246" t="str">
            <v>Toallitas Húmedas Huggies Recién Nacido 12x80 (Turquesa)</v>
          </cell>
          <cell r="G1246">
            <v>124.87</v>
          </cell>
          <cell r="H1246">
            <v>147.3466</v>
          </cell>
          <cell r="I1246">
            <v>12</v>
          </cell>
          <cell r="J1246">
            <v>10.405833333333334</v>
          </cell>
          <cell r="K1246">
            <v>129.80000000000001</v>
          </cell>
          <cell r="L1246">
            <v>136.6</v>
          </cell>
          <cell r="M1246" t="str">
            <v>Wipes</v>
          </cell>
        </row>
        <row r="1247">
          <cell r="A1247" t="str">
            <v>UB30229161</v>
          </cell>
          <cell r="B1247" t="str">
            <v>UB</v>
          </cell>
          <cell r="C1247" t="str">
            <v>Tier 3</v>
          </cell>
          <cell r="D1247">
            <v>30229161</v>
          </cell>
          <cell r="E1247" t="str">
            <v>PAÑ HUG ACTSEC XXG SINGLEPK 2X40 X1X-PAD</v>
          </cell>
          <cell r="F1247" t="str">
            <v>PAÑ HUG ACTSEC XXG SINGLEPK 2X40 X1X-PAD</v>
          </cell>
          <cell r="G1247">
            <v>64.067796610169495</v>
          </cell>
          <cell r="H1247">
            <v>75.599999999999994</v>
          </cell>
          <cell r="I1247">
            <v>2</v>
          </cell>
          <cell r="J1247">
            <v>32.033898305084747</v>
          </cell>
          <cell r="K1247">
            <v>80</v>
          </cell>
          <cell r="L1247">
            <v>83.1</v>
          </cell>
          <cell r="M1247" t="str">
            <v>Adult</v>
          </cell>
        </row>
        <row r="1248">
          <cell r="A1248" t="str">
            <v>UJ30229155</v>
          </cell>
          <cell r="B1248" t="str">
            <v>UJ</v>
          </cell>
          <cell r="C1248" t="str">
            <v>Tier 3</v>
          </cell>
          <cell r="D1248">
            <v>30229155</v>
          </cell>
          <cell r="E1248" t="str">
            <v>PAÑ HUG ACTSEC M 2X56 X-PAD</v>
          </cell>
          <cell r="F1248" t="str">
            <v>PAÑ HUG ACTSEC M 2X56 X-PAD</v>
          </cell>
          <cell r="G1248">
            <v>63.050847457627114</v>
          </cell>
          <cell r="H1248">
            <v>74.399999999999991</v>
          </cell>
          <cell r="I1248">
            <v>2</v>
          </cell>
          <cell r="J1248">
            <v>31.525423728813557</v>
          </cell>
          <cell r="K1248">
            <v>80</v>
          </cell>
          <cell r="L1248">
            <v>83.1</v>
          </cell>
          <cell r="M1248" t="str">
            <v>Family</v>
          </cell>
        </row>
        <row r="1249">
          <cell r="A1249" t="str">
            <v>UJ30229161</v>
          </cell>
          <cell r="B1249" t="str">
            <v>UJ</v>
          </cell>
          <cell r="C1249" t="str">
            <v>Tier 3</v>
          </cell>
          <cell r="D1249">
            <v>30229161</v>
          </cell>
          <cell r="E1249" t="str">
            <v>PAÑ HUG ACTSEC XXG SINGLEPK 2X40 X1X-PAD</v>
          </cell>
          <cell r="F1249" t="str">
            <v>PAÑ HUG ACTSEC XXG SINGLEPK 2X40 X1X-PAD</v>
          </cell>
          <cell r="G1249">
            <v>63.050847457627114</v>
          </cell>
          <cell r="H1249">
            <v>74.399999999999991</v>
          </cell>
          <cell r="I1249">
            <v>2</v>
          </cell>
          <cell r="J1249">
            <v>31.525423728813557</v>
          </cell>
          <cell r="K1249">
            <v>80</v>
          </cell>
          <cell r="L1249">
            <v>83.1</v>
          </cell>
          <cell r="M1249" t="str">
            <v>Family</v>
          </cell>
        </row>
        <row r="1250">
          <cell r="A1250" t="str">
            <v>UH30229161</v>
          </cell>
          <cell r="B1250" t="str">
            <v>UH</v>
          </cell>
          <cell r="C1250" t="str">
            <v>Tier 3</v>
          </cell>
          <cell r="D1250">
            <v>30229161</v>
          </cell>
          <cell r="E1250" t="str">
            <v>PAÑ HUG ACTSEC XXG SINGLEPK 2X40 X1X-PAD</v>
          </cell>
          <cell r="F1250" t="str">
            <v>PAÑ HUG ACTSEC XXG SINGLEPK 2X40 X1X-PAD</v>
          </cell>
          <cell r="G1250">
            <v>64.813559322033896</v>
          </cell>
          <cell r="H1250">
            <v>76.47999999999999</v>
          </cell>
          <cell r="I1250">
            <v>2</v>
          </cell>
          <cell r="J1250">
            <v>32.406779661016948</v>
          </cell>
          <cell r="K1250">
            <v>80</v>
          </cell>
          <cell r="L1250">
            <v>83.1</v>
          </cell>
          <cell r="M1250" t="str">
            <v>Family</v>
          </cell>
        </row>
        <row r="1251">
          <cell r="A1251" t="str">
            <v>UC30228573</v>
          </cell>
          <cell r="B1251" t="str">
            <v>UC</v>
          </cell>
          <cell r="C1251" t="str">
            <v>Tier 2</v>
          </cell>
          <cell r="D1251">
            <v>30228573</v>
          </cell>
          <cell r="E1251" t="str">
            <v>DIA HUG M 2X72 PACHA</v>
          </cell>
          <cell r="F1251" t="str">
            <v>DIA HUG M 2X72 PACHA</v>
          </cell>
          <cell r="G1251">
            <v>64.469491525423734</v>
          </cell>
          <cell r="H1251">
            <v>76.073999999999998</v>
          </cell>
          <cell r="I1251">
            <v>2</v>
          </cell>
          <cell r="J1251">
            <v>32.234745762711867</v>
          </cell>
          <cell r="K1251">
            <v>68</v>
          </cell>
          <cell r="L1251">
            <v>70</v>
          </cell>
          <cell r="M1251" t="str">
            <v>Wipes</v>
          </cell>
        </row>
        <row r="1252">
          <cell r="A1252" t="str">
            <v>UC30228566</v>
          </cell>
          <cell r="B1252" t="str">
            <v>UC</v>
          </cell>
          <cell r="C1252" t="str">
            <v>Tier 2</v>
          </cell>
          <cell r="D1252">
            <v>30228566</v>
          </cell>
          <cell r="E1252" t="str">
            <v>DIA HUG L 2X64 PACHA</v>
          </cell>
          <cell r="F1252" t="str">
            <v>DIA HUG L 2X64 PACHA</v>
          </cell>
          <cell r="G1252">
            <v>64.469491525423734</v>
          </cell>
          <cell r="H1252">
            <v>76.073999999999998</v>
          </cell>
          <cell r="I1252">
            <v>2</v>
          </cell>
          <cell r="J1252">
            <v>32.234745762711867</v>
          </cell>
          <cell r="K1252">
            <v>68</v>
          </cell>
          <cell r="L1252">
            <v>70</v>
          </cell>
          <cell r="M1252" t="str">
            <v>Wipes</v>
          </cell>
        </row>
        <row r="1253">
          <cell r="A1253" t="str">
            <v>UC30228591</v>
          </cell>
          <cell r="B1253" t="str">
            <v>UC</v>
          </cell>
          <cell r="C1253" t="str">
            <v>Tier 2</v>
          </cell>
          <cell r="D1253">
            <v>30228591</v>
          </cell>
          <cell r="E1253" t="str">
            <v>DIA HUG XL 2X52 PACHA</v>
          </cell>
          <cell r="F1253" t="str">
            <v>DIA HUG XL 2X52 PACHA</v>
          </cell>
          <cell r="G1253">
            <v>64.469491525423734</v>
          </cell>
          <cell r="H1253">
            <v>76.073999999999998</v>
          </cell>
          <cell r="I1253">
            <v>2</v>
          </cell>
          <cell r="J1253">
            <v>32.234745762711867</v>
          </cell>
          <cell r="K1253">
            <v>68</v>
          </cell>
          <cell r="L1253">
            <v>70</v>
          </cell>
          <cell r="M1253" t="str">
            <v>Wipes</v>
          </cell>
        </row>
        <row r="1254">
          <cell r="A1254" t="str">
            <v>UC30228601</v>
          </cell>
          <cell r="B1254" t="str">
            <v>UC</v>
          </cell>
          <cell r="C1254" t="str">
            <v>Tier 2</v>
          </cell>
          <cell r="D1254">
            <v>30228601</v>
          </cell>
          <cell r="E1254" t="str">
            <v>DIA HUG XXL 2X48 PACHA</v>
          </cell>
          <cell r="F1254" t="str">
            <v>DIA HUG XXL 2X48 PACHA</v>
          </cell>
          <cell r="G1254">
            <v>64.469491525423734</v>
          </cell>
          <cell r="H1254">
            <v>76.073999999999998</v>
          </cell>
          <cell r="I1254">
            <v>2</v>
          </cell>
          <cell r="J1254">
            <v>32.234745762711867</v>
          </cell>
          <cell r="K1254">
            <v>68</v>
          </cell>
          <cell r="L1254">
            <v>70</v>
          </cell>
          <cell r="M1254" t="str">
            <v>Wipes</v>
          </cell>
        </row>
        <row r="1255">
          <cell r="G1255">
            <v>1.1721879815100154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tabSelected="1" workbookViewId="0">
      <selection activeCell="D7" sqref="D7"/>
    </sheetView>
  </sheetViews>
  <sheetFormatPr baseColWidth="10" defaultRowHeight="14.5" x14ac:dyDescent="0.35"/>
  <sheetData>
    <row r="1" spans="1:80" s="26" customFormat="1" ht="31.5" x14ac:dyDescent="0.35">
      <c r="A1" s="18" t="s">
        <v>8</v>
      </c>
      <c r="B1" s="18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9</v>
      </c>
      <c r="J1" s="18" t="s">
        <v>16</v>
      </c>
      <c r="K1" s="20" t="s">
        <v>17</v>
      </c>
      <c r="L1" s="19" t="s">
        <v>18</v>
      </c>
      <c r="M1" s="18" t="s">
        <v>19</v>
      </c>
      <c r="N1" s="18" t="s">
        <v>20</v>
      </c>
      <c r="O1" s="19" t="s">
        <v>21</v>
      </c>
      <c r="P1" s="19" t="s">
        <v>22</v>
      </c>
      <c r="Q1" s="18" t="s">
        <v>23</v>
      </c>
      <c r="R1" s="21" t="s">
        <v>24</v>
      </c>
      <c r="S1" s="21" t="s">
        <v>25</v>
      </c>
      <c r="T1" s="18" t="s">
        <v>26</v>
      </c>
      <c r="U1" s="18" t="s">
        <v>27</v>
      </c>
      <c r="V1" s="18" t="s">
        <v>28</v>
      </c>
      <c r="W1" s="19" t="s">
        <v>29</v>
      </c>
      <c r="X1" s="18" t="s">
        <v>30</v>
      </c>
      <c r="Y1" s="19" t="s">
        <v>31</v>
      </c>
      <c r="Z1" s="18" t="s">
        <v>30</v>
      </c>
      <c r="AA1" s="18" t="s">
        <v>32</v>
      </c>
      <c r="AB1" s="19" t="s">
        <v>33</v>
      </c>
      <c r="AC1" s="22" t="s">
        <v>34</v>
      </c>
      <c r="AD1" s="22" t="s">
        <v>35</v>
      </c>
      <c r="AE1" s="22" t="s">
        <v>36</v>
      </c>
      <c r="AF1" s="19" t="s">
        <v>37</v>
      </c>
      <c r="AG1" s="22" t="s">
        <v>38</v>
      </c>
      <c r="AH1" s="22" t="s">
        <v>39</v>
      </c>
      <c r="AI1" s="23" t="s">
        <v>40</v>
      </c>
      <c r="AJ1" s="23" t="s">
        <v>41</v>
      </c>
      <c r="AK1" s="24" t="s">
        <v>42</v>
      </c>
      <c r="AL1" s="18" t="s">
        <v>43</v>
      </c>
      <c r="AM1" s="18" t="s">
        <v>44</v>
      </c>
      <c r="AN1" s="18" t="s">
        <v>45</v>
      </c>
      <c r="AO1" s="19" t="s">
        <v>46</v>
      </c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</row>
    <row r="2" spans="1:80" s="17" customFormat="1" ht="12" x14ac:dyDescent="0.3">
      <c r="A2" s="1" t="s">
        <v>0</v>
      </c>
      <c r="B2" s="1" t="str">
        <f>IFERROR(VLOOKUP(O2,[1]Detalle!C:G,5,FALSE),"-")</f>
        <v>CAS PC DTT1 LIMA SUR - 0043318452</v>
      </c>
      <c r="C2" s="1" t="str">
        <f>+IFERROR(VLOOKUP(W2,[1]Detalle!R:V,3,FALSE),"-")</f>
        <v>HNC</v>
      </c>
      <c r="D2" s="2" t="str">
        <f>IFERROR(VLOOKUP(W2,[1]Detalle!R:V,4,FALSE),"-")</f>
        <v>0206062309002008</v>
      </c>
      <c r="E2" s="1" t="str">
        <f>IFERROR(VLOOKUP(W2,[1]Detalle!R:V,5,FALSE),"-")</f>
        <v>PAÑALES Huggies NATURAL CARE</v>
      </c>
      <c r="F2" s="2">
        <f>IFERROR(VLOOKUP(W2,[1]Detalle!Z:AC,4,FALSE),"-")</f>
        <v>7751493009140</v>
      </c>
      <c r="G2" s="1" t="s">
        <v>1</v>
      </c>
      <c r="H2" s="1" t="s">
        <v>2</v>
      </c>
      <c r="I2" s="1" t="str">
        <f ca="1">IFERROR(_xlfn.CONCAT(A2," - ",VLOOKUP(V2,[1]Detalle!AG:AH,2,FALSE)," - ",V2),"-")</f>
        <v>-</v>
      </c>
      <c r="J2" s="1" t="str">
        <f>+VLOOKUP(O2,[1]Detalle!C:M,11,FALSE)</f>
        <v>Broker</v>
      </c>
      <c r="K2" s="1" t="str">
        <f>+IFERROR(VLOOKUP(P2,[1]Detalle!B:F,5,FALSE),"-")</f>
        <v>Oscar Labbe</v>
      </c>
      <c r="L2" s="3" t="s">
        <v>3</v>
      </c>
      <c r="M2" s="1" t="str">
        <f>IFERROR(VLOOKUP(P2,[1]Detalle!B:J,9,FALSE),"-")</f>
        <v>UD</v>
      </c>
      <c r="N2" s="1" t="str">
        <f>+VLOOKUP(O2,[1]Detalle!C:L,10,FALSE)</f>
        <v>-</v>
      </c>
      <c r="O2" s="3">
        <v>40169781</v>
      </c>
      <c r="P2" s="3" t="s">
        <v>4</v>
      </c>
      <c r="Q2" s="1" t="str">
        <f t="shared" ref="Q2:Q5" si="0">+CONCATENATE(R2," + ",S2)</f>
        <v>100 + 7</v>
      </c>
      <c r="R2" s="3">
        <v>100</v>
      </c>
      <c r="S2" s="4">
        <v>7</v>
      </c>
      <c r="T2" s="1" t="str">
        <f t="shared" ref="T2:T5" si="1">+IF(W2=Y2,"Si","No")</f>
        <v>Si</v>
      </c>
      <c r="U2" s="1" t="str">
        <f t="shared" ref="U2:U5" si="2">IF(R2="DSCTO","Activación de PVP",CONCATENATE("Por cada ",R2," unidades de ", X2," se bonifica ",S2," unidade(s) de ",Z2))</f>
        <v>Por cada 100 unidades de HNC Singlepack se bonifica 7 unidade(s) de HNC Singlepack</v>
      </c>
      <c r="V2" s="1" t="str">
        <f>IFERROR(VLOOKUP(W2,[1]Detalle!R:V,2,FALSE),"-")</f>
        <v>Infant Care</v>
      </c>
      <c r="W2" s="3">
        <v>30227573</v>
      </c>
      <c r="X2" s="1" t="str">
        <f>IFERROR(VLOOKUP(W2,'[1]Base de Carga Abr'!E:J,6,FALSE),"-")</f>
        <v>HNC Singlepack</v>
      </c>
      <c r="Y2" s="3">
        <v>30227573</v>
      </c>
      <c r="Z2" s="1" t="str">
        <f>IFERROR(VLOOKUP(Y2,'[1]Base de Carga Abr'!E:J,6,FALSE),"-")</f>
        <v>HNC Singlepack</v>
      </c>
      <c r="AA2" s="1" t="s">
        <v>5</v>
      </c>
      <c r="AB2" s="5" t="s">
        <v>6</v>
      </c>
      <c r="AC2" s="6" t="str">
        <f>IFERROR(VLOOKUP(CONCATENATE(P2,K2,W2),'[1]Base de Carga Abr'!A:Q,14,FALSE),"0")</f>
        <v>0</v>
      </c>
      <c r="AD2" s="6" t="s">
        <v>7</v>
      </c>
      <c r="AE2" s="6" t="s">
        <v>7</v>
      </c>
      <c r="AF2" s="7">
        <v>1</v>
      </c>
      <c r="AG2" s="8">
        <f t="shared" ref="AG2:AG5" si="3">ROUNDUP(IFERROR(IF(AB2="-",AC2*AF2,AB2*AF2),"-"),0)</f>
        <v>0</v>
      </c>
      <c r="AH2" s="9">
        <f>IFERROR(AG2*VLOOKUP(W2,'[1]L.Precios DTT - Junio'!D:I,6,FALSE)/R2,"-")</f>
        <v>0</v>
      </c>
      <c r="AI2" s="10" t="str">
        <f t="shared" ref="AI2:AI5" si="4">IFERROR(AG2/AH2*AJ2,"-")</f>
        <v>-</v>
      </c>
      <c r="AJ2" s="10">
        <f>IFERROR(IF(T2="Si",VLOOKUP(CONCATENATE(M2,W2),'[1]L.Precios DTT - Junio'!A:M,10,FALSE)*S2*VLOOKUP(CONCATENATE(M2,W2),'[1]L.Precios DTT - Junio'!A:M,9,FALSE)/R2,VLOOKUP(CONCATENATE(M2,W2),'[1]L.Precios DTT - Junio'!A:M,9,FALSE)/R2*S2*VLOOKUP(CONCATENATE(M2,Y2),'[1]L.Precios DTT - Junio'!A:M,10,FALSE)),"0")</f>
        <v>4.9993999999999996</v>
      </c>
      <c r="AK2" s="10">
        <f t="shared" ref="AK2:AK5" si="5">IFERROR(IF(R2="Combo Plan Bodegas",AJ2*AH2,AJ2*AG2),"0")</f>
        <v>0</v>
      </c>
      <c r="AL2" s="11" t="str">
        <f t="shared" ref="AL2:AL5" si="6">+X2</f>
        <v>HNC Singlepack</v>
      </c>
      <c r="AM2" s="12" t="str">
        <f t="shared" ref="AM2:AM5" si="7">IFERROR(AK2/AN2,"-")</f>
        <v>-</v>
      </c>
      <c r="AN2" s="13">
        <f>IFERROR(VLOOKUP(W2,'[1]L.Precios DTT - Junio'!D:G,4,FALSE)*AG2,0)</f>
        <v>0</v>
      </c>
      <c r="AO2" s="14"/>
      <c r="AP2" s="15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s="17" customFormat="1" ht="12" x14ac:dyDescent="0.3">
      <c r="A3" s="1" t="s">
        <v>0</v>
      </c>
      <c r="B3" s="1" t="str">
        <f>IFERROR(VLOOKUP(O3,[1]Detalle!C:G,5,FALSE),"-")</f>
        <v>CAS PC DTT1 LIMA SUR - 0043318452</v>
      </c>
      <c r="C3" s="1" t="str">
        <f>+IFERROR(VLOOKUP(W3,[1]Detalle!R:V,3,FALSE),"-")</f>
        <v>HNC</v>
      </c>
      <c r="D3" s="2" t="str">
        <f>IFERROR(VLOOKUP(W3,[1]Detalle!R:V,4,FALSE),"-")</f>
        <v>0206062309002008</v>
      </c>
      <c r="E3" s="1" t="str">
        <f>IFERROR(VLOOKUP(W3,[1]Detalle!R:V,5,FALSE),"-")</f>
        <v>PAÑALES Huggies NATURAL CARE</v>
      </c>
      <c r="F3" s="2">
        <f>IFERROR(VLOOKUP(W3,[1]Detalle!Z:AC,4,FALSE),"-")</f>
        <v>7751493009133</v>
      </c>
      <c r="G3" s="1" t="s">
        <v>1</v>
      </c>
      <c r="H3" s="1" t="s">
        <v>2</v>
      </c>
      <c r="I3" s="1" t="str">
        <f ca="1">IFERROR(_xlfn.CONCAT(A3," - ",VLOOKUP(V3,[1]Detalle!AG:AH,2,FALSE)," - ",V3),"-")</f>
        <v>-</v>
      </c>
      <c r="J3" s="1" t="str">
        <f>+VLOOKUP(O3,[1]Detalle!C:M,11,FALSE)</f>
        <v>Broker</v>
      </c>
      <c r="K3" s="1" t="str">
        <f>+IFERROR(VLOOKUP(P3,[1]Detalle!B:F,5,FALSE),"-")</f>
        <v>Oscar Labbe</v>
      </c>
      <c r="L3" s="3" t="s">
        <v>3</v>
      </c>
      <c r="M3" s="1" t="str">
        <f>IFERROR(VLOOKUP(P3,[1]Detalle!B:J,9,FALSE),"-")</f>
        <v>UD</v>
      </c>
      <c r="N3" s="1" t="str">
        <f>+VLOOKUP(O3,[1]Detalle!C:L,10,FALSE)</f>
        <v>-</v>
      </c>
      <c r="O3" s="3">
        <v>40169781</v>
      </c>
      <c r="P3" s="3" t="s">
        <v>4</v>
      </c>
      <c r="Q3" s="1" t="str">
        <f t="shared" si="0"/>
        <v>100 + 7</v>
      </c>
      <c r="R3" s="3">
        <v>100</v>
      </c>
      <c r="S3" s="4">
        <v>7</v>
      </c>
      <c r="T3" s="1" t="str">
        <f t="shared" si="1"/>
        <v>Si</v>
      </c>
      <c r="U3" s="1" t="str">
        <f t="shared" si="2"/>
        <v>Por cada 100 unidades de HNC Singlepack se bonifica 7 unidade(s) de HNC Singlepack</v>
      </c>
      <c r="V3" s="1" t="str">
        <f>IFERROR(VLOOKUP(W3,[1]Detalle!R:V,2,FALSE),"-")</f>
        <v>Infant Care</v>
      </c>
      <c r="W3" s="3">
        <v>30227553</v>
      </c>
      <c r="X3" s="1" t="str">
        <f>IFERROR(VLOOKUP(W3,'[1]Base de Carga Abr'!E:J,6,FALSE),"-")</f>
        <v>HNC Singlepack</v>
      </c>
      <c r="Y3" s="3">
        <v>30227553</v>
      </c>
      <c r="Z3" s="1" t="str">
        <f>IFERROR(VLOOKUP(Y3,'[1]Base de Carga Abr'!E:J,6,FALSE),"-")</f>
        <v>HNC Singlepack</v>
      </c>
      <c r="AA3" s="1" t="s">
        <v>5</v>
      </c>
      <c r="AB3" s="5" t="s">
        <v>6</v>
      </c>
      <c r="AC3" s="6" t="str">
        <f>IFERROR(VLOOKUP(CONCATENATE(P3,K3,W3),'[1]Base de Carga Abr'!A:Q,14,FALSE),"0")</f>
        <v>0</v>
      </c>
      <c r="AD3" s="6" t="s">
        <v>7</v>
      </c>
      <c r="AE3" s="6" t="s">
        <v>7</v>
      </c>
      <c r="AF3" s="7">
        <v>1</v>
      </c>
      <c r="AG3" s="8">
        <f t="shared" si="3"/>
        <v>0</v>
      </c>
      <c r="AH3" s="9">
        <f>IFERROR(AG3*VLOOKUP(W3,'[1]L.Precios DTT - Junio'!D:I,6,FALSE)/R3,"-")</f>
        <v>0</v>
      </c>
      <c r="AI3" s="10" t="str">
        <f t="shared" si="4"/>
        <v>-</v>
      </c>
      <c r="AJ3" s="10">
        <f>IFERROR(IF(T3="Si",VLOOKUP(CONCATENATE(M3,W3),'[1]L.Precios DTT - Junio'!A:M,10,FALSE)*S3*VLOOKUP(CONCATENATE(M3,W3),'[1]L.Precios DTT - Junio'!A:M,9,FALSE)/R3,VLOOKUP(CONCATENATE(M3,W3),'[1]L.Precios DTT - Junio'!A:M,9,FALSE)/R3*S3*VLOOKUP(CONCATENATE(M3,Y3),'[1]L.Precios DTT - Junio'!A:M,10,FALSE)),"0")</f>
        <v>4.9993999999999996</v>
      </c>
      <c r="AK3" s="10">
        <f t="shared" si="5"/>
        <v>0</v>
      </c>
      <c r="AL3" s="11" t="str">
        <f t="shared" si="6"/>
        <v>HNC Singlepack</v>
      </c>
      <c r="AM3" s="12" t="str">
        <f t="shared" si="7"/>
        <v>-</v>
      </c>
      <c r="AN3" s="13">
        <f>IFERROR(VLOOKUP(W3,'[1]L.Precios DTT - Junio'!D:G,4,FALSE)*AG3,0)</f>
        <v>0</v>
      </c>
      <c r="AO3" s="14"/>
      <c r="AP3" s="15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s="17" customFormat="1" ht="12" x14ac:dyDescent="0.3">
      <c r="A4" s="1" t="s">
        <v>0</v>
      </c>
      <c r="B4" s="1" t="str">
        <f>IFERROR(VLOOKUP(O4,[1]Detalle!C:G,5,FALSE),"-")</f>
        <v>CAS PC DTT1 LIMA SUR - 0043318452</v>
      </c>
      <c r="C4" s="1" t="str">
        <f>+IFERROR(VLOOKUP(W4,[1]Detalle!R:V,3,FALSE),"-")</f>
        <v>HNC</v>
      </c>
      <c r="D4" s="2" t="str">
        <f>IFERROR(VLOOKUP(W4,[1]Detalle!R:V,4,FALSE),"-")</f>
        <v>0206062309002008</v>
      </c>
      <c r="E4" s="1" t="str">
        <f>IFERROR(VLOOKUP(W4,[1]Detalle!R:V,5,FALSE),"-")</f>
        <v>PAÑALES Huggies NATURAL CARE</v>
      </c>
      <c r="F4" s="2">
        <f>IFERROR(VLOOKUP(W4,[1]Detalle!Z:AC,4,FALSE),"-")</f>
        <v>7751493009119</v>
      </c>
      <c r="G4" s="1" t="s">
        <v>1</v>
      </c>
      <c r="H4" s="1" t="s">
        <v>2</v>
      </c>
      <c r="I4" s="1" t="str">
        <f ca="1">IFERROR(_xlfn.CONCAT(A4," - ",VLOOKUP(V4,[1]Detalle!AG:AH,2,FALSE)," - ",V4),"-")</f>
        <v>-</v>
      </c>
      <c r="J4" s="1" t="str">
        <f>+VLOOKUP(O4,[1]Detalle!C:M,11,FALSE)</f>
        <v>Broker</v>
      </c>
      <c r="K4" s="1" t="str">
        <f>+IFERROR(VLOOKUP(P4,[1]Detalle!B:F,5,FALSE),"-")</f>
        <v>Oscar Labbe</v>
      </c>
      <c r="L4" s="3" t="s">
        <v>3</v>
      </c>
      <c r="M4" s="1" t="str">
        <f>IFERROR(VLOOKUP(P4,[1]Detalle!B:J,9,FALSE),"-")</f>
        <v>UD</v>
      </c>
      <c r="N4" s="1" t="str">
        <f>+VLOOKUP(O4,[1]Detalle!C:L,10,FALSE)</f>
        <v>-</v>
      </c>
      <c r="O4" s="3">
        <v>40169781</v>
      </c>
      <c r="P4" s="3" t="s">
        <v>4</v>
      </c>
      <c r="Q4" s="1" t="str">
        <f t="shared" si="0"/>
        <v>100 + 7</v>
      </c>
      <c r="R4" s="3">
        <v>100</v>
      </c>
      <c r="S4" s="4">
        <v>7</v>
      </c>
      <c r="T4" s="1" t="str">
        <f t="shared" si="1"/>
        <v>Si</v>
      </c>
      <c r="U4" s="1" t="str">
        <f t="shared" si="2"/>
        <v>Por cada 100 unidades de HNC Singlepack se bonifica 7 unidade(s) de HNC Singlepack</v>
      </c>
      <c r="V4" s="1" t="str">
        <f>IFERROR(VLOOKUP(W4,[1]Detalle!R:V,2,FALSE),"-")</f>
        <v>Infant Care</v>
      </c>
      <c r="W4" s="3">
        <v>30227582</v>
      </c>
      <c r="X4" s="1" t="str">
        <f>IFERROR(VLOOKUP(W4,'[1]Base de Carga Abr'!E:J,6,FALSE),"-")</f>
        <v>HNC Singlepack</v>
      </c>
      <c r="Y4" s="3">
        <v>30227582</v>
      </c>
      <c r="Z4" s="1" t="str">
        <f>IFERROR(VLOOKUP(Y4,'[1]Base de Carga Abr'!E:J,6,FALSE),"-")</f>
        <v>HNC Singlepack</v>
      </c>
      <c r="AA4" s="1" t="s">
        <v>5</v>
      </c>
      <c r="AB4" s="5" t="s">
        <v>6</v>
      </c>
      <c r="AC4" s="6" t="str">
        <f>IFERROR(VLOOKUP(CONCATENATE(P4,K4,W4),'[1]Base de Carga Abr'!A:Q,14,FALSE),"0")</f>
        <v>0</v>
      </c>
      <c r="AD4" s="6" t="s">
        <v>7</v>
      </c>
      <c r="AE4" s="6" t="s">
        <v>7</v>
      </c>
      <c r="AF4" s="7">
        <v>1</v>
      </c>
      <c r="AG4" s="8">
        <f t="shared" si="3"/>
        <v>0</v>
      </c>
      <c r="AH4" s="9">
        <f>IFERROR(AG4*VLOOKUP(W4,'[1]L.Precios DTT - Junio'!D:I,6,FALSE)/R4,"-")</f>
        <v>0</v>
      </c>
      <c r="AI4" s="10" t="str">
        <f t="shared" si="4"/>
        <v>-</v>
      </c>
      <c r="AJ4" s="10">
        <f>IFERROR(IF(T4="Si",VLOOKUP(CONCATENATE(M4,W4),'[1]L.Precios DTT - Junio'!A:M,10,FALSE)*S4*VLOOKUP(CONCATENATE(M4,W4),'[1]L.Precios DTT - Junio'!A:M,9,FALSE)/R4,VLOOKUP(CONCATENATE(M4,W4),'[1]L.Precios DTT - Junio'!A:M,9,FALSE)/R4*S4*VLOOKUP(CONCATENATE(M4,Y4),'[1]L.Precios DTT - Junio'!A:M,10,FALSE)),"0")</f>
        <v>4.9993999999999996</v>
      </c>
      <c r="AK4" s="10">
        <f t="shared" si="5"/>
        <v>0</v>
      </c>
      <c r="AL4" s="11" t="str">
        <f t="shared" si="6"/>
        <v>HNC Singlepack</v>
      </c>
      <c r="AM4" s="12" t="str">
        <f t="shared" si="7"/>
        <v>-</v>
      </c>
      <c r="AN4" s="13">
        <f>IFERROR(VLOOKUP(W4,'[1]L.Precios DTT - Junio'!D:G,4,FALSE)*AG4,0)</f>
        <v>0</v>
      </c>
      <c r="AO4" s="14"/>
      <c r="AP4" s="15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17" customFormat="1" ht="12" x14ac:dyDescent="0.3">
      <c r="A5" s="1" t="s">
        <v>0</v>
      </c>
      <c r="B5" s="1" t="str">
        <f>IFERROR(VLOOKUP(O5,[1]Detalle!C:G,5,FALSE),"-")</f>
        <v>CAS PC DTT1 LIMA SUR - 0043318452</v>
      </c>
      <c r="C5" s="1" t="str">
        <f>+IFERROR(VLOOKUP(W5,[1]Detalle!R:V,3,FALSE),"-")</f>
        <v>HNC</v>
      </c>
      <c r="D5" s="2" t="str">
        <f>IFERROR(VLOOKUP(W5,[1]Detalle!R:V,4,FALSE),"-")</f>
        <v>0206062309002008</v>
      </c>
      <c r="E5" s="1" t="str">
        <f>IFERROR(VLOOKUP(W5,[1]Detalle!R:V,5,FALSE),"-")</f>
        <v>PAÑALES Huggies NATURAL CARE</v>
      </c>
      <c r="F5" s="2">
        <f>IFERROR(VLOOKUP(W5,[1]Detalle!Z:AC,4,FALSE),"-")</f>
        <v>7751493009126</v>
      </c>
      <c r="G5" s="1" t="s">
        <v>1</v>
      </c>
      <c r="H5" s="1" t="s">
        <v>2</v>
      </c>
      <c r="I5" s="1" t="str">
        <f ca="1">IFERROR(_xlfn.CONCAT(A5," - ",VLOOKUP(V5,[1]Detalle!AG:AH,2,FALSE)," - ",V5),"-")</f>
        <v>-</v>
      </c>
      <c r="J5" s="1" t="str">
        <f>+VLOOKUP(O5,[1]Detalle!C:M,11,FALSE)</f>
        <v>Broker</v>
      </c>
      <c r="K5" s="1" t="str">
        <f>+IFERROR(VLOOKUP(P5,[1]Detalle!B:F,5,FALSE),"-")</f>
        <v>Oscar Labbe</v>
      </c>
      <c r="L5" s="3" t="s">
        <v>3</v>
      </c>
      <c r="M5" s="1" t="str">
        <f>IFERROR(VLOOKUP(P5,[1]Detalle!B:J,9,FALSE),"-")</f>
        <v>UD</v>
      </c>
      <c r="N5" s="1" t="str">
        <f>+VLOOKUP(O5,[1]Detalle!C:L,10,FALSE)</f>
        <v>-</v>
      </c>
      <c r="O5" s="3">
        <v>40169781</v>
      </c>
      <c r="P5" s="3" t="s">
        <v>4</v>
      </c>
      <c r="Q5" s="1" t="str">
        <f t="shared" si="0"/>
        <v>100 + 7</v>
      </c>
      <c r="R5" s="3">
        <v>100</v>
      </c>
      <c r="S5" s="4">
        <v>7</v>
      </c>
      <c r="T5" s="1" t="str">
        <f t="shared" si="1"/>
        <v>Si</v>
      </c>
      <c r="U5" s="1" t="str">
        <f t="shared" si="2"/>
        <v>Por cada 100 unidades de HNC Singlepack se bonifica 7 unidade(s) de HNC Singlepack</v>
      </c>
      <c r="V5" s="1" t="str">
        <f>IFERROR(VLOOKUP(W5,[1]Detalle!R:V,2,FALSE),"-")</f>
        <v>Infant Care</v>
      </c>
      <c r="W5" s="3">
        <v>30227591</v>
      </c>
      <c r="X5" s="1" t="str">
        <f>IFERROR(VLOOKUP(W5,'[1]Base de Carga Abr'!E:J,6,FALSE),"-")</f>
        <v>HNC Singlepack</v>
      </c>
      <c r="Y5" s="3">
        <v>30227591</v>
      </c>
      <c r="Z5" s="1" t="str">
        <f>IFERROR(VLOOKUP(Y5,'[1]Base de Carga Abr'!E:J,6,FALSE),"-")</f>
        <v>HNC Singlepack</v>
      </c>
      <c r="AA5" s="1" t="s">
        <v>5</v>
      </c>
      <c r="AB5" s="5" t="s">
        <v>6</v>
      </c>
      <c r="AC5" s="6" t="str">
        <f>IFERROR(VLOOKUP(CONCATENATE(P5,K5,W5),'[1]Base de Carga Abr'!A:Q,14,FALSE),"0")</f>
        <v>0</v>
      </c>
      <c r="AD5" s="6" t="s">
        <v>7</v>
      </c>
      <c r="AE5" s="6" t="s">
        <v>7</v>
      </c>
      <c r="AF5" s="7">
        <v>1</v>
      </c>
      <c r="AG5" s="8">
        <f t="shared" si="3"/>
        <v>0</v>
      </c>
      <c r="AH5" s="9">
        <f>IFERROR(AG5*VLOOKUP(W5,'[1]L.Precios DTT - Junio'!D:I,6,FALSE)/R5,"-")</f>
        <v>0</v>
      </c>
      <c r="AI5" s="10" t="str">
        <f t="shared" si="4"/>
        <v>-</v>
      </c>
      <c r="AJ5" s="10">
        <f>IFERROR(IF(T5="Si",VLOOKUP(CONCATENATE(M5,W5),'[1]L.Precios DTT - Junio'!A:M,10,FALSE)*S5*VLOOKUP(CONCATENATE(M5,W5),'[1]L.Precios DTT - Junio'!A:M,9,FALSE)/R5,VLOOKUP(CONCATENATE(M5,W5),'[1]L.Precios DTT - Junio'!A:M,9,FALSE)/R5*S5*VLOOKUP(CONCATENATE(M5,Y5),'[1]L.Precios DTT - Junio'!A:M,10,FALSE)),"0")</f>
        <v>4.9993999999999996</v>
      </c>
      <c r="AK5" s="10">
        <f t="shared" si="5"/>
        <v>0</v>
      </c>
      <c r="AL5" s="11" t="str">
        <f t="shared" si="6"/>
        <v>HNC Singlepack</v>
      </c>
      <c r="AM5" s="12" t="str">
        <f t="shared" si="7"/>
        <v>-</v>
      </c>
      <c r="AN5" s="13">
        <f>IFERROR(VLOOKUP(W5,'[1]L.Precios DTT - Junio'!D:G,4,FALSE)*AG5,0)</f>
        <v>0</v>
      </c>
      <c r="AO5" s="14"/>
      <c r="AP5" s="15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ansera</dc:creator>
  <cp:lastModifiedBy>ansera</cp:lastModifiedBy>
  <dcterms:created xsi:type="dcterms:W3CDTF">2020-08-30T19:17:05Z</dcterms:created>
  <dcterms:modified xsi:type="dcterms:W3CDTF">2020-08-30T19:17:33Z</dcterms:modified>
</cp:coreProperties>
</file>