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2AA7403-04F2-4315-A286-FF37F859B8B5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sidios" sheetId="1" r:id="rId1"/>
    <sheet name="Detalle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Detalle!$B$2:$I$87</definedName>
    <definedName name="_xlnm._FilterDatabase" localSheetId="0" hidden="1">Subsidios!$B$5:$Z$15</definedName>
    <definedName name="d">[1]EERR_Consolidado!$T$2:$AE$2</definedName>
    <definedName name="DATA1" localSheetId="0">[2]DATA!#REF!</definedName>
    <definedName name="DATA1">[2]DATA!#REF!</definedName>
    <definedName name="DATA6" localSheetId="0">[2]DATA!#REF!</definedName>
    <definedName name="DATA6">[2]DATA!#REF!</definedName>
    <definedName name="DATA7" localSheetId="0">[2]DATA!#REF!</definedName>
    <definedName name="DATA7">[2]DATA!#REF!</definedName>
    <definedName name="TEST1" localSheetId="0">[3]DATA!#REF!</definedName>
    <definedName name="TEST1">[3]DATA!#REF!</definedName>
    <definedName name="TEST113" localSheetId="1">#REF!</definedName>
    <definedName name="TEST113" localSheetId="0">#REF!</definedName>
    <definedName name="TEST113">#REF!</definedName>
    <definedName name="TEST114" localSheetId="1">#REF!</definedName>
    <definedName name="TEST114" localSheetId="0">#REF!</definedName>
    <definedName name="TEST114">#REF!</definedName>
    <definedName name="TEST115" localSheetId="1">#REF!</definedName>
    <definedName name="TEST115" localSheetId="0">#REF!</definedName>
    <definedName name="TEST115">#REF!</definedName>
    <definedName name="TEST116" localSheetId="1">#REF!</definedName>
    <definedName name="TEST116" localSheetId="0">#REF!</definedName>
    <definedName name="TEST116">#REF!</definedName>
    <definedName name="TEST117" localSheetId="1">#REF!</definedName>
    <definedName name="TEST117" localSheetId="0">#REF!</definedName>
    <definedName name="TEST117">#REF!</definedName>
    <definedName name="TEST118" localSheetId="1">#REF!</definedName>
    <definedName name="TEST118" localSheetId="0">#REF!</definedName>
    <definedName name="TEST118">#REF!</definedName>
    <definedName name="TEST119" localSheetId="1">#REF!</definedName>
    <definedName name="TEST119" localSheetId="0">#REF!</definedName>
    <definedName name="TEST119">#REF!</definedName>
    <definedName name="TEST120" localSheetId="1">#REF!</definedName>
    <definedName name="TEST120" localSheetId="0">#REF!</definedName>
    <definedName name="TEST120">#REF!</definedName>
    <definedName name="TEST121" localSheetId="1">#REF!</definedName>
    <definedName name="TEST121" localSheetId="0">#REF!</definedName>
    <definedName name="TEST121">#REF!</definedName>
    <definedName name="TEST122" localSheetId="1">#REF!</definedName>
    <definedName name="TEST122" localSheetId="0">#REF!</definedName>
    <definedName name="TEST122">#REF!</definedName>
    <definedName name="TEST123" localSheetId="1">#REF!</definedName>
    <definedName name="TEST123" localSheetId="0">#REF!</definedName>
    <definedName name="TEST123">#REF!</definedName>
    <definedName name="TEST124" localSheetId="1">#REF!</definedName>
    <definedName name="TEST124" localSheetId="0">#REF!</definedName>
    <definedName name="TEST124">#REF!</definedName>
    <definedName name="TEST125" localSheetId="1">#REF!</definedName>
    <definedName name="TEST125" localSheetId="0">#REF!</definedName>
    <definedName name="TEST125">#REF!</definedName>
    <definedName name="TEST126" localSheetId="1">#REF!</definedName>
    <definedName name="TEST126" localSheetId="0">#REF!</definedName>
    <definedName name="TEST126">#REF!</definedName>
    <definedName name="TEST2" localSheetId="1">[3]DATA!#REF!</definedName>
    <definedName name="TEST2" localSheetId="0">[3]DATA!#REF!</definedName>
    <definedName name="TEST2">[3]DATA!#REF!</definedName>
    <definedName name="TEST3" localSheetId="1">[3]DATA!#REF!</definedName>
    <definedName name="TEST3" localSheetId="0">[3]DATA!#REF!</definedName>
    <definedName name="TEST3">[3]DATA!#REF!</definedName>
    <definedName name="TEST31" localSheetId="1">#REF!</definedName>
    <definedName name="TEST31" localSheetId="0">#REF!</definedName>
    <definedName name="TEST31">#REF!</definedName>
    <definedName name="TEST32" localSheetId="1">#REF!</definedName>
    <definedName name="TEST32" localSheetId="0">#REF!</definedName>
    <definedName name="TEST32">#REF!</definedName>
    <definedName name="TEST33" localSheetId="1">#REF!</definedName>
    <definedName name="TEST33" localSheetId="0">#REF!</definedName>
    <definedName name="TEST33">#REF!</definedName>
    <definedName name="TEST34" localSheetId="1">#REF!</definedName>
    <definedName name="TEST34" localSheetId="0">#REF!</definedName>
    <definedName name="TEST34">#REF!</definedName>
    <definedName name="TEST4" localSheetId="1">[3]DATA!#REF!</definedName>
    <definedName name="TEST4" localSheetId="0">[3]DATA!#REF!</definedName>
    <definedName name="TEST4">[3]DATA!#REF!</definedName>
    <definedName name="TEST5" localSheetId="1">[3]DATA!#REF!</definedName>
    <definedName name="TEST5" localSheetId="0">[3]DATA!#REF!</definedName>
    <definedName name="TEST5">[3]DATA!#REF!</definedName>
    <definedName name="TEST6" localSheetId="0">[3]DATA!#REF!</definedName>
    <definedName name="TEST6">[3]DATA!#REF!</definedName>
    <definedName name="TEST7" localSheetId="0">[3]DATA!#REF!</definedName>
    <definedName name="TEST7">[3]DATA!#REF!</definedName>
    <definedName name="TEST8" localSheetId="0">[3]DATA!#REF!</definedName>
    <definedName name="TEST8">[3]DATA!#REF!</definedName>
    <definedName name="Vec_Acum">[4]EERR_Consolidado!$T$2:$AE$2</definedName>
    <definedName name="Vec_Mes">[4]EERR_Consolidado!$T$3:$AE$3</definedName>
    <definedName name="Vec_Mes1">[5]EERR_Consolidado!$T$3:$AE$3</definedName>
    <definedName name="Ven_Mes2">[5]EERR_Consolidado!$T$3:$AE$3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5" i="1" l="1"/>
  <c r="V14" i="1"/>
  <c r="V13" i="1"/>
  <c r="V12" i="1"/>
  <c r="V11" i="1"/>
  <c r="V10" i="1"/>
  <c r="V9" i="1"/>
  <c r="V8" i="1"/>
  <c r="V7" i="1"/>
  <c r="V6" i="1"/>
  <c r="R15" i="1" l="1"/>
  <c r="U15" i="1" s="1"/>
  <c r="R14" i="1"/>
  <c r="U14" i="1" s="1"/>
  <c r="R13" i="1"/>
  <c r="U13" i="1" s="1"/>
  <c r="R12" i="1"/>
  <c r="U12" i="1" s="1"/>
  <c r="R11" i="1"/>
  <c r="U11" i="1" s="1"/>
  <c r="R10" i="1"/>
  <c r="U10" i="1" s="1"/>
  <c r="R9" i="1"/>
  <c r="U9" i="1" s="1"/>
  <c r="R8" i="1"/>
  <c r="U8" i="1" s="1"/>
  <c r="R7" i="1"/>
  <c r="U7" i="1" s="1"/>
  <c r="R6" i="1"/>
  <c r="U6" i="1" s="1"/>
  <c r="Q13" i="1" l="1"/>
  <c r="Q10" i="1"/>
  <c r="Q8" i="1"/>
  <c r="Q6" i="1"/>
  <c r="Q12" i="1"/>
  <c r="Q9" i="1"/>
  <c r="Q14" i="1"/>
  <c r="Z9" i="1"/>
  <c r="Z13" i="1"/>
  <c r="Z6" i="1"/>
  <c r="Z10" i="1"/>
  <c r="Z14" i="1"/>
  <c r="Q7" i="1"/>
  <c r="Q11" i="1"/>
  <c r="Q15" i="1"/>
  <c r="Z7" i="1"/>
  <c r="Z11" i="1"/>
  <c r="Z15" i="1"/>
  <c r="Z8" i="1"/>
  <c r="Z12" i="1"/>
  <c r="Z16" i="1" l="1"/>
</calcChain>
</file>

<file path=xl/sharedStrings.xml><?xml version="1.0" encoding="utf-8"?>
<sst xmlns="http://schemas.openxmlformats.org/spreadsheetml/2006/main" count="241" uniqueCount="76">
  <si>
    <t>AÑO</t>
  </si>
  <si>
    <t>*En rojo porque se llega al PVP sin DSCTO, dado el menor COSTO SAP el cliente tiene mayor margen MUP</t>
  </si>
  <si>
    <t>MES</t>
  </si>
  <si>
    <t>ZONA</t>
  </si>
  <si>
    <t>TERRITORIO</t>
  </si>
  <si>
    <t>CLIENTE</t>
  </si>
  <si>
    <t>CODIGO SOLICITANTE</t>
  </si>
  <si>
    <t>CODIGO DESTINATARIO</t>
  </si>
  <si>
    <t>SEGMENTO SOFTYS</t>
  </si>
  <si>
    <t>SUB SEGMENTO SOFTYS</t>
  </si>
  <si>
    <t>RUC   SUB-CLIENTE</t>
  </si>
  <si>
    <t>SUB-CLIENTE</t>
  </si>
  <si>
    <t>NOMBRE COMERCIAL / GRUPO EMPRESARIAL</t>
  </si>
  <si>
    <t>SECTOR</t>
  </si>
  <si>
    <t>COD UNI 2020</t>
  </si>
  <si>
    <t>DESCRIPCIÓN</t>
  </si>
  <si>
    <t>PC SAP FINAL</t>
  </si>
  <si>
    <t>DSCTO %</t>
  </si>
  <si>
    <t>PC SUBSIDIADO</t>
  </si>
  <si>
    <t>MUP</t>
  </si>
  <si>
    <t>PVP S/IGV</t>
  </si>
  <si>
    <t>DSCTO S/.</t>
  </si>
  <si>
    <t>DEST + RUC + SAP</t>
  </si>
  <si>
    <t>INICIO</t>
  </si>
  <si>
    <t>BULTOS ACORDADOS</t>
  </si>
  <si>
    <t>CANTIDAD BULTOS SOFTYS</t>
  </si>
  <si>
    <t>MONTO A RECONOCER S/IGV</t>
  </si>
  <si>
    <t>HOTELES</t>
  </si>
  <si>
    <t>12 Higiénicos FDH.</t>
  </si>
  <si>
    <t>PH Elite Excellence DH 23 mts x4x12</t>
  </si>
  <si>
    <t>13 Toallas FDH.</t>
  </si>
  <si>
    <t>PT Elite Jumbo Classic Básica UH 200 mts x1x2</t>
  </si>
  <si>
    <t>14 Servilletas FDH</t>
  </si>
  <si>
    <t>GASTRONOMÍA</t>
  </si>
  <si>
    <t>SE Elite Inst. Restaurantes Plus UH 33x22.5 cm x24x100</t>
  </si>
  <si>
    <t>RESTAURANTE</t>
  </si>
  <si>
    <t>INDUSTRIAS</t>
  </si>
  <si>
    <t>58 Jabones FDH</t>
  </si>
  <si>
    <t>Alcohol Elite Gel Multiflex 1000ml x6x1</t>
  </si>
  <si>
    <t>Jabón Elite Económico 5 litros x2x1</t>
  </si>
  <si>
    <t>PT Elite Interfoliado Plus Blanco DH XL 21.6x25 cm x18x200</t>
  </si>
  <si>
    <t>Jabón Elite Glicerina Multiflex 1000ml x6x1</t>
  </si>
  <si>
    <t>TERMINALES</t>
  </si>
  <si>
    <t>AEROPUERTOS ANDINOS DEL PERU S.A.</t>
  </si>
  <si>
    <t>PROVINCIA</t>
  </si>
  <si>
    <t>SUR 2</t>
  </si>
  <si>
    <t>MISOKA S.A.C.</t>
  </si>
  <si>
    <t>NORKY´S</t>
  </si>
  <si>
    <t>SEIDAI S.A.C.</t>
  </si>
  <si>
    <t>HOTEL RISSORT S.A.C.</t>
  </si>
  <si>
    <t>INVERSIONES Y SERVICIOS EL TABLON JULIACA S.A.C.</t>
  </si>
  <si>
    <t>INVERSIONES KATSURO SA.C.</t>
  </si>
  <si>
    <t>SOLICITADO POR LA DT</t>
  </si>
  <si>
    <t>361444</t>
  </si>
  <si>
    <t>361532</t>
  </si>
  <si>
    <t>360976</t>
  </si>
  <si>
    <t>370042</t>
  </si>
  <si>
    <t>361530</t>
  </si>
  <si>
    <t>370039</t>
  </si>
  <si>
    <t>371470</t>
  </si>
  <si>
    <t>20538593053</t>
  </si>
  <si>
    <t>20492879763</t>
  </si>
  <si>
    <t>20520181378</t>
  </si>
  <si>
    <t>20603599854</t>
  </si>
  <si>
    <t>20535757659</t>
  </si>
  <si>
    <t>SERVICIOS</t>
  </si>
  <si>
    <t>268907</t>
  </si>
  <si>
    <t>(en blanco)</t>
  </si>
  <si>
    <t>TRANSPORTE Y ALMACENAMIENTO</t>
  </si>
  <si>
    <t>20447665400</t>
  </si>
  <si>
    <t>D KALIZ</t>
  </si>
  <si>
    <t>ENE</t>
  </si>
  <si>
    <t>CODIGO</t>
  </si>
  <si>
    <t>NÚMERO DE SERIE SUNAT DE LA FACTURA/BOLETA</t>
  </si>
  <si>
    <t xml:space="preserve">F001-0002646/F001-0002744 </t>
  </si>
  <si>
    <t>F001-0002622/F001-0002689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</si>
</sst>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_-* #,##0\ _€_-;\-* #,##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/>
  </cellStyleXfs>
  <cellXfs count="59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164" fontId="2" fillId="0" borderId="0" xfId="1" applyFont="1" applyProtection="1"/>
    <xf numFmtId="10" fontId="2" fillId="0" borderId="0" xfId="2" applyNumberFormat="1" applyFont="1" applyProtection="1"/>
    <xf numFmtId="164" fontId="2" fillId="0" borderId="0" xfId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10" fontId="2" fillId="2" borderId="0" xfId="2" applyNumberFormat="1" applyFont="1" applyFill="1" applyProtection="1"/>
    <xf numFmtId="164" fontId="2" fillId="2" borderId="0" xfId="1" applyFont="1" applyFill="1" applyProtection="1"/>
    <xf numFmtId="17" fontId="2" fillId="3" borderId="0" xfId="0" applyNumberFormat="1" applyFont="1" applyFill="1" applyAlignment="1" applyProtection="1">
      <alignment horizontal="center"/>
    </xf>
    <xf numFmtId="165" fontId="2" fillId="3" borderId="0" xfId="1" applyNumberFormat="1" applyFont="1" applyFill="1" applyAlignment="1" applyProtection="1">
      <alignment horizontal="center"/>
    </xf>
    <xf numFmtId="0" fontId="3" fillId="0" borderId="0" xfId="0" applyFont="1" applyProtection="1">
      <protection locked="0"/>
    </xf>
    <xf numFmtId="164" fontId="4" fillId="0" borderId="0" xfId="1" applyFont="1" applyProtection="1"/>
    <xf numFmtId="0" fontId="2" fillId="0" borderId="0" xfId="0" applyFont="1" applyFill="1" applyProtection="1"/>
    <xf numFmtId="0" fontId="6" fillId="0" borderId="0" xfId="0" applyFont="1"/>
    <xf numFmtId="10" fontId="4" fillId="0" borderId="0" xfId="2" applyNumberFormat="1" applyFont="1" applyFill="1" applyProtection="1"/>
    <xf numFmtId="164" fontId="4" fillId="0" borderId="0" xfId="1" applyFont="1" applyFill="1" applyProtection="1"/>
    <xf numFmtId="164" fontId="4" fillId="5" borderId="0" xfId="1" applyFont="1" applyFill="1" applyProtection="1">
      <protection locked="0"/>
    </xf>
    <xf numFmtId="164" fontId="4" fillId="5" borderId="0" xfId="1" applyFont="1" applyFill="1" applyProtection="1"/>
    <xf numFmtId="0" fontId="6" fillId="0" borderId="0" xfId="0" applyFont="1" applyFill="1"/>
    <xf numFmtId="0" fontId="5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164" fontId="2" fillId="0" borderId="0" xfId="1" applyFont="1" applyFill="1" applyProtection="1"/>
    <xf numFmtId="10" fontId="2" fillId="0" borderId="0" xfId="2" applyNumberFormat="1" applyFont="1" applyFill="1" applyProtection="1"/>
    <xf numFmtId="164" fontId="5" fillId="0" borderId="0" xfId="1" applyFont="1" applyFill="1" applyBorder="1" applyAlignment="1" applyProtection="1">
      <alignment horizontal="center" vertical="top" wrapText="1"/>
      <protection locked="0"/>
    </xf>
    <xf numFmtId="0" fontId="2" fillId="0" borderId="0" xfId="0" applyFont="1" applyFill="1" applyProtection="1">
      <protection locked="0"/>
    </xf>
    <xf numFmtId="0" fontId="5" fillId="0" borderId="0" xfId="0" applyFont="1" applyProtection="1"/>
    <xf numFmtId="0" fontId="2" fillId="6" borderId="0" xfId="0" applyFont="1" applyFill="1" applyProtection="1"/>
    <xf numFmtId="0" fontId="5" fillId="7" borderId="0" xfId="0" applyFont="1" applyFill="1" applyAlignment="1" applyProtection="1">
      <alignment horizontal="center" vertical="top" wrapText="1"/>
    </xf>
    <xf numFmtId="164" fontId="5" fillId="7" borderId="0" xfId="1" applyFont="1" applyFill="1" applyAlignment="1" applyProtection="1">
      <alignment horizontal="center" vertical="top" wrapText="1"/>
    </xf>
    <xf numFmtId="10" fontId="5" fillId="7" borderId="0" xfId="2" applyNumberFormat="1" applyFont="1" applyFill="1" applyAlignment="1" applyProtection="1">
      <alignment horizontal="center" vertical="top" wrapText="1"/>
    </xf>
    <xf numFmtId="165" fontId="5" fillId="7" borderId="0" xfId="1" applyNumberFormat="1" applyFont="1" applyFill="1" applyAlignment="1" applyProtection="1">
      <alignment horizontal="center" vertical="top" wrapText="1"/>
    </xf>
    <xf numFmtId="164" fontId="5" fillId="7" borderId="0" xfId="1" applyFont="1" applyFill="1" applyAlignment="1" applyProtection="1">
      <alignment horizontal="center" vertical="top" wrapText="1"/>
      <protection locked="0"/>
    </xf>
    <xf numFmtId="0" fontId="5" fillId="8" borderId="0" xfId="0" applyFont="1" applyFill="1" applyProtection="1"/>
    <xf numFmtId="0" fontId="5" fillId="8" borderId="0" xfId="0" applyFont="1" applyFill="1" applyAlignment="1" applyProtection="1">
      <alignment horizontal="left"/>
    </xf>
    <xf numFmtId="10" fontId="2" fillId="2" borderId="0" xfId="2" applyNumberFormat="1" applyFont="1" applyFill="1" applyProtection="1"/>
    <xf numFmtId="164" fontId="2" fillId="2" borderId="0" xfId="1" applyFont="1" applyFill="1" applyProtection="1"/>
    <xf numFmtId="0" fontId="2" fillId="3" borderId="0" xfId="0" applyFont="1" applyFill="1" applyAlignment="1" applyProtection="1">
      <alignment horizontal="center"/>
    </xf>
    <xf numFmtId="17" fontId="2" fillId="3" borderId="0" xfId="0" applyNumberFormat="1" applyFont="1" applyFill="1" applyAlignment="1" applyProtection="1">
      <alignment horizontal="center"/>
    </xf>
    <xf numFmtId="165" fontId="2" fillId="3" borderId="0" xfId="1" applyNumberFormat="1" applyFont="1" applyFill="1" applyAlignment="1" applyProtection="1">
      <alignment horizontal="center"/>
    </xf>
    <xf numFmtId="0" fontId="6" fillId="0" borderId="0" xfId="0" applyFont="1"/>
    <xf numFmtId="10" fontId="4" fillId="0" borderId="0" xfId="2" applyNumberFormat="1" applyFont="1" applyFill="1" applyProtection="1"/>
    <xf numFmtId="164" fontId="4" fillId="0" borderId="0" xfId="1" applyFont="1" applyFill="1" applyProtection="1"/>
    <xf numFmtId="164" fontId="4" fillId="5" borderId="0" xfId="1" applyFont="1" applyFill="1" applyProtection="1">
      <protection locked="0"/>
    </xf>
    <xf numFmtId="164" fontId="4" fillId="5" borderId="0" xfId="1" applyFont="1" applyFill="1" applyProtection="1"/>
    <xf numFmtId="0" fontId="2" fillId="6" borderId="0" xfId="0" applyFont="1" applyFill="1" applyProtection="1"/>
    <xf numFmtId="0" fontId="2" fillId="6" borderId="0" xfId="0" applyFont="1" applyFill="1" applyAlignment="1" applyProtection="1">
      <alignment horizontal="center"/>
    </xf>
    <xf numFmtId="49" fontId="2" fillId="6" borderId="0" xfId="0" applyNumberFormat="1" applyFont="1" applyFill="1" applyAlignment="1" applyProtection="1">
      <alignment horizontal="center"/>
    </xf>
    <xf numFmtId="0" fontId="2" fillId="6" borderId="0" xfId="0" applyFont="1" applyFill="1" applyAlignment="1" applyProtection="1">
      <alignment horizontal="left"/>
    </xf>
    <xf numFmtId="0" fontId="5" fillId="7" borderId="0" xfId="0" applyFont="1" applyFill="1" applyAlignment="1">
      <alignment horizontal="center" vertical="top" wrapText="1"/>
    </xf>
    <xf numFmtId="49" fontId="2" fillId="6" borderId="0" xfId="0" applyNumberFormat="1" applyFont="1" applyFill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49" fontId="4" fillId="6" borderId="0" xfId="0" applyNumberFormat="1" applyFont="1" applyFill="1" applyAlignment="1">
      <alignment horizontal="center"/>
    </xf>
    <xf numFmtId="0" fontId="4" fillId="6" borderId="0" xfId="0" applyFont="1" applyFill="1"/>
    <xf numFmtId="0" fontId="0" fillId="4" borderId="0" xfId="0" applyFill="1"/>
    <xf numFmtId="164" fontId="5" fillId="7" borderId="1" xfId="1" applyFont="1" applyFill="1" applyBorder="1" applyAlignment="1" applyProtection="1">
      <alignment horizontal="center" vertical="top" wrapText="1"/>
      <protection locked="0"/>
    </xf>
    <xf numFmtId="164" fontId="5" fillId="7" borderId="2" xfId="1" applyFont="1" applyFill="1" applyBorder="1" applyAlignment="1" applyProtection="1">
      <alignment horizontal="center" vertical="top" wrapText="1"/>
      <protection locked="0"/>
    </xf>
  </cellXfs>
  <cellStyles count="6">
    <cellStyle name="Millares" xfId="1" builtinId="3"/>
    <cellStyle name="Millares 2" xfId="4" xr:uid="{00000000-0005-0000-0000-000001000000}"/>
    <cellStyle name="Millares 3" xfId="3" xr:uid="{00000000-0005-0000-0000-000002000000}"/>
    <cellStyle name="Normal" xfId="0" builtinId="0"/>
    <cellStyle name="Normal 2" xfId="5" xr:uid="{00000000-0005-0000-0000-000004000000}"/>
    <cellStyle name="Porcentaje" xfId="2" builtinId="5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cion/Contabilidad/Gest%202016/Gest0616/02%20EERR_Division_Per&#250;_0616%20VERSION%20PROTISA%20PER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linares/Desktop/Estrategia/Ventas/Hist&#243;rico%202017%20-%202018%20-%202019%20ABR%20MENSU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linares/Desktop/Plan%20Dispensadores/Inversi&#243;n%20en%20Dispensadores%20Mayo%2020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dministracion\Contabilidad\Gest%202019\M06\EERR_Division_Pa&#237;s_06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resendez/Desktop/EERR_Division_Mex_0212%20hasta%20Ebdit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Hoja1"/>
      <sheetName val="Instrucciones"/>
      <sheetName val="TC"/>
      <sheetName val="Resumen Ebdit"/>
      <sheetName val="Variaciones"/>
      <sheetName val="EERR_Consolidado"/>
      <sheetName val="Total_Tissue"/>
      <sheetName val="Total_Tissue_MI"/>
      <sheetName val="Tissue_Masivo_MI"/>
      <sheetName val="FDH_MI"/>
      <sheetName val="Tissue_Exp_Terc"/>
      <sheetName val="Tissue_Exp_EERR"/>
      <sheetName val="Total_Sanitarios"/>
      <sheetName val="Total_Sanitarios_MI"/>
      <sheetName val="Total_Pañales_Bebé"/>
      <sheetName val="Pañales_Bebé_MI"/>
      <sheetName val="Total_Pañales_Adulto"/>
      <sheetName val="Pañales_Adulto_MI"/>
      <sheetName val="Total_PSF"/>
      <sheetName val="PSF_MI"/>
      <sheetName val="Total_TH"/>
      <sheetName val="TH_MI"/>
      <sheetName val="Sanitarios_Exp_Terc"/>
      <sheetName val="Sanitarios_Exp_EERR"/>
      <sheetName val="Total_Jumbos"/>
      <sheetName val="Jumbos_MI"/>
      <sheetName val="Jumbos_Exp_Tercero"/>
      <sheetName val="Jumbos_Exp_EERR"/>
      <sheetName val="Total_BCTMP"/>
      <sheetName val="BCTMP_MI"/>
      <sheetName val="BCTMP_Exp_Terc"/>
      <sheetName val="BCTMP_Exp_EERR"/>
      <sheetName val="EERR_Categoría_Tissue"/>
      <sheetName val="EERR_Segmento_Tissue"/>
      <sheetName val="EERR_Categoría_Sanitarios"/>
      <sheetName val="Ventas"/>
      <sheetName val="Ventas formato antiguo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T2">
            <v>1</v>
          </cell>
          <cell r="U2">
            <v>1</v>
          </cell>
          <cell r="V2">
            <v>1</v>
          </cell>
          <cell r="W2">
            <v>1</v>
          </cell>
          <cell r="X2">
            <v>1</v>
          </cell>
          <cell r="Y2">
            <v>1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1">
          <cell r="J11">
            <v>0</v>
          </cell>
        </row>
      </sheetData>
      <sheetData sheetId="27">
        <row r="11">
          <cell r="J11">
            <v>0</v>
          </cell>
        </row>
      </sheetData>
      <sheetData sheetId="28">
        <row r="5">
          <cell r="F5">
            <v>0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TA"/>
      <sheetName val="Hoja1"/>
      <sheetName val="Hoja3"/>
      <sheetName val="Hoja2"/>
      <sheetName val="Hoja4"/>
      <sheetName val="Hoja5"/>
      <sheetName val="DATA"/>
      <sheetName val="Hoja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pensador Histórico"/>
      <sheetName val="VENTA"/>
      <sheetName val="ISSUE"/>
      <sheetName val="Hoja6"/>
      <sheetName val="Hoja1"/>
      <sheetName val="Hoja2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Hoja1"/>
      <sheetName val="Instrucciones"/>
      <sheetName val="TC"/>
      <sheetName val="Variaciones"/>
      <sheetName val="EERR_Consolidado"/>
      <sheetName val="Total_Tissue"/>
      <sheetName val="Total_Tissue_MI"/>
      <sheetName val="Tissue_Masivo_MI"/>
      <sheetName val="FDH_MI"/>
      <sheetName val="Tissue_Exp_Terc"/>
      <sheetName val="Tissue_Exp_EERR"/>
      <sheetName val="Total_Sanitarios"/>
      <sheetName val="Total_Sanitarios_MI"/>
      <sheetName val="Total_Pañales_Bebé"/>
      <sheetName val="Pañales_Bebé_MI"/>
      <sheetName val="Total_Incontinencia"/>
      <sheetName val="Incontinencia_MI"/>
      <sheetName val="Pañal Adulto_MI"/>
      <sheetName val="Aposito_MI"/>
      <sheetName val="Total_PSF"/>
      <sheetName val="PSF_MI"/>
      <sheetName val="Total_TH"/>
      <sheetName val="TH_MI"/>
      <sheetName val="Sanitarios_Exp_Terc"/>
      <sheetName val="Sanitarios_Exp_EERR"/>
      <sheetName val="Total_Jumbos"/>
      <sheetName val="Jumbos_MI"/>
      <sheetName val="Jumbos_Exp_Tercero"/>
      <sheetName val="Jumbos_Exp_EERR"/>
      <sheetName val="Total_BCTMP"/>
      <sheetName val="BCTMP_MI"/>
      <sheetName val="BCTMP_Exp_Terc"/>
      <sheetName val="BCTMP_Exp_EERR"/>
      <sheetName val="EERR_Categoría_Tissue"/>
      <sheetName val="EERR_Segmento_Tissue"/>
      <sheetName val="EERR_Categoría_Tissue Bolivia"/>
      <sheetName val="EERR_Categoría_Sanitarios"/>
      <sheetName val="Ventas"/>
      <sheetName val="Ventas formato antiguo"/>
      <sheetName val="Hoja2"/>
    </sheetNames>
    <sheetDataSet>
      <sheetData sheetId="0"/>
      <sheetData sheetId="1"/>
      <sheetData sheetId="2"/>
      <sheetData sheetId="3"/>
      <sheetData sheetId="4"/>
      <sheetData sheetId="5">
        <row r="2">
          <cell r="T2">
            <v>1</v>
          </cell>
          <cell r="U2">
            <v>1</v>
          </cell>
          <cell r="V2">
            <v>1</v>
          </cell>
          <cell r="W2">
            <v>1</v>
          </cell>
          <cell r="X2">
            <v>1</v>
          </cell>
          <cell r="Y2">
            <v>1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</row>
        <row r="3"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1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omentarios ER"/>
      <sheetName val="Variaciones"/>
      <sheetName val="Resumen Ebdit"/>
      <sheetName val="EERR_Consolidado"/>
      <sheetName val="Total_Tissue"/>
      <sheetName val="Total_Tissue_MI"/>
      <sheetName val="Tissue_Masivo_MI"/>
      <sheetName val="FDH_MI"/>
      <sheetName val="Tissue_Exp_Terc"/>
      <sheetName val="Tissue_Exp_EERR"/>
      <sheetName val="Total_Sanitarios"/>
      <sheetName val="Total_Sanitarios_MI"/>
      <sheetName val="Total_Pañales_Bebé"/>
      <sheetName val="Pañales_Bebé_MI"/>
      <sheetName val="Total_Pañales_Adulto"/>
      <sheetName val="Pañales_Adulto_MI"/>
      <sheetName val="Total_PSF"/>
      <sheetName val="PSF_MI"/>
      <sheetName val="Total_TH"/>
      <sheetName val="TH_MI"/>
      <sheetName val="Sanitarios_Exp_Terc"/>
      <sheetName val="Sanitarios_Exp_EERR"/>
      <sheetName val="Total_Jumbos"/>
      <sheetName val="Jumbos_MI"/>
      <sheetName val="Jumbos_Exp_Terceros"/>
      <sheetName val="Jumbos_Exp_EERR"/>
      <sheetName val="Total_BCTMP"/>
      <sheetName val="BCTMP_MI"/>
      <sheetName val="BCTMP_Exp_Terc"/>
      <sheetName val="BCTMP_Exp_EERR"/>
      <sheetName val="EERR_Segmento_Tissue"/>
      <sheetName val="EERR_Categoría_Sanitarios"/>
      <sheetName val="EERR_Categoría_Tissue"/>
      <sheetName val="Ventas"/>
      <sheetName val="GRAFIC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showGridLines="0" tabSelected="1" topLeftCell="P1" zoomScale="90" zoomScaleNormal="90" workbookViewId="0">
      <pane ySplit="5" topLeftCell="A6" activePane="bottomLeft" state="frozen"/>
      <selection pane="bottomLeft" activeCell="V27" sqref="V27"/>
    </sheetView>
  </sheetViews>
  <sheetFormatPr baseColWidth="10" defaultRowHeight="12" x14ac:dyDescent="0.2"/>
  <cols>
    <col min="1" max="1" width="1.140625" style="15" customWidth="1"/>
    <col min="2" max="2" width="13" style="1" customWidth="1"/>
    <col min="3" max="3" width="14.5703125" style="1" bestFit="1" customWidth="1"/>
    <col min="4" max="4" width="20.7109375" style="1" customWidth="1"/>
    <col min="5" max="5" width="15.42578125" style="2" bestFit="1" customWidth="1"/>
    <col min="6" max="6" width="15.28515625" style="2" bestFit="1" customWidth="1"/>
    <col min="7" max="7" width="15.28515625" style="2" customWidth="1"/>
    <col min="8" max="9" width="17.140625" style="2" customWidth="1"/>
    <col min="10" max="10" width="12.7109375" style="2" customWidth="1"/>
    <col min="11" max="11" width="33.42578125" style="1" customWidth="1"/>
    <col min="12" max="12" width="21.42578125" style="2" customWidth="1"/>
    <col min="13" max="13" width="14.7109375" style="1" bestFit="1" customWidth="1"/>
    <col min="14" max="14" width="13.5703125" style="2" customWidth="1"/>
    <col min="15" max="15" width="46" style="1" customWidth="1"/>
    <col min="16" max="16" width="11.28515625" style="3" customWidth="1"/>
    <col min="17" max="17" width="11.28515625" style="4" customWidth="1"/>
    <col min="18" max="18" width="15.28515625" style="3" bestFit="1" customWidth="1"/>
    <col min="19" max="19" width="11.28515625" style="4" customWidth="1"/>
    <col min="20" max="20" width="11.28515625" style="3" customWidth="1"/>
    <col min="21" max="21" width="9.85546875" style="3" customWidth="1"/>
    <col min="22" max="22" width="25.140625" style="2" customWidth="1"/>
    <col min="23" max="23" width="10.5703125" style="2" customWidth="1"/>
    <col min="24" max="24" width="15.5703125" style="2" bestFit="1" customWidth="1"/>
    <col min="25" max="25" width="17.28515625" style="5" customWidth="1"/>
    <col min="26" max="26" width="19.5703125" style="3" customWidth="1"/>
    <col min="27" max="16384" width="11.42578125" style="6"/>
  </cols>
  <sheetData>
    <row r="1" spans="1:26" x14ac:dyDescent="0.2">
      <c r="E1" s="1"/>
    </row>
    <row r="2" spans="1:26" x14ac:dyDescent="0.2">
      <c r="B2" s="34" t="s">
        <v>0</v>
      </c>
      <c r="C2" s="35">
        <v>2022</v>
      </c>
      <c r="E2" s="1"/>
      <c r="O2" s="27" t="s">
        <v>1</v>
      </c>
    </row>
    <row r="3" spans="1:26" x14ac:dyDescent="0.2">
      <c r="B3" s="34" t="s">
        <v>2</v>
      </c>
      <c r="C3" s="34" t="s">
        <v>71</v>
      </c>
      <c r="O3" s="27" t="s">
        <v>1</v>
      </c>
      <c r="Y3" s="57" t="s">
        <v>52</v>
      </c>
      <c r="Z3" s="58"/>
    </row>
    <row r="4" spans="1:26" s="26" customFormat="1" ht="3.75" customHeight="1" x14ac:dyDescent="0.2">
      <c r="A4" s="20"/>
      <c r="B4" s="21"/>
      <c r="C4" s="21"/>
      <c r="D4" s="14"/>
      <c r="E4" s="22"/>
      <c r="F4" s="22"/>
      <c r="G4" s="22"/>
      <c r="H4" s="2"/>
      <c r="I4" s="2"/>
      <c r="J4" s="22"/>
      <c r="K4" s="14"/>
      <c r="L4" s="22"/>
      <c r="M4" s="14"/>
      <c r="N4" s="22"/>
      <c r="O4" s="14"/>
      <c r="P4" s="23"/>
      <c r="Q4" s="24"/>
      <c r="R4" s="23"/>
      <c r="S4" s="24"/>
      <c r="T4" s="23"/>
      <c r="U4" s="23"/>
      <c r="V4" s="22"/>
      <c r="W4" s="22"/>
      <c r="X4" s="22"/>
      <c r="Y4" s="25"/>
      <c r="Z4" s="25"/>
    </row>
    <row r="5" spans="1:26" s="7" customFormat="1" ht="28.5" customHeight="1" x14ac:dyDescent="0.2">
      <c r="A5" s="15"/>
      <c r="B5" s="29" t="s">
        <v>3</v>
      </c>
      <c r="C5" s="29" t="s">
        <v>4</v>
      </c>
      <c r="D5" s="29" t="s">
        <v>5</v>
      </c>
      <c r="E5" s="29" t="s">
        <v>6</v>
      </c>
      <c r="F5" s="29" t="s">
        <v>7</v>
      </c>
      <c r="G5" s="29" t="s">
        <v>13</v>
      </c>
      <c r="H5" s="29" t="s">
        <v>8</v>
      </c>
      <c r="I5" s="29" t="s">
        <v>9</v>
      </c>
      <c r="J5" s="29" t="s">
        <v>10</v>
      </c>
      <c r="K5" s="29" t="s">
        <v>11</v>
      </c>
      <c r="L5" s="29" t="s">
        <v>12</v>
      </c>
      <c r="M5" s="29" t="s">
        <v>13</v>
      </c>
      <c r="N5" s="29" t="s">
        <v>14</v>
      </c>
      <c r="O5" s="29" t="s">
        <v>15</v>
      </c>
      <c r="P5" s="30" t="s">
        <v>16</v>
      </c>
      <c r="Q5" s="31" t="s">
        <v>17</v>
      </c>
      <c r="R5" s="30" t="s">
        <v>18</v>
      </c>
      <c r="S5" s="31" t="s">
        <v>19</v>
      </c>
      <c r="T5" s="30" t="s">
        <v>20</v>
      </c>
      <c r="U5" s="30" t="s">
        <v>21</v>
      </c>
      <c r="V5" s="29" t="s">
        <v>22</v>
      </c>
      <c r="W5" s="29" t="s">
        <v>23</v>
      </c>
      <c r="X5" s="32" t="s">
        <v>24</v>
      </c>
      <c r="Y5" s="33" t="s">
        <v>25</v>
      </c>
      <c r="Z5" s="30" t="s">
        <v>26</v>
      </c>
    </row>
    <row r="6" spans="1:26" s="12" customFormat="1" x14ac:dyDescent="0.2">
      <c r="A6" s="15"/>
      <c r="B6" s="28" t="s">
        <v>44</v>
      </c>
      <c r="C6" s="46" t="s">
        <v>45</v>
      </c>
      <c r="D6" s="28" t="s">
        <v>70</v>
      </c>
      <c r="E6" s="48" t="s">
        <v>66</v>
      </c>
      <c r="F6" s="48" t="s">
        <v>66</v>
      </c>
      <c r="G6" s="47" t="s">
        <v>65</v>
      </c>
      <c r="H6" s="47" t="s">
        <v>33</v>
      </c>
      <c r="I6" s="47" t="s">
        <v>35</v>
      </c>
      <c r="J6" s="48" t="s">
        <v>61</v>
      </c>
      <c r="K6" s="49" t="s">
        <v>46</v>
      </c>
      <c r="L6" s="49" t="s">
        <v>47</v>
      </c>
      <c r="M6" s="28" t="s">
        <v>30</v>
      </c>
      <c r="N6" s="48" t="s">
        <v>54</v>
      </c>
      <c r="O6" s="28" t="s">
        <v>31</v>
      </c>
      <c r="P6" s="13">
        <v>26.3</v>
      </c>
      <c r="Q6" s="8">
        <f t="shared" ref="Q6:Q15" si="0">IF(1-R6/P6&lt;0%,0,1-R6/P6)</f>
        <v>0.15640909969710648</v>
      </c>
      <c r="R6" s="9">
        <f t="shared" ref="R6:R15" si="1">+T6*(100%-S6)</f>
        <v>22.1864406779661</v>
      </c>
      <c r="S6" s="16">
        <v>0.12</v>
      </c>
      <c r="T6" s="17">
        <v>25.211864406779661</v>
      </c>
      <c r="U6" s="9">
        <f t="shared" ref="U6:U15" si="2">+IF(P6-R6&lt;0,0,P6-R6)</f>
        <v>4.1135593220339004</v>
      </c>
      <c r="V6" s="38" t="str">
        <f t="shared" ref="V6:V15" si="3">+CONCATENATE(TRIM(F6),TRIM(J6),TRIM(N6))</f>
        <v>26890720492879763361532</v>
      </c>
      <c r="W6" s="10">
        <v>43831</v>
      </c>
      <c r="X6" s="11"/>
      <c r="Y6" s="18"/>
      <c r="Z6" s="19">
        <f t="shared" ref="Z6:Z15" si="4">IFERROR(U6*Y6,0)</f>
        <v>0</v>
      </c>
    </row>
    <row r="7" spans="1:26" s="12" customFormat="1" x14ac:dyDescent="0.2">
      <c r="A7" s="41"/>
      <c r="B7" s="46" t="s">
        <v>44</v>
      </c>
      <c r="C7" s="46" t="s">
        <v>45</v>
      </c>
      <c r="D7" s="46" t="s">
        <v>70</v>
      </c>
      <c r="E7" s="48" t="s">
        <v>66</v>
      </c>
      <c r="F7" s="48" t="s">
        <v>66</v>
      </c>
      <c r="G7" s="47" t="s">
        <v>65</v>
      </c>
      <c r="H7" s="47" t="s">
        <v>33</v>
      </c>
      <c r="I7" s="47" t="s">
        <v>35</v>
      </c>
      <c r="J7" s="48" t="s">
        <v>62</v>
      </c>
      <c r="K7" s="49" t="s">
        <v>48</v>
      </c>
      <c r="L7" s="49" t="s">
        <v>47</v>
      </c>
      <c r="M7" s="46" t="s">
        <v>30</v>
      </c>
      <c r="N7" s="48" t="s">
        <v>54</v>
      </c>
      <c r="O7" s="46" t="s">
        <v>31</v>
      </c>
      <c r="P7" s="13">
        <v>26.3</v>
      </c>
      <c r="Q7" s="36">
        <f t="shared" si="0"/>
        <v>0.15640909969710648</v>
      </c>
      <c r="R7" s="37">
        <f t="shared" si="1"/>
        <v>22.1864406779661</v>
      </c>
      <c r="S7" s="42">
        <v>0.12</v>
      </c>
      <c r="T7" s="43">
        <v>25.211864406779661</v>
      </c>
      <c r="U7" s="37">
        <f t="shared" si="2"/>
        <v>4.1135593220339004</v>
      </c>
      <c r="V7" s="38" t="str">
        <f t="shared" si="3"/>
        <v>26890720520181378361532</v>
      </c>
      <c r="W7" s="39">
        <v>43831</v>
      </c>
      <c r="X7" s="40"/>
      <c r="Y7" s="44"/>
      <c r="Z7" s="45">
        <f t="shared" si="4"/>
        <v>0</v>
      </c>
    </row>
    <row r="8" spans="1:26" s="12" customFormat="1" x14ac:dyDescent="0.2">
      <c r="A8" s="41"/>
      <c r="B8" s="46" t="s">
        <v>44</v>
      </c>
      <c r="C8" s="46" t="s">
        <v>45</v>
      </c>
      <c r="D8" s="46" t="s">
        <v>70</v>
      </c>
      <c r="E8" s="48" t="s">
        <v>66</v>
      </c>
      <c r="F8" s="48" t="s">
        <v>66</v>
      </c>
      <c r="G8" s="47" t="s">
        <v>65</v>
      </c>
      <c r="H8" s="47" t="s">
        <v>33</v>
      </c>
      <c r="I8" s="47" t="s">
        <v>35</v>
      </c>
      <c r="J8" s="48" t="s">
        <v>64</v>
      </c>
      <c r="K8" s="49" t="s">
        <v>51</v>
      </c>
      <c r="L8" s="49" t="s">
        <v>47</v>
      </c>
      <c r="M8" s="46" t="s">
        <v>30</v>
      </c>
      <c r="N8" s="48" t="s">
        <v>54</v>
      </c>
      <c r="O8" s="46" t="s">
        <v>31</v>
      </c>
      <c r="P8" s="13">
        <v>26.3</v>
      </c>
      <c r="Q8" s="36">
        <f t="shared" si="0"/>
        <v>0.15640909969710648</v>
      </c>
      <c r="R8" s="37">
        <f t="shared" si="1"/>
        <v>22.1864406779661</v>
      </c>
      <c r="S8" s="42">
        <v>0.12</v>
      </c>
      <c r="T8" s="43">
        <v>25.211864406779661</v>
      </c>
      <c r="U8" s="37">
        <f t="shared" si="2"/>
        <v>4.1135593220339004</v>
      </c>
      <c r="V8" s="38" t="str">
        <f t="shared" si="3"/>
        <v>26890720535757659361532</v>
      </c>
      <c r="W8" s="39">
        <v>44256</v>
      </c>
      <c r="X8" s="40"/>
      <c r="Y8" s="44"/>
      <c r="Z8" s="45">
        <f t="shared" si="4"/>
        <v>0</v>
      </c>
    </row>
    <row r="9" spans="1:26" s="12" customFormat="1" x14ac:dyDescent="0.2">
      <c r="A9" s="41"/>
      <c r="B9" s="46" t="s">
        <v>44</v>
      </c>
      <c r="C9" s="46" t="s">
        <v>45</v>
      </c>
      <c r="D9" s="46" t="s">
        <v>70</v>
      </c>
      <c r="E9" s="48" t="s">
        <v>66</v>
      </c>
      <c r="F9" s="48" t="s">
        <v>66</v>
      </c>
      <c r="G9" s="47" t="s">
        <v>68</v>
      </c>
      <c r="H9" s="47" t="s">
        <v>36</v>
      </c>
      <c r="I9" s="47" t="s">
        <v>42</v>
      </c>
      <c r="J9" s="48" t="s">
        <v>60</v>
      </c>
      <c r="K9" s="49" t="s">
        <v>43</v>
      </c>
      <c r="L9" s="49" t="s">
        <v>67</v>
      </c>
      <c r="M9" s="46" t="s">
        <v>30</v>
      </c>
      <c r="N9" s="48" t="s">
        <v>57</v>
      </c>
      <c r="O9" s="46" t="s">
        <v>40</v>
      </c>
      <c r="P9" s="13">
        <v>116.8</v>
      </c>
      <c r="Q9" s="36">
        <f t="shared" si="0"/>
        <v>0.25207534246575347</v>
      </c>
      <c r="R9" s="37">
        <f t="shared" si="1"/>
        <v>87.357599999999991</v>
      </c>
      <c r="S9" s="42">
        <v>0.12</v>
      </c>
      <c r="T9" s="43">
        <v>99.27</v>
      </c>
      <c r="U9" s="37">
        <f t="shared" si="2"/>
        <v>29.442400000000006</v>
      </c>
      <c r="V9" s="38" t="str">
        <f t="shared" si="3"/>
        <v>26890720538593053361530</v>
      </c>
      <c r="W9" s="39">
        <v>43831</v>
      </c>
      <c r="X9" s="40"/>
      <c r="Y9" s="44"/>
      <c r="Z9" s="45">
        <f t="shared" si="4"/>
        <v>0</v>
      </c>
    </row>
    <row r="10" spans="1:26" s="12" customFormat="1" x14ac:dyDescent="0.2">
      <c r="A10" s="41"/>
      <c r="B10" s="46" t="s">
        <v>44</v>
      </c>
      <c r="C10" s="46" t="s">
        <v>45</v>
      </c>
      <c r="D10" s="46" t="s">
        <v>70</v>
      </c>
      <c r="E10" s="48" t="s">
        <v>66</v>
      </c>
      <c r="F10" s="48" t="s">
        <v>66</v>
      </c>
      <c r="G10" s="47" t="s">
        <v>68</v>
      </c>
      <c r="H10" s="47" t="s">
        <v>36</v>
      </c>
      <c r="I10" s="47" t="s">
        <v>42</v>
      </c>
      <c r="J10" s="48" t="s">
        <v>60</v>
      </c>
      <c r="K10" s="49" t="s">
        <v>43</v>
      </c>
      <c r="L10" s="49" t="s">
        <v>67</v>
      </c>
      <c r="M10" s="46" t="s">
        <v>37</v>
      </c>
      <c r="N10" s="48" t="s">
        <v>59</v>
      </c>
      <c r="O10" s="46" t="s">
        <v>39</v>
      </c>
      <c r="P10" s="13">
        <v>46.15</v>
      </c>
      <c r="Q10" s="36">
        <f t="shared" si="0"/>
        <v>7.687973997833053E-3</v>
      </c>
      <c r="R10" s="37">
        <f t="shared" si="1"/>
        <v>45.795200000000001</v>
      </c>
      <c r="S10" s="42">
        <v>0.12</v>
      </c>
      <c r="T10" s="43">
        <v>52.04</v>
      </c>
      <c r="U10" s="37">
        <f t="shared" si="2"/>
        <v>0.35479999999999734</v>
      </c>
      <c r="V10" s="38" t="str">
        <f t="shared" si="3"/>
        <v>26890720538593053371470</v>
      </c>
      <c r="W10" s="39">
        <v>43831</v>
      </c>
      <c r="X10" s="40"/>
      <c r="Y10" s="44"/>
      <c r="Z10" s="45">
        <f t="shared" si="4"/>
        <v>0</v>
      </c>
    </row>
    <row r="11" spans="1:26" s="12" customFormat="1" x14ac:dyDescent="0.2">
      <c r="A11" s="41"/>
      <c r="B11" s="46" t="s">
        <v>44</v>
      </c>
      <c r="C11" s="46" t="s">
        <v>45</v>
      </c>
      <c r="D11" s="46" t="s">
        <v>70</v>
      </c>
      <c r="E11" s="48" t="s">
        <v>66</v>
      </c>
      <c r="F11" s="48" t="s">
        <v>66</v>
      </c>
      <c r="G11" s="47" t="s">
        <v>65</v>
      </c>
      <c r="H11" s="47" t="s">
        <v>27</v>
      </c>
      <c r="I11" s="47" t="s">
        <v>27</v>
      </c>
      <c r="J11" s="48" t="s">
        <v>63</v>
      </c>
      <c r="K11" s="49" t="s">
        <v>49</v>
      </c>
      <c r="L11" s="49" t="s">
        <v>67</v>
      </c>
      <c r="M11" s="46" t="s">
        <v>28</v>
      </c>
      <c r="N11" s="48" t="s">
        <v>53</v>
      </c>
      <c r="O11" s="46" t="s">
        <v>29</v>
      </c>
      <c r="P11" s="13">
        <v>31.98</v>
      </c>
      <c r="Q11" s="36">
        <f t="shared" si="0"/>
        <v>0.141836529186674</v>
      </c>
      <c r="R11" s="37">
        <f t="shared" si="1"/>
        <v>27.444067796610167</v>
      </c>
      <c r="S11" s="42">
        <v>0.12</v>
      </c>
      <c r="T11" s="43">
        <v>31.1864406779661</v>
      </c>
      <c r="U11" s="37">
        <f t="shared" si="2"/>
        <v>4.5359322033898337</v>
      </c>
      <c r="V11" s="38" t="str">
        <f t="shared" si="3"/>
        <v>26890720603599854361444</v>
      </c>
      <c r="W11" s="39">
        <v>43831</v>
      </c>
      <c r="X11" s="40"/>
      <c r="Y11" s="44">
        <v>35</v>
      </c>
      <c r="Z11" s="45">
        <f t="shared" si="4"/>
        <v>158.75762711864417</v>
      </c>
    </row>
    <row r="12" spans="1:26" s="12" customFormat="1" x14ac:dyDescent="0.2">
      <c r="A12" s="41"/>
      <c r="B12" s="46" t="s">
        <v>44</v>
      </c>
      <c r="C12" s="46" t="s">
        <v>45</v>
      </c>
      <c r="D12" s="46" t="s">
        <v>70</v>
      </c>
      <c r="E12" s="48" t="s">
        <v>66</v>
      </c>
      <c r="F12" s="48" t="s">
        <v>66</v>
      </c>
      <c r="G12" s="47" t="s">
        <v>65</v>
      </c>
      <c r="H12" s="47" t="s">
        <v>33</v>
      </c>
      <c r="I12" s="47" t="s">
        <v>35</v>
      </c>
      <c r="J12" s="48" t="s">
        <v>69</v>
      </c>
      <c r="K12" s="49" t="s">
        <v>50</v>
      </c>
      <c r="L12" s="49" t="s">
        <v>67</v>
      </c>
      <c r="M12" s="46" t="s">
        <v>30</v>
      </c>
      <c r="N12" s="48" t="s">
        <v>54</v>
      </c>
      <c r="O12" s="46" t="s">
        <v>31</v>
      </c>
      <c r="P12" s="13">
        <v>26.3</v>
      </c>
      <c r="Q12" s="36">
        <f t="shared" si="0"/>
        <v>0.21171151793862431</v>
      </c>
      <c r="R12" s="37">
        <f t="shared" si="1"/>
        <v>20.731987078214182</v>
      </c>
      <c r="S12" s="42">
        <v>0.1</v>
      </c>
      <c r="T12" s="43">
        <v>23.035541198015757</v>
      </c>
      <c r="U12" s="37">
        <f t="shared" si="2"/>
        <v>5.5680129217858187</v>
      </c>
      <c r="V12" s="38" t="str">
        <f t="shared" si="3"/>
        <v>26890720447665400361532</v>
      </c>
      <c r="W12" s="39">
        <v>44228</v>
      </c>
      <c r="X12" s="40">
        <v>25</v>
      </c>
      <c r="Y12" s="44"/>
      <c r="Z12" s="45">
        <f t="shared" si="4"/>
        <v>0</v>
      </c>
    </row>
    <row r="13" spans="1:26" s="12" customFormat="1" x14ac:dyDescent="0.2">
      <c r="A13" s="41"/>
      <c r="B13" s="46" t="s">
        <v>44</v>
      </c>
      <c r="C13" s="46" t="s">
        <v>45</v>
      </c>
      <c r="D13" s="46" t="s">
        <v>70</v>
      </c>
      <c r="E13" s="48" t="s">
        <v>66</v>
      </c>
      <c r="F13" s="48" t="s">
        <v>66</v>
      </c>
      <c r="G13" s="47" t="s">
        <v>65</v>
      </c>
      <c r="H13" s="47" t="s">
        <v>33</v>
      </c>
      <c r="I13" s="47" t="s">
        <v>35</v>
      </c>
      <c r="J13" s="48" t="s">
        <v>69</v>
      </c>
      <c r="K13" s="49" t="s">
        <v>50</v>
      </c>
      <c r="L13" s="49" t="s">
        <v>67</v>
      </c>
      <c r="M13" s="46" t="s">
        <v>32</v>
      </c>
      <c r="N13" s="48" t="s">
        <v>55</v>
      </c>
      <c r="O13" s="46" t="s">
        <v>34</v>
      </c>
      <c r="P13" s="13">
        <v>39.76</v>
      </c>
      <c r="Q13" s="36">
        <f t="shared" si="0"/>
        <v>0.14875331690140836</v>
      </c>
      <c r="R13" s="37">
        <f t="shared" si="1"/>
        <v>33.845568120000003</v>
      </c>
      <c r="S13" s="42">
        <v>0.1</v>
      </c>
      <c r="T13" s="43">
        <v>37.606186800000003</v>
      </c>
      <c r="U13" s="37">
        <f t="shared" si="2"/>
        <v>5.9144318799999951</v>
      </c>
      <c r="V13" s="38" t="str">
        <f t="shared" si="3"/>
        <v>26890720447665400360976</v>
      </c>
      <c r="W13" s="39">
        <v>44228</v>
      </c>
      <c r="X13" s="40">
        <v>5</v>
      </c>
      <c r="Y13" s="44">
        <v>13</v>
      </c>
      <c r="Z13" s="45">
        <f t="shared" si="4"/>
        <v>76.887614439999936</v>
      </c>
    </row>
    <row r="14" spans="1:26" s="12" customFormat="1" x14ac:dyDescent="0.2">
      <c r="A14" s="41"/>
      <c r="B14" s="46" t="s">
        <v>44</v>
      </c>
      <c r="C14" s="46" t="s">
        <v>45</v>
      </c>
      <c r="D14" s="46" t="s">
        <v>70</v>
      </c>
      <c r="E14" s="48" t="s">
        <v>66</v>
      </c>
      <c r="F14" s="48" t="s">
        <v>66</v>
      </c>
      <c r="G14" s="47" t="s">
        <v>65</v>
      </c>
      <c r="H14" s="47" t="s">
        <v>33</v>
      </c>
      <c r="I14" s="47" t="s">
        <v>35</v>
      </c>
      <c r="J14" s="48" t="s">
        <v>69</v>
      </c>
      <c r="K14" s="49" t="s">
        <v>50</v>
      </c>
      <c r="L14" s="49" t="s">
        <v>67</v>
      </c>
      <c r="M14" s="46" t="s">
        <v>37</v>
      </c>
      <c r="N14" s="48" t="s">
        <v>56</v>
      </c>
      <c r="O14" s="46" t="s">
        <v>38</v>
      </c>
      <c r="P14" s="13">
        <v>123.18</v>
      </c>
      <c r="Q14" s="36">
        <f t="shared" si="0"/>
        <v>1.769767819451229E-2</v>
      </c>
      <c r="R14" s="37">
        <f t="shared" si="1"/>
        <v>120.99999999999999</v>
      </c>
      <c r="S14" s="42">
        <v>0.1</v>
      </c>
      <c r="T14" s="43">
        <v>134.44444444444443</v>
      </c>
      <c r="U14" s="37">
        <f t="shared" si="2"/>
        <v>2.180000000000021</v>
      </c>
      <c r="V14" s="38" t="str">
        <f t="shared" si="3"/>
        <v>26890720447665400370042</v>
      </c>
      <c r="W14" s="39">
        <v>44228</v>
      </c>
      <c r="X14" s="40"/>
      <c r="Y14" s="44"/>
      <c r="Z14" s="45">
        <f t="shared" si="4"/>
        <v>0</v>
      </c>
    </row>
    <row r="15" spans="1:26" s="12" customFormat="1" x14ac:dyDescent="0.2">
      <c r="A15" s="41"/>
      <c r="B15" s="46" t="s">
        <v>44</v>
      </c>
      <c r="C15" s="46" t="s">
        <v>45</v>
      </c>
      <c r="D15" s="46" t="s">
        <v>70</v>
      </c>
      <c r="E15" s="48" t="s">
        <v>66</v>
      </c>
      <c r="F15" s="48" t="s">
        <v>66</v>
      </c>
      <c r="G15" s="47" t="s">
        <v>65</v>
      </c>
      <c r="H15" s="47" t="s">
        <v>33</v>
      </c>
      <c r="I15" s="47" t="s">
        <v>35</v>
      </c>
      <c r="J15" s="48" t="s">
        <v>69</v>
      </c>
      <c r="K15" s="49" t="s">
        <v>50</v>
      </c>
      <c r="L15" s="49" t="s">
        <v>67</v>
      </c>
      <c r="M15" s="46" t="s">
        <v>37</v>
      </c>
      <c r="N15" s="48" t="s">
        <v>58</v>
      </c>
      <c r="O15" s="46" t="s">
        <v>41</v>
      </c>
      <c r="P15" s="13">
        <v>97.25</v>
      </c>
      <c r="Q15" s="36">
        <f t="shared" si="0"/>
        <v>9.8742233850899641E-2</v>
      </c>
      <c r="R15" s="37">
        <f t="shared" si="1"/>
        <v>87.647317758000014</v>
      </c>
      <c r="S15" s="42">
        <v>0.1</v>
      </c>
      <c r="T15" s="43">
        <v>97.385908620000009</v>
      </c>
      <c r="U15" s="37">
        <f t="shared" si="2"/>
        <v>9.602682241999986</v>
      </c>
      <c r="V15" s="38" t="str">
        <f t="shared" si="3"/>
        <v>26890720447665400370039</v>
      </c>
      <c r="W15" s="39">
        <v>44228</v>
      </c>
      <c r="X15" s="40"/>
      <c r="Y15" s="44"/>
      <c r="Z15" s="45">
        <f t="shared" si="4"/>
        <v>0</v>
      </c>
    </row>
    <row r="16" spans="1:26" x14ac:dyDescent="0.2">
      <c r="Z16" s="3">
        <f>+SUM(Z6:Z15)</f>
        <v>235.6452415586441</v>
      </c>
    </row>
  </sheetData>
  <sheetProtection algorithmName="SHA-512" hashValue="4JTyehQR6WmxbFo06l7Cq2HwW0Uw9LVsLJdRcc3veIsktK10cKsvsG0zHVEjVNBL63lvEgHIXtFPU/T8QzCXig==" saltValue="lEYz9csDzXpphzCoXS1AMg==" spinCount="100000" sheet="1" objects="1" scenarios="1"/>
  <autoFilter ref="B5:Z15" xr:uid="{00000000-0001-0000-0000-000000000000}">
    <sortState xmlns:xlrd2="http://schemas.microsoft.com/office/spreadsheetml/2017/richdata2" ref="B6:Z15">
      <sortCondition ref="B5:B15"/>
    </sortState>
  </autoFilter>
  <mergeCells count="1">
    <mergeCell ref="Y3:Z3"/>
  </mergeCells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A4E9-EEA2-46B5-8410-55B323388E8E}">
  <dimension ref="B2:I99"/>
  <sheetViews>
    <sheetView zoomScale="90" zoomScaleNormal="90" workbookViewId="0">
      <selection activeCell="I11" sqref="I11"/>
    </sheetView>
  </sheetViews>
  <sheetFormatPr baseColWidth="10" defaultRowHeight="15" x14ac:dyDescent="0.25"/>
  <cols>
    <col min="1" max="1" width="1.7109375" customWidth="1"/>
    <col min="2" max="2" width="11.5703125" bestFit="1" customWidth="1"/>
    <col min="3" max="3" width="35.7109375" customWidth="1"/>
    <col min="4" max="4" width="20" customWidth="1"/>
    <col min="5" max="5" width="14.42578125" bestFit="1" customWidth="1"/>
    <col min="6" max="6" width="6.85546875" bestFit="1" customWidth="1"/>
    <col min="7" max="7" width="44" bestFit="1" customWidth="1"/>
    <col min="8" max="8" width="34.7109375" customWidth="1"/>
    <col min="9" max="9" width="20.140625" customWidth="1"/>
  </cols>
  <sheetData>
    <row r="2" spans="2:9" ht="24" x14ac:dyDescent="0.25">
      <c r="B2" s="50" t="s">
        <v>10</v>
      </c>
      <c r="C2" s="50" t="s">
        <v>11</v>
      </c>
      <c r="D2" s="50" t="s">
        <v>12</v>
      </c>
      <c r="E2" s="50" t="s">
        <v>13</v>
      </c>
      <c r="F2" s="50" t="s">
        <v>72</v>
      </c>
      <c r="G2" s="50" t="s">
        <v>15</v>
      </c>
      <c r="H2" s="50" t="s">
        <v>73</v>
      </c>
      <c r="I2" s="50" t="s">
        <v>25</v>
      </c>
    </row>
    <row r="3" spans="2:9" x14ac:dyDescent="0.25">
      <c r="B3" s="48" t="s">
        <v>61</v>
      </c>
      <c r="C3" s="49" t="s">
        <v>46</v>
      </c>
      <c r="D3" s="49" t="s">
        <v>47</v>
      </c>
      <c r="E3" s="46" t="s">
        <v>30</v>
      </c>
      <c r="F3" s="48" t="s">
        <v>54</v>
      </c>
      <c r="G3" s="46" t="s">
        <v>31</v>
      </c>
      <c r="H3" s="56"/>
      <c r="I3" s="56"/>
    </row>
    <row r="4" spans="2:9" x14ac:dyDescent="0.25">
      <c r="B4" s="48" t="s">
        <v>62</v>
      </c>
      <c r="C4" s="49" t="s">
        <v>48</v>
      </c>
      <c r="D4" s="49" t="s">
        <v>47</v>
      </c>
      <c r="E4" s="46" t="s">
        <v>30</v>
      </c>
      <c r="F4" s="48" t="s">
        <v>54</v>
      </c>
      <c r="G4" s="46" t="s">
        <v>31</v>
      </c>
      <c r="H4" s="56"/>
      <c r="I4" s="56"/>
    </row>
    <row r="5" spans="2:9" x14ac:dyDescent="0.25">
      <c r="B5" s="48" t="s">
        <v>64</v>
      </c>
      <c r="C5" s="49" t="s">
        <v>51</v>
      </c>
      <c r="D5" s="49" t="s">
        <v>47</v>
      </c>
      <c r="E5" s="46" t="s">
        <v>30</v>
      </c>
      <c r="F5" s="48" t="s">
        <v>54</v>
      </c>
      <c r="G5" s="46" t="s">
        <v>31</v>
      </c>
      <c r="H5" s="56"/>
      <c r="I5" s="56"/>
    </row>
    <row r="6" spans="2:9" x14ac:dyDescent="0.25">
      <c r="B6" s="48" t="s">
        <v>60</v>
      </c>
      <c r="C6" s="49" t="s">
        <v>43</v>
      </c>
      <c r="D6" s="49" t="s">
        <v>67</v>
      </c>
      <c r="E6" s="46" t="s">
        <v>30</v>
      </c>
      <c r="F6" s="48" t="s">
        <v>57</v>
      </c>
      <c r="G6" s="46" t="s">
        <v>40</v>
      </c>
      <c r="H6" s="56"/>
      <c r="I6" s="56"/>
    </row>
    <row r="7" spans="2:9" x14ac:dyDescent="0.25">
      <c r="B7" s="48" t="s">
        <v>60</v>
      </c>
      <c r="C7" s="49" t="s">
        <v>43</v>
      </c>
      <c r="D7" s="49" t="s">
        <v>67</v>
      </c>
      <c r="E7" s="46" t="s">
        <v>37</v>
      </c>
      <c r="F7" s="48" t="s">
        <v>59</v>
      </c>
      <c r="G7" s="46" t="s">
        <v>39</v>
      </c>
      <c r="H7" s="56"/>
      <c r="I7" s="56"/>
    </row>
    <row r="8" spans="2:9" x14ac:dyDescent="0.25">
      <c r="B8" s="48" t="s">
        <v>63</v>
      </c>
      <c r="C8" s="49" t="s">
        <v>49</v>
      </c>
      <c r="D8" s="49" t="s">
        <v>67</v>
      </c>
      <c r="E8" s="46" t="s">
        <v>28</v>
      </c>
      <c r="F8" s="48" t="s">
        <v>53</v>
      </c>
      <c r="G8" s="46" t="s">
        <v>29</v>
      </c>
      <c r="H8" s="56" t="s">
        <v>74</v>
      </c>
      <c r="I8" s="56">
        <v>35</v>
      </c>
    </row>
    <row r="9" spans="2:9" x14ac:dyDescent="0.25">
      <c r="B9" s="48" t="s">
        <v>69</v>
      </c>
      <c r="C9" s="49" t="s">
        <v>50</v>
      </c>
      <c r="D9" s="49" t="s">
        <v>67</v>
      </c>
      <c r="E9" s="46" t="s">
        <v>30</v>
      </c>
      <c r="F9" s="48" t="s">
        <v>54</v>
      </c>
      <c r="G9" s="46" t="s">
        <v>31</v>
      </c>
      <c r="H9" s="56"/>
      <c r="I9" s="56"/>
    </row>
    <row r="10" spans="2:9" x14ac:dyDescent="0.25">
      <c r="B10" s="48" t="s">
        <v>69</v>
      </c>
      <c r="C10" s="49" t="s">
        <v>50</v>
      </c>
      <c r="D10" s="49" t="s">
        <v>67</v>
      </c>
      <c r="E10" s="46" t="s">
        <v>32</v>
      </c>
      <c r="F10" s="48" t="s">
        <v>55</v>
      </c>
      <c r="G10" s="46" t="s">
        <v>34</v>
      </c>
      <c r="H10" s="56" t="s">
        <v>75</v>
      </c>
      <c r="I10" s="56">
        <v>13</v>
      </c>
    </row>
    <row r="11" spans="2:9" x14ac:dyDescent="0.25">
      <c r="B11" s="48" t="s">
        <v>69</v>
      </c>
      <c r="C11" s="49" t="s">
        <v>50</v>
      </c>
      <c r="D11" s="49" t="s">
        <v>67</v>
      </c>
      <c r="E11" s="46" t="s">
        <v>37</v>
      </c>
      <c r="F11" s="48" t="s">
        <v>56</v>
      </c>
      <c r="G11" s="46" t="s">
        <v>38</v>
      </c>
      <c r="H11" s="56"/>
      <c r="I11" s="56"/>
    </row>
    <row r="12" spans="2:9" x14ac:dyDescent="0.25">
      <c r="B12" s="48" t="s">
        <v>69</v>
      </c>
      <c r="C12" s="49" t="s">
        <v>50</v>
      </c>
      <c r="D12" s="49" t="s">
        <v>67</v>
      </c>
      <c r="E12" s="46" t="s">
        <v>37</v>
      </c>
      <c r="F12" s="48" t="s">
        <v>58</v>
      </c>
      <c r="G12" s="46" t="s">
        <v>41</v>
      </c>
      <c r="H12" s="56"/>
      <c r="I12" s="56"/>
    </row>
    <row r="13" spans="2:9" x14ac:dyDescent="0.25">
      <c r="B13" s="51"/>
      <c r="C13" s="52"/>
      <c r="D13" s="53"/>
      <c r="E13" s="52"/>
      <c r="F13" s="54"/>
      <c r="G13" s="55"/>
      <c r="H13" s="56"/>
      <c r="I13" s="56"/>
    </row>
    <row r="14" spans="2:9" x14ac:dyDescent="0.25">
      <c r="B14" s="51"/>
      <c r="C14" s="52"/>
      <c r="D14" s="53"/>
      <c r="E14" s="52"/>
      <c r="F14" s="54"/>
      <c r="G14" s="55"/>
      <c r="H14" s="56"/>
      <c r="I14" s="56"/>
    </row>
    <row r="15" spans="2:9" x14ac:dyDescent="0.25">
      <c r="B15" s="51"/>
      <c r="C15" s="52"/>
      <c r="D15" s="53"/>
      <c r="E15" s="52"/>
      <c r="F15" s="54"/>
      <c r="G15" s="55"/>
      <c r="H15" s="56"/>
      <c r="I15" s="56"/>
    </row>
    <row r="16" spans="2:9" x14ac:dyDescent="0.25">
      <c r="B16" s="51"/>
      <c r="C16" s="52"/>
      <c r="D16" s="53"/>
      <c r="E16" s="52"/>
      <c r="F16" s="54"/>
      <c r="G16" s="55"/>
      <c r="H16" s="56"/>
      <c r="I16" s="56"/>
    </row>
    <row r="17" spans="2:9" x14ac:dyDescent="0.25">
      <c r="B17" s="51"/>
      <c r="C17" s="52"/>
      <c r="D17" s="53"/>
      <c r="E17" s="52"/>
      <c r="F17" s="54"/>
      <c r="G17" s="55"/>
      <c r="H17" s="56"/>
      <c r="I17" s="56"/>
    </row>
    <row r="18" spans="2:9" x14ac:dyDescent="0.25">
      <c r="B18" s="51"/>
      <c r="C18" s="52"/>
      <c r="D18" s="53"/>
      <c r="E18" s="52"/>
      <c r="F18" s="54"/>
      <c r="G18" s="55"/>
      <c r="H18" s="56"/>
      <c r="I18" s="56"/>
    </row>
    <row r="19" spans="2:9" x14ac:dyDescent="0.25">
      <c r="B19" s="51"/>
      <c r="C19" s="52"/>
      <c r="D19" s="53"/>
      <c r="E19" s="52"/>
      <c r="F19" s="54"/>
      <c r="G19" s="55"/>
      <c r="H19" s="56"/>
      <c r="I19" s="56"/>
    </row>
    <row r="20" spans="2:9" x14ac:dyDescent="0.25">
      <c r="B20" s="51"/>
      <c r="C20" s="52"/>
      <c r="D20" s="53"/>
      <c r="E20" s="52"/>
      <c r="F20" s="54"/>
      <c r="G20" s="55"/>
      <c r="H20" s="56"/>
      <c r="I20" s="56"/>
    </row>
    <row r="21" spans="2:9" x14ac:dyDescent="0.25">
      <c r="B21" s="51"/>
      <c r="C21" s="52"/>
      <c r="D21" s="53"/>
      <c r="E21" s="52"/>
      <c r="F21" s="54"/>
      <c r="G21" s="55"/>
      <c r="H21" s="56"/>
      <c r="I21" s="56"/>
    </row>
    <row r="22" spans="2:9" x14ac:dyDescent="0.25">
      <c r="B22" s="51"/>
      <c r="C22" s="52"/>
      <c r="D22" s="53"/>
      <c r="E22" s="52"/>
      <c r="F22" s="54"/>
      <c r="G22" s="55"/>
      <c r="H22" s="56"/>
      <c r="I22" s="56"/>
    </row>
    <row r="23" spans="2:9" x14ac:dyDescent="0.25">
      <c r="B23" s="51"/>
      <c r="C23" s="52"/>
      <c r="D23" s="53"/>
      <c r="E23" s="52"/>
      <c r="F23" s="54"/>
      <c r="G23" s="55"/>
      <c r="H23" s="56"/>
      <c r="I23" s="56"/>
    </row>
    <row r="24" spans="2:9" x14ac:dyDescent="0.25">
      <c r="B24" s="51"/>
      <c r="C24" s="52"/>
      <c r="D24" s="53"/>
      <c r="E24" s="52"/>
      <c r="F24" s="54"/>
      <c r="G24" s="55"/>
      <c r="H24" s="56"/>
      <c r="I24" s="56"/>
    </row>
    <row r="25" spans="2:9" x14ac:dyDescent="0.25">
      <c r="B25" s="51"/>
      <c r="C25" s="52"/>
      <c r="D25" s="53"/>
      <c r="E25" s="52"/>
      <c r="F25" s="54"/>
      <c r="G25" s="55"/>
      <c r="H25" s="56"/>
      <c r="I25" s="56"/>
    </row>
    <row r="26" spans="2:9" x14ac:dyDescent="0.25">
      <c r="B26" s="51"/>
      <c r="C26" s="52"/>
      <c r="D26" s="53"/>
      <c r="E26" s="52"/>
      <c r="F26" s="54"/>
      <c r="G26" s="55"/>
      <c r="H26" s="56"/>
      <c r="I26" s="56"/>
    </row>
    <row r="27" spans="2:9" x14ac:dyDescent="0.25">
      <c r="B27" s="51"/>
      <c r="C27" s="52"/>
      <c r="D27" s="53"/>
      <c r="E27" s="52"/>
      <c r="F27" s="54"/>
      <c r="G27" s="55"/>
      <c r="H27" s="56"/>
      <c r="I27" s="56"/>
    </row>
    <row r="28" spans="2:9" x14ac:dyDescent="0.25">
      <c r="B28" s="51"/>
      <c r="C28" s="52"/>
      <c r="D28" s="53"/>
      <c r="E28" s="52"/>
      <c r="F28" s="54"/>
      <c r="G28" s="55"/>
      <c r="H28" s="56"/>
      <c r="I28" s="56"/>
    </row>
    <row r="29" spans="2:9" x14ac:dyDescent="0.25">
      <c r="B29" s="51"/>
      <c r="C29" s="52"/>
      <c r="D29" s="53"/>
      <c r="E29" s="52"/>
      <c r="F29" s="54"/>
      <c r="G29" s="55"/>
      <c r="H29" s="56"/>
      <c r="I29" s="56"/>
    </row>
    <row r="30" spans="2:9" x14ac:dyDescent="0.25">
      <c r="B30" s="51"/>
      <c r="C30" s="52"/>
      <c r="D30" s="53"/>
      <c r="E30" s="52"/>
      <c r="F30" s="54"/>
      <c r="G30" s="55"/>
      <c r="H30" s="56"/>
      <c r="I30" s="56"/>
    </row>
    <row r="31" spans="2:9" x14ac:dyDescent="0.25">
      <c r="B31" s="51"/>
      <c r="C31" s="52"/>
      <c r="D31" s="53"/>
      <c r="E31" s="52"/>
      <c r="F31" s="54"/>
      <c r="G31" s="55"/>
      <c r="H31" s="56"/>
      <c r="I31" s="56"/>
    </row>
    <row r="32" spans="2:9" x14ac:dyDescent="0.25">
      <c r="B32" s="51"/>
      <c r="C32" s="52"/>
      <c r="D32" s="53"/>
      <c r="E32" s="52"/>
      <c r="F32" s="54"/>
      <c r="G32" s="55"/>
      <c r="H32" s="56"/>
      <c r="I32" s="56"/>
    </row>
    <row r="33" spans="2:9" x14ac:dyDescent="0.25">
      <c r="B33" s="51"/>
      <c r="C33" s="52"/>
      <c r="D33" s="53"/>
      <c r="E33" s="52"/>
      <c r="F33" s="54"/>
      <c r="G33" s="55"/>
      <c r="H33" s="56"/>
      <c r="I33" s="56"/>
    </row>
    <row r="34" spans="2:9" x14ac:dyDescent="0.25">
      <c r="B34" s="51"/>
      <c r="C34" s="52"/>
      <c r="D34" s="53"/>
      <c r="E34" s="52"/>
      <c r="F34" s="54"/>
      <c r="G34" s="55"/>
      <c r="H34" s="56"/>
      <c r="I34" s="56"/>
    </row>
    <row r="35" spans="2:9" x14ac:dyDescent="0.25">
      <c r="B35" s="51"/>
      <c r="C35" s="52"/>
      <c r="D35" s="53"/>
      <c r="E35" s="52"/>
      <c r="F35" s="54"/>
      <c r="G35" s="55"/>
      <c r="H35" s="56"/>
      <c r="I35" s="56"/>
    </row>
    <row r="36" spans="2:9" x14ac:dyDescent="0.25">
      <c r="B36" s="51"/>
      <c r="C36" s="52"/>
      <c r="D36" s="53"/>
      <c r="E36" s="52"/>
      <c r="F36" s="54"/>
      <c r="G36" s="55"/>
      <c r="H36" s="56"/>
      <c r="I36" s="56"/>
    </row>
    <row r="37" spans="2:9" x14ac:dyDescent="0.25">
      <c r="B37" s="51"/>
      <c r="C37" s="52"/>
      <c r="D37" s="53"/>
      <c r="E37" s="52"/>
      <c r="F37" s="54"/>
      <c r="G37" s="55"/>
      <c r="H37" s="56"/>
      <c r="I37" s="56"/>
    </row>
    <row r="38" spans="2:9" x14ac:dyDescent="0.25">
      <c r="B38" s="51"/>
      <c r="C38" s="52"/>
      <c r="D38" s="53"/>
      <c r="E38" s="52"/>
      <c r="F38" s="54"/>
      <c r="G38" s="55"/>
      <c r="H38" s="56"/>
      <c r="I38" s="56"/>
    </row>
    <row r="39" spans="2:9" x14ac:dyDescent="0.25">
      <c r="B39" s="51"/>
      <c r="C39" s="52"/>
      <c r="D39" s="53"/>
      <c r="E39" s="52"/>
      <c r="F39" s="54"/>
      <c r="G39" s="55"/>
      <c r="H39" s="56"/>
      <c r="I39" s="56"/>
    </row>
    <row r="40" spans="2:9" x14ac:dyDescent="0.25">
      <c r="B40" s="51"/>
      <c r="C40" s="52"/>
      <c r="D40" s="53"/>
      <c r="E40" s="52"/>
      <c r="F40" s="54"/>
      <c r="G40" s="55"/>
      <c r="H40" s="56"/>
      <c r="I40" s="56"/>
    </row>
    <row r="41" spans="2:9" x14ac:dyDescent="0.25">
      <c r="B41" s="51"/>
      <c r="C41" s="52"/>
      <c r="D41" s="53"/>
      <c r="E41" s="52"/>
      <c r="F41" s="54"/>
      <c r="G41" s="55"/>
      <c r="H41" s="56"/>
      <c r="I41" s="56"/>
    </row>
    <row r="42" spans="2:9" x14ac:dyDescent="0.25">
      <c r="B42" s="51"/>
      <c r="C42" s="52"/>
      <c r="D42" s="53"/>
      <c r="E42" s="52"/>
      <c r="F42" s="54"/>
      <c r="G42" s="55"/>
      <c r="H42" s="56"/>
      <c r="I42" s="56"/>
    </row>
    <row r="43" spans="2:9" x14ac:dyDescent="0.25">
      <c r="B43" s="51"/>
      <c r="C43" s="52"/>
      <c r="D43" s="53"/>
      <c r="E43" s="52"/>
      <c r="F43" s="54"/>
      <c r="G43" s="55"/>
      <c r="H43" s="56"/>
      <c r="I43" s="56"/>
    </row>
    <row r="44" spans="2:9" x14ac:dyDescent="0.25">
      <c r="B44" s="51"/>
      <c r="C44" s="52"/>
      <c r="D44" s="53"/>
      <c r="E44" s="52"/>
      <c r="F44" s="54"/>
      <c r="G44" s="55"/>
      <c r="H44" s="56"/>
      <c r="I44" s="56"/>
    </row>
    <row r="45" spans="2:9" x14ac:dyDescent="0.25">
      <c r="B45" s="51"/>
      <c r="C45" s="52"/>
      <c r="D45" s="53"/>
      <c r="E45" s="52"/>
      <c r="F45" s="54"/>
      <c r="G45" s="55"/>
      <c r="H45" s="56"/>
      <c r="I45" s="56"/>
    </row>
    <row r="46" spans="2:9" x14ac:dyDescent="0.25">
      <c r="B46" s="51"/>
      <c r="C46" s="52"/>
      <c r="D46" s="53"/>
      <c r="E46" s="52"/>
      <c r="F46" s="54"/>
      <c r="G46" s="55"/>
      <c r="H46" s="56"/>
      <c r="I46" s="56"/>
    </row>
    <row r="47" spans="2:9" x14ac:dyDescent="0.25">
      <c r="B47" s="51"/>
      <c r="C47" s="52"/>
      <c r="D47" s="53"/>
      <c r="E47" s="52"/>
      <c r="F47" s="54"/>
      <c r="G47" s="55"/>
      <c r="H47" s="56"/>
      <c r="I47" s="56"/>
    </row>
    <row r="48" spans="2:9" x14ac:dyDescent="0.25">
      <c r="B48" s="51"/>
      <c r="C48" s="52"/>
      <c r="D48" s="53"/>
      <c r="E48" s="52"/>
      <c r="F48" s="54"/>
      <c r="G48" s="55"/>
      <c r="H48" s="56"/>
      <c r="I48" s="56"/>
    </row>
    <row r="49" spans="2:9" x14ac:dyDescent="0.25">
      <c r="B49" s="51"/>
      <c r="C49" s="52"/>
      <c r="D49" s="53"/>
      <c r="E49" s="52"/>
      <c r="F49" s="54"/>
      <c r="G49" s="55"/>
      <c r="H49" s="56"/>
      <c r="I49" s="56"/>
    </row>
    <row r="50" spans="2:9" x14ac:dyDescent="0.25">
      <c r="B50" s="51"/>
      <c r="C50" s="52"/>
      <c r="D50" s="53"/>
      <c r="E50" s="52"/>
      <c r="F50" s="54"/>
      <c r="G50" s="55"/>
      <c r="H50" s="56"/>
      <c r="I50" s="56"/>
    </row>
    <row r="51" spans="2:9" x14ac:dyDescent="0.25">
      <c r="B51" s="51"/>
      <c r="C51" s="52"/>
      <c r="D51" s="53"/>
      <c r="E51" s="52"/>
      <c r="F51" s="54"/>
      <c r="G51" s="55"/>
      <c r="H51" s="56"/>
      <c r="I51" s="56"/>
    </row>
    <row r="52" spans="2:9" x14ac:dyDescent="0.25">
      <c r="B52" s="51"/>
      <c r="C52" s="52"/>
      <c r="D52" s="53"/>
      <c r="E52" s="52"/>
      <c r="F52" s="54"/>
      <c r="G52" s="55"/>
      <c r="H52" s="56"/>
      <c r="I52" s="56"/>
    </row>
    <row r="53" spans="2:9" x14ac:dyDescent="0.25">
      <c r="B53" s="51"/>
      <c r="C53" s="52"/>
      <c r="D53" s="53"/>
      <c r="E53" s="52"/>
      <c r="F53" s="54"/>
      <c r="G53" s="55"/>
      <c r="H53" s="56"/>
      <c r="I53" s="56"/>
    </row>
    <row r="54" spans="2:9" x14ac:dyDescent="0.25">
      <c r="B54" s="51"/>
      <c r="C54" s="52"/>
      <c r="D54" s="53"/>
      <c r="E54" s="52"/>
      <c r="F54" s="54"/>
      <c r="G54" s="55"/>
      <c r="H54" s="56"/>
      <c r="I54" s="56"/>
    </row>
    <row r="55" spans="2:9" x14ac:dyDescent="0.25">
      <c r="B55" s="51"/>
      <c r="C55" s="52"/>
      <c r="D55" s="53"/>
      <c r="E55" s="52"/>
      <c r="F55" s="54"/>
      <c r="G55" s="55"/>
      <c r="H55" s="56"/>
      <c r="I55" s="56"/>
    </row>
    <row r="56" spans="2:9" x14ac:dyDescent="0.25">
      <c r="B56" s="51"/>
      <c r="C56" s="52"/>
      <c r="D56" s="53"/>
      <c r="E56" s="52"/>
      <c r="F56" s="54"/>
      <c r="G56" s="55"/>
      <c r="H56" s="56"/>
      <c r="I56" s="56"/>
    </row>
    <row r="57" spans="2:9" x14ac:dyDescent="0.25">
      <c r="B57" s="51"/>
      <c r="C57" s="52"/>
      <c r="D57" s="53"/>
      <c r="E57" s="52"/>
      <c r="F57" s="54"/>
      <c r="G57" s="55"/>
      <c r="H57" s="56"/>
      <c r="I57" s="56"/>
    </row>
    <row r="58" spans="2:9" x14ac:dyDescent="0.25">
      <c r="B58" s="51"/>
      <c r="C58" s="52"/>
      <c r="D58" s="53"/>
      <c r="E58" s="52"/>
      <c r="F58" s="54"/>
      <c r="G58" s="55"/>
      <c r="H58" s="56"/>
      <c r="I58" s="56"/>
    </row>
    <row r="59" spans="2:9" x14ac:dyDescent="0.25">
      <c r="B59" s="51"/>
      <c r="C59" s="52"/>
      <c r="D59" s="53"/>
      <c r="E59" s="52"/>
      <c r="F59" s="54"/>
      <c r="G59" s="55"/>
      <c r="H59" s="56"/>
      <c r="I59" s="56"/>
    </row>
    <row r="60" spans="2:9" x14ac:dyDescent="0.25">
      <c r="B60" s="51"/>
      <c r="C60" s="52"/>
      <c r="D60" s="53"/>
      <c r="E60" s="52"/>
      <c r="F60" s="54"/>
      <c r="G60" s="55"/>
      <c r="H60" s="56"/>
      <c r="I60" s="56"/>
    </row>
    <row r="61" spans="2:9" x14ac:dyDescent="0.25">
      <c r="B61" s="51"/>
      <c r="C61" s="52"/>
      <c r="D61" s="53"/>
      <c r="E61" s="52"/>
      <c r="F61" s="54"/>
      <c r="G61" s="55"/>
      <c r="H61" s="56"/>
      <c r="I61" s="56"/>
    </row>
    <row r="62" spans="2:9" x14ac:dyDescent="0.25">
      <c r="B62" s="51"/>
      <c r="C62" s="52"/>
      <c r="D62" s="53"/>
      <c r="E62" s="52"/>
      <c r="F62" s="54"/>
      <c r="G62" s="55"/>
      <c r="H62" s="56"/>
      <c r="I62" s="56"/>
    </row>
    <row r="63" spans="2:9" x14ac:dyDescent="0.25">
      <c r="B63" s="51"/>
      <c r="C63" s="52"/>
      <c r="D63" s="53"/>
      <c r="E63" s="52"/>
      <c r="F63" s="54"/>
      <c r="G63" s="55"/>
      <c r="H63" s="56"/>
      <c r="I63" s="56"/>
    </row>
    <row r="64" spans="2:9" x14ac:dyDescent="0.25">
      <c r="B64" s="51"/>
      <c r="C64" s="52"/>
      <c r="D64" s="53"/>
      <c r="E64" s="52"/>
      <c r="F64" s="54"/>
      <c r="G64" s="55"/>
      <c r="H64" s="56"/>
      <c r="I64" s="56"/>
    </row>
    <row r="65" spans="2:9" x14ac:dyDescent="0.25">
      <c r="B65" s="51"/>
      <c r="C65" s="52"/>
      <c r="D65" s="53"/>
      <c r="E65" s="52"/>
      <c r="F65" s="54"/>
      <c r="G65" s="55"/>
      <c r="H65" s="56"/>
      <c r="I65" s="56"/>
    </row>
    <row r="66" spans="2:9" x14ac:dyDescent="0.25">
      <c r="B66" s="51"/>
      <c r="C66" s="52"/>
      <c r="D66" s="53"/>
      <c r="E66" s="52"/>
      <c r="F66" s="54"/>
      <c r="G66" s="55"/>
      <c r="H66" s="56"/>
      <c r="I66" s="56"/>
    </row>
    <row r="67" spans="2:9" x14ac:dyDescent="0.25">
      <c r="B67" s="51"/>
      <c r="C67" s="52"/>
      <c r="D67" s="53"/>
      <c r="E67" s="52"/>
      <c r="F67" s="54"/>
      <c r="G67" s="55"/>
      <c r="H67" s="56"/>
      <c r="I67" s="56"/>
    </row>
    <row r="68" spans="2:9" x14ac:dyDescent="0.25">
      <c r="B68" s="51"/>
      <c r="C68" s="52"/>
      <c r="D68" s="53"/>
      <c r="E68" s="52"/>
      <c r="F68" s="54"/>
      <c r="G68" s="55"/>
      <c r="H68" s="56"/>
      <c r="I68" s="56"/>
    </row>
    <row r="69" spans="2:9" x14ac:dyDescent="0.25">
      <c r="B69" s="51"/>
      <c r="C69" s="52"/>
      <c r="D69" s="53"/>
      <c r="E69" s="52"/>
      <c r="F69" s="54"/>
      <c r="G69" s="55"/>
      <c r="H69" s="56"/>
      <c r="I69" s="56"/>
    </row>
    <row r="70" spans="2:9" x14ac:dyDescent="0.25">
      <c r="B70" s="51"/>
      <c r="C70" s="52"/>
      <c r="D70" s="53"/>
      <c r="E70" s="52"/>
      <c r="F70" s="54"/>
      <c r="G70" s="55"/>
      <c r="H70" s="56"/>
      <c r="I70" s="56"/>
    </row>
    <row r="71" spans="2:9" x14ac:dyDescent="0.25">
      <c r="B71" s="51"/>
      <c r="C71" s="52"/>
      <c r="D71" s="53"/>
      <c r="E71" s="52"/>
      <c r="F71" s="54"/>
      <c r="G71" s="55"/>
      <c r="H71" s="56"/>
      <c r="I71" s="56"/>
    </row>
    <row r="72" spans="2:9" x14ac:dyDescent="0.25">
      <c r="B72" s="51"/>
      <c r="C72" s="52"/>
      <c r="D72" s="53"/>
      <c r="E72" s="52"/>
      <c r="F72" s="54"/>
      <c r="G72" s="55"/>
      <c r="H72" s="56"/>
      <c r="I72" s="56"/>
    </row>
    <row r="73" spans="2:9" x14ac:dyDescent="0.25">
      <c r="B73" s="51"/>
      <c r="C73" s="52"/>
      <c r="D73" s="53"/>
      <c r="E73" s="52"/>
      <c r="F73" s="54"/>
      <c r="G73" s="55"/>
      <c r="H73" s="56"/>
      <c r="I73" s="56"/>
    </row>
    <row r="74" spans="2:9" x14ac:dyDescent="0.25">
      <c r="B74" s="51"/>
      <c r="C74" s="52"/>
      <c r="D74" s="53"/>
      <c r="E74" s="52"/>
      <c r="F74" s="54"/>
      <c r="G74" s="55"/>
      <c r="H74" s="56"/>
      <c r="I74" s="56"/>
    </row>
    <row r="75" spans="2:9" x14ac:dyDescent="0.25">
      <c r="B75" s="51"/>
      <c r="C75" s="52"/>
      <c r="D75" s="53"/>
      <c r="E75" s="52"/>
      <c r="F75" s="54"/>
      <c r="G75" s="55"/>
      <c r="H75" s="56"/>
      <c r="I75" s="56"/>
    </row>
    <row r="76" spans="2:9" x14ac:dyDescent="0.25">
      <c r="B76" s="51"/>
      <c r="C76" s="52"/>
      <c r="D76" s="53"/>
      <c r="E76" s="52"/>
      <c r="F76" s="54"/>
      <c r="G76" s="55"/>
      <c r="H76" s="56"/>
      <c r="I76" s="56"/>
    </row>
    <row r="77" spans="2:9" x14ac:dyDescent="0.25">
      <c r="B77" s="51"/>
      <c r="C77" s="52"/>
      <c r="D77" s="53"/>
      <c r="E77" s="52"/>
      <c r="F77" s="54"/>
      <c r="G77" s="55"/>
      <c r="H77" s="56"/>
      <c r="I77" s="56"/>
    </row>
    <row r="78" spans="2:9" x14ac:dyDescent="0.25">
      <c r="B78" s="51"/>
      <c r="C78" s="52"/>
      <c r="D78" s="53"/>
      <c r="E78" s="52"/>
      <c r="F78" s="54"/>
      <c r="G78" s="55"/>
      <c r="H78" s="56"/>
      <c r="I78" s="56"/>
    </row>
    <row r="79" spans="2:9" x14ac:dyDescent="0.25">
      <c r="B79" s="51"/>
      <c r="C79" s="52"/>
      <c r="D79" s="53"/>
      <c r="E79" s="52"/>
      <c r="F79" s="54"/>
      <c r="G79" s="55"/>
      <c r="H79" s="56"/>
      <c r="I79" s="56"/>
    </row>
    <row r="80" spans="2:9" x14ac:dyDescent="0.25">
      <c r="B80" s="51"/>
      <c r="C80" s="52"/>
      <c r="D80" s="53"/>
      <c r="E80" s="52"/>
      <c r="F80" s="54"/>
      <c r="G80" s="55"/>
      <c r="H80" s="56"/>
      <c r="I80" s="56"/>
    </row>
    <row r="81" spans="2:9" x14ac:dyDescent="0.25">
      <c r="B81" s="51"/>
      <c r="C81" s="52"/>
      <c r="D81" s="53"/>
      <c r="E81" s="52"/>
      <c r="F81" s="54"/>
      <c r="G81" s="55"/>
      <c r="H81" s="56"/>
      <c r="I81" s="56"/>
    </row>
    <row r="82" spans="2:9" x14ac:dyDescent="0.25">
      <c r="B82" s="51"/>
      <c r="C82" s="52"/>
      <c r="D82" s="53"/>
      <c r="E82" s="52"/>
      <c r="F82" s="54"/>
      <c r="G82" s="55"/>
      <c r="H82" s="56"/>
      <c r="I82" s="56"/>
    </row>
    <row r="83" spans="2:9" x14ac:dyDescent="0.25">
      <c r="B83" s="51"/>
      <c r="C83" s="52"/>
      <c r="D83" s="53"/>
      <c r="E83" s="52"/>
      <c r="F83" s="54"/>
      <c r="G83" s="55"/>
      <c r="H83" s="56"/>
      <c r="I83" s="56"/>
    </row>
    <row r="84" spans="2:9" x14ac:dyDescent="0.25">
      <c r="B84" s="51"/>
      <c r="C84" s="52"/>
      <c r="D84" s="53"/>
      <c r="E84" s="52"/>
      <c r="F84" s="54"/>
      <c r="G84" s="55"/>
      <c r="H84" s="56"/>
      <c r="I84" s="56"/>
    </row>
    <row r="85" spans="2:9" x14ac:dyDescent="0.25">
      <c r="B85" s="51"/>
      <c r="C85" s="52"/>
      <c r="D85" s="53"/>
      <c r="E85" s="52"/>
      <c r="F85" s="54"/>
      <c r="G85" s="55"/>
      <c r="H85" s="56"/>
      <c r="I85" s="56"/>
    </row>
    <row r="86" spans="2:9" x14ac:dyDescent="0.25">
      <c r="B86" s="51"/>
      <c r="C86" s="52"/>
      <c r="D86" s="53"/>
      <c r="E86" s="52"/>
      <c r="F86" s="54"/>
      <c r="G86" s="55"/>
      <c r="H86" s="56"/>
      <c r="I86" s="56"/>
    </row>
    <row r="87" spans="2:9" x14ac:dyDescent="0.25">
      <c r="B87" s="51"/>
      <c r="C87" s="52"/>
      <c r="D87" s="53"/>
      <c r="E87" s="52"/>
      <c r="F87" s="54"/>
      <c r="G87" s="55"/>
      <c r="H87" s="56"/>
      <c r="I87" s="56"/>
    </row>
    <row r="88" spans="2:9" x14ac:dyDescent="0.25">
      <c r="B88" s="51"/>
      <c r="C88" s="52"/>
      <c r="D88" s="53"/>
      <c r="E88" s="52"/>
      <c r="F88" s="51"/>
      <c r="G88" s="52"/>
      <c r="H88" s="56"/>
      <c r="I88" s="56"/>
    </row>
    <row r="89" spans="2:9" x14ac:dyDescent="0.25">
      <c r="B89" s="51"/>
      <c r="C89" s="52"/>
      <c r="D89" s="53"/>
      <c r="E89" s="52"/>
      <c r="F89" s="51"/>
      <c r="G89" s="52"/>
      <c r="H89" s="56"/>
      <c r="I89" s="56"/>
    </row>
    <row r="90" spans="2:9" x14ac:dyDescent="0.25">
      <c r="B90" s="51"/>
      <c r="C90" s="52"/>
      <c r="D90" s="53"/>
      <c r="E90" s="52"/>
      <c r="F90" s="51"/>
      <c r="G90" s="52"/>
      <c r="H90" s="56"/>
      <c r="I90" s="56"/>
    </row>
    <row r="91" spans="2:9" x14ac:dyDescent="0.25">
      <c r="B91" s="51"/>
      <c r="C91" s="52"/>
      <c r="D91" s="53"/>
      <c r="E91" s="52"/>
      <c r="F91" s="51"/>
      <c r="G91" s="52"/>
      <c r="H91" s="56"/>
      <c r="I91" s="56"/>
    </row>
    <row r="92" spans="2:9" x14ac:dyDescent="0.25">
      <c r="B92" s="51"/>
      <c r="C92" s="52"/>
      <c r="D92" s="53"/>
      <c r="E92" s="52"/>
      <c r="F92" s="51"/>
      <c r="G92" s="52"/>
      <c r="H92" s="56"/>
      <c r="I92" s="56"/>
    </row>
    <row r="93" spans="2:9" x14ac:dyDescent="0.25">
      <c r="B93" s="51"/>
      <c r="C93" s="52"/>
      <c r="D93" s="53"/>
      <c r="E93" s="52"/>
      <c r="F93" s="51"/>
      <c r="G93" s="52"/>
      <c r="H93" s="56"/>
      <c r="I93" s="56"/>
    </row>
    <row r="94" spans="2:9" x14ac:dyDescent="0.25">
      <c r="B94" s="51"/>
      <c r="C94" s="52"/>
      <c r="D94" s="53"/>
      <c r="E94" s="52"/>
      <c r="F94" s="51"/>
      <c r="G94" s="52"/>
      <c r="H94" s="56"/>
      <c r="I94" s="56"/>
    </row>
    <row r="95" spans="2:9" x14ac:dyDescent="0.25">
      <c r="B95" s="51"/>
      <c r="C95" s="52"/>
      <c r="D95" s="53"/>
      <c r="E95" s="52"/>
      <c r="F95" s="51"/>
      <c r="G95" s="52"/>
      <c r="H95" s="56"/>
      <c r="I95" s="56"/>
    </row>
    <row r="96" spans="2:9" x14ac:dyDescent="0.25">
      <c r="B96" s="51"/>
      <c r="C96" s="52"/>
      <c r="D96" s="53"/>
      <c r="E96" s="52"/>
      <c r="F96" s="51"/>
      <c r="G96" s="52"/>
      <c r="H96" s="56"/>
      <c r="I96" s="56"/>
    </row>
    <row r="97" spans="2:9" x14ac:dyDescent="0.25">
      <c r="B97" s="51"/>
      <c r="C97" s="52"/>
      <c r="D97" s="53"/>
      <c r="E97" s="52"/>
      <c r="F97" s="51"/>
      <c r="G97" s="52"/>
      <c r="H97" s="56"/>
      <c r="I97" s="56"/>
    </row>
    <row r="98" spans="2:9" x14ac:dyDescent="0.25">
      <c r="B98" s="51"/>
      <c r="C98" s="52"/>
      <c r="D98" s="53"/>
      <c r="E98" s="52"/>
      <c r="F98" s="51"/>
      <c r="G98" s="52"/>
      <c r="H98" s="56"/>
      <c r="I98" s="56"/>
    </row>
    <row r="99" spans="2:9" x14ac:dyDescent="0.25">
      <c r="B99" s="51"/>
      <c r="C99" s="52"/>
      <c r="D99" s="53"/>
      <c r="E99" s="52"/>
      <c r="F99" s="51"/>
      <c r="G99" s="52"/>
      <c r="H99" s="56"/>
      <c r="I99" s="56"/>
    </row>
  </sheetData>
  <autoFilter ref="B2:I87" xr:uid="{00000000-0009-0000-0000-000001000000}"/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Subsidios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Yauri</dc:creator>
  <cp:lastModifiedBy>Usuario</cp:lastModifiedBy>
  <dcterms:created xsi:type="dcterms:W3CDTF">2020-12-30T17:58:02Z</dcterms:created>
  <dcterms:modified xsi:type="dcterms:W3CDTF">2022-02-09T16:09:43Z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04ccc6c1-318b-4f4e-9a7f-8aefbb7599a0</vt:lpwstr>
  </property>
</Properties>
</file>