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matte\Desktop\"/>
    </mc:Choice>
  </mc:AlternateContent>
  <xr:revisionPtr revIDLastSave="0" documentId="13_ncr:1_{EC9876F8-7E63-4F10-98E1-6C8ABDF84FE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0" i="1" l="1"/>
  <c r="L177" i="1"/>
  <c r="L178" i="1"/>
  <c r="L179" i="1"/>
  <c r="L176" i="1"/>
  <c r="K177" i="1"/>
  <c r="K178" i="1"/>
  <c r="K179" i="1"/>
  <c r="K180" i="1"/>
  <c r="K176" i="1"/>
  <c r="I176" i="1"/>
  <c r="I177" i="1"/>
  <c r="I178" i="1"/>
  <c r="I179" i="1"/>
  <c r="I180" i="1"/>
  <c r="J176" i="1"/>
  <c r="J177" i="1"/>
  <c r="J178" i="1"/>
  <c r="J179" i="1"/>
  <c r="J180" i="1"/>
  <c r="H180" i="1" a="1"/>
  <c r="H180" i="1" s="1"/>
  <c r="H179" i="1" a="1"/>
  <c r="H179" i="1" s="1"/>
  <c r="H178" i="1" a="1"/>
  <c r="H178" i="1" s="1"/>
  <c r="G180" i="1" a="1"/>
  <c r="G180" i="1" s="1"/>
  <c r="G179" i="1" a="1"/>
  <c r="G179" i="1" s="1"/>
  <c r="G178" i="1" a="1"/>
  <c r="G178" i="1" s="1"/>
  <c r="H177" i="1" a="1"/>
  <c r="H177" i="1" s="1"/>
  <c r="G177" i="1" a="1"/>
  <c r="G177" i="1" s="1"/>
  <c r="H176" i="1" a="1"/>
  <c r="H176" i="1" s="1"/>
  <c r="G176" i="1" a="1"/>
  <c r="G176" i="1" s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67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<sst xmlns="http://schemas.openxmlformats.org/spreadsheetml/2006/main" count="43" uniqueCount="18">
  <si>
    <t xml:space="preserve">Max_follow_accel: 10.00722599029541, </t>
  </si>
  <si>
    <t>Min_follow_Accel: -1.3551197052001953</t>
  </si>
  <si>
    <t xml:space="preserve">Min_distance: 15.082668486881289, </t>
  </si>
  <si>
    <t xml:space="preserve">Max_distance: 226.78898334483478, </t>
  </si>
  <si>
    <t>Mean_distance: 83.60473286135617</t>
  </si>
  <si>
    <t>Attack_time</t>
  </si>
  <si>
    <t>Attack_value</t>
  </si>
  <si>
    <t>Mean Distance</t>
  </si>
  <si>
    <t>Max_Distance</t>
  </si>
  <si>
    <t>Min_Distance</t>
  </si>
  <si>
    <t>Max_following_car_accel</t>
  </si>
  <si>
    <t>Min_following_car_accel</t>
  </si>
  <si>
    <t>Crash</t>
  </si>
  <si>
    <t>TotCrash</t>
  </si>
  <si>
    <t>TotNoCrash</t>
  </si>
  <si>
    <t>%Crash</t>
  </si>
  <si>
    <t>%NoCrash</t>
  </si>
  <si>
    <t>TotProve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</si>
</sst>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Foglio1!$I$125</c:f>
              <c:strCache>
                <c:ptCount val="1"/>
                <c:pt idx="0">
                  <c:v>Attack_value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Foglio1!$I$126:$I$170</c:f>
              <c:numCache>
                <c:formatCode>General</c:formatCode>
                <c:ptCount val="45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9-4AE1-9694-1ABF99CDE010}"/>
            </c:ext>
          </c:extLst>
        </c:ser>
        <c:ser>
          <c:idx val="1"/>
          <c:order val="1"/>
          <c:tx>
            <c:strRef>
              <c:f>Foglio1!$K$125</c:f>
              <c:strCache>
                <c:ptCount val="1"/>
                <c:pt idx="0">
                  <c:v>Crash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Foglio1!$K$126:$K$170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C9-4AE1-9694-1ABF99CDE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765151"/>
        <c:axId val="1770764319"/>
      </c:lineChart>
      <c:catAx>
        <c:axId val="177076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0764319"/>
        <c:crosses val="autoZero"/>
        <c:auto val="1"/>
        <c:lblAlgn val="ctr"/>
        <c:lblOffset val="100"/>
        <c:noMultiLvlLbl val="0"/>
      </c:catAx>
      <c:valAx>
        <c:axId val="177076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076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Incidenti</a:t>
            </a:r>
            <a:r>
              <a:rPr lang="it-IT" baseline="0"/>
              <a:t> al variare del valore di accelerazione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Foglio1!$G$175</c:f>
              <c:strCache>
                <c:ptCount val="1"/>
                <c:pt idx="0">
                  <c:v>TotCrash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Foglio1!$F$176:$F$180</c:f>
              <c:numCache>
                <c:formatCode>General</c:formatCode>
                <c:ptCount val="5"/>
                <c:pt idx="0">
                  <c:v>-5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</c:numCache>
            </c:numRef>
          </c:cat>
          <c:val>
            <c:numRef>
              <c:f>Foglio1!$G$176:$G$180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9-4FCD-9FE7-AB5303C9FDA3}"/>
            </c:ext>
          </c:extLst>
        </c:ser>
        <c:ser>
          <c:idx val="1"/>
          <c:order val="1"/>
          <c:tx>
            <c:strRef>
              <c:f>Foglio1!$H$175</c:f>
              <c:strCache>
                <c:ptCount val="1"/>
                <c:pt idx="0">
                  <c:v>TotNoCrash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Foglio1!$F$176:$F$180</c:f>
              <c:numCache>
                <c:formatCode>General</c:formatCode>
                <c:ptCount val="5"/>
                <c:pt idx="0">
                  <c:v>-5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</c:numCache>
            </c:numRef>
          </c:cat>
          <c:val>
            <c:numRef>
              <c:f>Foglio1!$H$176:$H$180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9-4FCD-9FE7-AB5303C9F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0766751"/>
        <c:axId val="1610767583"/>
      </c:barChart>
      <c:catAx>
        <c:axId val="161076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10767583"/>
        <c:crosses val="autoZero"/>
        <c:auto val="1"/>
        <c:lblAlgn val="ctr"/>
        <c:lblOffset val="100"/>
        <c:noMultiLvlLbl val="0"/>
      </c:catAx>
      <c:valAx>
        <c:axId val="161076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1076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Incidenti al variare del valore di accelerazione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068491241029857"/>
          <c:y val="0.27097222222222228"/>
          <c:w val="0.86421862699904894"/>
          <c:h val="0.585238772236803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Foglio1!$I$175</c:f>
              <c:strCache>
                <c:ptCount val="1"/>
                <c:pt idx="0">
                  <c:v>%Crash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Foglio1!$F$176:$F$180</c:f>
              <c:numCache>
                <c:formatCode>General</c:formatCode>
                <c:ptCount val="5"/>
                <c:pt idx="0">
                  <c:v>-5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</c:numCache>
            </c:numRef>
          </c:cat>
          <c:val>
            <c:numRef>
              <c:f>Foglio1!$I$176:$I$180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66.67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E-4656-9A2F-6F69F10E0E74}"/>
            </c:ext>
          </c:extLst>
        </c:ser>
        <c:ser>
          <c:idx val="1"/>
          <c:order val="1"/>
          <c:tx>
            <c:strRef>
              <c:f>Foglio1!$J$175</c:f>
              <c:strCache>
                <c:ptCount val="1"/>
                <c:pt idx="0">
                  <c:v>%NoCrash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Foglio1!$F$176:$F$180</c:f>
              <c:numCache>
                <c:formatCode>General</c:formatCode>
                <c:ptCount val="5"/>
                <c:pt idx="0">
                  <c:v>-5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</c:numCache>
            </c:numRef>
          </c:cat>
          <c:val>
            <c:numRef>
              <c:f>Foglio1!$J$176:$J$180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33.33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E-4656-9A2F-6F69F10E0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11395375"/>
        <c:axId val="1611392879"/>
      </c:barChart>
      <c:catAx>
        <c:axId val="1611395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Valori di accelerazione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11392879"/>
        <c:crosses val="autoZero"/>
        <c:auto val="1"/>
        <c:lblAlgn val="ctr"/>
        <c:lblOffset val="100"/>
        <c:noMultiLvlLbl val="0"/>
      </c:catAx>
      <c:valAx>
        <c:axId val="161139287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Percentuale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1139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245981961447389"/>
          <c:y val="0.1209485272674249"/>
          <c:w val="0.23051736793638827"/>
          <c:h val="6.5971492203528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Incidenti al variare del valore di accelerazione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it-IT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Foglio1!$K$175</c:f>
              <c:strCache>
                <c:ptCount val="1"/>
                <c:pt idx="0">
                  <c:v>%Crash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Foglio1!$F$176:$F$180</c:f>
              <c:numCache>
                <c:formatCode>General</c:formatCode>
                <c:ptCount val="5"/>
                <c:pt idx="0">
                  <c:v>-5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</c:numCache>
            </c:numRef>
          </c:cat>
          <c:val>
            <c:numRef>
              <c:f>Foglio1!$K$176:$K$180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0.66669999999999996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3-4E9F-A48D-1F69169D11D7}"/>
            </c:ext>
          </c:extLst>
        </c:ser>
        <c:ser>
          <c:idx val="1"/>
          <c:order val="1"/>
          <c:tx>
            <c:strRef>
              <c:f>Foglio1!$L$175</c:f>
              <c:strCache>
                <c:ptCount val="1"/>
                <c:pt idx="0">
                  <c:v>%NoCrash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Foglio1!$F$176:$F$180</c:f>
              <c:numCache>
                <c:formatCode>General</c:formatCode>
                <c:ptCount val="5"/>
                <c:pt idx="0">
                  <c:v>-5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</c:numCache>
            </c:numRef>
          </c:cat>
          <c:val>
            <c:numRef>
              <c:f>Foglio1!$L$176:$L$180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0.33329999999999999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03-4E9F-A48D-1F69169D1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53"/>
        <c:axId val="1321702783"/>
        <c:axId val="1321701119"/>
      </c:barChart>
      <c:catAx>
        <c:axId val="132170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701119"/>
        <c:crosses val="autoZero"/>
        <c:auto val="1"/>
        <c:lblAlgn val="ctr"/>
        <c:lblOffset val="100"/>
        <c:noMultiLvlLbl val="0"/>
      </c:catAx>
      <c:valAx>
        <c:axId val="13217011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70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588308</xdr:colOff>
      <xdr:row>122</xdr:row>
      <xdr:rowOff>45943</xdr:rowOff>
    </xdr:from>
    <xdr:to>
      <xdr:col>22</xdr:col>
      <xdr:colOff>319367</xdr:colOff>
      <xdr:row>136</xdr:row>
      <xdr:rowOff>122143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A83FC54-9901-4BDD-9D7D-4928C2358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16808</xdr:colOff>
      <xdr:row>183</xdr:row>
      <xdr:rowOff>12326</xdr:rowOff>
    </xdr:from>
    <xdr:to>
      <xdr:col>8</xdr:col>
      <xdr:colOff>666750</xdr:colOff>
      <xdr:row>197</xdr:row>
      <xdr:rowOff>88526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F4A54BC1-503F-40E5-92D3-D9ACB3CBE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862853</xdr:colOff>
      <xdr:row>198</xdr:row>
      <xdr:rowOff>180414</xdr:rowOff>
    </xdr:from>
    <xdr:to>
      <xdr:col>9</xdr:col>
      <xdr:colOff>790575</xdr:colOff>
      <xdr:row>215</xdr:row>
      <xdr:rowOff>190499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4CD0BBE1-69C5-4ABE-A52B-1307B27B5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930089</xdr:colOff>
      <xdr:row>182</xdr:row>
      <xdr:rowOff>178453</xdr:rowOff>
    </xdr:from>
    <xdr:to>
      <xdr:col>16</xdr:col>
      <xdr:colOff>581025</xdr:colOff>
      <xdr:row>197</xdr:row>
      <xdr:rowOff>64153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44E5CF56-C80A-4F2F-B12B-198E58222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0"/>
  <sheetViews>
    <sheetView tabSelected="1" topLeftCell="E187" zoomScaleNormal="100" workbookViewId="0">
      <selection activeCell="K210" sqref="K210"/>
    </sheetView>
  </sheetViews>
  <sheetFormatPr defaultRowHeight="15" x14ac:dyDescent="0.25"/>
  <cols>
    <col min="1" max="1" width="11.7109375" bestFit="1" customWidth="1"/>
    <col min="2" max="2" width="12.42578125" customWidth="1"/>
    <col min="3" max="3" width="14.140625" bestFit="1" customWidth="1"/>
    <col min="4" max="4" width="13.42578125" bestFit="1" customWidth="1"/>
    <col min="5" max="5" width="13.140625" bestFit="1" customWidth="1"/>
    <col min="6" max="6" width="23.5703125" bestFit="1" customWidth="1"/>
    <col min="7" max="7" width="23.28515625" bestFit="1" customWidth="1"/>
    <col min="8" max="8" width="11.85546875" bestFit="1" customWidth="1"/>
    <col min="9" max="9" width="12.7109375" bestFit="1" customWidth="1"/>
    <col min="10" max="10" width="14.140625" bestFit="1" customWidth="1"/>
    <col min="11" max="11" width="13.85546875" bestFit="1" customWidth="1"/>
    <col min="12" max="12" width="9.5703125" customWidth="1"/>
  </cols>
  <sheetData>
    <row r="1" spans="1:7" x14ac:dyDescent="0.25">
      <c r="A1" s="1" t="s">
        <v>0</v>
      </c>
      <c r="B1" s="1"/>
      <c r="C1" s="1"/>
    </row>
    <row r="2" spans="1:7" x14ac:dyDescent="0.25">
      <c r="A2" s="2" t="s">
        <v>1</v>
      </c>
      <c r="B2" s="2"/>
    </row>
    <row r="3" spans="1:7" x14ac:dyDescent="0.25">
      <c r="A3" s="1" t="s">
        <v>2</v>
      </c>
      <c r="B3" s="1"/>
      <c r="C3" s="1"/>
    </row>
    <row r="4" spans="1:7" x14ac:dyDescent="0.25">
      <c r="A4" s="1" t="s">
        <v>3</v>
      </c>
      <c r="B4" s="1"/>
      <c r="C4" s="1"/>
    </row>
    <row r="5" spans="1:7" x14ac:dyDescent="0.25">
      <c r="A5" s="1" t="s">
        <v>4</v>
      </c>
      <c r="B5" s="1"/>
      <c r="C5" s="1"/>
    </row>
    <row r="7" spans="1:7" x14ac:dyDescent="0.25">
      <c r="A7" t="s">
        <v>5</v>
      </c>
      <c r="B7" t="s">
        <v>6</v>
      </c>
      <c r="C7" t="s">
        <v>7</v>
      </c>
      <c r="D7" t="s">
        <v>8</v>
      </c>
      <c r="E7" t="s">
        <v>9</v>
      </c>
      <c r="F7" t="s">
        <v>10</v>
      </c>
      <c r="G7" t="s">
        <v>11</v>
      </c>
    </row>
    <row r="8" spans="1:7" x14ac:dyDescent="0.25">
      <c r="A8">
        <v>0</v>
      </c>
      <c r="B8">
        <v>-1</v>
      </c>
      <c r="C8">
        <v>1889.93</v>
      </c>
      <c r="D8">
        <v>5379.49</v>
      </c>
      <c r="E8">
        <v>50</v>
      </c>
      <c r="F8">
        <v>254.11</v>
      </c>
      <c r="G8">
        <v>1.39</v>
      </c>
    </row>
    <row r="9" spans="1:7" x14ac:dyDescent="0.25">
      <c r="A9">
        <v>0</v>
      </c>
      <c r="B9">
        <v>0</v>
      </c>
      <c r="C9" s="3">
        <v>224262</v>
      </c>
      <c r="D9" s="3">
        <v>383496</v>
      </c>
      <c r="E9">
        <v>50</v>
      </c>
      <c r="F9" s="3">
        <v>162532</v>
      </c>
      <c r="G9">
        <v>1.39</v>
      </c>
    </row>
    <row r="10" spans="1:7" x14ac:dyDescent="0.25">
      <c r="A10">
        <v>0</v>
      </c>
      <c r="B10">
        <v>1</v>
      </c>
      <c r="C10">
        <v>-1441.41</v>
      </c>
      <c r="D10">
        <v>50</v>
      </c>
      <c r="E10">
        <v>-4615.51</v>
      </c>
      <c r="F10" s="3">
        <v>187674</v>
      </c>
      <c r="G10" s="3">
        <v>-225586</v>
      </c>
    </row>
    <row r="11" spans="1:7" x14ac:dyDescent="0.25">
      <c r="A11">
        <v>0</v>
      </c>
      <c r="B11">
        <v>-5</v>
      </c>
      <c r="C11">
        <v>8552.6</v>
      </c>
      <c r="D11">
        <v>25369.5</v>
      </c>
      <c r="E11">
        <v>50</v>
      </c>
      <c r="F11">
        <v>1213.5</v>
      </c>
      <c r="G11">
        <v>1.39</v>
      </c>
    </row>
    <row r="12" spans="1:7" x14ac:dyDescent="0.25">
      <c r="A12">
        <v>0</v>
      </c>
      <c r="B12">
        <v>5</v>
      </c>
      <c r="C12">
        <v>-8104.07</v>
      </c>
      <c r="D12">
        <v>50</v>
      </c>
      <c r="E12">
        <v>-24605.5</v>
      </c>
      <c r="F12" s="3">
        <v>139373</v>
      </c>
      <c r="G12">
        <v>-1184.98</v>
      </c>
    </row>
    <row r="13" spans="1:7" x14ac:dyDescent="0.25">
      <c r="A13">
        <v>5</v>
      </c>
      <c r="B13">
        <v>0</v>
      </c>
      <c r="C13" s="3">
        <v>-784493</v>
      </c>
      <c r="D13">
        <v>50</v>
      </c>
      <c r="E13">
        <v>-238.76</v>
      </c>
      <c r="F13" s="3">
        <v>179718</v>
      </c>
      <c r="G13" s="3">
        <v>-131296</v>
      </c>
    </row>
    <row r="14" spans="1:7" x14ac:dyDescent="0.25">
      <c r="A14">
        <v>5</v>
      </c>
      <c r="B14">
        <v>-5</v>
      </c>
      <c r="C14">
        <v>7059.58</v>
      </c>
      <c r="D14">
        <v>22307.1</v>
      </c>
      <c r="E14" s="3">
        <v>401956</v>
      </c>
      <c r="F14">
        <v>1078.45</v>
      </c>
      <c r="G14" s="3">
        <v>118817</v>
      </c>
    </row>
    <row r="15" spans="1:7" x14ac:dyDescent="0.25">
      <c r="A15">
        <v>5</v>
      </c>
      <c r="B15">
        <v>5</v>
      </c>
      <c r="C15">
        <v>-7216.47</v>
      </c>
      <c r="D15">
        <v>50</v>
      </c>
      <c r="E15">
        <v>-22784.6</v>
      </c>
      <c r="F15" s="3">
        <v>139748</v>
      </c>
      <c r="G15">
        <v>-1104.68</v>
      </c>
    </row>
    <row r="16" spans="1:7" x14ac:dyDescent="0.25">
      <c r="A16">
        <v>5</v>
      </c>
      <c r="B16">
        <v>-1</v>
      </c>
      <c r="C16">
        <v>1349.16</v>
      </c>
      <c r="D16">
        <v>4270.42</v>
      </c>
      <c r="E16" s="3">
        <v>392042</v>
      </c>
      <c r="F16" s="3">
        <v>205202</v>
      </c>
      <c r="G16" s="3">
        <v>118817</v>
      </c>
    </row>
    <row r="17" spans="1:7" x14ac:dyDescent="0.25">
      <c r="A17">
        <v>5</v>
      </c>
      <c r="B17">
        <v>1</v>
      </c>
      <c r="C17">
        <v>-1506.05</v>
      </c>
      <c r="D17">
        <v>50</v>
      </c>
      <c r="E17">
        <v>-4747.9399999999996</v>
      </c>
      <c r="F17" s="3">
        <v>139748</v>
      </c>
      <c r="G17" s="3">
        <v>-231425</v>
      </c>
    </row>
    <row r="18" spans="1:7" x14ac:dyDescent="0.25">
      <c r="A18">
        <v>10</v>
      </c>
      <c r="B18">
        <v>0</v>
      </c>
      <c r="C18" s="3">
        <v>-212897</v>
      </c>
      <c r="D18">
        <v>50</v>
      </c>
      <c r="E18" s="3">
        <v>-526484</v>
      </c>
      <c r="F18" s="3">
        <v>139748</v>
      </c>
      <c r="G18" s="3">
        <v>-25851</v>
      </c>
    </row>
    <row r="19" spans="1:7" x14ac:dyDescent="0.25">
      <c r="A19">
        <v>10</v>
      </c>
      <c r="B19">
        <v>5</v>
      </c>
      <c r="C19">
        <v>-6281.82</v>
      </c>
      <c r="D19">
        <v>50</v>
      </c>
      <c r="E19">
        <v>-20760.7</v>
      </c>
      <c r="F19" s="3">
        <v>139748</v>
      </c>
      <c r="G19">
        <v>-1014.96</v>
      </c>
    </row>
    <row r="20" spans="1:7" x14ac:dyDescent="0.25">
      <c r="A20">
        <v>10</v>
      </c>
      <c r="B20">
        <v>-5</v>
      </c>
      <c r="C20">
        <v>5856.03</v>
      </c>
      <c r="D20">
        <v>19707.8</v>
      </c>
      <c r="E20" s="3">
        <v>287831</v>
      </c>
      <c r="F20" s="3">
        <v>963259</v>
      </c>
      <c r="G20">
        <v>-0.213834</v>
      </c>
    </row>
    <row r="21" spans="1:7" x14ac:dyDescent="0.25">
      <c r="A21">
        <v>10</v>
      </c>
      <c r="B21">
        <v>-1</v>
      </c>
      <c r="C21">
        <v>1000.89</v>
      </c>
      <c r="D21">
        <v>3520.37</v>
      </c>
      <c r="E21" s="3">
        <v>212057</v>
      </c>
      <c r="F21" s="3">
        <v>171971</v>
      </c>
      <c r="G21" s="3">
        <v>-117955</v>
      </c>
    </row>
    <row r="22" spans="1:7" x14ac:dyDescent="0.25">
      <c r="A22">
        <v>10</v>
      </c>
      <c r="B22">
        <v>1</v>
      </c>
      <c r="C22">
        <v>-1426.68</v>
      </c>
      <c r="D22">
        <v>50</v>
      </c>
      <c r="E22">
        <v>-4573.33</v>
      </c>
      <c r="F22" s="3">
        <v>139748</v>
      </c>
      <c r="G22" s="3">
        <v>-223673</v>
      </c>
    </row>
    <row r="23" spans="1:7" x14ac:dyDescent="0.25">
      <c r="A23">
        <v>15</v>
      </c>
      <c r="B23">
        <v>5</v>
      </c>
      <c r="C23">
        <v>-5145.6899999999996</v>
      </c>
      <c r="D23">
        <v>50</v>
      </c>
      <c r="E23">
        <v>-18161.3</v>
      </c>
      <c r="F23" s="3">
        <v>139748</v>
      </c>
      <c r="G23" s="3">
        <v>-899098</v>
      </c>
    </row>
    <row r="24" spans="1:7" x14ac:dyDescent="0.25">
      <c r="A24">
        <v>15</v>
      </c>
      <c r="B24">
        <v>-1</v>
      </c>
      <c r="C24" s="3">
        <v>989055</v>
      </c>
      <c r="D24">
        <v>3495.82</v>
      </c>
      <c r="E24" s="3">
        <v>168776</v>
      </c>
      <c r="F24" s="3">
        <v>170889</v>
      </c>
      <c r="G24" s="3">
        <v>-141457</v>
      </c>
    </row>
    <row r="25" spans="1:7" x14ac:dyDescent="0.25">
      <c r="A25">
        <v>15</v>
      </c>
      <c r="B25">
        <v>-5</v>
      </c>
      <c r="C25">
        <v>5078.8900000000003</v>
      </c>
      <c r="D25">
        <v>17933.900000000001</v>
      </c>
      <c r="E25" s="3">
        <v>217219</v>
      </c>
      <c r="F25" s="3">
        <v>884213</v>
      </c>
      <c r="G25" s="3">
        <v>-135512</v>
      </c>
    </row>
    <row r="26" spans="1:7" x14ac:dyDescent="0.25">
      <c r="A26">
        <v>15</v>
      </c>
      <c r="B26">
        <v>0</v>
      </c>
      <c r="C26" s="3">
        <v>-334032</v>
      </c>
      <c r="D26">
        <v>50</v>
      </c>
      <c r="E26" s="3">
        <v>-113703</v>
      </c>
      <c r="F26" s="3">
        <v>139748</v>
      </c>
      <c r="G26" s="3">
        <v>-75064</v>
      </c>
    </row>
    <row r="27" spans="1:7" x14ac:dyDescent="0.25">
      <c r="A27">
        <v>15</v>
      </c>
      <c r="B27">
        <v>1</v>
      </c>
      <c r="C27">
        <v>-1055.8599999999999</v>
      </c>
      <c r="D27">
        <v>50</v>
      </c>
      <c r="E27">
        <v>-3723.23</v>
      </c>
      <c r="F27" s="3">
        <v>139748</v>
      </c>
      <c r="G27" s="3">
        <v>-185774</v>
      </c>
    </row>
    <row r="28" spans="1:7" x14ac:dyDescent="0.25">
      <c r="A28">
        <v>20</v>
      </c>
      <c r="B28">
        <v>-5</v>
      </c>
      <c r="C28">
        <v>4382.16</v>
      </c>
      <c r="D28">
        <v>16242.3</v>
      </c>
      <c r="E28" s="3">
        <v>181355</v>
      </c>
      <c r="F28" s="3">
        <v>808337</v>
      </c>
      <c r="G28" s="3">
        <v>-135512</v>
      </c>
    </row>
    <row r="29" spans="1:7" x14ac:dyDescent="0.25">
      <c r="A29">
        <v>20</v>
      </c>
      <c r="B29">
        <v>5</v>
      </c>
      <c r="C29">
        <v>-4144.7700000000004</v>
      </c>
      <c r="D29">
        <v>50</v>
      </c>
      <c r="E29">
        <v>-15737.7</v>
      </c>
      <c r="F29" s="3">
        <v>139748</v>
      </c>
      <c r="G29" s="3">
        <v>-790424</v>
      </c>
    </row>
    <row r="30" spans="1:7" x14ac:dyDescent="0.25">
      <c r="A30">
        <v>20</v>
      </c>
      <c r="B30">
        <v>-1</v>
      </c>
      <c r="C30" s="3">
        <v>971389</v>
      </c>
      <c r="D30">
        <v>3450.27</v>
      </c>
      <c r="E30" s="3">
        <v>180439</v>
      </c>
      <c r="F30" s="3">
        <v>168833</v>
      </c>
      <c r="G30" s="3">
        <v>-135512</v>
      </c>
    </row>
    <row r="31" spans="1:7" x14ac:dyDescent="0.25">
      <c r="A31">
        <v>20</v>
      </c>
      <c r="B31">
        <v>1</v>
      </c>
      <c r="C31" s="3">
        <v>-733998</v>
      </c>
      <c r="D31">
        <v>50</v>
      </c>
      <c r="E31">
        <v>-2945.73</v>
      </c>
      <c r="F31" s="3">
        <v>139748</v>
      </c>
      <c r="G31">
        <v>-150.91999999999999</v>
      </c>
    </row>
    <row r="32" spans="1:7" x14ac:dyDescent="0.25">
      <c r="A32">
        <v>20</v>
      </c>
      <c r="B32">
        <v>0</v>
      </c>
      <c r="C32" s="3">
        <v>118696</v>
      </c>
      <c r="D32" s="3">
        <v>254509</v>
      </c>
      <c r="E32" s="3">
        <v>176126</v>
      </c>
      <c r="F32" s="3">
        <v>110731</v>
      </c>
      <c r="G32" s="3">
        <v>-135512</v>
      </c>
    </row>
    <row r="33" spans="1:7" x14ac:dyDescent="0.25">
      <c r="A33">
        <v>25</v>
      </c>
      <c r="B33">
        <v>-5</v>
      </c>
      <c r="C33">
        <v>3528.25</v>
      </c>
      <c r="D33">
        <v>14036.3</v>
      </c>
      <c r="E33" s="3">
        <v>164512</v>
      </c>
      <c r="F33" s="3">
        <v>708704</v>
      </c>
      <c r="G33" s="3">
        <v>-135512</v>
      </c>
    </row>
    <row r="34" spans="1:7" x14ac:dyDescent="0.25">
      <c r="A34">
        <v>25</v>
      </c>
      <c r="B34">
        <v>0</v>
      </c>
      <c r="C34" s="3">
        <v>154385</v>
      </c>
      <c r="D34">
        <v>50</v>
      </c>
      <c r="E34" s="3">
        <v>-168678</v>
      </c>
      <c r="F34" s="3">
        <v>207556</v>
      </c>
      <c r="G34" s="3">
        <v>-331096</v>
      </c>
    </row>
    <row r="35" spans="1:7" x14ac:dyDescent="0.25">
      <c r="A35">
        <v>25</v>
      </c>
      <c r="B35">
        <v>1</v>
      </c>
      <c r="C35" s="3">
        <v>-687124</v>
      </c>
      <c r="D35">
        <v>50</v>
      </c>
      <c r="E35">
        <v>-2827.49</v>
      </c>
      <c r="F35" s="3">
        <v>139748</v>
      </c>
      <c r="G35" s="3">
        <v>-145594</v>
      </c>
    </row>
    <row r="36" spans="1:7" x14ac:dyDescent="0.25">
      <c r="A36">
        <v>25</v>
      </c>
      <c r="B36">
        <v>-1</v>
      </c>
      <c r="C36" s="3">
        <v>718001</v>
      </c>
      <c r="D36">
        <v>2793.76</v>
      </c>
      <c r="E36" s="3">
        <v>164437</v>
      </c>
      <c r="F36" s="3">
        <v>139172</v>
      </c>
      <c r="G36" s="3">
        <v>-135512</v>
      </c>
    </row>
    <row r="37" spans="1:7" x14ac:dyDescent="0.25">
      <c r="A37">
        <v>25</v>
      </c>
      <c r="B37">
        <v>5</v>
      </c>
      <c r="C37">
        <v>-3497.37</v>
      </c>
      <c r="D37">
        <v>50</v>
      </c>
      <c r="E37">
        <v>-14070</v>
      </c>
      <c r="F37" s="3">
        <v>139748</v>
      </c>
      <c r="G37" s="3">
        <v>-715126</v>
      </c>
    </row>
    <row r="38" spans="1:7" x14ac:dyDescent="0.25">
      <c r="A38">
        <v>30</v>
      </c>
      <c r="B38">
        <v>1</v>
      </c>
      <c r="C38" s="3">
        <v>-653668</v>
      </c>
      <c r="D38">
        <v>50</v>
      </c>
      <c r="E38">
        <v>-2732.65</v>
      </c>
      <c r="F38" s="3">
        <v>139748</v>
      </c>
      <c r="G38" s="3">
        <v>-141264</v>
      </c>
    </row>
    <row r="39" spans="1:7" x14ac:dyDescent="0.25">
      <c r="A39">
        <v>30</v>
      </c>
      <c r="B39">
        <v>0</v>
      </c>
      <c r="C39" s="3">
        <v>-824915</v>
      </c>
      <c r="D39">
        <v>50</v>
      </c>
      <c r="E39" s="3">
        <v>-284403</v>
      </c>
      <c r="F39" s="3">
        <v>139748</v>
      </c>
      <c r="G39" s="3">
        <v>-153766</v>
      </c>
    </row>
    <row r="40" spans="1:7" x14ac:dyDescent="0.25">
      <c r="A40">
        <v>30</v>
      </c>
      <c r="B40">
        <v>-5</v>
      </c>
      <c r="C40">
        <v>2773.39</v>
      </c>
      <c r="D40">
        <v>11956.8</v>
      </c>
      <c r="E40" s="3">
        <v>156259</v>
      </c>
      <c r="F40" s="3">
        <v>614077</v>
      </c>
      <c r="G40" s="3">
        <v>-135512</v>
      </c>
    </row>
    <row r="41" spans="1:7" x14ac:dyDescent="0.25">
      <c r="A41">
        <v>30</v>
      </c>
      <c r="B41">
        <v>-1</v>
      </c>
      <c r="C41" s="3">
        <v>488685</v>
      </c>
      <c r="D41">
        <v>2163.85</v>
      </c>
      <c r="E41" s="3">
        <v>156201</v>
      </c>
      <c r="F41" s="3">
        <v>110517</v>
      </c>
      <c r="G41" s="3">
        <v>-135512</v>
      </c>
    </row>
    <row r="42" spans="1:7" x14ac:dyDescent="0.25">
      <c r="A42">
        <v>30</v>
      </c>
      <c r="B42">
        <v>5</v>
      </c>
      <c r="C42">
        <v>-2938.38</v>
      </c>
      <c r="D42">
        <v>50</v>
      </c>
      <c r="E42">
        <v>-12525.7</v>
      </c>
      <c r="F42" s="3">
        <v>139748</v>
      </c>
      <c r="G42" s="3">
        <v>-644824</v>
      </c>
    </row>
    <row r="43" spans="1:7" x14ac:dyDescent="0.25">
      <c r="A43">
        <v>35</v>
      </c>
      <c r="B43">
        <v>-5</v>
      </c>
      <c r="C43">
        <v>2291.9899999999998</v>
      </c>
      <c r="D43">
        <v>10533.4</v>
      </c>
      <c r="E43" s="3">
        <v>152049</v>
      </c>
      <c r="F43" s="3">
        <v>548725</v>
      </c>
      <c r="G43" s="3">
        <v>-135512</v>
      </c>
    </row>
    <row r="44" spans="1:7" x14ac:dyDescent="0.25">
      <c r="A44">
        <v>35</v>
      </c>
      <c r="B44">
        <v>-1</v>
      </c>
      <c r="C44">
        <v>462.85</v>
      </c>
      <c r="D44">
        <v>2089.92</v>
      </c>
      <c r="E44" s="3">
        <v>144535</v>
      </c>
      <c r="F44" s="3">
        <v>107137</v>
      </c>
      <c r="G44" s="3">
        <v>-135512</v>
      </c>
    </row>
    <row r="45" spans="1:7" x14ac:dyDescent="0.25">
      <c r="A45">
        <v>35</v>
      </c>
      <c r="B45">
        <v>5</v>
      </c>
      <c r="C45">
        <v>-2280.87</v>
      </c>
      <c r="D45">
        <v>50</v>
      </c>
      <c r="E45">
        <v>-10575.3</v>
      </c>
      <c r="F45" s="3">
        <v>139748</v>
      </c>
      <c r="G45" s="3">
        <v>-555245</v>
      </c>
    </row>
    <row r="46" spans="1:7" x14ac:dyDescent="0.25">
      <c r="A46">
        <v>35</v>
      </c>
      <c r="B46">
        <v>1</v>
      </c>
      <c r="C46" s="3">
        <v>-451722</v>
      </c>
      <c r="D46">
        <v>50</v>
      </c>
      <c r="E46">
        <v>-2131.83</v>
      </c>
      <c r="F46" s="3">
        <v>139748</v>
      </c>
      <c r="G46" s="3">
        <v>-113657</v>
      </c>
    </row>
    <row r="47" spans="1:7" x14ac:dyDescent="0.25">
      <c r="A47">
        <v>35</v>
      </c>
      <c r="B47">
        <v>0</v>
      </c>
      <c r="C47" s="3">
        <v>556424</v>
      </c>
      <c r="D47">
        <v>50</v>
      </c>
      <c r="E47" s="3">
        <v>-240159</v>
      </c>
      <c r="F47" s="3">
        <v>139748</v>
      </c>
      <c r="G47" s="3">
        <v>-337268</v>
      </c>
    </row>
    <row r="48" spans="1:7" x14ac:dyDescent="0.25">
      <c r="A48">
        <v>40</v>
      </c>
      <c r="B48">
        <v>1</v>
      </c>
      <c r="C48" s="3">
        <v>-276035</v>
      </c>
      <c r="D48">
        <v>50</v>
      </c>
      <c r="E48">
        <v>-1572.41</v>
      </c>
      <c r="F48" s="3">
        <v>139748</v>
      </c>
      <c r="G48" s="3">
        <v>-877187</v>
      </c>
    </row>
    <row r="49" spans="1:7" x14ac:dyDescent="0.25">
      <c r="A49">
        <v>40</v>
      </c>
      <c r="B49">
        <v>-1</v>
      </c>
      <c r="C49" s="3">
        <v>443245</v>
      </c>
      <c r="D49">
        <v>2024.59</v>
      </c>
      <c r="E49" s="3">
        <v>15083</v>
      </c>
      <c r="F49" s="3">
        <v>104089</v>
      </c>
      <c r="G49" s="3">
        <v>-135512</v>
      </c>
    </row>
    <row r="50" spans="1:7" x14ac:dyDescent="0.25">
      <c r="A50">
        <v>40</v>
      </c>
      <c r="B50">
        <v>-5</v>
      </c>
      <c r="C50">
        <v>1881.81</v>
      </c>
      <c r="D50">
        <v>9218.59</v>
      </c>
      <c r="E50" s="3">
        <v>15083</v>
      </c>
      <c r="F50" s="3">
        <v>487705</v>
      </c>
      <c r="G50" s="3">
        <v>-135512</v>
      </c>
    </row>
    <row r="51" spans="1:7" x14ac:dyDescent="0.25">
      <c r="A51">
        <v>40</v>
      </c>
      <c r="B51">
        <v>5</v>
      </c>
      <c r="C51">
        <v>-1714.6</v>
      </c>
      <c r="D51">
        <v>50</v>
      </c>
      <c r="E51">
        <v>-8766.41</v>
      </c>
      <c r="F51" s="3">
        <v>139748</v>
      </c>
      <c r="G51" s="3">
        <v>-471335</v>
      </c>
    </row>
    <row r="52" spans="1:7" x14ac:dyDescent="0.25">
      <c r="A52">
        <v>40</v>
      </c>
      <c r="B52">
        <v>0</v>
      </c>
      <c r="C52" s="3">
        <v>836047</v>
      </c>
      <c r="D52" s="3">
        <v>226789</v>
      </c>
      <c r="E52" s="3">
        <v>150827</v>
      </c>
      <c r="F52" s="3">
        <v>100072</v>
      </c>
      <c r="G52" s="3">
        <v>-135512</v>
      </c>
    </row>
    <row r="66" spans="1:12" x14ac:dyDescent="0.25">
      <c r="A66" t="s">
        <v>5</v>
      </c>
      <c r="B66" t="s">
        <v>6</v>
      </c>
      <c r="C66" t="s">
        <v>8</v>
      </c>
      <c r="D66" t="s">
        <v>9</v>
      </c>
      <c r="E66" t="s">
        <v>12</v>
      </c>
      <c r="G66" t="s">
        <v>5</v>
      </c>
      <c r="H66" t="s">
        <v>6</v>
      </c>
      <c r="I66" t="s">
        <v>8</v>
      </c>
      <c r="J66" t="s">
        <v>9</v>
      </c>
      <c r="K66" t="s">
        <v>12</v>
      </c>
      <c r="L66" t="s">
        <v>12</v>
      </c>
    </row>
    <row r="67" spans="1:12" x14ac:dyDescent="0.25">
      <c r="A67">
        <v>0</v>
      </c>
      <c r="B67">
        <v>-5</v>
      </c>
      <c r="C67">
        <v>25369.5</v>
      </c>
      <c r="D67">
        <v>50</v>
      </c>
      <c r="E67">
        <f>IF(D67&lt;0, 1, 0)</f>
        <v>0</v>
      </c>
      <c r="G67">
        <v>0</v>
      </c>
      <c r="H67">
        <v>-5</v>
      </c>
      <c r="I67">
        <v>25369.5</v>
      </c>
      <c r="J67">
        <v>50</v>
      </c>
      <c r="K67">
        <f>IF(J67&lt;0, 1, 0)</f>
        <v>0</v>
      </c>
      <c r="L67" t="b">
        <f>IF(K67=1, TRUE, FALSE)</f>
        <v>0</v>
      </c>
    </row>
    <row r="68" spans="1:12" x14ac:dyDescent="0.25">
      <c r="A68">
        <v>0</v>
      </c>
      <c r="B68">
        <v>-1</v>
      </c>
      <c r="C68">
        <v>5379.49</v>
      </c>
      <c r="D68">
        <v>50</v>
      </c>
      <c r="E68">
        <f t="shared" ref="E68:E111" si="0">IF(D68&lt;0, 1, 0)</f>
        <v>0</v>
      </c>
      <c r="G68">
        <v>5</v>
      </c>
      <c r="H68">
        <v>-5</v>
      </c>
      <c r="I68">
        <v>22307.1</v>
      </c>
      <c r="J68" s="3">
        <v>401956</v>
      </c>
      <c r="K68">
        <f t="shared" ref="K68:K111" si="1">IF(J68&lt;0, 1, 0)</f>
        <v>0</v>
      </c>
      <c r="L68" t="b">
        <f t="shared" ref="L68:L111" si="2">IF(K68=1, TRUE, FALSE)</f>
        <v>0</v>
      </c>
    </row>
    <row r="69" spans="1:12" x14ac:dyDescent="0.25">
      <c r="A69">
        <v>0</v>
      </c>
      <c r="B69">
        <v>0</v>
      </c>
      <c r="C69" s="3">
        <v>383496</v>
      </c>
      <c r="D69">
        <v>50</v>
      </c>
      <c r="E69">
        <f t="shared" si="0"/>
        <v>0</v>
      </c>
      <c r="G69">
        <v>10</v>
      </c>
      <c r="H69">
        <v>-5</v>
      </c>
      <c r="I69">
        <v>19707.8</v>
      </c>
      <c r="J69" s="3">
        <v>287831</v>
      </c>
      <c r="K69">
        <f t="shared" si="1"/>
        <v>0</v>
      </c>
      <c r="L69" t="b">
        <f t="shared" si="2"/>
        <v>0</v>
      </c>
    </row>
    <row r="70" spans="1:12" x14ac:dyDescent="0.25">
      <c r="A70">
        <v>0</v>
      </c>
      <c r="B70">
        <v>1</v>
      </c>
      <c r="C70">
        <v>50</v>
      </c>
      <c r="D70">
        <v>-4615.51</v>
      </c>
      <c r="E70">
        <f t="shared" si="0"/>
        <v>1</v>
      </c>
      <c r="G70">
        <v>15</v>
      </c>
      <c r="H70">
        <v>-5</v>
      </c>
      <c r="I70">
        <v>17933.900000000001</v>
      </c>
      <c r="J70" s="3">
        <v>217219</v>
      </c>
      <c r="K70">
        <f t="shared" si="1"/>
        <v>0</v>
      </c>
      <c r="L70" t="b">
        <f t="shared" si="2"/>
        <v>0</v>
      </c>
    </row>
    <row r="71" spans="1:12" x14ac:dyDescent="0.25">
      <c r="A71">
        <v>0</v>
      </c>
      <c r="B71">
        <v>5</v>
      </c>
      <c r="C71">
        <v>50</v>
      </c>
      <c r="D71">
        <v>-24605.5</v>
      </c>
      <c r="E71">
        <f t="shared" si="0"/>
        <v>1</v>
      </c>
      <c r="G71">
        <v>20</v>
      </c>
      <c r="H71">
        <v>-5</v>
      </c>
      <c r="I71">
        <v>16242.3</v>
      </c>
      <c r="J71" s="3">
        <v>181355</v>
      </c>
      <c r="K71">
        <f t="shared" si="1"/>
        <v>0</v>
      </c>
      <c r="L71" t="b">
        <f t="shared" si="2"/>
        <v>0</v>
      </c>
    </row>
    <row r="72" spans="1:12" x14ac:dyDescent="0.25">
      <c r="A72">
        <v>5</v>
      </c>
      <c r="B72">
        <v>-5</v>
      </c>
      <c r="C72">
        <v>22307.1</v>
      </c>
      <c r="D72" s="3">
        <v>401956</v>
      </c>
      <c r="E72">
        <f t="shared" si="0"/>
        <v>0</v>
      </c>
      <c r="G72">
        <v>25</v>
      </c>
      <c r="H72">
        <v>-5</v>
      </c>
      <c r="I72">
        <v>14036.3</v>
      </c>
      <c r="J72" s="3">
        <v>164512</v>
      </c>
      <c r="K72">
        <f t="shared" si="1"/>
        <v>0</v>
      </c>
      <c r="L72" t="b">
        <f t="shared" si="2"/>
        <v>0</v>
      </c>
    </row>
    <row r="73" spans="1:12" x14ac:dyDescent="0.25">
      <c r="A73">
        <v>5</v>
      </c>
      <c r="B73">
        <v>-1</v>
      </c>
      <c r="C73">
        <v>4270.42</v>
      </c>
      <c r="D73" s="3">
        <v>392042</v>
      </c>
      <c r="E73">
        <f t="shared" si="0"/>
        <v>0</v>
      </c>
      <c r="G73">
        <v>30</v>
      </c>
      <c r="H73">
        <v>-5</v>
      </c>
      <c r="I73">
        <v>11956.8</v>
      </c>
      <c r="J73" s="3">
        <v>156259</v>
      </c>
      <c r="K73">
        <f t="shared" si="1"/>
        <v>0</v>
      </c>
      <c r="L73" t="b">
        <f t="shared" si="2"/>
        <v>0</v>
      </c>
    </row>
    <row r="74" spans="1:12" x14ac:dyDescent="0.25">
      <c r="A74">
        <v>5</v>
      </c>
      <c r="B74">
        <v>0</v>
      </c>
      <c r="C74">
        <v>50</v>
      </c>
      <c r="D74">
        <v>-238.76</v>
      </c>
      <c r="E74">
        <f t="shared" si="0"/>
        <v>1</v>
      </c>
      <c r="G74">
        <v>35</v>
      </c>
      <c r="H74">
        <v>-5</v>
      </c>
      <c r="I74">
        <v>10533.4</v>
      </c>
      <c r="J74" s="3">
        <v>152049</v>
      </c>
      <c r="K74">
        <f t="shared" si="1"/>
        <v>0</v>
      </c>
      <c r="L74" t="b">
        <f t="shared" si="2"/>
        <v>0</v>
      </c>
    </row>
    <row r="75" spans="1:12" x14ac:dyDescent="0.25">
      <c r="A75">
        <v>5</v>
      </c>
      <c r="B75">
        <v>1</v>
      </c>
      <c r="C75">
        <v>50</v>
      </c>
      <c r="D75">
        <v>-4747.9399999999996</v>
      </c>
      <c r="E75">
        <f t="shared" si="0"/>
        <v>1</v>
      </c>
      <c r="G75">
        <v>40</v>
      </c>
      <c r="H75">
        <v>-5</v>
      </c>
      <c r="I75">
        <v>9218.59</v>
      </c>
      <c r="J75" s="3">
        <v>15083</v>
      </c>
      <c r="K75">
        <f t="shared" si="1"/>
        <v>0</v>
      </c>
      <c r="L75" t="b">
        <f t="shared" si="2"/>
        <v>0</v>
      </c>
    </row>
    <row r="76" spans="1:12" x14ac:dyDescent="0.25">
      <c r="A76">
        <v>5</v>
      </c>
      <c r="B76">
        <v>5</v>
      </c>
      <c r="C76">
        <v>50</v>
      </c>
      <c r="D76">
        <v>-22784.6</v>
      </c>
      <c r="E76">
        <f t="shared" si="0"/>
        <v>1</v>
      </c>
      <c r="G76">
        <v>0</v>
      </c>
      <c r="H76">
        <v>-1</v>
      </c>
      <c r="I76">
        <v>5379.49</v>
      </c>
      <c r="J76">
        <v>50</v>
      </c>
      <c r="K76">
        <f t="shared" si="1"/>
        <v>0</v>
      </c>
      <c r="L76" t="b">
        <f t="shared" si="2"/>
        <v>0</v>
      </c>
    </row>
    <row r="77" spans="1:12" x14ac:dyDescent="0.25">
      <c r="A77">
        <v>10</v>
      </c>
      <c r="B77">
        <v>-5</v>
      </c>
      <c r="C77">
        <v>19707.8</v>
      </c>
      <c r="D77" s="3">
        <v>287831</v>
      </c>
      <c r="E77">
        <f t="shared" si="0"/>
        <v>0</v>
      </c>
      <c r="G77">
        <v>5</v>
      </c>
      <c r="H77">
        <v>-1</v>
      </c>
      <c r="I77">
        <v>4270.42</v>
      </c>
      <c r="J77" s="3">
        <v>392042</v>
      </c>
      <c r="K77">
        <f t="shared" si="1"/>
        <v>0</v>
      </c>
      <c r="L77" t="b">
        <f t="shared" si="2"/>
        <v>0</v>
      </c>
    </row>
    <row r="78" spans="1:12" x14ac:dyDescent="0.25">
      <c r="A78">
        <v>10</v>
      </c>
      <c r="B78">
        <v>-1</v>
      </c>
      <c r="C78">
        <v>3520.37</v>
      </c>
      <c r="D78" s="3">
        <v>212057</v>
      </c>
      <c r="E78">
        <f t="shared" si="0"/>
        <v>0</v>
      </c>
      <c r="G78">
        <v>10</v>
      </c>
      <c r="H78">
        <v>-1</v>
      </c>
      <c r="I78">
        <v>3520.37</v>
      </c>
      <c r="J78" s="3">
        <v>212057</v>
      </c>
      <c r="K78">
        <f t="shared" si="1"/>
        <v>0</v>
      </c>
      <c r="L78" t="b">
        <f t="shared" si="2"/>
        <v>0</v>
      </c>
    </row>
    <row r="79" spans="1:12" x14ac:dyDescent="0.25">
      <c r="A79">
        <v>10</v>
      </c>
      <c r="B79">
        <v>0</v>
      </c>
      <c r="C79">
        <v>50</v>
      </c>
      <c r="D79" s="3">
        <v>-526484</v>
      </c>
      <c r="E79">
        <f t="shared" si="0"/>
        <v>1</v>
      </c>
      <c r="G79">
        <v>15</v>
      </c>
      <c r="H79">
        <v>-1</v>
      </c>
      <c r="I79">
        <v>3495.82</v>
      </c>
      <c r="J79" s="3">
        <v>168776</v>
      </c>
      <c r="K79">
        <f t="shared" si="1"/>
        <v>0</v>
      </c>
      <c r="L79" t="b">
        <f t="shared" si="2"/>
        <v>0</v>
      </c>
    </row>
    <row r="80" spans="1:12" x14ac:dyDescent="0.25">
      <c r="A80">
        <v>10</v>
      </c>
      <c r="B80">
        <v>1</v>
      </c>
      <c r="C80">
        <v>50</v>
      </c>
      <c r="D80">
        <v>-4573.33</v>
      </c>
      <c r="E80">
        <f t="shared" si="0"/>
        <v>1</v>
      </c>
      <c r="G80">
        <v>20</v>
      </c>
      <c r="H80">
        <v>-1</v>
      </c>
      <c r="I80">
        <v>3450.27</v>
      </c>
      <c r="J80" s="3">
        <v>180439</v>
      </c>
      <c r="K80">
        <f t="shared" si="1"/>
        <v>0</v>
      </c>
      <c r="L80" t="b">
        <f t="shared" si="2"/>
        <v>0</v>
      </c>
    </row>
    <row r="81" spans="1:12" x14ac:dyDescent="0.25">
      <c r="A81">
        <v>10</v>
      </c>
      <c r="B81">
        <v>5</v>
      </c>
      <c r="C81">
        <v>50</v>
      </c>
      <c r="D81">
        <v>-20760.7</v>
      </c>
      <c r="E81">
        <f t="shared" si="0"/>
        <v>1</v>
      </c>
      <c r="G81">
        <v>25</v>
      </c>
      <c r="H81">
        <v>-1</v>
      </c>
      <c r="I81">
        <v>2793.76</v>
      </c>
      <c r="J81" s="3">
        <v>164437</v>
      </c>
      <c r="K81">
        <f t="shared" si="1"/>
        <v>0</v>
      </c>
      <c r="L81" t="b">
        <f t="shared" si="2"/>
        <v>0</v>
      </c>
    </row>
    <row r="82" spans="1:12" x14ac:dyDescent="0.25">
      <c r="A82">
        <v>15</v>
      </c>
      <c r="B82">
        <v>-5</v>
      </c>
      <c r="C82">
        <v>17933.900000000001</v>
      </c>
      <c r="D82" s="3">
        <v>217219</v>
      </c>
      <c r="E82">
        <f t="shared" si="0"/>
        <v>0</v>
      </c>
      <c r="G82">
        <v>30</v>
      </c>
      <c r="H82">
        <v>-1</v>
      </c>
      <c r="I82">
        <v>2163.85</v>
      </c>
      <c r="J82" s="3">
        <v>156201</v>
      </c>
      <c r="K82">
        <f t="shared" si="1"/>
        <v>0</v>
      </c>
      <c r="L82" t="b">
        <f t="shared" si="2"/>
        <v>0</v>
      </c>
    </row>
    <row r="83" spans="1:12" x14ac:dyDescent="0.25">
      <c r="A83">
        <v>15</v>
      </c>
      <c r="B83">
        <v>-1</v>
      </c>
      <c r="C83">
        <v>3495.82</v>
      </c>
      <c r="D83" s="3">
        <v>168776</v>
      </c>
      <c r="E83">
        <f t="shared" si="0"/>
        <v>0</v>
      </c>
      <c r="G83">
        <v>35</v>
      </c>
      <c r="H83">
        <v>-1</v>
      </c>
      <c r="I83">
        <v>2089.92</v>
      </c>
      <c r="J83" s="3">
        <v>144535</v>
      </c>
      <c r="K83">
        <f t="shared" si="1"/>
        <v>0</v>
      </c>
      <c r="L83" t="b">
        <f t="shared" si="2"/>
        <v>0</v>
      </c>
    </row>
    <row r="84" spans="1:12" x14ac:dyDescent="0.25">
      <c r="A84">
        <v>15</v>
      </c>
      <c r="B84">
        <v>0</v>
      </c>
      <c r="C84">
        <v>50</v>
      </c>
      <c r="D84" s="3">
        <v>-113703</v>
      </c>
      <c r="E84">
        <f t="shared" si="0"/>
        <v>1</v>
      </c>
      <c r="G84">
        <v>40</v>
      </c>
      <c r="H84">
        <v>-1</v>
      </c>
      <c r="I84">
        <v>2024.59</v>
      </c>
      <c r="J84" s="3">
        <v>15083</v>
      </c>
      <c r="K84">
        <f t="shared" si="1"/>
        <v>0</v>
      </c>
      <c r="L84" t="b">
        <f t="shared" si="2"/>
        <v>0</v>
      </c>
    </row>
    <row r="85" spans="1:12" x14ac:dyDescent="0.25">
      <c r="A85">
        <v>15</v>
      </c>
      <c r="B85">
        <v>1</v>
      </c>
      <c r="C85">
        <v>50</v>
      </c>
      <c r="D85">
        <v>-3723.23</v>
      </c>
      <c r="E85">
        <f t="shared" si="0"/>
        <v>1</v>
      </c>
      <c r="G85">
        <v>0</v>
      </c>
      <c r="H85">
        <v>0</v>
      </c>
      <c r="I85" s="3">
        <v>383496</v>
      </c>
      <c r="J85">
        <v>50</v>
      </c>
      <c r="K85">
        <f t="shared" si="1"/>
        <v>0</v>
      </c>
      <c r="L85" t="b">
        <f t="shared" si="2"/>
        <v>0</v>
      </c>
    </row>
    <row r="86" spans="1:12" x14ac:dyDescent="0.25">
      <c r="A86">
        <v>15</v>
      </c>
      <c r="B86">
        <v>5</v>
      </c>
      <c r="C86">
        <v>50</v>
      </c>
      <c r="D86">
        <v>-18161.3</v>
      </c>
      <c r="E86">
        <f t="shared" si="0"/>
        <v>1</v>
      </c>
      <c r="G86">
        <v>5</v>
      </c>
      <c r="H86">
        <v>0</v>
      </c>
      <c r="I86">
        <v>50</v>
      </c>
      <c r="J86">
        <v>-238.76</v>
      </c>
      <c r="K86">
        <f t="shared" si="1"/>
        <v>1</v>
      </c>
      <c r="L86" t="b">
        <f t="shared" si="2"/>
        <v>1</v>
      </c>
    </row>
    <row r="87" spans="1:12" x14ac:dyDescent="0.25">
      <c r="A87">
        <v>20</v>
      </c>
      <c r="B87">
        <v>-5</v>
      </c>
      <c r="C87">
        <v>16242.3</v>
      </c>
      <c r="D87" s="3">
        <v>181355</v>
      </c>
      <c r="E87">
        <f t="shared" si="0"/>
        <v>0</v>
      </c>
      <c r="G87">
        <v>10</v>
      </c>
      <c r="H87">
        <v>0</v>
      </c>
      <c r="I87">
        <v>50</v>
      </c>
      <c r="J87" s="3">
        <v>-526484</v>
      </c>
      <c r="K87">
        <f t="shared" si="1"/>
        <v>1</v>
      </c>
      <c r="L87" t="b">
        <f t="shared" si="2"/>
        <v>1</v>
      </c>
    </row>
    <row r="88" spans="1:12" x14ac:dyDescent="0.25">
      <c r="A88">
        <v>20</v>
      </c>
      <c r="B88">
        <v>-1</v>
      </c>
      <c r="C88">
        <v>3450.27</v>
      </c>
      <c r="D88" s="3">
        <v>180439</v>
      </c>
      <c r="E88">
        <f t="shared" si="0"/>
        <v>0</v>
      </c>
      <c r="G88">
        <v>15</v>
      </c>
      <c r="H88">
        <v>0</v>
      </c>
      <c r="I88">
        <v>50</v>
      </c>
      <c r="J88" s="3">
        <v>-113703</v>
      </c>
      <c r="K88">
        <f t="shared" si="1"/>
        <v>1</v>
      </c>
      <c r="L88" t="b">
        <f t="shared" si="2"/>
        <v>1</v>
      </c>
    </row>
    <row r="89" spans="1:12" x14ac:dyDescent="0.25">
      <c r="A89">
        <v>20</v>
      </c>
      <c r="B89">
        <v>0</v>
      </c>
      <c r="C89" s="3">
        <v>254509</v>
      </c>
      <c r="D89" s="3">
        <v>176126</v>
      </c>
      <c r="E89">
        <f t="shared" si="0"/>
        <v>0</v>
      </c>
      <c r="G89">
        <v>20</v>
      </c>
      <c r="H89">
        <v>0</v>
      </c>
      <c r="I89" s="3">
        <v>254509</v>
      </c>
      <c r="J89" s="3">
        <v>176126</v>
      </c>
      <c r="K89">
        <f t="shared" si="1"/>
        <v>0</v>
      </c>
      <c r="L89" t="b">
        <f t="shared" si="2"/>
        <v>0</v>
      </c>
    </row>
    <row r="90" spans="1:12" x14ac:dyDescent="0.25">
      <c r="A90">
        <v>20</v>
      </c>
      <c r="B90">
        <v>1</v>
      </c>
      <c r="C90">
        <v>50</v>
      </c>
      <c r="D90">
        <v>-2945.73</v>
      </c>
      <c r="E90">
        <f t="shared" si="0"/>
        <v>1</v>
      </c>
      <c r="G90">
        <v>25</v>
      </c>
      <c r="H90">
        <v>0</v>
      </c>
      <c r="I90">
        <v>50</v>
      </c>
      <c r="J90" s="3">
        <v>-168678</v>
      </c>
      <c r="K90">
        <f t="shared" si="1"/>
        <v>1</v>
      </c>
      <c r="L90" t="b">
        <f t="shared" si="2"/>
        <v>1</v>
      </c>
    </row>
    <row r="91" spans="1:12" x14ac:dyDescent="0.25">
      <c r="A91">
        <v>20</v>
      </c>
      <c r="B91">
        <v>5</v>
      </c>
      <c r="C91">
        <v>50</v>
      </c>
      <c r="D91">
        <v>-15737.7</v>
      </c>
      <c r="E91">
        <f t="shared" si="0"/>
        <v>1</v>
      </c>
      <c r="G91">
        <v>30</v>
      </c>
      <c r="H91">
        <v>0</v>
      </c>
      <c r="I91">
        <v>50</v>
      </c>
      <c r="J91" s="3">
        <v>-284403</v>
      </c>
      <c r="K91">
        <f t="shared" si="1"/>
        <v>1</v>
      </c>
      <c r="L91" t="b">
        <f t="shared" si="2"/>
        <v>1</v>
      </c>
    </row>
    <row r="92" spans="1:12" x14ac:dyDescent="0.25">
      <c r="A92">
        <v>25</v>
      </c>
      <c r="B92">
        <v>-5</v>
      </c>
      <c r="C92">
        <v>14036.3</v>
      </c>
      <c r="D92" s="3">
        <v>164512</v>
      </c>
      <c r="E92">
        <f t="shared" si="0"/>
        <v>0</v>
      </c>
      <c r="G92">
        <v>35</v>
      </c>
      <c r="H92">
        <v>0</v>
      </c>
      <c r="I92">
        <v>50</v>
      </c>
      <c r="J92" s="3">
        <v>-240159</v>
      </c>
      <c r="K92">
        <f t="shared" si="1"/>
        <v>1</v>
      </c>
      <c r="L92" t="b">
        <f t="shared" si="2"/>
        <v>1</v>
      </c>
    </row>
    <row r="93" spans="1:12" x14ac:dyDescent="0.25">
      <c r="A93">
        <v>25</v>
      </c>
      <c r="B93">
        <v>-1</v>
      </c>
      <c r="C93">
        <v>2793.76</v>
      </c>
      <c r="D93" s="3">
        <v>164437</v>
      </c>
      <c r="E93">
        <f t="shared" si="0"/>
        <v>0</v>
      </c>
      <c r="G93">
        <v>40</v>
      </c>
      <c r="H93">
        <v>0</v>
      </c>
      <c r="I93" s="3">
        <v>226789</v>
      </c>
      <c r="J93" s="3">
        <v>150827</v>
      </c>
      <c r="K93">
        <f t="shared" si="1"/>
        <v>0</v>
      </c>
      <c r="L93" t="b">
        <f t="shared" si="2"/>
        <v>0</v>
      </c>
    </row>
    <row r="94" spans="1:12" x14ac:dyDescent="0.25">
      <c r="A94">
        <v>25</v>
      </c>
      <c r="B94">
        <v>0</v>
      </c>
      <c r="C94">
        <v>50</v>
      </c>
      <c r="D94" s="3">
        <v>-168678</v>
      </c>
      <c r="E94">
        <f t="shared" si="0"/>
        <v>1</v>
      </c>
      <c r="G94">
        <v>0</v>
      </c>
      <c r="H94">
        <v>1</v>
      </c>
      <c r="I94">
        <v>50</v>
      </c>
      <c r="J94">
        <v>-4615.51</v>
      </c>
      <c r="K94">
        <f t="shared" si="1"/>
        <v>1</v>
      </c>
      <c r="L94" t="b">
        <f t="shared" si="2"/>
        <v>1</v>
      </c>
    </row>
    <row r="95" spans="1:12" x14ac:dyDescent="0.25">
      <c r="A95">
        <v>25</v>
      </c>
      <c r="B95">
        <v>1</v>
      </c>
      <c r="C95">
        <v>50</v>
      </c>
      <c r="D95">
        <v>-2827.49</v>
      </c>
      <c r="E95">
        <f t="shared" si="0"/>
        <v>1</v>
      </c>
      <c r="G95">
        <v>5</v>
      </c>
      <c r="H95">
        <v>1</v>
      </c>
      <c r="I95">
        <v>50</v>
      </c>
      <c r="J95">
        <v>-4747.9399999999996</v>
      </c>
      <c r="K95">
        <f t="shared" si="1"/>
        <v>1</v>
      </c>
      <c r="L95" t="b">
        <f t="shared" si="2"/>
        <v>1</v>
      </c>
    </row>
    <row r="96" spans="1:12" x14ac:dyDescent="0.25">
      <c r="A96">
        <v>25</v>
      </c>
      <c r="B96">
        <v>5</v>
      </c>
      <c r="C96">
        <v>50</v>
      </c>
      <c r="D96">
        <v>-14070</v>
      </c>
      <c r="E96">
        <f t="shared" si="0"/>
        <v>1</v>
      </c>
      <c r="G96">
        <v>10</v>
      </c>
      <c r="H96">
        <v>1</v>
      </c>
      <c r="I96">
        <v>50</v>
      </c>
      <c r="J96">
        <v>-4573.33</v>
      </c>
      <c r="K96">
        <f t="shared" si="1"/>
        <v>1</v>
      </c>
      <c r="L96" t="b">
        <f t="shared" si="2"/>
        <v>1</v>
      </c>
    </row>
    <row r="97" spans="1:12" x14ac:dyDescent="0.25">
      <c r="A97">
        <v>30</v>
      </c>
      <c r="B97">
        <v>-5</v>
      </c>
      <c r="C97">
        <v>11956.8</v>
      </c>
      <c r="D97" s="3">
        <v>156259</v>
      </c>
      <c r="E97">
        <f t="shared" si="0"/>
        <v>0</v>
      </c>
      <c r="G97">
        <v>15</v>
      </c>
      <c r="H97">
        <v>1</v>
      </c>
      <c r="I97">
        <v>50</v>
      </c>
      <c r="J97">
        <v>-3723.23</v>
      </c>
      <c r="K97">
        <f t="shared" si="1"/>
        <v>1</v>
      </c>
      <c r="L97" t="b">
        <f t="shared" si="2"/>
        <v>1</v>
      </c>
    </row>
    <row r="98" spans="1:12" x14ac:dyDescent="0.25">
      <c r="A98">
        <v>30</v>
      </c>
      <c r="B98">
        <v>-1</v>
      </c>
      <c r="C98">
        <v>2163.85</v>
      </c>
      <c r="D98" s="3">
        <v>156201</v>
      </c>
      <c r="E98">
        <f t="shared" si="0"/>
        <v>0</v>
      </c>
      <c r="G98">
        <v>20</v>
      </c>
      <c r="H98">
        <v>1</v>
      </c>
      <c r="I98">
        <v>50</v>
      </c>
      <c r="J98">
        <v>-2945.73</v>
      </c>
      <c r="K98">
        <f t="shared" si="1"/>
        <v>1</v>
      </c>
      <c r="L98" t="b">
        <f t="shared" si="2"/>
        <v>1</v>
      </c>
    </row>
    <row r="99" spans="1:12" x14ac:dyDescent="0.25">
      <c r="A99">
        <v>30</v>
      </c>
      <c r="B99">
        <v>0</v>
      </c>
      <c r="C99">
        <v>50</v>
      </c>
      <c r="D99" s="3">
        <v>-284403</v>
      </c>
      <c r="E99">
        <f t="shared" si="0"/>
        <v>1</v>
      </c>
      <c r="G99">
        <v>25</v>
      </c>
      <c r="H99">
        <v>1</v>
      </c>
      <c r="I99">
        <v>50</v>
      </c>
      <c r="J99">
        <v>-2827.49</v>
      </c>
      <c r="K99">
        <f t="shared" si="1"/>
        <v>1</v>
      </c>
      <c r="L99" t="b">
        <f t="shared" si="2"/>
        <v>1</v>
      </c>
    </row>
    <row r="100" spans="1:12" x14ac:dyDescent="0.25">
      <c r="A100">
        <v>30</v>
      </c>
      <c r="B100">
        <v>1</v>
      </c>
      <c r="C100">
        <v>50</v>
      </c>
      <c r="D100">
        <v>-2732.65</v>
      </c>
      <c r="E100">
        <f t="shared" si="0"/>
        <v>1</v>
      </c>
      <c r="G100">
        <v>30</v>
      </c>
      <c r="H100">
        <v>1</v>
      </c>
      <c r="I100">
        <v>50</v>
      </c>
      <c r="J100">
        <v>-2732.65</v>
      </c>
      <c r="K100">
        <f t="shared" si="1"/>
        <v>1</v>
      </c>
      <c r="L100" t="b">
        <f t="shared" si="2"/>
        <v>1</v>
      </c>
    </row>
    <row r="101" spans="1:12" x14ac:dyDescent="0.25">
      <c r="A101">
        <v>30</v>
      </c>
      <c r="B101">
        <v>5</v>
      </c>
      <c r="C101">
        <v>50</v>
      </c>
      <c r="D101">
        <v>-12525.7</v>
      </c>
      <c r="E101">
        <f t="shared" si="0"/>
        <v>1</v>
      </c>
      <c r="G101">
        <v>35</v>
      </c>
      <c r="H101">
        <v>1</v>
      </c>
      <c r="I101">
        <v>50</v>
      </c>
      <c r="J101">
        <v>-2131.83</v>
      </c>
      <c r="K101">
        <f t="shared" si="1"/>
        <v>1</v>
      </c>
      <c r="L101" t="b">
        <f t="shared" si="2"/>
        <v>1</v>
      </c>
    </row>
    <row r="102" spans="1:12" x14ac:dyDescent="0.25">
      <c r="A102">
        <v>35</v>
      </c>
      <c r="B102">
        <v>-5</v>
      </c>
      <c r="C102">
        <v>10533.4</v>
      </c>
      <c r="D102" s="3">
        <v>152049</v>
      </c>
      <c r="E102">
        <f t="shared" si="0"/>
        <v>0</v>
      </c>
      <c r="G102">
        <v>40</v>
      </c>
      <c r="H102">
        <v>1</v>
      </c>
      <c r="I102">
        <v>50</v>
      </c>
      <c r="J102">
        <v>-1572.41</v>
      </c>
      <c r="K102">
        <f t="shared" si="1"/>
        <v>1</v>
      </c>
      <c r="L102" t="b">
        <f t="shared" si="2"/>
        <v>1</v>
      </c>
    </row>
    <row r="103" spans="1:12" x14ac:dyDescent="0.25">
      <c r="A103">
        <v>35</v>
      </c>
      <c r="B103">
        <v>-1</v>
      </c>
      <c r="C103">
        <v>2089.92</v>
      </c>
      <c r="D103" s="3">
        <v>144535</v>
      </c>
      <c r="E103">
        <f t="shared" si="0"/>
        <v>0</v>
      </c>
      <c r="G103">
        <v>0</v>
      </c>
      <c r="H103">
        <v>5</v>
      </c>
      <c r="I103">
        <v>50</v>
      </c>
      <c r="J103">
        <v>-24605.5</v>
      </c>
      <c r="K103">
        <f t="shared" si="1"/>
        <v>1</v>
      </c>
      <c r="L103" t="b">
        <f t="shared" si="2"/>
        <v>1</v>
      </c>
    </row>
    <row r="104" spans="1:12" x14ac:dyDescent="0.25">
      <c r="A104">
        <v>35</v>
      </c>
      <c r="B104">
        <v>0</v>
      </c>
      <c r="C104">
        <v>50</v>
      </c>
      <c r="D104" s="3">
        <v>-240159</v>
      </c>
      <c r="E104">
        <f t="shared" si="0"/>
        <v>1</v>
      </c>
      <c r="G104">
        <v>5</v>
      </c>
      <c r="H104">
        <v>5</v>
      </c>
      <c r="I104">
        <v>50</v>
      </c>
      <c r="J104">
        <v>-22784.6</v>
      </c>
      <c r="K104">
        <f t="shared" si="1"/>
        <v>1</v>
      </c>
      <c r="L104" t="b">
        <f t="shared" si="2"/>
        <v>1</v>
      </c>
    </row>
    <row r="105" spans="1:12" x14ac:dyDescent="0.25">
      <c r="A105">
        <v>35</v>
      </c>
      <c r="B105">
        <v>1</v>
      </c>
      <c r="C105">
        <v>50</v>
      </c>
      <c r="D105">
        <v>-2131.83</v>
      </c>
      <c r="E105">
        <f t="shared" si="0"/>
        <v>1</v>
      </c>
      <c r="G105">
        <v>10</v>
      </c>
      <c r="H105">
        <v>5</v>
      </c>
      <c r="I105">
        <v>50</v>
      </c>
      <c r="J105">
        <v>-20760.7</v>
      </c>
      <c r="K105">
        <f t="shared" si="1"/>
        <v>1</v>
      </c>
      <c r="L105" t="b">
        <f t="shared" si="2"/>
        <v>1</v>
      </c>
    </row>
    <row r="106" spans="1:12" x14ac:dyDescent="0.25">
      <c r="A106">
        <v>35</v>
      </c>
      <c r="B106">
        <v>5</v>
      </c>
      <c r="C106">
        <v>50</v>
      </c>
      <c r="D106">
        <v>-10575.3</v>
      </c>
      <c r="E106">
        <f t="shared" si="0"/>
        <v>1</v>
      </c>
      <c r="G106">
        <v>15</v>
      </c>
      <c r="H106">
        <v>5</v>
      </c>
      <c r="I106">
        <v>50</v>
      </c>
      <c r="J106">
        <v>-18161.3</v>
      </c>
      <c r="K106">
        <f t="shared" si="1"/>
        <v>1</v>
      </c>
      <c r="L106" t="b">
        <f t="shared" si="2"/>
        <v>1</v>
      </c>
    </row>
    <row r="107" spans="1:12" x14ac:dyDescent="0.25">
      <c r="A107">
        <v>40</v>
      </c>
      <c r="B107">
        <v>-5</v>
      </c>
      <c r="C107">
        <v>9218.59</v>
      </c>
      <c r="D107" s="3">
        <v>15083</v>
      </c>
      <c r="E107">
        <f t="shared" si="0"/>
        <v>0</v>
      </c>
      <c r="G107">
        <v>20</v>
      </c>
      <c r="H107">
        <v>5</v>
      </c>
      <c r="I107">
        <v>50</v>
      </c>
      <c r="J107">
        <v>-15737.7</v>
      </c>
      <c r="K107">
        <f t="shared" si="1"/>
        <v>1</v>
      </c>
      <c r="L107" t="b">
        <f t="shared" si="2"/>
        <v>1</v>
      </c>
    </row>
    <row r="108" spans="1:12" x14ac:dyDescent="0.25">
      <c r="A108">
        <v>40</v>
      </c>
      <c r="B108">
        <v>-1</v>
      </c>
      <c r="C108">
        <v>2024.59</v>
      </c>
      <c r="D108" s="3">
        <v>15083</v>
      </c>
      <c r="E108">
        <f t="shared" si="0"/>
        <v>0</v>
      </c>
      <c r="G108">
        <v>25</v>
      </c>
      <c r="H108">
        <v>5</v>
      </c>
      <c r="I108">
        <v>50</v>
      </c>
      <c r="J108">
        <v>-14070</v>
      </c>
      <c r="K108">
        <f t="shared" si="1"/>
        <v>1</v>
      </c>
      <c r="L108" t="b">
        <f t="shared" si="2"/>
        <v>1</v>
      </c>
    </row>
    <row r="109" spans="1:12" x14ac:dyDescent="0.25">
      <c r="A109">
        <v>40</v>
      </c>
      <c r="B109">
        <v>0</v>
      </c>
      <c r="C109" s="3">
        <v>226789</v>
      </c>
      <c r="D109" s="3">
        <v>150827</v>
      </c>
      <c r="E109">
        <f t="shared" si="0"/>
        <v>0</v>
      </c>
      <c r="G109">
        <v>30</v>
      </c>
      <c r="H109">
        <v>5</v>
      </c>
      <c r="I109">
        <v>50</v>
      </c>
      <c r="J109">
        <v>-12525.7</v>
      </c>
      <c r="K109">
        <f t="shared" si="1"/>
        <v>1</v>
      </c>
      <c r="L109" t="b">
        <f t="shared" si="2"/>
        <v>1</v>
      </c>
    </row>
    <row r="110" spans="1:12" x14ac:dyDescent="0.25">
      <c r="A110">
        <v>40</v>
      </c>
      <c r="B110">
        <v>1</v>
      </c>
      <c r="C110">
        <v>50</v>
      </c>
      <c r="D110">
        <v>-1572.41</v>
      </c>
      <c r="E110">
        <f t="shared" si="0"/>
        <v>1</v>
      </c>
      <c r="G110">
        <v>35</v>
      </c>
      <c r="H110">
        <v>5</v>
      </c>
      <c r="I110">
        <v>50</v>
      </c>
      <c r="J110">
        <v>-10575.3</v>
      </c>
      <c r="K110">
        <f t="shared" si="1"/>
        <v>1</v>
      </c>
      <c r="L110" t="b">
        <f t="shared" si="2"/>
        <v>1</v>
      </c>
    </row>
    <row r="111" spans="1:12" x14ac:dyDescent="0.25">
      <c r="A111">
        <v>40</v>
      </c>
      <c r="B111">
        <v>5</v>
      </c>
      <c r="C111">
        <v>50</v>
      </c>
      <c r="D111">
        <v>-8766.41</v>
      </c>
      <c r="E111">
        <f t="shared" si="0"/>
        <v>1</v>
      </c>
      <c r="G111">
        <v>40</v>
      </c>
      <c r="H111">
        <v>5</v>
      </c>
      <c r="I111">
        <v>50</v>
      </c>
      <c r="J111">
        <v>-8766.41</v>
      </c>
      <c r="K111">
        <f t="shared" si="1"/>
        <v>1</v>
      </c>
      <c r="L111" t="b">
        <f t="shared" si="2"/>
        <v>1</v>
      </c>
    </row>
    <row r="125" spans="1:11" x14ac:dyDescent="0.25">
      <c r="A125" t="s">
        <v>5</v>
      </c>
      <c r="B125" t="s">
        <v>6</v>
      </c>
      <c r="C125" t="s">
        <v>12</v>
      </c>
      <c r="D125" t="s">
        <v>12</v>
      </c>
      <c r="H125" t="s">
        <v>5</v>
      </c>
      <c r="I125" t="s">
        <v>6</v>
      </c>
      <c r="J125" t="s">
        <v>12</v>
      </c>
      <c r="K125" t="s">
        <v>12</v>
      </c>
    </row>
    <row r="126" spans="1:11" x14ac:dyDescent="0.25">
      <c r="A126">
        <v>0</v>
      </c>
      <c r="B126">
        <v>-5</v>
      </c>
      <c r="C126">
        <v>0</v>
      </c>
      <c r="D126" t="b">
        <v>0</v>
      </c>
      <c r="H126">
        <v>0</v>
      </c>
      <c r="I126">
        <v>-5</v>
      </c>
      <c r="J126">
        <v>0</v>
      </c>
      <c r="K126" t="b">
        <v>0</v>
      </c>
    </row>
    <row r="127" spans="1:11" x14ac:dyDescent="0.25">
      <c r="A127">
        <v>0</v>
      </c>
      <c r="B127">
        <v>-1</v>
      </c>
      <c r="C127">
        <v>0</v>
      </c>
      <c r="D127" t="b">
        <v>0</v>
      </c>
      <c r="H127">
        <v>5</v>
      </c>
      <c r="I127">
        <v>-5</v>
      </c>
      <c r="J127">
        <v>0</v>
      </c>
      <c r="K127" t="b">
        <v>0</v>
      </c>
    </row>
    <row r="128" spans="1:11" x14ac:dyDescent="0.25">
      <c r="A128">
        <v>0</v>
      </c>
      <c r="B128">
        <v>0</v>
      </c>
      <c r="C128">
        <v>0</v>
      </c>
      <c r="D128" t="b">
        <v>0</v>
      </c>
      <c r="H128">
        <v>10</v>
      </c>
      <c r="I128">
        <v>-5</v>
      </c>
      <c r="J128">
        <v>0</v>
      </c>
      <c r="K128" t="b">
        <v>0</v>
      </c>
    </row>
    <row r="129" spans="1:11" x14ac:dyDescent="0.25">
      <c r="A129">
        <v>0</v>
      </c>
      <c r="B129">
        <v>1</v>
      </c>
      <c r="C129">
        <v>1</v>
      </c>
      <c r="D129" t="b">
        <v>1</v>
      </c>
      <c r="H129">
        <v>15</v>
      </c>
      <c r="I129">
        <v>-5</v>
      </c>
      <c r="J129">
        <v>0</v>
      </c>
      <c r="K129" t="b">
        <v>0</v>
      </c>
    </row>
    <row r="130" spans="1:11" x14ac:dyDescent="0.25">
      <c r="A130">
        <v>0</v>
      </c>
      <c r="B130">
        <v>5</v>
      </c>
      <c r="C130">
        <v>1</v>
      </c>
      <c r="D130" t="b">
        <v>1</v>
      </c>
      <c r="H130">
        <v>20</v>
      </c>
      <c r="I130">
        <v>-5</v>
      </c>
      <c r="J130">
        <v>0</v>
      </c>
      <c r="K130" t="b">
        <v>0</v>
      </c>
    </row>
    <row r="131" spans="1:11" x14ac:dyDescent="0.25">
      <c r="A131">
        <v>5</v>
      </c>
      <c r="B131">
        <v>-5</v>
      </c>
      <c r="C131">
        <v>0</v>
      </c>
      <c r="D131" t="b">
        <v>0</v>
      </c>
      <c r="H131">
        <v>25</v>
      </c>
      <c r="I131">
        <v>-5</v>
      </c>
      <c r="J131">
        <v>0</v>
      </c>
      <c r="K131" t="b">
        <v>0</v>
      </c>
    </row>
    <row r="132" spans="1:11" x14ac:dyDescent="0.25">
      <c r="A132">
        <v>5</v>
      </c>
      <c r="B132">
        <v>-1</v>
      </c>
      <c r="C132">
        <v>0</v>
      </c>
      <c r="D132" t="b">
        <v>0</v>
      </c>
      <c r="H132">
        <v>30</v>
      </c>
      <c r="I132">
        <v>-5</v>
      </c>
      <c r="J132">
        <v>0</v>
      </c>
      <c r="K132" t="b">
        <v>0</v>
      </c>
    </row>
    <row r="133" spans="1:11" x14ac:dyDescent="0.25">
      <c r="A133">
        <v>5</v>
      </c>
      <c r="B133">
        <v>0</v>
      </c>
      <c r="C133">
        <v>1</v>
      </c>
      <c r="D133" t="b">
        <v>1</v>
      </c>
      <c r="H133">
        <v>35</v>
      </c>
      <c r="I133">
        <v>-5</v>
      </c>
      <c r="J133">
        <v>0</v>
      </c>
      <c r="K133" t="b">
        <v>0</v>
      </c>
    </row>
    <row r="134" spans="1:11" x14ac:dyDescent="0.25">
      <c r="A134">
        <v>5</v>
      </c>
      <c r="B134">
        <v>1</v>
      </c>
      <c r="C134">
        <v>1</v>
      </c>
      <c r="D134" t="b">
        <v>1</v>
      </c>
      <c r="H134">
        <v>40</v>
      </c>
      <c r="I134">
        <v>-5</v>
      </c>
      <c r="J134">
        <v>0</v>
      </c>
      <c r="K134" t="b">
        <v>0</v>
      </c>
    </row>
    <row r="135" spans="1:11" x14ac:dyDescent="0.25">
      <c r="A135">
        <v>5</v>
      </c>
      <c r="B135">
        <v>5</v>
      </c>
      <c r="C135">
        <v>1</v>
      </c>
      <c r="D135" t="b">
        <v>1</v>
      </c>
      <c r="H135">
        <v>0</v>
      </c>
      <c r="I135">
        <v>-1</v>
      </c>
      <c r="J135">
        <v>0</v>
      </c>
      <c r="K135" t="b">
        <v>0</v>
      </c>
    </row>
    <row r="136" spans="1:11" x14ac:dyDescent="0.25">
      <c r="A136">
        <v>10</v>
      </c>
      <c r="B136">
        <v>-5</v>
      </c>
      <c r="C136">
        <v>0</v>
      </c>
      <c r="D136" t="b">
        <v>0</v>
      </c>
      <c r="H136">
        <v>5</v>
      </c>
      <c r="I136">
        <v>-1</v>
      </c>
      <c r="J136">
        <v>0</v>
      </c>
      <c r="K136" t="b">
        <v>0</v>
      </c>
    </row>
    <row r="137" spans="1:11" x14ac:dyDescent="0.25">
      <c r="A137">
        <v>10</v>
      </c>
      <c r="B137">
        <v>-1</v>
      </c>
      <c r="C137">
        <v>0</v>
      </c>
      <c r="D137" t="b">
        <v>0</v>
      </c>
      <c r="H137">
        <v>10</v>
      </c>
      <c r="I137">
        <v>-1</v>
      </c>
      <c r="J137">
        <v>0</v>
      </c>
      <c r="K137" t="b">
        <v>0</v>
      </c>
    </row>
    <row r="138" spans="1:11" x14ac:dyDescent="0.25">
      <c r="A138">
        <v>10</v>
      </c>
      <c r="B138">
        <v>0</v>
      </c>
      <c r="C138">
        <v>1</v>
      </c>
      <c r="D138" t="b">
        <v>1</v>
      </c>
      <c r="H138">
        <v>15</v>
      </c>
      <c r="I138">
        <v>-1</v>
      </c>
      <c r="J138">
        <v>0</v>
      </c>
      <c r="K138" t="b">
        <v>0</v>
      </c>
    </row>
    <row r="139" spans="1:11" x14ac:dyDescent="0.25">
      <c r="A139">
        <v>10</v>
      </c>
      <c r="B139">
        <v>1</v>
      </c>
      <c r="C139">
        <v>1</v>
      </c>
      <c r="D139" t="b">
        <v>1</v>
      </c>
      <c r="H139">
        <v>20</v>
      </c>
      <c r="I139">
        <v>-1</v>
      </c>
      <c r="J139">
        <v>0</v>
      </c>
      <c r="K139" t="b">
        <v>0</v>
      </c>
    </row>
    <row r="140" spans="1:11" x14ac:dyDescent="0.25">
      <c r="A140">
        <v>10</v>
      </c>
      <c r="B140">
        <v>5</v>
      </c>
      <c r="C140">
        <v>1</v>
      </c>
      <c r="D140" t="b">
        <v>1</v>
      </c>
      <c r="H140">
        <v>25</v>
      </c>
      <c r="I140">
        <v>-1</v>
      </c>
      <c r="J140">
        <v>0</v>
      </c>
      <c r="K140" t="b">
        <v>0</v>
      </c>
    </row>
    <row r="141" spans="1:11" x14ac:dyDescent="0.25">
      <c r="A141">
        <v>15</v>
      </c>
      <c r="B141">
        <v>-5</v>
      </c>
      <c r="C141">
        <v>0</v>
      </c>
      <c r="D141" t="b">
        <v>0</v>
      </c>
      <c r="H141">
        <v>30</v>
      </c>
      <c r="I141">
        <v>-1</v>
      </c>
      <c r="J141">
        <v>0</v>
      </c>
      <c r="K141" t="b">
        <v>0</v>
      </c>
    </row>
    <row r="142" spans="1:11" x14ac:dyDescent="0.25">
      <c r="A142">
        <v>15</v>
      </c>
      <c r="B142">
        <v>-1</v>
      </c>
      <c r="C142">
        <v>0</v>
      </c>
      <c r="D142" t="b">
        <v>0</v>
      </c>
      <c r="H142">
        <v>35</v>
      </c>
      <c r="I142">
        <v>-1</v>
      </c>
      <c r="J142">
        <v>0</v>
      </c>
      <c r="K142" t="b">
        <v>0</v>
      </c>
    </row>
    <row r="143" spans="1:11" x14ac:dyDescent="0.25">
      <c r="A143">
        <v>15</v>
      </c>
      <c r="B143">
        <v>0</v>
      </c>
      <c r="C143">
        <v>1</v>
      </c>
      <c r="D143" t="b">
        <v>1</v>
      </c>
      <c r="H143">
        <v>40</v>
      </c>
      <c r="I143">
        <v>-1</v>
      </c>
      <c r="J143">
        <v>0</v>
      </c>
      <c r="K143" t="b">
        <v>0</v>
      </c>
    </row>
    <row r="144" spans="1:11" x14ac:dyDescent="0.25">
      <c r="A144">
        <v>15</v>
      </c>
      <c r="B144">
        <v>1</v>
      </c>
      <c r="C144">
        <v>1</v>
      </c>
      <c r="D144" t="b">
        <v>1</v>
      </c>
      <c r="H144">
        <v>0</v>
      </c>
      <c r="I144">
        <v>0</v>
      </c>
      <c r="J144">
        <v>0</v>
      </c>
      <c r="K144" t="b">
        <v>0</v>
      </c>
    </row>
    <row r="145" spans="1:11" x14ac:dyDescent="0.25">
      <c r="A145">
        <v>15</v>
      </c>
      <c r="B145">
        <v>5</v>
      </c>
      <c r="C145">
        <v>1</v>
      </c>
      <c r="D145" t="b">
        <v>1</v>
      </c>
      <c r="H145">
        <v>5</v>
      </c>
      <c r="I145">
        <v>0</v>
      </c>
      <c r="J145">
        <v>1</v>
      </c>
      <c r="K145" t="b">
        <v>1</v>
      </c>
    </row>
    <row r="146" spans="1:11" x14ac:dyDescent="0.25">
      <c r="A146">
        <v>20</v>
      </c>
      <c r="B146">
        <v>-5</v>
      </c>
      <c r="C146">
        <v>0</v>
      </c>
      <c r="D146" t="b">
        <v>0</v>
      </c>
      <c r="H146">
        <v>10</v>
      </c>
      <c r="I146">
        <v>0</v>
      </c>
      <c r="J146">
        <v>1</v>
      </c>
      <c r="K146" t="b">
        <v>1</v>
      </c>
    </row>
    <row r="147" spans="1:11" x14ac:dyDescent="0.25">
      <c r="A147">
        <v>20</v>
      </c>
      <c r="B147">
        <v>-1</v>
      </c>
      <c r="C147">
        <v>0</v>
      </c>
      <c r="D147" t="b">
        <v>0</v>
      </c>
      <c r="H147">
        <v>15</v>
      </c>
      <c r="I147">
        <v>0</v>
      </c>
      <c r="J147">
        <v>1</v>
      </c>
      <c r="K147" t="b">
        <v>1</v>
      </c>
    </row>
    <row r="148" spans="1:11" x14ac:dyDescent="0.25">
      <c r="A148">
        <v>20</v>
      </c>
      <c r="B148">
        <v>0</v>
      </c>
      <c r="C148">
        <v>0</v>
      </c>
      <c r="D148" t="b">
        <v>0</v>
      </c>
      <c r="H148">
        <v>20</v>
      </c>
      <c r="I148">
        <v>0</v>
      </c>
      <c r="J148">
        <v>0</v>
      </c>
      <c r="K148" t="b">
        <v>0</v>
      </c>
    </row>
    <row r="149" spans="1:11" x14ac:dyDescent="0.25">
      <c r="A149">
        <v>20</v>
      </c>
      <c r="B149">
        <v>1</v>
      </c>
      <c r="C149">
        <v>1</v>
      </c>
      <c r="D149" t="b">
        <v>1</v>
      </c>
      <c r="H149">
        <v>25</v>
      </c>
      <c r="I149">
        <v>0</v>
      </c>
      <c r="J149">
        <v>1</v>
      </c>
      <c r="K149" t="b">
        <v>1</v>
      </c>
    </row>
    <row r="150" spans="1:11" x14ac:dyDescent="0.25">
      <c r="A150">
        <v>20</v>
      </c>
      <c r="B150">
        <v>5</v>
      </c>
      <c r="C150">
        <v>1</v>
      </c>
      <c r="D150" t="b">
        <v>1</v>
      </c>
      <c r="H150">
        <v>30</v>
      </c>
      <c r="I150">
        <v>0</v>
      </c>
      <c r="J150">
        <v>1</v>
      </c>
      <c r="K150" t="b">
        <v>1</v>
      </c>
    </row>
    <row r="151" spans="1:11" x14ac:dyDescent="0.25">
      <c r="A151">
        <v>25</v>
      </c>
      <c r="B151">
        <v>-5</v>
      </c>
      <c r="C151">
        <v>0</v>
      </c>
      <c r="D151" t="b">
        <v>0</v>
      </c>
      <c r="H151">
        <v>35</v>
      </c>
      <c r="I151">
        <v>0</v>
      </c>
      <c r="J151">
        <v>1</v>
      </c>
      <c r="K151" t="b">
        <v>1</v>
      </c>
    </row>
    <row r="152" spans="1:11" x14ac:dyDescent="0.25">
      <c r="A152">
        <v>25</v>
      </c>
      <c r="B152">
        <v>-1</v>
      </c>
      <c r="C152">
        <v>0</v>
      </c>
      <c r="D152" t="b">
        <v>0</v>
      </c>
      <c r="H152">
        <v>40</v>
      </c>
      <c r="I152">
        <v>0</v>
      </c>
      <c r="J152">
        <v>0</v>
      </c>
      <c r="K152" t="b">
        <v>0</v>
      </c>
    </row>
    <row r="153" spans="1:11" x14ac:dyDescent="0.25">
      <c r="A153">
        <v>25</v>
      </c>
      <c r="B153">
        <v>0</v>
      </c>
      <c r="C153">
        <v>1</v>
      </c>
      <c r="D153" t="b">
        <v>1</v>
      </c>
      <c r="H153">
        <v>0</v>
      </c>
      <c r="I153">
        <v>1</v>
      </c>
      <c r="J153">
        <v>1</v>
      </c>
      <c r="K153" t="b">
        <v>1</v>
      </c>
    </row>
    <row r="154" spans="1:11" x14ac:dyDescent="0.25">
      <c r="A154">
        <v>25</v>
      </c>
      <c r="B154">
        <v>1</v>
      </c>
      <c r="C154">
        <v>1</v>
      </c>
      <c r="D154" t="b">
        <v>1</v>
      </c>
      <c r="H154">
        <v>5</v>
      </c>
      <c r="I154">
        <v>1</v>
      </c>
      <c r="J154">
        <v>1</v>
      </c>
      <c r="K154" t="b">
        <v>1</v>
      </c>
    </row>
    <row r="155" spans="1:11" x14ac:dyDescent="0.25">
      <c r="A155">
        <v>25</v>
      </c>
      <c r="B155">
        <v>5</v>
      </c>
      <c r="C155">
        <v>1</v>
      </c>
      <c r="D155" t="b">
        <v>1</v>
      </c>
      <c r="H155">
        <v>10</v>
      </c>
      <c r="I155">
        <v>1</v>
      </c>
      <c r="J155">
        <v>1</v>
      </c>
      <c r="K155" t="b">
        <v>1</v>
      </c>
    </row>
    <row r="156" spans="1:11" x14ac:dyDescent="0.25">
      <c r="A156">
        <v>30</v>
      </c>
      <c r="B156">
        <v>-5</v>
      </c>
      <c r="C156">
        <v>0</v>
      </c>
      <c r="D156" t="b">
        <v>0</v>
      </c>
      <c r="H156">
        <v>15</v>
      </c>
      <c r="I156">
        <v>1</v>
      </c>
      <c r="J156">
        <v>1</v>
      </c>
      <c r="K156" t="b">
        <v>1</v>
      </c>
    </row>
    <row r="157" spans="1:11" x14ac:dyDescent="0.25">
      <c r="A157">
        <v>30</v>
      </c>
      <c r="B157">
        <v>-1</v>
      </c>
      <c r="C157">
        <v>0</v>
      </c>
      <c r="D157" t="b">
        <v>0</v>
      </c>
      <c r="H157">
        <v>20</v>
      </c>
      <c r="I157">
        <v>1</v>
      </c>
      <c r="J157">
        <v>1</v>
      </c>
      <c r="K157" t="b">
        <v>1</v>
      </c>
    </row>
    <row r="158" spans="1:11" x14ac:dyDescent="0.25">
      <c r="A158">
        <v>30</v>
      </c>
      <c r="B158">
        <v>0</v>
      </c>
      <c r="C158">
        <v>1</v>
      </c>
      <c r="D158" t="b">
        <v>1</v>
      </c>
      <c r="H158">
        <v>25</v>
      </c>
      <c r="I158">
        <v>1</v>
      </c>
      <c r="J158">
        <v>1</v>
      </c>
      <c r="K158" t="b">
        <v>1</v>
      </c>
    </row>
    <row r="159" spans="1:11" x14ac:dyDescent="0.25">
      <c r="A159">
        <v>30</v>
      </c>
      <c r="B159">
        <v>1</v>
      </c>
      <c r="C159">
        <v>1</v>
      </c>
      <c r="D159" t="b">
        <v>1</v>
      </c>
      <c r="H159">
        <v>30</v>
      </c>
      <c r="I159">
        <v>1</v>
      </c>
      <c r="J159">
        <v>1</v>
      </c>
      <c r="K159" t="b">
        <v>1</v>
      </c>
    </row>
    <row r="160" spans="1:11" x14ac:dyDescent="0.25">
      <c r="A160">
        <v>30</v>
      </c>
      <c r="B160">
        <v>5</v>
      </c>
      <c r="C160">
        <v>1</v>
      </c>
      <c r="D160" t="b">
        <v>1</v>
      </c>
      <c r="H160">
        <v>35</v>
      </c>
      <c r="I160">
        <v>1</v>
      </c>
      <c r="J160">
        <v>1</v>
      </c>
      <c r="K160" t="b">
        <v>1</v>
      </c>
    </row>
    <row r="161" spans="1:12" x14ac:dyDescent="0.25">
      <c r="A161">
        <v>35</v>
      </c>
      <c r="B161">
        <v>-5</v>
      </c>
      <c r="C161">
        <v>0</v>
      </c>
      <c r="D161" t="b">
        <v>0</v>
      </c>
      <c r="H161">
        <v>40</v>
      </c>
      <c r="I161">
        <v>1</v>
      </c>
      <c r="J161">
        <v>1</v>
      </c>
      <c r="K161" t="b">
        <v>1</v>
      </c>
    </row>
    <row r="162" spans="1:12" x14ac:dyDescent="0.25">
      <c r="A162">
        <v>35</v>
      </c>
      <c r="B162">
        <v>-1</v>
      </c>
      <c r="C162">
        <v>0</v>
      </c>
      <c r="D162" t="b">
        <v>0</v>
      </c>
      <c r="H162">
        <v>0</v>
      </c>
      <c r="I162">
        <v>5</v>
      </c>
      <c r="J162">
        <v>1</v>
      </c>
      <c r="K162" t="b">
        <v>1</v>
      </c>
    </row>
    <row r="163" spans="1:12" x14ac:dyDescent="0.25">
      <c r="A163">
        <v>35</v>
      </c>
      <c r="B163">
        <v>0</v>
      </c>
      <c r="C163">
        <v>1</v>
      </c>
      <c r="D163" t="b">
        <v>1</v>
      </c>
      <c r="H163">
        <v>5</v>
      </c>
      <c r="I163">
        <v>5</v>
      </c>
      <c r="J163">
        <v>1</v>
      </c>
      <c r="K163" t="b">
        <v>1</v>
      </c>
    </row>
    <row r="164" spans="1:12" x14ac:dyDescent="0.25">
      <c r="A164">
        <v>35</v>
      </c>
      <c r="B164">
        <v>1</v>
      </c>
      <c r="C164">
        <v>1</v>
      </c>
      <c r="D164" t="b">
        <v>1</v>
      </c>
      <c r="H164">
        <v>10</v>
      </c>
      <c r="I164">
        <v>5</v>
      </c>
      <c r="J164">
        <v>1</v>
      </c>
      <c r="K164" t="b">
        <v>1</v>
      </c>
    </row>
    <row r="165" spans="1:12" x14ac:dyDescent="0.25">
      <c r="A165">
        <v>35</v>
      </c>
      <c r="B165">
        <v>5</v>
      </c>
      <c r="C165">
        <v>1</v>
      </c>
      <c r="D165" t="b">
        <v>1</v>
      </c>
      <c r="H165">
        <v>15</v>
      </c>
      <c r="I165">
        <v>5</v>
      </c>
      <c r="J165">
        <v>1</v>
      </c>
      <c r="K165" t="b">
        <v>1</v>
      </c>
    </row>
    <row r="166" spans="1:12" x14ac:dyDescent="0.25">
      <c r="A166">
        <v>40</v>
      </c>
      <c r="B166">
        <v>-5</v>
      </c>
      <c r="C166">
        <v>0</v>
      </c>
      <c r="D166" t="b">
        <v>0</v>
      </c>
      <c r="H166">
        <v>20</v>
      </c>
      <c r="I166">
        <v>5</v>
      </c>
      <c r="J166">
        <v>1</v>
      </c>
      <c r="K166" t="b">
        <v>1</v>
      </c>
    </row>
    <row r="167" spans="1:12" x14ac:dyDescent="0.25">
      <c r="A167">
        <v>40</v>
      </c>
      <c r="B167">
        <v>-1</v>
      </c>
      <c r="C167">
        <v>0</v>
      </c>
      <c r="D167" t="b">
        <v>0</v>
      </c>
      <c r="H167">
        <v>25</v>
      </c>
      <c r="I167">
        <v>5</v>
      </c>
      <c r="J167">
        <v>1</v>
      </c>
      <c r="K167" t="b">
        <v>1</v>
      </c>
    </row>
    <row r="168" spans="1:12" x14ac:dyDescent="0.25">
      <c r="A168">
        <v>40</v>
      </c>
      <c r="B168">
        <v>0</v>
      </c>
      <c r="C168">
        <v>0</v>
      </c>
      <c r="D168" t="b">
        <v>0</v>
      </c>
      <c r="H168">
        <v>30</v>
      </c>
      <c r="I168">
        <v>5</v>
      </c>
      <c r="J168">
        <v>1</v>
      </c>
      <c r="K168" t="b">
        <v>1</v>
      </c>
    </row>
    <row r="169" spans="1:12" x14ac:dyDescent="0.25">
      <c r="A169">
        <v>40</v>
      </c>
      <c r="B169">
        <v>1</v>
      </c>
      <c r="C169">
        <v>1</v>
      </c>
      <c r="D169" t="b">
        <v>1</v>
      </c>
      <c r="H169">
        <v>35</v>
      </c>
      <c r="I169">
        <v>5</v>
      </c>
      <c r="J169">
        <v>1</v>
      </c>
      <c r="K169" t="b">
        <v>1</v>
      </c>
    </row>
    <row r="170" spans="1:12" x14ac:dyDescent="0.25">
      <c r="A170">
        <v>40</v>
      </c>
      <c r="B170">
        <v>5</v>
      </c>
      <c r="C170">
        <v>1</v>
      </c>
      <c r="D170" t="b">
        <v>1</v>
      </c>
      <c r="H170">
        <v>40</v>
      </c>
      <c r="I170">
        <v>5</v>
      </c>
      <c r="J170">
        <v>1</v>
      </c>
      <c r="K170" t="b">
        <v>1</v>
      </c>
    </row>
    <row r="173" spans="1:12" x14ac:dyDescent="0.25">
      <c r="F173" t="s">
        <v>17</v>
      </c>
      <c r="G173">
        <v>9</v>
      </c>
    </row>
    <row r="175" spans="1:12" x14ac:dyDescent="0.25">
      <c r="A175" t="s">
        <v>5</v>
      </c>
      <c r="B175" t="s">
        <v>6</v>
      </c>
      <c r="C175" t="s">
        <v>12</v>
      </c>
      <c r="D175" t="s">
        <v>12</v>
      </c>
      <c r="F175" s="4" t="s">
        <v>6</v>
      </c>
      <c r="G175" s="5" t="s">
        <v>13</v>
      </c>
      <c r="H175" s="5" t="s">
        <v>14</v>
      </c>
      <c r="I175" s="7" t="s">
        <v>15</v>
      </c>
      <c r="J175" s="7" t="s">
        <v>16</v>
      </c>
      <c r="K175" s="6" t="s">
        <v>15</v>
      </c>
      <c r="L175" s="6" t="s">
        <v>16</v>
      </c>
    </row>
    <row r="176" spans="1:12" x14ac:dyDescent="0.25">
      <c r="A176">
        <v>0</v>
      </c>
      <c r="B176">
        <v>-5</v>
      </c>
      <c r="C176">
        <v>0</v>
      </c>
      <c r="D176" t="b">
        <v>0</v>
      </c>
      <c r="F176">
        <v>-5</v>
      </c>
      <c r="G176" cm="1">
        <f t="array" ref="G176">SUM(IF(C176:C184=0,0,1))</f>
        <v>0</v>
      </c>
      <c r="H176" cm="1">
        <f t="array" ref="H176">SUM(IF(C176:C184=0,1,0))</f>
        <v>9</v>
      </c>
      <c r="I176">
        <f>ROUND(G176/$G$173*100,2)</f>
        <v>0</v>
      </c>
      <c r="J176">
        <f>ROUND(H176/$G$173*100,2)</f>
        <v>100</v>
      </c>
      <c r="K176">
        <f>ROUND(G176/$G$173,4)</f>
        <v>0</v>
      </c>
      <c r="L176">
        <f>ROUND(H176/$G$173,4)</f>
        <v>1</v>
      </c>
    </row>
    <row r="177" spans="1:12" x14ac:dyDescent="0.25">
      <c r="A177">
        <v>5</v>
      </c>
      <c r="B177">
        <v>-5</v>
      </c>
      <c r="C177">
        <v>0</v>
      </c>
      <c r="D177" t="b">
        <v>0</v>
      </c>
      <c r="F177">
        <v>-1</v>
      </c>
      <c r="G177" cm="1">
        <f t="array" ref="G177">SUM(IF(C185:C193=0,0,1))</f>
        <v>0</v>
      </c>
      <c r="H177" cm="1">
        <f t="array" ref="H177">SUM(IF(C185:C193=0,1,0))</f>
        <v>9</v>
      </c>
      <c r="I177">
        <f t="shared" ref="I177:I180" si="3">ROUND(G177/$G$173*100,2)</f>
        <v>0</v>
      </c>
      <c r="J177">
        <f t="shared" ref="J177:J180" si="4">ROUND(H177/$G$173*100,2)</f>
        <v>100</v>
      </c>
      <c r="K177">
        <f t="shared" ref="K177:K180" si="5">ROUND(G177/$G$173,4)</f>
        <v>0</v>
      </c>
      <c r="L177">
        <f t="shared" ref="L177:L180" si="6">ROUND(H177/$G$173,4)</f>
        <v>1</v>
      </c>
    </row>
    <row r="178" spans="1:12" x14ac:dyDescent="0.25">
      <c r="A178">
        <v>10</v>
      </c>
      <c r="B178">
        <v>-5</v>
      </c>
      <c r="C178">
        <v>0</v>
      </c>
      <c r="D178" t="b">
        <v>0</v>
      </c>
      <c r="F178">
        <v>0</v>
      </c>
      <c r="G178" cm="1">
        <f t="array" ref="G178">SUM(IF(C194:C202=0,0,1))</f>
        <v>6</v>
      </c>
      <c r="H178" cm="1">
        <f t="array" ref="H178">SUM(IF(C194:C202=0,1,0))</f>
        <v>3</v>
      </c>
      <c r="I178">
        <f t="shared" si="3"/>
        <v>66.67</v>
      </c>
      <c r="J178">
        <f t="shared" si="4"/>
        <v>33.33</v>
      </c>
      <c r="K178">
        <f t="shared" si="5"/>
        <v>0.66669999999999996</v>
      </c>
      <c r="L178">
        <f t="shared" si="6"/>
        <v>0.33329999999999999</v>
      </c>
    </row>
    <row r="179" spans="1:12" x14ac:dyDescent="0.25">
      <c r="A179">
        <v>15</v>
      </c>
      <c r="B179">
        <v>-5</v>
      </c>
      <c r="C179">
        <v>0</v>
      </c>
      <c r="D179" t="b">
        <v>0</v>
      </c>
      <c r="F179">
        <v>1</v>
      </c>
      <c r="G179" cm="1">
        <f t="array" ref="G179">SUM(IF(C203:C211=0,0,1))</f>
        <v>9</v>
      </c>
      <c r="H179" cm="1">
        <f t="array" ref="H179">SUM(IF(C203:C211=0,1,0))</f>
        <v>0</v>
      </c>
      <c r="I179">
        <f t="shared" si="3"/>
        <v>100</v>
      </c>
      <c r="J179">
        <f t="shared" si="4"/>
        <v>0</v>
      </c>
      <c r="K179">
        <f t="shared" si="5"/>
        <v>1</v>
      </c>
      <c r="L179">
        <f t="shared" si="6"/>
        <v>0</v>
      </c>
    </row>
    <row r="180" spans="1:12" x14ac:dyDescent="0.25">
      <c r="A180">
        <v>20</v>
      </c>
      <c r="B180">
        <v>-5</v>
      </c>
      <c r="C180">
        <v>0</v>
      </c>
      <c r="D180" t="b">
        <v>0</v>
      </c>
      <c r="F180">
        <v>5</v>
      </c>
      <c r="G180" cm="1">
        <f t="array" ref="G180">SUM(IF(C212:C220=0,0,1))</f>
        <v>9</v>
      </c>
      <c r="H180" cm="1">
        <f t="array" ref="H180">SUM(IF(C212:C220=0,1,0))</f>
        <v>0</v>
      </c>
      <c r="I180">
        <f t="shared" si="3"/>
        <v>100</v>
      </c>
      <c r="J180">
        <f t="shared" si="4"/>
        <v>0</v>
      </c>
      <c r="K180">
        <f t="shared" si="5"/>
        <v>1</v>
      </c>
      <c r="L180">
        <f t="shared" si="6"/>
        <v>0</v>
      </c>
    </row>
    <row r="181" spans="1:12" x14ac:dyDescent="0.25">
      <c r="A181">
        <v>25</v>
      </c>
      <c r="B181">
        <v>-5</v>
      </c>
      <c r="C181">
        <v>0</v>
      </c>
      <c r="D181" t="b">
        <v>0</v>
      </c>
    </row>
    <row r="182" spans="1:12" x14ac:dyDescent="0.25">
      <c r="A182">
        <v>30</v>
      </c>
      <c r="B182">
        <v>-5</v>
      </c>
      <c r="C182">
        <v>0</v>
      </c>
      <c r="D182" t="b">
        <v>0</v>
      </c>
    </row>
    <row r="183" spans="1:12" x14ac:dyDescent="0.25">
      <c r="A183">
        <v>35</v>
      </c>
      <c r="B183">
        <v>-5</v>
      </c>
      <c r="C183">
        <v>0</v>
      </c>
      <c r="D183" t="b">
        <v>0</v>
      </c>
    </row>
    <row r="184" spans="1:12" x14ac:dyDescent="0.25">
      <c r="A184">
        <v>40</v>
      </c>
      <c r="B184">
        <v>-5</v>
      </c>
      <c r="C184">
        <v>0</v>
      </c>
      <c r="D184" t="b">
        <v>0</v>
      </c>
    </row>
    <row r="185" spans="1:12" x14ac:dyDescent="0.25">
      <c r="A185">
        <v>0</v>
      </c>
      <c r="B185">
        <v>-1</v>
      </c>
      <c r="C185">
        <v>0</v>
      </c>
      <c r="D185" t="b">
        <v>0</v>
      </c>
    </row>
    <row r="186" spans="1:12" x14ac:dyDescent="0.25">
      <c r="A186">
        <v>5</v>
      </c>
      <c r="B186">
        <v>-1</v>
      </c>
      <c r="C186">
        <v>0</v>
      </c>
      <c r="D186" t="b">
        <v>0</v>
      </c>
    </row>
    <row r="187" spans="1:12" x14ac:dyDescent="0.25">
      <c r="A187">
        <v>10</v>
      </c>
      <c r="B187">
        <v>-1</v>
      </c>
      <c r="C187">
        <v>0</v>
      </c>
      <c r="D187" t="b">
        <v>0</v>
      </c>
    </row>
    <row r="188" spans="1:12" x14ac:dyDescent="0.25">
      <c r="A188">
        <v>15</v>
      </c>
      <c r="B188">
        <v>-1</v>
      </c>
      <c r="C188">
        <v>0</v>
      </c>
      <c r="D188" t="b">
        <v>0</v>
      </c>
    </row>
    <row r="189" spans="1:12" x14ac:dyDescent="0.25">
      <c r="A189">
        <v>20</v>
      </c>
      <c r="B189">
        <v>-1</v>
      </c>
      <c r="C189">
        <v>0</v>
      </c>
      <c r="D189" t="b">
        <v>0</v>
      </c>
    </row>
    <row r="190" spans="1:12" x14ac:dyDescent="0.25">
      <c r="A190">
        <v>25</v>
      </c>
      <c r="B190">
        <v>-1</v>
      </c>
      <c r="C190">
        <v>0</v>
      </c>
      <c r="D190" t="b">
        <v>0</v>
      </c>
    </row>
    <row r="191" spans="1:12" x14ac:dyDescent="0.25">
      <c r="A191">
        <v>30</v>
      </c>
      <c r="B191">
        <v>-1</v>
      </c>
      <c r="C191">
        <v>0</v>
      </c>
      <c r="D191" t="b">
        <v>0</v>
      </c>
    </row>
    <row r="192" spans="1:12" x14ac:dyDescent="0.25">
      <c r="A192">
        <v>35</v>
      </c>
      <c r="B192">
        <v>-1</v>
      </c>
      <c r="C192">
        <v>0</v>
      </c>
      <c r="D192" t="b">
        <v>0</v>
      </c>
    </row>
    <row r="193" spans="1:4" x14ac:dyDescent="0.25">
      <c r="A193">
        <v>40</v>
      </c>
      <c r="B193">
        <v>-1</v>
      </c>
      <c r="C193">
        <v>0</v>
      </c>
      <c r="D193" t="b">
        <v>0</v>
      </c>
    </row>
    <row r="194" spans="1:4" x14ac:dyDescent="0.25">
      <c r="A194">
        <v>0</v>
      </c>
      <c r="B194">
        <v>0</v>
      </c>
      <c r="C194">
        <v>0</v>
      </c>
      <c r="D194" t="b">
        <v>0</v>
      </c>
    </row>
    <row r="195" spans="1:4" x14ac:dyDescent="0.25">
      <c r="A195">
        <v>5</v>
      </c>
      <c r="B195">
        <v>0</v>
      </c>
      <c r="C195">
        <v>1</v>
      </c>
      <c r="D195" t="b">
        <v>1</v>
      </c>
    </row>
    <row r="196" spans="1:4" x14ac:dyDescent="0.25">
      <c r="A196">
        <v>10</v>
      </c>
      <c r="B196">
        <v>0</v>
      </c>
      <c r="C196">
        <v>1</v>
      </c>
      <c r="D196" t="b">
        <v>1</v>
      </c>
    </row>
    <row r="197" spans="1:4" x14ac:dyDescent="0.25">
      <c r="A197">
        <v>15</v>
      </c>
      <c r="B197">
        <v>0</v>
      </c>
      <c r="C197">
        <v>1</v>
      </c>
      <c r="D197" t="b">
        <v>1</v>
      </c>
    </row>
    <row r="198" spans="1:4" x14ac:dyDescent="0.25">
      <c r="A198">
        <v>20</v>
      </c>
      <c r="B198">
        <v>0</v>
      </c>
      <c r="C198">
        <v>0</v>
      </c>
      <c r="D198" t="b">
        <v>0</v>
      </c>
    </row>
    <row r="199" spans="1:4" x14ac:dyDescent="0.25">
      <c r="A199">
        <v>25</v>
      </c>
      <c r="B199">
        <v>0</v>
      </c>
      <c r="C199">
        <v>1</v>
      </c>
      <c r="D199" t="b">
        <v>1</v>
      </c>
    </row>
    <row r="200" spans="1:4" x14ac:dyDescent="0.25">
      <c r="A200">
        <v>30</v>
      </c>
      <c r="B200">
        <v>0</v>
      </c>
      <c r="C200">
        <v>1</v>
      </c>
      <c r="D200" t="b">
        <v>1</v>
      </c>
    </row>
    <row r="201" spans="1:4" x14ac:dyDescent="0.25">
      <c r="A201">
        <v>35</v>
      </c>
      <c r="B201">
        <v>0</v>
      </c>
      <c r="C201">
        <v>1</v>
      </c>
      <c r="D201" t="b">
        <v>1</v>
      </c>
    </row>
    <row r="202" spans="1:4" x14ac:dyDescent="0.25">
      <c r="A202">
        <v>40</v>
      </c>
      <c r="B202">
        <v>0</v>
      </c>
      <c r="C202">
        <v>0</v>
      </c>
      <c r="D202" t="b">
        <v>0</v>
      </c>
    </row>
    <row r="203" spans="1:4" x14ac:dyDescent="0.25">
      <c r="A203">
        <v>0</v>
      </c>
      <c r="B203">
        <v>1</v>
      </c>
      <c r="C203">
        <v>1</v>
      </c>
      <c r="D203" t="b">
        <v>1</v>
      </c>
    </row>
    <row r="204" spans="1:4" x14ac:dyDescent="0.25">
      <c r="A204">
        <v>5</v>
      </c>
      <c r="B204">
        <v>1</v>
      </c>
      <c r="C204">
        <v>1</v>
      </c>
      <c r="D204" t="b">
        <v>1</v>
      </c>
    </row>
    <row r="205" spans="1:4" x14ac:dyDescent="0.25">
      <c r="A205">
        <v>10</v>
      </c>
      <c r="B205">
        <v>1</v>
      </c>
      <c r="C205">
        <v>1</v>
      </c>
      <c r="D205" t="b">
        <v>1</v>
      </c>
    </row>
    <row r="206" spans="1:4" x14ac:dyDescent="0.25">
      <c r="A206">
        <v>15</v>
      </c>
      <c r="B206">
        <v>1</v>
      </c>
      <c r="C206">
        <v>1</v>
      </c>
      <c r="D206" t="b">
        <v>1</v>
      </c>
    </row>
    <row r="207" spans="1:4" x14ac:dyDescent="0.25">
      <c r="A207">
        <v>20</v>
      </c>
      <c r="B207">
        <v>1</v>
      </c>
      <c r="C207">
        <v>1</v>
      </c>
      <c r="D207" t="b">
        <v>1</v>
      </c>
    </row>
    <row r="208" spans="1:4" x14ac:dyDescent="0.25">
      <c r="A208">
        <v>25</v>
      </c>
      <c r="B208">
        <v>1</v>
      </c>
      <c r="C208">
        <v>1</v>
      </c>
      <c r="D208" t="b">
        <v>1</v>
      </c>
    </row>
    <row r="209" spans="1:4" x14ac:dyDescent="0.25">
      <c r="A209">
        <v>30</v>
      </c>
      <c r="B209">
        <v>1</v>
      </c>
      <c r="C209">
        <v>1</v>
      </c>
      <c r="D209" t="b">
        <v>1</v>
      </c>
    </row>
    <row r="210" spans="1:4" x14ac:dyDescent="0.25">
      <c r="A210">
        <v>35</v>
      </c>
      <c r="B210">
        <v>1</v>
      </c>
      <c r="C210">
        <v>1</v>
      </c>
      <c r="D210" t="b">
        <v>1</v>
      </c>
    </row>
    <row r="211" spans="1:4" x14ac:dyDescent="0.25">
      <c r="A211">
        <v>40</v>
      </c>
      <c r="B211">
        <v>1</v>
      </c>
      <c r="C211">
        <v>1</v>
      </c>
      <c r="D211" t="b">
        <v>1</v>
      </c>
    </row>
    <row r="212" spans="1:4" x14ac:dyDescent="0.25">
      <c r="A212">
        <v>0</v>
      </c>
      <c r="B212">
        <v>5</v>
      </c>
      <c r="C212">
        <v>1</v>
      </c>
      <c r="D212" t="b">
        <v>1</v>
      </c>
    </row>
    <row r="213" spans="1:4" x14ac:dyDescent="0.25">
      <c r="A213">
        <v>5</v>
      </c>
      <c r="B213">
        <v>5</v>
      </c>
      <c r="C213">
        <v>1</v>
      </c>
      <c r="D213" t="b">
        <v>1</v>
      </c>
    </row>
    <row r="214" spans="1:4" x14ac:dyDescent="0.25">
      <c r="A214">
        <v>10</v>
      </c>
      <c r="B214">
        <v>5</v>
      </c>
      <c r="C214">
        <v>1</v>
      </c>
      <c r="D214" t="b">
        <v>1</v>
      </c>
    </row>
    <row r="215" spans="1:4" x14ac:dyDescent="0.25">
      <c r="A215">
        <v>15</v>
      </c>
      <c r="B215">
        <v>5</v>
      </c>
      <c r="C215">
        <v>1</v>
      </c>
      <c r="D215" t="b">
        <v>1</v>
      </c>
    </row>
    <row r="216" spans="1:4" x14ac:dyDescent="0.25">
      <c r="A216">
        <v>20</v>
      </c>
      <c r="B216">
        <v>5</v>
      </c>
      <c r="C216">
        <v>1</v>
      </c>
      <c r="D216" t="b">
        <v>1</v>
      </c>
    </row>
    <row r="217" spans="1:4" x14ac:dyDescent="0.25">
      <c r="A217">
        <v>25</v>
      </c>
      <c r="B217">
        <v>5</v>
      </c>
      <c r="C217">
        <v>1</v>
      </c>
      <c r="D217" t="b">
        <v>1</v>
      </c>
    </row>
    <row r="218" spans="1:4" x14ac:dyDescent="0.25">
      <c r="A218">
        <v>30</v>
      </c>
      <c r="B218">
        <v>5</v>
      </c>
      <c r="C218">
        <v>1</v>
      </c>
      <c r="D218" t="b">
        <v>1</v>
      </c>
    </row>
    <row r="219" spans="1:4" x14ac:dyDescent="0.25">
      <c r="A219">
        <v>35</v>
      </c>
      <c r="B219">
        <v>5</v>
      </c>
      <c r="C219">
        <v>1</v>
      </c>
      <c r="D219" t="b">
        <v>1</v>
      </c>
    </row>
    <row r="220" spans="1:4" x14ac:dyDescent="0.25">
      <c r="A220">
        <v>40</v>
      </c>
      <c r="B220">
        <v>5</v>
      </c>
      <c r="C220">
        <v>1</v>
      </c>
      <c r="D220" t="b">
        <v>1</v>
      </c>
    </row>
  </sheetData>
  <sortState xmlns:xlrd2="http://schemas.microsoft.com/office/spreadsheetml/2017/richdata2" ref="H126:K170">
    <sortCondition ref="I126:I170"/>
    <sortCondition ref="H126:H170"/>
  </sortState>
  <mergeCells count="4">
    <mergeCell ref="A1:C1"/>
    <mergeCell ref="A3:C3"/>
    <mergeCell ref="A4:C4"/>
    <mergeCell ref="A5:C5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Biondi</dc:creator>
  <cp:lastModifiedBy>Matteo Biondi</cp:lastModifiedBy>
  <dcterms:created xsi:type="dcterms:W3CDTF">2015-06-05T18:19:34Z</dcterms:created>
  <dcterms:modified xsi:type="dcterms:W3CDTF">2021-12-29T10:46:24Z</dcterms:modified>
</cp:coreProperties>
</file>