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_rels/.rels" ContentType="application/vnd.openxmlformats-package.relationship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<sst xmlns="http://schemas.openxmlformats.org/spreadsheetml/2006/main" count="61" uniqueCount="44">
  <si>
    <t xml:space="preserve">2024m. Vasario mėn.</t>
  </si>
  <si>
    <t xml:space="preserve">eil.nr</t>
  </si>
  <si>
    <t xml:space="preserve">Vardas, pavardė</t>
  </si>
  <si>
    <t xml:space="preserve">Pareigos
med. gydytojas</t>
  </si>
  <si>
    <t xml:space="preserve">Etatų skaičius</t>
  </si>
  <si>
    <t xml:space="preserve">Darbo val. į dieną</t>
  </si>
  <si>
    <t xml:space="preserve">Mėnesio dienos</t>
  </si>
  <si>
    <t xml:space="preserve">Priskirti laikai</t>
  </si>
  <si>
    <t xml:space="preserve">Ribos</t>
  </si>
  <si>
    <t xml:space="preserve">Darbo dienų</t>
  </si>
  <si>
    <t xml:space="preserve">Darbo valandų priskirta</t>
  </si>
  <si>
    <t xml:space="preserve">Darbo valandų per mėnesį</t>
  </si>
  <si>
    <t xml:space="preserve">Darbo dienų per mėnesį</t>
  </si>
  <si>
    <t xml:space="preserve">Renata Juknevičienė 29/12</t>
  </si>
  <si>
    <t xml:space="preserve">SM gyd</t>
  </si>
  <si>
    <t xml:space="preserve">Aleksandras Briedis 24/12</t>
  </si>
  <si>
    <t xml:space="preserve">Julius Jaramavičius 42/12</t>
  </si>
  <si>
    <t xml:space="preserve">Paulius Uksas 38</t>
  </si>
  <si>
    <t xml:space="preserve">Iveta Vėgelytė 41/24</t>
  </si>
  <si>
    <t xml:space="preserve">SM gyd.</t>
  </si>
  <si>
    <t xml:space="preserve">Raminta Konciene 70/36</t>
  </si>
  <si>
    <t xml:space="preserve">sm gyd</t>
  </si>
  <si>
    <t xml:space="preserve">0.25</t>
  </si>
  <si>
    <t xml:space="preserve">Giedrius Montrimas 67</t>
  </si>
  <si>
    <t xml:space="preserve">SM</t>
  </si>
  <si>
    <t xml:space="preserve">Lina Šimėnaitė 37/24</t>
  </si>
  <si>
    <t xml:space="preserve">Grakauskienė 89/72</t>
  </si>
  <si>
    <t xml:space="preserve">Laura Zajančkovskytė 129/84</t>
  </si>
  <si>
    <t xml:space="preserve">Tomas Trybė 87/48</t>
  </si>
  <si>
    <t xml:space="preserve">Vesta Aleliūnienė 137/84</t>
  </si>
  <si>
    <t xml:space="preserve">Karolis Skaisgirys 37</t>
  </si>
  <si>
    <t xml:space="preserve">Eglė Politikaitė 40/24</t>
  </si>
  <si>
    <t xml:space="preserve">Edgaras Baliūnas 18 val.</t>
  </si>
  <si>
    <t xml:space="preserve">Samanta Plikaitytė 40</t>
  </si>
  <si>
    <t xml:space="preserve">Dovilė Petrušytė 24</t>
  </si>
  <si>
    <t xml:space="preserve">18.</t>
  </si>
  <si>
    <t xml:space="preserve">Narvoiš 40</t>
  </si>
  <si>
    <t xml:space="preserve">19.</t>
  </si>
  <si>
    <t xml:space="preserve">serbentaite</t>
  </si>
  <si>
    <t xml:space="preserve">20.</t>
  </si>
  <si>
    <t xml:space="preserve">Michail Lapida 40</t>
  </si>
  <si>
    <t xml:space="preserve">21.</t>
  </si>
  <si>
    <t xml:space="preserve">Rinkūnas</t>
  </si>
  <si>
    <t xml:space="preserve">Dienos sumos:</t>
  </si>
</sst>
</file>

<file path=xl/styles.xml><?xml version="1.0" encoding="utf-8"?>
<styleSheet xmlns="http://schemas.openxmlformats.org/spreadsheetml/2006/main">
  <numFmts count="6">
    <numFmt numFmtId="164" formatCode="General"/>
    <numFmt numFmtId="165" formatCode="0.000"/>
    <numFmt numFmtId="166" formatCode="hh\:mm"/>
    <numFmt numFmtId="167" formatCode="h:mm"/>
    <numFmt numFmtId="168" formatCode="General"/>
    <numFmt numFmtId="169" formatCode="0.00"/>
  </numFmts>
  <fonts count="21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36"/>
      <name val="Arial"/>
      <family val="2"/>
      <charset val="186"/>
    </font>
    <font>
      <b val="true"/>
      <sz val="16"/>
      <name val="Arial"/>
      <family val="2"/>
      <charset val="186"/>
    </font>
    <font>
      <sz val="11"/>
      <name val="Arial"/>
      <family val="2"/>
      <charset val="186"/>
    </font>
    <font>
      <sz val="10"/>
      <color rgb="FF000000"/>
      <name val="Arial"/>
      <family val="2"/>
      <charset val="1"/>
    </font>
    <font>
      <sz val="10"/>
      <color rgb="FF000000"/>
      <name val="Arial"/>
      <family val="2"/>
      <charset val="186"/>
    </font>
    <font>
      <sz val="10"/>
      <name val="Arial"/>
      <family val="2"/>
      <charset val="186"/>
    </font>
    <font>
      <sz val="8"/>
      <name val="Arial"/>
      <family val="2"/>
      <charset val="186"/>
    </font>
    <font>
      <b val="true"/>
      <sz val="9"/>
      <color rgb="FF000000"/>
      <name val="Arial2"/>
      <family val="0"/>
      <charset val="186"/>
    </font>
    <font>
      <sz val="9"/>
      <color rgb="FF000000"/>
      <name val="Arial2"/>
      <family val="0"/>
      <charset val="186"/>
    </font>
    <font>
      <sz val="12"/>
      <color rgb="FF000000"/>
      <name val="Arial1"/>
      <family val="0"/>
      <charset val="186"/>
    </font>
    <font>
      <sz val="10"/>
      <color rgb="FF000000"/>
      <name val="Arial1"/>
      <family val="0"/>
      <charset val="186"/>
    </font>
    <font>
      <sz val="8"/>
      <color rgb="FF000000"/>
      <name val="Arial1"/>
      <family val="0"/>
      <charset val="186"/>
    </font>
    <font>
      <sz val="8"/>
      <color rgb="FF000000"/>
      <name val="Arial2"/>
      <family val="0"/>
      <charset val="186"/>
    </font>
    <font>
      <sz val="8"/>
      <color rgb="FF000000"/>
      <name val="Arial"/>
      <family val="2"/>
      <charset val="186"/>
    </font>
    <font>
      <sz val="8"/>
      <color rgb="FF000000"/>
      <name val="Arial1"/>
      <family val="0"/>
      <charset val="1"/>
    </font>
    <font>
      <b val="true"/>
      <sz val="8"/>
      <color rgb="FF000000"/>
      <name val="Arial1"/>
      <family val="0"/>
      <charset val="1"/>
    </font>
    <font>
      <b val="true"/>
      <sz val="9"/>
      <color rgb="FFFF0000"/>
      <name val="Arial2"/>
      <family val="0"/>
      <charset val="186"/>
    </font>
  </fonts>
  <fills count="7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  <fill>
      <patternFill patternType="solid">
        <fgColor rgb="FFBFBFBF"/>
        <bgColor rgb="FFCCCCFF"/>
      </patternFill>
    </fill>
    <fill>
      <patternFill patternType="solid">
        <fgColor rgb="FF92D050"/>
        <bgColor rgb="FFA6A6A6"/>
      </patternFill>
    </fill>
    <fill>
      <patternFill patternType="solid">
        <fgColor rgb="FFFF0000"/>
        <bgColor rgb="FF993300"/>
      </patternFill>
    </fill>
    <fill>
      <patternFill patternType="solid">
        <fgColor rgb="FFA6A6A6"/>
        <bgColor rgb="FFBFBFBF"/>
      </patternFill>
    </fill>
  </fills>
  <borders count="40">
    <border diagonalUp="false" diagonalDown="false">
      <left/>
      <right/>
      <top/>
      <bottom/>
      <diagonal/>
    </border>
    <border diagonalUp="false" diagonalDown="false">
      <left style="medium"/>
      <right style="medium"/>
      <top style="medium"/>
      <bottom style="medium"/>
      <diagonal/>
    </border>
    <border diagonalUp="false" diagonalDown="false">
      <left/>
      <right style="thin"/>
      <top style="medium"/>
      <bottom style="medium"/>
      <diagonal/>
    </border>
    <border diagonalUp="false" diagonalDown="false">
      <left style="thin"/>
      <right style="thin"/>
      <top style="medium"/>
      <bottom style="medium"/>
      <diagonal/>
    </border>
    <border diagonalUp="false" diagonalDown="false">
      <left style="thin"/>
      <right style="medium"/>
      <top style="medium"/>
      <bottom style="medium"/>
      <diagonal/>
    </border>
    <border diagonalUp="false" diagonalDown="false">
      <left style="medium"/>
      <right/>
      <top style="medium"/>
      <bottom style="medium"/>
      <diagonal/>
    </border>
    <border diagonalUp="false" diagonalDown="false">
      <left style="medium"/>
      <right style="thin"/>
      <top/>
      <bottom style="medium"/>
      <diagonal/>
    </border>
    <border diagonalUp="false" diagonalDown="false">
      <left style="thin"/>
      <right style="thin"/>
      <top/>
      <bottom style="medium"/>
      <diagonal/>
    </border>
    <border diagonalUp="false" diagonalDown="false">
      <left style="thin"/>
      <right style="medium"/>
      <top/>
      <bottom style="medium"/>
      <diagonal/>
    </border>
    <border diagonalUp="false" diagonalDown="false">
      <left style="medium"/>
      <right/>
      <top/>
      <bottom style="thin"/>
      <diagonal/>
    </border>
    <border diagonalUp="false" diagonalDown="false">
      <left style="medium"/>
      <right style="thin"/>
      <top style="medium"/>
      <bottom style="thin"/>
      <diagonal/>
    </border>
    <border diagonalUp="false" diagonalDown="false">
      <left style="thin"/>
      <right style="thin"/>
      <top style="medium"/>
      <bottom style="thin"/>
      <diagonal/>
    </border>
    <border diagonalUp="false" diagonalDown="false">
      <left style="thin"/>
      <right style="medium"/>
      <top style="medium"/>
      <bottom style="thin"/>
      <diagonal/>
    </border>
    <border diagonalUp="false" diagonalDown="false">
      <left style="medium"/>
      <right style="thin"/>
      <top style="medium"/>
      <bottom style="medium"/>
      <diagonal/>
    </border>
    <border diagonalUp="false" diagonalDown="false">
      <left/>
      <right/>
      <top style="medium"/>
      <bottom style="medium"/>
      <diagonal/>
    </border>
    <border diagonalUp="false" diagonalDown="false">
      <left style="medium"/>
      <right style="thin"/>
      <top style="thin"/>
      <bottom/>
      <diagonal/>
    </border>
    <border diagonalUp="false" diagonalDown="false">
      <left style="thin"/>
      <right style="thin"/>
      <top style="thin"/>
      <bottom/>
      <diagonal/>
    </border>
    <border diagonalUp="false" diagonalDown="false">
      <left style="thin"/>
      <right style="medium"/>
      <top style="thin"/>
      <bottom/>
      <diagonal/>
    </border>
    <border diagonalUp="false" diagonalDown="false">
      <left style="thin"/>
      <right/>
      <top style="medium"/>
      <bottom style="medium"/>
      <diagonal/>
    </border>
    <border diagonalUp="false" diagonalDown="false">
      <left/>
      <right style="thin"/>
      <top style="medium"/>
      <bottom style="thin"/>
      <diagonal/>
    </border>
    <border diagonalUp="false" diagonalDown="false">
      <left style="thin"/>
      <right style="thin"/>
      <top style="thin"/>
      <bottom style="medium"/>
      <diagonal/>
    </border>
    <border diagonalUp="false" diagonalDown="false">
      <left style="medium"/>
      <right style="thin"/>
      <top style="thin"/>
      <bottom style="medium"/>
      <diagonal/>
    </border>
    <border diagonalUp="false" diagonalDown="false">
      <left/>
      <right style="thin"/>
      <top/>
      <bottom style="medium"/>
      <diagonal/>
    </border>
    <border diagonalUp="false" diagonalDown="false">
      <left style="thin"/>
      <right style="thin"/>
      <top/>
      <bottom style="thin"/>
      <diagonal/>
    </border>
    <border diagonalUp="false" diagonalDown="false">
      <left style="thin"/>
      <right style="medium"/>
      <top style="thin"/>
      <bottom style="medium"/>
      <diagonal/>
    </border>
    <border diagonalUp="false" diagonalDown="false">
      <left style="thin"/>
      <right style="medium"/>
      <top/>
      <bottom style="thin"/>
      <diagonal/>
    </border>
    <border diagonalUp="false" diagonalDown="false">
      <left style="medium"/>
      <right style="thin"/>
      <top/>
      <bottom style="thin"/>
      <diagonal/>
    </border>
    <border diagonalUp="false" diagonalDown="false">
      <left/>
      <right style="thin"/>
      <top/>
      <bottom style="thin"/>
      <diagonal/>
    </border>
    <border diagonalUp="false" diagonalDown="false">
      <left style="thin"/>
      <right/>
      <top/>
      <bottom style="thin"/>
      <diagonal/>
    </border>
    <border diagonalUp="false" diagonalDown="false">
      <left style="medium"/>
      <right/>
      <top/>
      <bottom style="medium"/>
      <diagonal/>
    </border>
    <border diagonalUp="false" diagonalDown="false">
      <left/>
      <right style="thin"/>
      <top style="thin"/>
      <bottom style="medium"/>
      <diagonal/>
    </border>
    <border diagonalUp="false" diagonalDown="false">
      <left style="thin"/>
      <right/>
      <top style="thin"/>
      <bottom style="medium"/>
      <diagonal/>
    </border>
    <border diagonalUp="false" diagonalDown="false">
      <left style="thin"/>
      <right/>
      <top style="medium"/>
      <bottom style="thin"/>
      <diagonal/>
    </border>
    <border diagonalUp="false" diagonalDown="false">
      <left style="medium"/>
      <right style="medium"/>
      <top style="medium"/>
      <bottom/>
      <diagonal/>
    </border>
    <border diagonalUp="false" diagonalDown="false">
      <left style="medium"/>
      <right style="medium"/>
      <top style="medium"/>
      <bottom style="thin"/>
      <diagonal/>
    </border>
    <border diagonalUp="false" diagonalDown="false">
      <left style="medium"/>
      <right style="medium"/>
      <top style="thin"/>
      <bottom style="medium"/>
      <diagonal/>
    </border>
    <border diagonalUp="false" diagonalDown="false">
      <left style="medium"/>
      <right style="medium"/>
      <top/>
      <bottom style="thin"/>
      <diagonal/>
    </border>
    <border diagonalUp="false" diagonalDown="false">
      <left style="medium"/>
      <right style="medium"/>
      <top/>
      <bottom style="medium"/>
      <diagonal/>
    </border>
    <border diagonalUp="false" diagonalDown="false">
      <left style="thin"/>
      <right style="thin"/>
      <top/>
      <bottom/>
      <diagonal/>
    </border>
    <border diagonalUp="false" diagonalDown="false">
      <left/>
      <right style="thin"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30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true">
      <alignment horizontal="center" vertical="bottom" textRotation="0" wrapText="false" indent="0" shrinkToFit="false"/>
      <protection locked="true" hidden="false"/>
    </xf>
    <xf numFmtId="164" fontId="5" fillId="0" borderId="0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2" borderId="0" xfId="0" applyFont="false" applyBorder="false" applyAlignment="true" applyProtection="true">
      <alignment horizontal="general" vertical="bottom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6" fillId="0" borderId="2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3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4" xfId="0" applyFont="true" applyBorder="true" applyAlignment="true" applyProtection="true">
      <alignment horizontal="center" vertical="center" textRotation="90" wrapText="tru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1" xfId="0" applyFont="true" applyBorder="true" applyAlignment="true" applyProtection="true">
      <alignment horizontal="center" vertical="bottom" textRotation="0" wrapText="false" indent="0" shrinkToFit="false"/>
      <protection locked="true" hidden="false"/>
    </xf>
    <xf numFmtId="164" fontId="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3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8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4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7" fillId="2" borderId="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6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0" fillId="0" borderId="8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0" xfId="0" applyFont="true" applyBorder="false" applyAlignment="true" applyProtection="true">
      <alignment horizontal="center" vertical="center" textRotation="0" wrapText="true" indent="0" shrinkToFit="false"/>
      <protection locked="true" hidden="false"/>
    </xf>
    <xf numFmtId="164" fontId="9" fillId="0" borderId="9" xfId="0" applyFont="true" applyBorder="true" applyAlignment="true" applyProtection="true">
      <alignment horizontal="center" vertical="center" textRotation="0" wrapText="true" indent="0" shrinkToFit="false"/>
      <protection locked="true" hidden="false"/>
    </xf>
    <xf numFmtId="164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8" fontId="1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1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4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1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2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5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5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6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5" fillId="4" borderId="2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5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2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6" fillId="2" borderId="26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2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2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5" fontId="13" fillId="0" borderId="1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2" borderId="3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2" borderId="3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2" borderId="0" xfId="0" applyFont="true" applyBorder="fals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1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3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4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4" fontId="20" fillId="0" borderId="2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2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5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0" fillId="3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9" fillId="2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20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8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0" fillId="0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8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0" fillId="0" borderId="36" xfId="0" applyFont="false" applyBorder="true" applyAlignment="true" applyProtection="true">
      <alignment horizontal="general" vertical="bottom" textRotation="0" wrapText="false" indent="0" shrinkToFit="false"/>
      <protection locked="true" hidden="false"/>
    </xf>
    <xf numFmtId="167" fontId="19" fillId="3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3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37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9" fillId="5" borderId="1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7" fillId="4" borderId="0" xfId="0" applyFont="true" applyBorder="false" applyAlignment="true" applyProtection="true">
      <alignment horizontal="general" vertical="bottom" textRotation="0" wrapText="false" indent="0" shrinkToFit="false"/>
      <protection locked="true" hidden="false"/>
    </xf>
    <xf numFmtId="167" fontId="19" fillId="5" borderId="2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9" fontId="10" fillId="0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38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5" borderId="39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6" borderId="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13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6" borderId="4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1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2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3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6" fontId="14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2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3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7" fontId="15" fillId="4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  <xf numFmtId="164" fontId="10" fillId="0" borderId="0" xfId="0" applyFont="true" applyBorder="true" applyAlignment="true" applyProtection="true">
      <alignment horizontal="center" vertical="center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BFBFBF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2D050"/>
      <rgbColor rgb="FFFFCC00"/>
      <rgbColor rgb="FFFF9900"/>
      <rgbColor rgb="FFFF6600"/>
      <rgbColor rgb="FF666699"/>
      <rgbColor rgb="FFA6A6A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worksheet" Target="worksheets/sheet1.xml"/><Relationship Id="rId4" Type="http://schemas.openxmlformats.org/officeDocument/2006/relationships/sharedStrings" Target="sharedStrings.xml"/>
</Relationships>
</file>

<file path=xl/theme/theme1.xml><?xml version="1.0" encoding="utf-8"?>
<a:theme xmlns:a="http://schemas.openxmlformats.org/drawingml/2006/main" xmlns:r="http://schemas.openxmlformats.org/officeDocument/2006/relationships" name="Office">
  <a:themeElements>
    <a:clrScheme name="LibreOffice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18a303"/>
      </a:accent1>
      <a:accent2>
        <a:srgbClr val="0369a3"/>
      </a:accent2>
      <a:accent3>
        <a:srgbClr val="a33e03"/>
      </a:accent3>
      <a:accent4>
        <a:srgbClr val="8e03a3"/>
      </a:accent4>
      <a:accent5>
        <a:srgbClr val="c99c00"/>
      </a:accent5>
      <a:accent6>
        <a:srgbClr val="c9211e"/>
      </a:accent6>
      <a:hlink>
        <a:srgbClr val="0000ee"/>
      </a:hlink>
      <a:folHlink>
        <a:srgbClr val="551a8b"/>
      </a:folHlink>
    </a:clrScheme>
    <a:fontScheme name="Office">
      <a:majorFont>
        <a:latin typeface="Arial" pitchFamily="0" charset="1"/>
        <a:ea typeface="DejaVu Sans" pitchFamily="0" charset="1"/>
        <a:cs typeface="DejaVu Sans" pitchFamily="0" charset="1"/>
      </a:majorFont>
      <a:minorFont>
        <a:latin typeface="Arial" pitchFamily="0" charset="1"/>
        <a:ea typeface="DejaVu Sans" pitchFamily="0" charset="1"/>
        <a:cs typeface="DejaVu Sans" pitchFamily="0" charset="1"/>
      </a:minorFont>
    </a:fontScheme>
    <a:fmtScheme>
      <a:fillStyleLst>
        <a:solidFill>
          <a:schemeClr val="phClr"/>
        </a:solidFill>
        <a:solidFill>
          <a:schemeClr val="phClr"/>
        </a:solidFill>
        <a:solidFill>
          <a:schemeClr val="phClr"/>
        </a:solidFill>
      </a:fillStyleLst>
      <a:lnStyleLst>
        <a:ln w="6350" cap="flat" cmpd="sng" algn="ctr">
          <a:prstDash val="solid"/>
          <a:miter/>
        </a:ln>
        <a:ln w="6350" cap="flat" cmpd="sng" algn="ctr">
          <a:prstDash val="solid"/>
          <a:miter/>
        </a:ln>
        <a:ln w="6350" cap="flat" cmpd="sng" algn="ctr">
          <a:prstDash val="solid"/>
          <a:miter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solidFill>
          <a:schemeClr val="phClr"/>
        </a:solidFill>
        <a:solidFill>
          <a:schemeClr val="phClr"/>
        </a:solidFill>
      </a:bgFillStyleLst>
    </a:fmtScheme>
  </a:themeElemen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xr2="http://schemas.microsoft.com/office/spreadsheetml/2015/revision2" xmlns:mc="http://schemas.openxmlformats.org/markup-compatibility/2006">
  <sheetPr filterMode="false">
    <pageSetUpPr fitToPage="false"/>
  </sheetPr>
  <dimension ref="A1:AN4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AH48" activeCellId="0" sqref="F5:AH48"/>
    </sheetView>
  </sheetViews>
  <sheetFormatPr defaultColWidth="11.58984375" defaultRowHeight="12.8" zeroHeight="false" outlineLevelRow="0" outlineLevelCol="0"/>
  <cols>
    <col collapsed="false" customWidth="true" hidden="false" outlineLevel="0" max="2" min="2" style="1" width="42.79"/>
  </cols>
  <sheetData>
    <row r="1" customFormat="false" ht="43.3" hidden="false" customHeight="false" outlineLevel="0" collapsed="false">
      <c r="G1" s="2"/>
      <c r="H1" s="2"/>
      <c r="I1" s="2"/>
      <c r="J1" s="2"/>
      <c r="K1" s="2"/>
      <c r="L1" s="2"/>
      <c r="M1" s="3" t="s">
        <v>0</v>
      </c>
      <c r="N1" s="3"/>
      <c r="O1" s="3"/>
      <c r="P1" s="3"/>
      <c r="Q1" s="3"/>
      <c r="R1" s="3"/>
      <c r="S1" s="3"/>
      <c r="T1" s="3"/>
      <c r="U1" s="3"/>
      <c r="V1" s="3"/>
      <c r="W1" s="3"/>
      <c r="X1" s="3"/>
      <c r="Y1" s="3"/>
      <c r="Z1" s="2"/>
      <c r="AA1" s="2"/>
      <c r="AB1" s="2"/>
      <c r="AC1" s="2"/>
      <c r="AD1" s="2"/>
      <c r="AE1" s="2"/>
      <c r="AF1" s="2"/>
      <c r="AG1" s="2"/>
      <c r="AJ1" s="4"/>
    </row>
    <row r="2" customFormat="false" ht="12.8" hidden="false" customHeight="false" outlineLevel="0" collapsed="false">
      <c r="F2" s="4"/>
      <c r="G2" s="4"/>
      <c r="H2" s="4"/>
      <c r="I2" s="4"/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  <c r="AA2" s="4"/>
      <c r="AB2" s="4"/>
      <c r="AC2" s="4"/>
      <c r="AD2" s="4"/>
      <c r="AE2" s="4"/>
      <c r="AF2" s="4"/>
      <c r="AG2" s="4"/>
      <c r="AH2" s="4"/>
      <c r="AI2" s="4"/>
      <c r="AJ2" s="4"/>
      <c r="AK2" s="4"/>
      <c r="AL2" s="4"/>
    </row>
    <row r="3" customFormat="false" ht="12.8" hidden="false" customHeight="true" outlineLevel="0" collapsed="false">
      <c r="A3" s="5" t="s">
        <v>1</v>
      </c>
      <c r="B3" s="6" t="s">
        <v>2</v>
      </c>
      <c r="C3" s="7" t="s">
        <v>3</v>
      </c>
      <c r="D3" s="8" t="s">
        <v>4</v>
      </c>
      <c r="E3" s="9" t="s">
        <v>5</v>
      </c>
      <c r="F3" s="10" t="s">
        <v>6</v>
      </c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1" t="s">
        <v>7</v>
      </c>
      <c r="AL3" s="11"/>
      <c r="AM3" s="12" t="s">
        <v>8</v>
      </c>
      <c r="AN3" s="12"/>
    </row>
    <row r="4" customFormat="false" ht="35.05" hidden="false" customHeight="false" outlineLevel="0" collapsed="false">
      <c r="A4" s="5"/>
      <c r="B4" s="6"/>
      <c r="C4" s="7"/>
      <c r="D4" s="8"/>
      <c r="E4" s="9"/>
      <c r="F4" s="13" t="n">
        <v>1</v>
      </c>
      <c r="G4" s="14" t="n">
        <v>2</v>
      </c>
      <c r="H4" s="15" t="n">
        <v>3</v>
      </c>
      <c r="I4" s="15" t="n">
        <v>4</v>
      </c>
      <c r="J4" s="14" t="n">
        <v>5</v>
      </c>
      <c r="K4" s="14" t="n">
        <v>6</v>
      </c>
      <c r="L4" s="14" t="n">
        <v>7</v>
      </c>
      <c r="M4" s="14" t="n">
        <v>8</v>
      </c>
      <c r="N4" s="14" t="n">
        <v>9</v>
      </c>
      <c r="O4" s="15" t="n">
        <v>10</v>
      </c>
      <c r="P4" s="15" t="n">
        <v>11</v>
      </c>
      <c r="Q4" s="14" t="n">
        <v>12</v>
      </c>
      <c r="R4" s="14" t="n">
        <v>13</v>
      </c>
      <c r="S4" s="14" t="n">
        <v>14</v>
      </c>
      <c r="T4" s="16" t="n">
        <v>15</v>
      </c>
      <c r="U4" s="15" t="n">
        <v>16</v>
      </c>
      <c r="V4" s="15" t="n">
        <v>17</v>
      </c>
      <c r="W4" s="15" t="n">
        <v>18</v>
      </c>
      <c r="X4" s="14" t="n">
        <v>19</v>
      </c>
      <c r="Y4" s="14" t="n">
        <v>20</v>
      </c>
      <c r="Z4" s="14" t="n">
        <v>21</v>
      </c>
      <c r="AA4" s="14" t="n">
        <v>22</v>
      </c>
      <c r="AB4" s="14" t="n">
        <v>23</v>
      </c>
      <c r="AC4" s="15" t="n">
        <v>24</v>
      </c>
      <c r="AD4" s="15" t="n">
        <v>25</v>
      </c>
      <c r="AE4" s="14" t="n">
        <v>26</v>
      </c>
      <c r="AF4" s="14" t="n">
        <v>27</v>
      </c>
      <c r="AG4" s="14" t="n">
        <v>28</v>
      </c>
      <c r="AH4" s="14" t="n">
        <v>29</v>
      </c>
      <c r="AI4" s="17"/>
      <c r="AJ4" s="18"/>
      <c r="AK4" s="19" t="s">
        <v>9</v>
      </c>
      <c r="AL4" s="20" t="s">
        <v>10</v>
      </c>
      <c r="AM4" s="21" t="s">
        <v>11</v>
      </c>
      <c r="AN4" s="22" t="s">
        <v>12</v>
      </c>
    </row>
    <row r="5" customFormat="false" ht="12.8" hidden="false" customHeight="false" outlineLevel="0" collapsed="false">
      <c r="A5" s="23" t="n">
        <v>1</v>
      </c>
      <c r="B5" s="24" t="s">
        <v>13</v>
      </c>
      <c r="C5" s="25" t="s">
        <v>14</v>
      </c>
      <c r="D5" s="26" t="n">
        <v>0.5</v>
      </c>
      <c r="E5" s="27" t="n">
        <v>0.154166666666667</v>
      </c>
      <c r="F5" s="28"/>
      <c r="G5" s="29"/>
      <c r="H5" s="29"/>
      <c r="I5" s="29"/>
      <c r="J5" s="29"/>
      <c r="K5" s="29"/>
      <c r="L5" s="29"/>
      <c r="M5" s="29"/>
      <c r="N5" s="29"/>
      <c r="O5" s="29"/>
      <c r="P5" s="29"/>
      <c r="Q5" s="29"/>
      <c r="R5" s="29"/>
      <c r="S5" s="29"/>
      <c r="T5" s="29"/>
      <c r="U5" s="29"/>
      <c r="V5" s="29"/>
      <c r="W5" s="29"/>
      <c r="X5" s="30"/>
      <c r="Y5" s="29"/>
      <c r="Z5" s="30"/>
      <c r="AA5" s="30"/>
      <c r="AB5" s="30"/>
      <c r="AC5" s="31"/>
      <c r="AD5" s="29"/>
      <c r="AE5" s="30"/>
      <c r="AF5" s="30"/>
      <c r="AG5" s="30"/>
      <c r="AH5" s="30"/>
      <c r="AI5" s="32"/>
      <c r="AJ5" s="33"/>
      <c r="AK5" s="34" t="n">
        <f aca="false">COUNTIF(F95:AJ96, "&gt;1")</f>
        <v>0</v>
      </c>
      <c r="AL5" s="35" t="n">
        <f aca="false">SUM(F95:AJ96)</f>
        <v>0</v>
      </c>
      <c r="AM5" s="36" t="n">
        <f aca="false">AN5*3.7</f>
        <v>74</v>
      </c>
      <c r="AN5" s="37" t="n">
        <v>20</v>
      </c>
    </row>
    <row r="6" customFormat="false" ht="12.8" hidden="false" customHeight="false" outlineLevel="0" collapsed="false">
      <c r="A6" s="23"/>
      <c r="B6" s="24"/>
      <c r="C6" s="25"/>
      <c r="D6" s="26"/>
      <c r="E6" s="27"/>
      <c r="F6" s="38"/>
      <c r="G6" s="39"/>
      <c r="H6" s="39"/>
      <c r="I6" s="39"/>
      <c r="J6" s="39"/>
      <c r="K6" s="39"/>
      <c r="L6" s="39"/>
      <c r="M6" s="39"/>
      <c r="N6" s="39"/>
      <c r="O6" s="39"/>
      <c r="P6" s="39"/>
      <c r="Q6" s="39"/>
      <c r="R6" s="39"/>
      <c r="S6" s="39"/>
      <c r="T6" s="39"/>
      <c r="U6" s="39"/>
      <c r="V6" s="39"/>
      <c r="W6" s="39"/>
      <c r="X6" s="40"/>
      <c r="Y6" s="39"/>
      <c r="Z6" s="40"/>
      <c r="AA6" s="40"/>
      <c r="AB6" s="40"/>
      <c r="AC6" s="41"/>
      <c r="AD6" s="39"/>
      <c r="AE6" s="40"/>
      <c r="AF6" s="40"/>
      <c r="AG6" s="40"/>
      <c r="AH6" s="40"/>
      <c r="AI6" s="42"/>
      <c r="AJ6" s="43"/>
      <c r="AK6" s="34"/>
      <c r="AL6" s="35"/>
      <c r="AM6" s="36"/>
      <c r="AN6" s="37"/>
    </row>
    <row r="7" customFormat="false" ht="12.8" hidden="false" customHeight="false" outlineLevel="0" collapsed="false">
      <c r="A7" s="23" t="n">
        <v>2</v>
      </c>
      <c r="B7" s="24" t="s">
        <v>15</v>
      </c>
      <c r="C7" s="44" t="s">
        <v>14</v>
      </c>
      <c r="D7" s="26" t="n">
        <v>0.5</v>
      </c>
      <c r="E7" s="45" t="n">
        <v>0.154166666666667</v>
      </c>
      <c r="F7" s="46"/>
      <c r="G7" s="29"/>
      <c r="H7" s="29"/>
      <c r="I7" s="29"/>
      <c r="J7" s="47"/>
      <c r="K7" s="30"/>
      <c r="L7" s="30"/>
      <c r="M7" s="30"/>
      <c r="N7" s="48"/>
      <c r="O7" s="31"/>
      <c r="P7" s="31"/>
      <c r="Q7" s="30"/>
      <c r="R7" s="30"/>
      <c r="S7" s="47"/>
      <c r="T7" s="29"/>
      <c r="U7" s="29"/>
      <c r="V7" s="29"/>
      <c r="W7" s="29"/>
      <c r="X7" s="30"/>
      <c r="Y7" s="30"/>
      <c r="Z7" s="29"/>
      <c r="AA7" s="30"/>
      <c r="AB7" s="29"/>
      <c r="AC7" s="49"/>
      <c r="AD7" s="50"/>
      <c r="AE7" s="29"/>
      <c r="AF7" s="29"/>
      <c r="AG7" s="29"/>
      <c r="AH7" s="29"/>
      <c r="AI7" s="51"/>
      <c r="AJ7" s="52"/>
      <c r="AK7" s="34" t="n">
        <f aca="false">COUNTIF(F97:AJ98, "&gt;1")</f>
        <v>0</v>
      </c>
      <c r="AL7" s="35" t="n">
        <f aca="false">SUM(F97:AJ98)</f>
        <v>0</v>
      </c>
      <c r="AM7" s="36" t="n">
        <f aca="false">AN7*3.7</f>
        <v>74</v>
      </c>
      <c r="AN7" s="37" t="n">
        <v>20</v>
      </c>
    </row>
    <row r="8" customFormat="false" ht="12.8" hidden="false" customHeight="false" outlineLevel="0" collapsed="false">
      <c r="A8" s="23"/>
      <c r="B8" s="24"/>
      <c r="C8" s="44"/>
      <c r="D8" s="26"/>
      <c r="E8" s="45"/>
      <c r="F8" s="53"/>
      <c r="G8" s="29"/>
      <c r="H8" s="54"/>
      <c r="I8" s="55"/>
      <c r="J8" s="56"/>
      <c r="K8" s="57"/>
      <c r="L8" s="57"/>
      <c r="M8" s="57"/>
      <c r="N8" s="54"/>
      <c r="O8" s="50"/>
      <c r="P8" s="50"/>
      <c r="Q8" s="57"/>
      <c r="R8" s="58"/>
      <c r="S8" s="56"/>
      <c r="T8" s="54"/>
      <c r="U8" s="54"/>
      <c r="V8" s="54"/>
      <c r="W8" s="54"/>
      <c r="X8" s="57"/>
      <c r="Y8" s="57"/>
      <c r="Z8" s="54"/>
      <c r="AA8" s="57"/>
      <c r="AB8" s="55"/>
      <c r="AC8" s="59"/>
      <c r="AD8" s="60"/>
      <c r="AE8" s="61"/>
      <c r="AF8" s="54"/>
      <c r="AG8" s="54"/>
      <c r="AH8" s="54"/>
      <c r="AI8" s="62"/>
      <c r="AJ8" s="63"/>
      <c r="AK8" s="34"/>
      <c r="AL8" s="35"/>
      <c r="AM8" s="36"/>
      <c r="AN8" s="37"/>
    </row>
    <row r="9" customFormat="false" ht="12.8" hidden="false" customHeight="false" outlineLevel="0" collapsed="false">
      <c r="A9" s="23" t="n">
        <v>3</v>
      </c>
      <c r="B9" s="24" t="s">
        <v>16</v>
      </c>
      <c r="C9" s="44" t="s">
        <v>14</v>
      </c>
      <c r="D9" s="26" t="n">
        <v>0.25</v>
      </c>
      <c r="E9" s="27" t="n">
        <v>0.115277777777778</v>
      </c>
      <c r="F9" s="64"/>
      <c r="G9" s="65"/>
      <c r="H9" s="66"/>
      <c r="I9" s="67"/>
      <c r="J9" s="68"/>
      <c r="K9" s="61"/>
      <c r="L9" s="68"/>
      <c r="M9" s="68"/>
      <c r="N9" s="68"/>
      <c r="O9" s="67"/>
      <c r="P9" s="67"/>
      <c r="Q9" s="61"/>
      <c r="R9" s="68"/>
      <c r="S9" s="61"/>
      <c r="T9" s="68"/>
      <c r="U9" s="67"/>
      <c r="V9" s="67"/>
      <c r="W9" s="67"/>
      <c r="X9" s="65"/>
      <c r="Y9" s="65"/>
      <c r="Z9" s="65"/>
      <c r="AA9" s="68"/>
      <c r="AB9" s="68"/>
      <c r="AC9" s="67"/>
      <c r="AD9" s="67"/>
      <c r="AE9" s="69"/>
      <c r="AF9" s="68"/>
      <c r="AG9" s="68"/>
      <c r="AH9" s="68"/>
      <c r="AI9" s="70"/>
      <c r="AJ9" s="71"/>
      <c r="AK9" s="34" t="n">
        <f aca="false">COUNTIF(F99:AJ100, "&gt;1")</f>
        <v>0</v>
      </c>
      <c r="AL9" s="35" t="n">
        <f aca="false">SUM(F99:AJ100)</f>
        <v>0</v>
      </c>
      <c r="AM9" s="36" t="n">
        <f aca="false">AN9*1.85</f>
        <v>37</v>
      </c>
      <c r="AN9" s="37" t="n">
        <v>20</v>
      </c>
    </row>
    <row r="10" customFormat="false" ht="12.8" hidden="false" customHeight="false" outlineLevel="0" collapsed="false">
      <c r="A10" s="23"/>
      <c r="B10" s="24"/>
      <c r="C10" s="44"/>
      <c r="D10" s="26"/>
      <c r="E10" s="27"/>
      <c r="F10" s="72"/>
      <c r="G10" s="57"/>
      <c r="H10" s="50"/>
      <c r="I10" s="50"/>
      <c r="J10" s="73"/>
      <c r="K10" s="54"/>
      <c r="L10" s="57"/>
      <c r="M10" s="57"/>
      <c r="N10" s="57"/>
      <c r="O10" s="50"/>
      <c r="P10" s="50"/>
      <c r="Q10" s="54"/>
      <c r="R10" s="57"/>
      <c r="S10" s="54"/>
      <c r="T10" s="57"/>
      <c r="U10" s="50"/>
      <c r="V10" s="50"/>
      <c r="W10" s="50"/>
      <c r="X10" s="57"/>
      <c r="Y10" s="57"/>
      <c r="Z10" s="57"/>
      <c r="AA10" s="57"/>
      <c r="AB10" s="57"/>
      <c r="AC10" s="50"/>
      <c r="AD10" s="50"/>
      <c r="AE10" s="57"/>
      <c r="AF10" s="57"/>
      <c r="AG10" s="57"/>
      <c r="AH10" s="57"/>
      <c r="AI10" s="62"/>
      <c r="AJ10" s="63"/>
      <c r="AK10" s="34"/>
      <c r="AL10" s="35"/>
      <c r="AM10" s="36"/>
      <c r="AN10" s="37"/>
    </row>
    <row r="11" customFormat="false" ht="12.8" hidden="false" customHeight="false" outlineLevel="0" collapsed="false">
      <c r="A11" s="23" t="n">
        <v>4</v>
      </c>
      <c r="B11" s="24" t="s">
        <v>17</v>
      </c>
      <c r="C11" s="44" t="s">
        <v>14</v>
      </c>
      <c r="D11" s="26" t="n">
        <v>0.25</v>
      </c>
      <c r="E11" s="27" t="n">
        <v>0.0770833333333333</v>
      </c>
      <c r="F11" s="74"/>
      <c r="G11" s="61"/>
      <c r="H11" s="61"/>
      <c r="I11" s="61"/>
      <c r="J11" s="68"/>
      <c r="K11" s="68"/>
      <c r="L11" s="68"/>
      <c r="M11" s="68"/>
      <c r="N11" s="68"/>
      <c r="O11" s="67"/>
      <c r="P11" s="67"/>
      <c r="Q11" s="68"/>
      <c r="R11" s="68"/>
      <c r="S11" s="68"/>
      <c r="T11" s="61"/>
      <c r="U11" s="61"/>
      <c r="V11" s="61"/>
      <c r="W11" s="61"/>
      <c r="X11" s="61"/>
      <c r="Y11" s="68"/>
      <c r="Z11" s="68"/>
      <c r="AA11" s="68"/>
      <c r="AB11" s="68"/>
      <c r="AC11" s="67"/>
      <c r="AD11" s="67"/>
      <c r="AE11" s="68"/>
      <c r="AF11" s="68"/>
      <c r="AG11" s="68"/>
      <c r="AH11" s="68"/>
      <c r="AI11" s="70"/>
      <c r="AJ11" s="75"/>
      <c r="AK11" s="34" t="n">
        <f aca="false">COUNTIF(F101:AJ102, "&gt;1")</f>
        <v>0</v>
      </c>
      <c r="AL11" s="35" t="n">
        <v>0</v>
      </c>
      <c r="AM11" s="36" t="n">
        <f aca="false">AN11*1.85</f>
        <v>37</v>
      </c>
      <c r="AN11" s="76" t="n">
        <v>20</v>
      </c>
    </row>
    <row r="12" customFormat="false" ht="12.8" hidden="false" customHeight="false" outlineLevel="0" collapsed="false">
      <c r="A12" s="23"/>
      <c r="B12" s="24"/>
      <c r="C12" s="44"/>
      <c r="D12" s="26"/>
      <c r="E12" s="27"/>
      <c r="F12" s="77"/>
      <c r="G12" s="54"/>
      <c r="H12" s="54"/>
      <c r="I12" s="54"/>
      <c r="J12" s="57"/>
      <c r="K12" s="57"/>
      <c r="L12" s="57"/>
      <c r="M12" s="57"/>
      <c r="N12" s="57"/>
      <c r="O12" s="50"/>
      <c r="P12" s="50"/>
      <c r="Q12" s="57"/>
      <c r="R12" s="57"/>
      <c r="S12" s="57"/>
      <c r="T12" s="54"/>
      <c r="U12" s="54"/>
      <c r="V12" s="54"/>
      <c r="W12" s="54"/>
      <c r="X12" s="54"/>
      <c r="Y12" s="57"/>
      <c r="Z12" s="57"/>
      <c r="AA12" s="57"/>
      <c r="AB12" s="57"/>
      <c r="AC12" s="50"/>
      <c r="AD12" s="50"/>
      <c r="AE12" s="57"/>
      <c r="AF12" s="57"/>
      <c r="AG12" s="57"/>
      <c r="AH12" s="57"/>
      <c r="AI12" s="62"/>
      <c r="AJ12" s="78"/>
      <c r="AK12" s="34"/>
      <c r="AL12" s="35"/>
      <c r="AM12" s="36"/>
      <c r="AN12" s="76"/>
    </row>
    <row r="13" customFormat="false" ht="12.8" hidden="false" customHeight="false" outlineLevel="0" collapsed="false">
      <c r="A13" s="23" t="n">
        <v>5</v>
      </c>
      <c r="B13" s="24" t="s">
        <v>18</v>
      </c>
      <c r="C13" s="44" t="s">
        <v>19</v>
      </c>
      <c r="D13" s="79" t="n">
        <v>0.5</v>
      </c>
      <c r="E13" s="27" t="n">
        <v>0.193055555555556</v>
      </c>
      <c r="F13" s="47"/>
      <c r="G13" s="30"/>
      <c r="H13" s="31"/>
      <c r="I13" s="31"/>
      <c r="J13" s="30"/>
      <c r="K13" s="30"/>
      <c r="L13" s="30"/>
      <c r="M13" s="30"/>
      <c r="N13" s="80"/>
      <c r="O13" s="81"/>
      <c r="P13" s="29"/>
      <c r="Q13" s="29"/>
      <c r="R13" s="29"/>
      <c r="S13" s="29"/>
      <c r="T13" s="54"/>
      <c r="U13" s="61"/>
      <c r="V13" s="61"/>
      <c r="W13" s="61"/>
      <c r="X13" s="29"/>
      <c r="Y13" s="29"/>
      <c r="Z13" s="29"/>
      <c r="AA13" s="29"/>
      <c r="AB13" s="29"/>
      <c r="AC13" s="29"/>
      <c r="AD13" s="29"/>
      <c r="AE13" s="30"/>
      <c r="AF13" s="30"/>
      <c r="AG13" s="30"/>
      <c r="AH13" s="30"/>
      <c r="AI13" s="32"/>
      <c r="AJ13" s="82"/>
      <c r="AK13" s="34" t="n">
        <f aca="false">COUNTIF(F103:AJ104, "&gt;1")</f>
        <v>0</v>
      </c>
      <c r="AL13" s="35" t="n">
        <f aca="false">SUM(F103:AJ104)</f>
        <v>0</v>
      </c>
      <c r="AM13" s="36" t="n">
        <v>93</v>
      </c>
      <c r="AN13" s="76" t="n">
        <v>20</v>
      </c>
    </row>
    <row r="14" customFormat="false" ht="12.8" hidden="false" customHeight="false" outlineLevel="0" collapsed="false">
      <c r="A14" s="23"/>
      <c r="B14" s="24"/>
      <c r="C14" s="44"/>
      <c r="D14" s="79"/>
      <c r="E14" s="27"/>
      <c r="F14" s="77"/>
      <c r="G14" s="57"/>
      <c r="H14" s="50"/>
      <c r="I14" s="50"/>
      <c r="J14" s="57"/>
      <c r="K14" s="57"/>
      <c r="L14" s="57"/>
      <c r="M14" s="57"/>
      <c r="N14" s="83"/>
      <c r="O14" s="84"/>
      <c r="P14" s="54"/>
      <c r="Q14" s="54"/>
      <c r="R14" s="54"/>
      <c r="S14" s="54"/>
      <c r="T14" s="64"/>
      <c r="U14" s="54"/>
      <c r="V14" s="54"/>
      <c r="W14" s="54"/>
      <c r="X14" s="54"/>
      <c r="Y14" s="54"/>
      <c r="Z14" s="54"/>
      <c r="AA14" s="54"/>
      <c r="AB14" s="54"/>
      <c r="AC14" s="54"/>
      <c r="AD14" s="54"/>
      <c r="AE14" s="57"/>
      <c r="AF14" s="57"/>
      <c r="AG14" s="57"/>
      <c r="AH14" s="57"/>
      <c r="AI14" s="62"/>
      <c r="AJ14" s="85"/>
      <c r="AK14" s="34"/>
      <c r="AL14" s="35"/>
      <c r="AM14" s="36"/>
      <c r="AN14" s="76"/>
    </row>
    <row r="15" customFormat="false" ht="12.8" hidden="false" customHeight="false" outlineLevel="0" collapsed="false">
      <c r="A15" s="23" t="n">
        <v>6</v>
      </c>
      <c r="B15" s="24" t="s">
        <v>20</v>
      </c>
      <c r="C15" s="44" t="s">
        <v>21</v>
      </c>
      <c r="D15" s="79" t="s">
        <v>22</v>
      </c>
      <c r="E15" s="27" t="n">
        <v>0.0381944444444444</v>
      </c>
      <c r="F15" s="57"/>
      <c r="G15" s="30"/>
      <c r="H15" s="31"/>
      <c r="I15" s="31"/>
      <c r="J15" s="30"/>
      <c r="K15" s="29"/>
      <c r="L15" s="29"/>
      <c r="M15" s="30"/>
      <c r="N15" s="30"/>
      <c r="O15" s="31"/>
      <c r="P15" s="31"/>
      <c r="Q15" s="30"/>
      <c r="R15" s="29"/>
      <c r="S15" s="29"/>
      <c r="T15" s="30"/>
      <c r="U15" s="31"/>
      <c r="V15" s="31"/>
      <c r="W15" s="31"/>
      <c r="X15" s="30"/>
      <c r="Y15" s="29"/>
      <c r="Z15" s="61"/>
      <c r="AA15" s="30"/>
      <c r="AB15" s="30"/>
      <c r="AC15" s="31"/>
      <c r="AD15" s="31"/>
      <c r="AE15" s="30"/>
      <c r="AF15" s="29"/>
      <c r="AG15" s="29"/>
      <c r="AH15" s="30"/>
      <c r="AI15" s="32"/>
      <c r="AJ15" s="52"/>
      <c r="AK15" s="34" t="n">
        <f aca="false">COUNTIF(F105:AJ106, "&gt;1")</f>
        <v>0</v>
      </c>
      <c r="AL15" s="35" t="n">
        <f aca="false">SUM(F105:AJ106)</f>
        <v>0</v>
      </c>
      <c r="AM15" s="36" t="n">
        <f aca="false">AN15*1.85</f>
        <v>37</v>
      </c>
      <c r="AN15" s="76" t="n">
        <v>20</v>
      </c>
    </row>
    <row r="16" customFormat="false" ht="12.8" hidden="false" customHeight="false" outlineLevel="0" collapsed="false">
      <c r="A16" s="23"/>
      <c r="B16" s="24"/>
      <c r="C16" s="44"/>
      <c r="D16" s="79"/>
      <c r="E16" s="27"/>
      <c r="F16" s="86"/>
      <c r="G16" s="69"/>
      <c r="H16" s="50"/>
      <c r="I16" s="50"/>
      <c r="J16" s="57"/>
      <c r="K16" s="54"/>
      <c r="L16" s="54"/>
      <c r="M16" s="57"/>
      <c r="N16" s="57"/>
      <c r="O16" s="50"/>
      <c r="P16" s="50"/>
      <c r="Q16" s="57"/>
      <c r="R16" s="54"/>
      <c r="S16" s="54"/>
      <c r="T16" s="57"/>
      <c r="U16" s="50"/>
      <c r="V16" s="50"/>
      <c r="W16" s="50"/>
      <c r="X16" s="57"/>
      <c r="Y16" s="54"/>
      <c r="Z16" s="54"/>
      <c r="AA16" s="57"/>
      <c r="AB16" s="57"/>
      <c r="AC16" s="50"/>
      <c r="AD16" s="50"/>
      <c r="AE16" s="57"/>
      <c r="AF16" s="54"/>
      <c r="AG16" s="54"/>
      <c r="AH16" s="57"/>
      <c r="AI16" s="62"/>
      <c r="AJ16" s="63"/>
      <c r="AK16" s="34"/>
      <c r="AL16" s="35"/>
      <c r="AM16" s="36"/>
      <c r="AN16" s="76"/>
    </row>
    <row r="17" customFormat="false" ht="12.8" hidden="false" customHeight="false" outlineLevel="0" collapsed="false">
      <c r="A17" s="87" t="n">
        <v>7</v>
      </c>
      <c r="B17" s="24" t="s">
        <v>23</v>
      </c>
      <c r="C17" s="44" t="s">
        <v>24</v>
      </c>
      <c r="D17" s="79" t="n">
        <v>0.5</v>
      </c>
      <c r="E17" s="27" t="n">
        <v>0.0381944444444444</v>
      </c>
      <c r="F17" s="88"/>
      <c r="G17" s="29"/>
      <c r="H17" s="29"/>
      <c r="I17" s="29"/>
      <c r="J17" s="30"/>
      <c r="K17" s="30"/>
      <c r="L17" s="30"/>
      <c r="M17" s="30"/>
      <c r="N17" s="30"/>
      <c r="O17" s="60"/>
      <c r="P17" s="31"/>
      <c r="Q17" s="30"/>
      <c r="R17" s="29"/>
      <c r="S17" s="29"/>
      <c r="T17" s="29"/>
      <c r="U17" s="31"/>
      <c r="V17" s="31"/>
      <c r="W17" s="31"/>
      <c r="X17" s="30"/>
      <c r="Y17" s="30"/>
      <c r="Z17" s="30"/>
      <c r="AA17" s="30"/>
      <c r="AB17" s="29"/>
      <c r="AC17" s="29"/>
      <c r="AD17" s="29"/>
      <c r="AE17" s="29"/>
      <c r="AF17" s="30"/>
      <c r="AG17" s="30"/>
      <c r="AH17" s="30"/>
      <c r="AI17" s="32"/>
      <c r="AJ17" s="30"/>
      <c r="AK17" s="34" t="n">
        <f aca="false">COUNTIF(F107:AJ108, "&gt;1")</f>
        <v>0</v>
      </c>
      <c r="AL17" s="35" t="n">
        <f aca="false">SUM(F107:AJ108)</f>
        <v>0</v>
      </c>
      <c r="AM17" s="36" t="n">
        <f aca="false">AN17*1.85</f>
        <v>37</v>
      </c>
      <c r="AN17" s="76" t="n">
        <v>20</v>
      </c>
    </row>
    <row r="18" customFormat="false" ht="12.8" hidden="false" customHeight="false" outlineLevel="0" collapsed="false">
      <c r="A18" s="87"/>
      <c r="B18" s="24"/>
      <c r="C18" s="44"/>
      <c r="D18" s="79"/>
      <c r="E18" s="27"/>
      <c r="F18" s="89"/>
      <c r="G18" s="54"/>
      <c r="H18" s="54"/>
      <c r="I18" s="54"/>
      <c r="J18" s="57"/>
      <c r="K18" s="57"/>
      <c r="L18" s="57"/>
      <c r="M18" s="57"/>
      <c r="N18" s="57"/>
      <c r="O18" s="31"/>
      <c r="P18" s="50"/>
      <c r="Q18" s="57"/>
      <c r="R18" s="54"/>
      <c r="S18" s="54"/>
      <c r="T18" s="54"/>
      <c r="U18" s="50"/>
      <c r="V18" s="50"/>
      <c r="W18" s="50"/>
      <c r="X18" s="57"/>
      <c r="Y18" s="30"/>
      <c r="Z18" s="57"/>
      <c r="AA18" s="57"/>
      <c r="AB18" s="54"/>
      <c r="AC18" s="54"/>
      <c r="AD18" s="54"/>
      <c r="AE18" s="29"/>
      <c r="AF18" s="57"/>
      <c r="AG18" s="57"/>
      <c r="AH18" s="57"/>
      <c r="AI18" s="62"/>
      <c r="AJ18" s="57"/>
      <c r="AK18" s="34"/>
      <c r="AL18" s="35"/>
      <c r="AM18" s="36"/>
      <c r="AN18" s="76"/>
    </row>
    <row r="19" customFormat="false" ht="12.8" hidden="false" customHeight="false" outlineLevel="0" collapsed="false">
      <c r="A19" s="90" t="n">
        <v>8</v>
      </c>
      <c r="B19" s="91" t="s">
        <v>25</v>
      </c>
      <c r="C19" s="44" t="s">
        <v>24</v>
      </c>
      <c r="D19" s="79" t="n">
        <v>0.5</v>
      </c>
      <c r="E19" s="27" t="n">
        <v>0.0770833333333333</v>
      </c>
      <c r="F19" s="88"/>
      <c r="G19" s="30"/>
      <c r="H19" s="50"/>
      <c r="I19" s="29"/>
      <c r="J19" s="29"/>
      <c r="K19" s="30"/>
      <c r="L19" s="30"/>
      <c r="M19" s="30"/>
      <c r="N19" s="30"/>
      <c r="O19" s="31"/>
      <c r="P19" s="29"/>
      <c r="Q19" s="29"/>
      <c r="R19" s="92"/>
      <c r="S19" s="30"/>
      <c r="T19" s="30"/>
      <c r="U19" s="29"/>
      <c r="V19" s="29"/>
      <c r="W19" s="29"/>
      <c r="X19" s="29"/>
      <c r="Y19" s="69"/>
      <c r="Z19" s="30"/>
      <c r="AA19" s="29"/>
      <c r="AB19" s="30"/>
      <c r="AC19" s="31"/>
      <c r="AD19" s="29"/>
      <c r="AE19" s="64"/>
      <c r="AF19" s="29"/>
      <c r="AG19" s="30"/>
      <c r="AH19" s="30"/>
      <c r="AI19" s="32"/>
      <c r="AJ19" s="52"/>
      <c r="AK19" s="34" t="n">
        <f aca="false">COUNTIF(F109:AJ110, "&gt;1")</f>
        <v>0</v>
      </c>
      <c r="AL19" s="35" t="n">
        <f aca="false">SUM(F109:AJ110)</f>
        <v>0</v>
      </c>
      <c r="AM19" s="36" t="n">
        <f aca="false">AN19*1.85</f>
        <v>37</v>
      </c>
      <c r="AN19" s="76" t="n">
        <v>20</v>
      </c>
    </row>
    <row r="20" customFormat="false" ht="12.8" hidden="false" customHeight="false" outlineLevel="0" collapsed="false">
      <c r="A20" s="93"/>
      <c r="B20" s="91"/>
      <c r="C20" s="44"/>
      <c r="D20" s="79"/>
      <c r="E20" s="27"/>
      <c r="F20" s="89"/>
      <c r="G20" s="57"/>
      <c r="H20" s="94"/>
      <c r="I20" s="54"/>
      <c r="J20" s="54"/>
      <c r="K20" s="57"/>
      <c r="L20" s="57"/>
      <c r="M20" s="57"/>
      <c r="N20" s="57"/>
      <c r="O20" s="50"/>
      <c r="P20" s="54"/>
      <c r="Q20" s="54"/>
      <c r="R20" s="95"/>
      <c r="S20" s="57"/>
      <c r="T20" s="57"/>
      <c r="U20" s="54"/>
      <c r="V20" s="54"/>
      <c r="W20" s="54"/>
      <c r="X20" s="54"/>
      <c r="Y20" s="40"/>
      <c r="Z20" s="40"/>
      <c r="AA20" s="39"/>
      <c r="AB20" s="40"/>
      <c r="AC20" s="41"/>
      <c r="AD20" s="54"/>
      <c r="AE20" s="54"/>
      <c r="AF20" s="54"/>
      <c r="AG20" s="57"/>
      <c r="AH20" s="57"/>
      <c r="AI20" s="62"/>
      <c r="AJ20" s="63"/>
      <c r="AK20" s="34"/>
      <c r="AL20" s="35"/>
      <c r="AM20" s="36"/>
      <c r="AN20" s="76"/>
    </row>
    <row r="21" customFormat="false" ht="12.8" hidden="false" customHeight="false" outlineLevel="0" collapsed="false">
      <c r="A21" s="90" t="n">
        <v>9</v>
      </c>
      <c r="B21" s="96" t="s">
        <v>26</v>
      </c>
      <c r="C21" s="44" t="s">
        <v>24</v>
      </c>
      <c r="D21" s="79" t="n">
        <v>0.5</v>
      </c>
      <c r="E21" s="27" t="n">
        <v>0.23125</v>
      </c>
      <c r="F21" s="47"/>
      <c r="G21" s="80"/>
      <c r="H21" s="97"/>
      <c r="I21" s="97"/>
      <c r="J21" s="80"/>
      <c r="K21" s="80"/>
      <c r="L21" s="80"/>
      <c r="M21" s="80"/>
      <c r="N21" s="80"/>
      <c r="O21" s="97"/>
      <c r="P21" s="97"/>
      <c r="Q21" s="80"/>
      <c r="R21" s="68"/>
      <c r="S21" s="30"/>
      <c r="T21" s="30"/>
      <c r="U21" s="97"/>
      <c r="V21" s="31"/>
      <c r="W21" s="31"/>
      <c r="X21" s="98"/>
      <c r="Y21" s="98"/>
      <c r="Z21" s="80"/>
      <c r="AA21" s="30"/>
      <c r="AB21" s="30"/>
      <c r="AC21" s="31"/>
      <c r="AD21" s="31"/>
      <c r="AE21" s="30"/>
      <c r="AF21" s="92"/>
      <c r="AG21" s="30"/>
      <c r="AH21" s="30"/>
      <c r="AI21" s="32"/>
      <c r="AJ21" s="30"/>
      <c r="AK21" s="34" t="n">
        <f aca="false">COUNTIF(F111:AJ112, "&gt;1")</f>
        <v>0</v>
      </c>
      <c r="AL21" s="35" t="n">
        <f aca="false">SUM(F111:AJ112)</f>
        <v>0</v>
      </c>
      <c r="AM21" s="36" t="n">
        <f aca="false">AN21*1.85</f>
        <v>37</v>
      </c>
      <c r="AN21" s="76" t="n">
        <v>20</v>
      </c>
    </row>
    <row r="22" customFormat="false" ht="12.8" hidden="false" customHeight="false" outlineLevel="0" collapsed="false">
      <c r="A22" s="93"/>
      <c r="B22" s="96"/>
      <c r="C22" s="44"/>
      <c r="D22" s="79"/>
      <c r="E22" s="27"/>
      <c r="F22" s="77"/>
      <c r="G22" s="83"/>
      <c r="H22" s="31"/>
      <c r="I22" s="99"/>
      <c r="J22" s="83"/>
      <c r="K22" s="83"/>
      <c r="L22" s="83"/>
      <c r="M22" s="83"/>
      <c r="N22" s="83"/>
      <c r="O22" s="99"/>
      <c r="P22" s="99"/>
      <c r="Q22" s="30"/>
      <c r="R22" s="57"/>
      <c r="S22" s="57"/>
      <c r="T22" s="30"/>
      <c r="U22" s="99"/>
      <c r="V22" s="50"/>
      <c r="W22" s="50"/>
      <c r="X22" s="98"/>
      <c r="Y22" s="98"/>
      <c r="Z22" s="83"/>
      <c r="AA22" s="57"/>
      <c r="AB22" s="57"/>
      <c r="AC22" s="50"/>
      <c r="AD22" s="50"/>
      <c r="AE22" s="57"/>
      <c r="AF22" s="95"/>
      <c r="AG22" s="57"/>
      <c r="AH22" s="57"/>
      <c r="AI22" s="62"/>
      <c r="AJ22" s="57"/>
      <c r="AK22" s="34"/>
      <c r="AL22" s="35"/>
      <c r="AM22" s="36"/>
      <c r="AN22" s="76"/>
    </row>
    <row r="23" customFormat="false" ht="12.8" hidden="false" customHeight="false" outlineLevel="0" collapsed="false">
      <c r="A23" s="100" t="n">
        <v>10</v>
      </c>
      <c r="B23" s="24" t="s">
        <v>27</v>
      </c>
      <c r="C23" s="44" t="s">
        <v>24</v>
      </c>
      <c r="D23" s="79" t="n">
        <v>0.5</v>
      </c>
      <c r="E23" s="27" t="n">
        <v>0.0770833333333333</v>
      </c>
      <c r="F23" s="47"/>
      <c r="G23" s="92"/>
      <c r="H23" s="60"/>
      <c r="I23" s="101"/>
      <c r="J23" s="30"/>
      <c r="K23" s="30"/>
      <c r="L23" s="29"/>
      <c r="M23" s="30"/>
      <c r="N23" s="30"/>
      <c r="O23" s="31"/>
      <c r="P23" s="31"/>
      <c r="Q23" s="69"/>
      <c r="R23" s="29"/>
      <c r="S23" s="29"/>
      <c r="T23" s="29"/>
      <c r="U23" s="31"/>
      <c r="V23" s="101"/>
      <c r="W23" s="31"/>
      <c r="X23" s="30"/>
      <c r="Y23" s="30"/>
      <c r="Z23" s="30"/>
      <c r="AA23" s="30"/>
      <c r="AB23" s="30"/>
      <c r="AC23" s="31"/>
      <c r="AD23" s="31"/>
      <c r="AE23" s="30"/>
      <c r="AF23" s="30"/>
      <c r="AG23" s="30"/>
      <c r="AH23" s="30"/>
      <c r="AI23" s="32"/>
      <c r="AJ23" s="30"/>
      <c r="AK23" s="34" t="n">
        <f aca="false">COUNTIF(F113:AJ114, "&gt;1")</f>
        <v>0</v>
      </c>
      <c r="AL23" s="35" t="n">
        <f aca="false">SUM(F113:AJ114)</f>
        <v>0</v>
      </c>
      <c r="AM23" s="36" t="n">
        <f aca="false">AN23*1.85</f>
        <v>37</v>
      </c>
      <c r="AN23" s="76" t="n">
        <v>20</v>
      </c>
    </row>
    <row r="24" customFormat="false" ht="12.8" hidden="false" customHeight="false" outlineLevel="0" collapsed="false">
      <c r="A24" s="93"/>
      <c r="B24" s="24"/>
      <c r="C24" s="44"/>
      <c r="D24" s="79"/>
      <c r="E24" s="27"/>
      <c r="F24" s="77"/>
      <c r="G24" s="95"/>
      <c r="H24" s="50"/>
      <c r="I24" s="102"/>
      <c r="J24" s="57"/>
      <c r="K24" s="57"/>
      <c r="L24" s="54"/>
      <c r="M24" s="57"/>
      <c r="N24" s="57"/>
      <c r="O24" s="50"/>
      <c r="P24" s="50"/>
      <c r="Q24" s="57"/>
      <c r="R24" s="54"/>
      <c r="S24" s="54"/>
      <c r="T24" s="54"/>
      <c r="U24" s="50"/>
      <c r="V24" s="102"/>
      <c r="W24" s="50"/>
      <c r="X24" s="57"/>
      <c r="Y24" s="57"/>
      <c r="Z24" s="57"/>
      <c r="AA24" s="57"/>
      <c r="AB24" s="57"/>
      <c r="AC24" s="50"/>
      <c r="AD24" s="41"/>
      <c r="AE24" s="57"/>
      <c r="AF24" s="30"/>
      <c r="AG24" s="57"/>
      <c r="AH24" s="57"/>
      <c r="AI24" s="62"/>
      <c r="AJ24" s="57"/>
      <c r="AK24" s="34"/>
      <c r="AL24" s="35"/>
      <c r="AM24" s="36"/>
      <c r="AN24" s="76"/>
    </row>
    <row r="25" customFormat="false" ht="12.8" hidden="false" customHeight="false" outlineLevel="0" collapsed="false">
      <c r="A25" s="103" t="n">
        <v>11</v>
      </c>
      <c r="B25" s="104" t="s">
        <v>28</v>
      </c>
      <c r="C25" s="44" t="s">
        <v>24</v>
      </c>
      <c r="D25" s="79" t="n">
        <v>0.25</v>
      </c>
      <c r="E25" s="27" t="n">
        <v>0.0381944444444444</v>
      </c>
      <c r="F25" s="88"/>
      <c r="G25" s="30"/>
      <c r="H25" s="31"/>
      <c r="I25" s="31"/>
      <c r="J25" s="30"/>
      <c r="K25" s="30"/>
      <c r="L25" s="30"/>
      <c r="M25" s="29"/>
      <c r="N25" s="30"/>
      <c r="O25" s="31"/>
      <c r="P25" s="31"/>
      <c r="Q25" s="92"/>
      <c r="R25" s="30"/>
      <c r="S25" s="30"/>
      <c r="T25" s="29"/>
      <c r="U25" s="31"/>
      <c r="V25" s="31"/>
      <c r="W25" s="31"/>
      <c r="X25" s="30"/>
      <c r="Y25" s="30"/>
      <c r="Z25" s="30"/>
      <c r="AA25" s="64"/>
      <c r="AB25" s="30"/>
      <c r="AC25" s="50"/>
      <c r="AD25" s="31"/>
      <c r="AE25" s="30"/>
      <c r="AF25" s="69"/>
      <c r="AG25" s="30"/>
      <c r="AH25" s="29"/>
      <c r="AI25" s="32"/>
      <c r="AJ25" s="52"/>
      <c r="AK25" s="34" t="n">
        <f aca="false">COUNTIF(F115:AJ116, "&gt;1")</f>
        <v>0</v>
      </c>
      <c r="AL25" s="35" t="n">
        <f aca="false">SUM(F115:AJ116)</f>
        <v>0</v>
      </c>
      <c r="AM25" s="36" t="n">
        <f aca="false">AN25*0.92</f>
        <v>18.4</v>
      </c>
      <c r="AN25" s="37" t="n">
        <v>20</v>
      </c>
    </row>
    <row r="26" customFormat="false" ht="12.8" hidden="false" customHeight="false" outlineLevel="0" collapsed="false">
      <c r="A26" s="103"/>
      <c r="B26" s="104"/>
      <c r="C26" s="44"/>
      <c r="D26" s="79"/>
      <c r="E26" s="27"/>
      <c r="F26" s="89"/>
      <c r="G26" s="57"/>
      <c r="H26" s="50"/>
      <c r="I26" s="50"/>
      <c r="J26" s="57"/>
      <c r="K26" s="57"/>
      <c r="L26" s="57"/>
      <c r="M26" s="54"/>
      <c r="N26" s="30"/>
      <c r="O26" s="50"/>
      <c r="P26" s="50"/>
      <c r="Q26" s="95"/>
      <c r="R26" s="57"/>
      <c r="S26" s="57"/>
      <c r="T26" s="54"/>
      <c r="U26" s="50"/>
      <c r="V26" s="50"/>
      <c r="W26" s="31"/>
      <c r="X26" s="57"/>
      <c r="Y26" s="57"/>
      <c r="Z26" s="57"/>
      <c r="AA26" s="54"/>
      <c r="AB26" s="57"/>
      <c r="AC26" s="60"/>
      <c r="AD26" s="50"/>
      <c r="AE26" s="57"/>
      <c r="AF26" s="57"/>
      <c r="AG26" s="57"/>
      <c r="AH26" s="54"/>
      <c r="AI26" s="32"/>
      <c r="AJ26" s="63"/>
      <c r="AK26" s="34"/>
      <c r="AL26" s="35"/>
      <c r="AM26" s="36"/>
      <c r="AN26" s="37"/>
    </row>
    <row r="27" customFormat="false" ht="12.8" hidden="false" customHeight="false" outlineLevel="0" collapsed="false">
      <c r="A27" s="23" t="n">
        <v>12</v>
      </c>
      <c r="B27" s="104" t="s">
        <v>29</v>
      </c>
      <c r="C27" s="44" t="s">
        <v>24</v>
      </c>
      <c r="D27" s="79" t="n">
        <v>0.125</v>
      </c>
      <c r="E27" s="27" t="n">
        <v>0.0381944444444444</v>
      </c>
      <c r="F27" s="47"/>
      <c r="G27" s="105"/>
      <c r="H27" s="29"/>
      <c r="I27" s="29"/>
      <c r="J27" s="29"/>
      <c r="K27" s="29"/>
      <c r="L27" s="29"/>
      <c r="M27" s="29"/>
      <c r="N27" s="29"/>
      <c r="O27" s="29"/>
      <c r="P27" s="29"/>
      <c r="Q27" s="30"/>
      <c r="R27" s="92"/>
      <c r="S27" s="30"/>
      <c r="T27" s="30"/>
      <c r="U27" s="29"/>
      <c r="V27" s="29"/>
      <c r="W27" s="64"/>
      <c r="X27" s="92"/>
      <c r="Y27" s="30"/>
      <c r="Z27" s="30"/>
      <c r="AA27" s="29"/>
      <c r="AB27" s="30"/>
      <c r="AC27" s="31"/>
      <c r="AD27" s="31"/>
      <c r="AE27" s="30"/>
      <c r="AF27" s="68"/>
      <c r="AG27" s="30"/>
      <c r="AH27" s="30"/>
      <c r="AI27" s="106"/>
      <c r="AJ27" s="52"/>
      <c r="AK27" s="34" t="n">
        <f aca="false">COUNTIF(F117:AJ118, "&gt;1")</f>
        <v>0</v>
      </c>
      <c r="AL27" s="35" t="n">
        <f aca="false">SUM(F117:AJ118)</f>
        <v>0</v>
      </c>
      <c r="AM27" s="36" t="n">
        <f aca="false">AN27*0.92</f>
        <v>18.4</v>
      </c>
      <c r="AN27" s="37" t="n">
        <v>20</v>
      </c>
    </row>
    <row r="28" customFormat="false" ht="12.8" hidden="false" customHeight="false" outlineLevel="0" collapsed="false">
      <c r="A28" s="23"/>
      <c r="B28" s="104"/>
      <c r="C28" s="44"/>
      <c r="D28" s="79"/>
      <c r="E28" s="27"/>
      <c r="F28" s="47"/>
      <c r="G28" s="107"/>
      <c r="H28" s="54"/>
      <c r="I28" s="54"/>
      <c r="J28" s="54"/>
      <c r="K28" s="54"/>
      <c r="L28" s="54"/>
      <c r="M28" s="54"/>
      <c r="N28" s="54"/>
      <c r="O28" s="54"/>
      <c r="P28" s="54"/>
      <c r="Q28" s="69"/>
      <c r="R28" s="95"/>
      <c r="S28" s="57"/>
      <c r="T28" s="57"/>
      <c r="U28" s="54"/>
      <c r="V28" s="54"/>
      <c r="W28" s="54"/>
      <c r="X28" s="95"/>
      <c r="Y28" s="57"/>
      <c r="Z28" s="57"/>
      <c r="AA28" s="54"/>
      <c r="AB28" s="57"/>
      <c r="AC28" s="50"/>
      <c r="AD28" s="50"/>
      <c r="AE28" s="57"/>
      <c r="AF28" s="57"/>
      <c r="AG28" s="57"/>
      <c r="AH28" s="57"/>
      <c r="AI28" s="62"/>
      <c r="AJ28" s="63"/>
      <c r="AK28" s="34"/>
      <c r="AL28" s="35"/>
      <c r="AM28" s="36"/>
      <c r="AN28" s="37"/>
    </row>
    <row r="29" customFormat="false" ht="12.8" hidden="false" customHeight="false" outlineLevel="0" collapsed="false">
      <c r="A29" s="23" t="n">
        <v>13</v>
      </c>
      <c r="B29" s="104" t="s">
        <v>30</v>
      </c>
      <c r="C29" s="44" t="s">
        <v>24</v>
      </c>
      <c r="D29" s="108" t="n">
        <v>0.5</v>
      </c>
      <c r="E29" s="27" t="n">
        <v>0.0770833333333333</v>
      </c>
      <c r="F29" s="47"/>
      <c r="G29" s="92"/>
      <c r="H29" s="31"/>
      <c r="I29" s="31"/>
      <c r="J29" s="30"/>
      <c r="K29" s="30"/>
      <c r="L29" s="30"/>
      <c r="M29" s="30"/>
      <c r="N29" s="30"/>
      <c r="O29" s="31"/>
      <c r="P29" s="31"/>
      <c r="Q29" s="30"/>
      <c r="R29" s="92"/>
      <c r="S29" s="30"/>
      <c r="T29" s="30"/>
      <c r="U29" s="31"/>
      <c r="V29" s="31"/>
      <c r="W29" s="60"/>
      <c r="X29" s="30"/>
      <c r="Y29" s="68"/>
      <c r="Z29" s="68"/>
      <c r="AA29" s="30"/>
      <c r="AB29" s="30"/>
      <c r="AC29" s="31"/>
      <c r="AD29" s="31"/>
      <c r="AE29" s="30"/>
      <c r="AF29" s="68"/>
      <c r="AG29" s="68"/>
      <c r="AH29" s="30"/>
      <c r="AI29" s="106"/>
      <c r="AJ29" s="52"/>
      <c r="AK29" s="34" t="n">
        <f aca="false">COUNTIF(F119:AJ120, "&gt;1")</f>
        <v>0</v>
      </c>
      <c r="AL29" s="35" t="n">
        <f aca="false">SUM(F119:AJ120)</f>
        <v>0</v>
      </c>
      <c r="AM29" s="109" t="n">
        <f aca="false">AN29*1.85</f>
        <v>37</v>
      </c>
      <c r="AN29" s="34" t="n">
        <v>20</v>
      </c>
    </row>
    <row r="30" customFormat="false" ht="12.8" hidden="false" customHeight="false" outlineLevel="0" collapsed="false">
      <c r="A30" s="23"/>
      <c r="B30" s="104"/>
      <c r="C30" s="44"/>
      <c r="D30" s="108"/>
      <c r="E30" s="27"/>
      <c r="F30" s="77"/>
      <c r="G30" s="95"/>
      <c r="H30" s="50"/>
      <c r="I30" s="50"/>
      <c r="J30" s="57"/>
      <c r="K30" s="57"/>
      <c r="L30" s="57"/>
      <c r="M30" s="57"/>
      <c r="N30" s="57"/>
      <c r="O30" s="50"/>
      <c r="P30" s="50"/>
      <c r="Q30" s="69"/>
      <c r="R30" s="95"/>
      <c r="S30" s="57"/>
      <c r="T30" s="57"/>
      <c r="U30" s="50"/>
      <c r="V30" s="50"/>
      <c r="W30" s="50"/>
      <c r="X30" s="57"/>
      <c r="Y30" s="57"/>
      <c r="Z30" s="57"/>
      <c r="AA30" s="57"/>
      <c r="AB30" s="57"/>
      <c r="AC30" s="50"/>
      <c r="AD30" s="50"/>
      <c r="AE30" s="57"/>
      <c r="AF30" s="57"/>
      <c r="AG30" s="57"/>
      <c r="AH30" s="57"/>
      <c r="AI30" s="62"/>
      <c r="AJ30" s="63"/>
      <c r="AK30" s="34"/>
      <c r="AL30" s="35"/>
      <c r="AM30" s="109"/>
      <c r="AN30" s="34"/>
    </row>
    <row r="31" customFormat="false" ht="12.8" hidden="false" customHeight="false" outlineLevel="0" collapsed="false">
      <c r="A31" s="23" t="n">
        <v>14</v>
      </c>
      <c r="B31" s="96" t="s">
        <v>31</v>
      </c>
      <c r="C31" s="44" t="s">
        <v>24</v>
      </c>
      <c r="D31" s="108" t="n">
        <v>0.25</v>
      </c>
      <c r="E31" s="27" t="n">
        <v>0.0770833333333333</v>
      </c>
      <c r="F31" s="47"/>
      <c r="G31" s="30"/>
      <c r="H31" s="31"/>
      <c r="I31" s="31"/>
      <c r="J31" s="30"/>
      <c r="K31" s="30"/>
      <c r="L31" s="30"/>
      <c r="M31" s="30"/>
      <c r="N31" s="30"/>
      <c r="O31" s="31"/>
      <c r="P31" s="31"/>
      <c r="Q31" s="30"/>
      <c r="R31" s="30"/>
      <c r="S31" s="30"/>
      <c r="T31" s="30"/>
      <c r="U31" s="31"/>
      <c r="V31" s="31"/>
      <c r="W31" s="31"/>
      <c r="X31" s="30"/>
      <c r="Y31" s="30"/>
      <c r="Z31" s="30"/>
      <c r="AA31" s="30"/>
      <c r="AB31" s="29"/>
      <c r="AC31" s="29"/>
      <c r="AD31" s="29"/>
      <c r="AE31" s="29"/>
      <c r="AF31" s="29"/>
      <c r="AG31" s="29"/>
      <c r="AH31" s="29"/>
      <c r="AI31" s="32"/>
      <c r="AJ31" s="52"/>
      <c r="AK31" s="34" t="n">
        <f aca="false">COUNTIF(F121:AJ122, "&gt;1")</f>
        <v>0</v>
      </c>
      <c r="AL31" s="35" t="n">
        <f aca="false">SUM(F121:AJ122)</f>
        <v>0</v>
      </c>
      <c r="AM31" s="36" t="n">
        <f aca="false">AN31*1.85</f>
        <v>37</v>
      </c>
      <c r="AN31" s="37" t="n">
        <v>20</v>
      </c>
    </row>
    <row r="32" customFormat="false" ht="12.8" hidden="false" customHeight="false" outlineLevel="0" collapsed="false">
      <c r="A32" s="23"/>
      <c r="B32" s="96"/>
      <c r="C32" s="44"/>
      <c r="D32" s="108"/>
      <c r="E32" s="27"/>
      <c r="F32" s="77"/>
      <c r="G32" s="57"/>
      <c r="H32" s="50"/>
      <c r="I32" s="50"/>
      <c r="J32" s="57"/>
      <c r="K32" s="57"/>
      <c r="L32" s="57"/>
      <c r="M32" s="57"/>
      <c r="N32" s="57"/>
      <c r="O32" s="50"/>
      <c r="P32" s="50"/>
      <c r="Q32" s="57"/>
      <c r="R32" s="57"/>
      <c r="S32" s="57"/>
      <c r="T32" s="57"/>
      <c r="U32" s="50"/>
      <c r="V32" s="50"/>
      <c r="W32" s="50"/>
      <c r="X32" s="57"/>
      <c r="Y32" s="57"/>
      <c r="Z32" s="57"/>
      <c r="AA32" s="57"/>
      <c r="AB32" s="54"/>
      <c r="AC32" s="54"/>
      <c r="AD32" s="54"/>
      <c r="AE32" s="54"/>
      <c r="AF32" s="54"/>
      <c r="AG32" s="54"/>
      <c r="AH32" s="54"/>
      <c r="AI32" s="62"/>
      <c r="AJ32" s="63"/>
      <c r="AK32" s="34"/>
      <c r="AL32" s="35"/>
      <c r="AM32" s="36"/>
      <c r="AN32" s="37"/>
    </row>
    <row r="33" customFormat="false" ht="12.8" hidden="false" customHeight="false" outlineLevel="0" collapsed="false">
      <c r="A33" s="23" t="n">
        <v>15</v>
      </c>
      <c r="B33" s="104" t="s">
        <v>32</v>
      </c>
      <c r="C33" s="44" t="s">
        <v>24</v>
      </c>
      <c r="D33" s="108" t="n">
        <v>0.25</v>
      </c>
      <c r="E33" s="27" t="n">
        <v>0.0770833333333333</v>
      </c>
      <c r="F33" s="47"/>
      <c r="G33" s="30"/>
      <c r="H33" s="31"/>
      <c r="I33" s="31"/>
      <c r="J33" s="30"/>
      <c r="K33" s="30"/>
      <c r="L33" s="30"/>
      <c r="M33" s="30"/>
      <c r="N33" s="30"/>
      <c r="O33" s="31"/>
      <c r="P33" s="31"/>
      <c r="Q33" s="30"/>
      <c r="R33" s="30"/>
      <c r="S33" s="30"/>
      <c r="T33" s="30"/>
      <c r="U33" s="31"/>
      <c r="V33" s="31"/>
      <c r="W33" s="31"/>
      <c r="X33" s="30"/>
      <c r="Y33" s="30"/>
      <c r="Z33" s="30"/>
      <c r="AA33" s="30"/>
      <c r="AB33" s="30"/>
      <c r="AC33" s="31"/>
      <c r="AD33" s="31"/>
      <c r="AE33" s="30"/>
      <c r="AF33" s="30"/>
      <c r="AG33" s="30"/>
      <c r="AH33" s="30"/>
      <c r="AI33" s="32"/>
      <c r="AJ33" s="52"/>
      <c r="AK33" s="34" t="n">
        <f aca="false">COUNTIF(F123:AJ124, "&gt;1")</f>
        <v>0</v>
      </c>
      <c r="AL33" s="35" t="n">
        <f aca="false">SUM(F123:AJ124)</f>
        <v>0</v>
      </c>
      <c r="AM33" s="36" t="n">
        <f aca="false">AN33*1.85</f>
        <v>37</v>
      </c>
      <c r="AN33" s="37" t="n">
        <v>20</v>
      </c>
    </row>
    <row r="34" customFormat="false" ht="12.8" hidden="false" customHeight="false" outlineLevel="0" collapsed="false">
      <c r="A34" s="23"/>
      <c r="B34" s="104"/>
      <c r="C34" s="44"/>
      <c r="D34" s="108"/>
      <c r="E34" s="27"/>
      <c r="F34" s="77"/>
      <c r="G34" s="57"/>
      <c r="H34" s="50"/>
      <c r="I34" s="50"/>
      <c r="J34" s="57"/>
      <c r="K34" s="57"/>
      <c r="L34" s="57"/>
      <c r="M34" s="57"/>
      <c r="N34" s="57"/>
      <c r="O34" s="50"/>
      <c r="P34" s="50"/>
      <c r="Q34" s="57"/>
      <c r="R34" s="57"/>
      <c r="S34" s="57"/>
      <c r="T34" s="57"/>
      <c r="U34" s="50"/>
      <c r="V34" s="50"/>
      <c r="W34" s="50"/>
      <c r="X34" s="57"/>
      <c r="Y34" s="57"/>
      <c r="Z34" s="57"/>
      <c r="AA34" s="57"/>
      <c r="AB34" s="57"/>
      <c r="AC34" s="50"/>
      <c r="AD34" s="50"/>
      <c r="AE34" s="57"/>
      <c r="AF34" s="57"/>
      <c r="AG34" s="57"/>
      <c r="AH34" s="57"/>
      <c r="AI34" s="62"/>
      <c r="AJ34" s="63"/>
      <c r="AK34" s="34"/>
      <c r="AL34" s="35"/>
      <c r="AM34" s="36"/>
      <c r="AN34" s="37"/>
    </row>
    <row r="35" customFormat="false" ht="12.8" hidden="false" customHeight="false" outlineLevel="0" collapsed="false">
      <c r="A35" s="23" t="n">
        <v>16</v>
      </c>
      <c r="B35" s="104" t="s">
        <v>33</v>
      </c>
      <c r="C35" s="44" t="s">
        <v>14</v>
      </c>
      <c r="D35" s="108" t="n">
        <v>0.25</v>
      </c>
      <c r="E35" s="27" t="n">
        <v>0.0770833333333333</v>
      </c>
      <c r="F35" s="47"/>
      <c r="G35" s="30"/>
      <c r="H35" s="31"/>
      <c r="I35" s="31"/>
      <c r="J35" s="30"/>
      <c r="K35" s="29"/>
      <c r="L35" s="29"/>
      <c r="M35" s="30"/>
      <c r="N35" s="29"/>
      <c r="O35" s="29"/>
      <c r="P35" s="29"/>
      <c r="Q35" s="30"/>
      <c r="R35" s="29"/>
      <c r="S35" s="30"/>
      <c r="T35" s="30"/>
      <c r="U35" s="31"/>
      <c r="V35" s="31"/>
      <c r="W35" s="31"/>
      <c r="X35" s="30"/>
      <c r="Y35" s="29"/>
      <c r="Z35" s="30"/>
      <c r="AA35" s="30"/>
      <c r="AB35" s="30"/>
      <c r="AC35" s="31"/>
      <c r="AD35" s="31"/>
      <c r="AE35" s="30"/>
      <c r="AF35" s="29"/>
      <c r="AG35" s="30"/>
      <c r="AH35" s="30"/>
      <c r="AI35" s="32"/>
      <c r="AJ35" s="52"/>
      <c r="AK35" s="34" t="n">
        <f aca="false">COUNTIF(F125:AJ126, "&gt;1")</f>
        <v>0</v>
      </c>
      <c r="AL35" s="35" t="n">
        <f aca="false">SUM(F125:AJ126)</f>
        <v>0</v>
      </c>
      <c r="AM35" s="36" t="n">
        <f aca="false">AN35*1.85</f>
        <v>37</v>
      </c>
      <c r="AN35" s="37" t="n">
        <v>20</v>
      </c>
    </row>
    <row r="36" customFormat="false" ht="12.8" hidden="false" customHeight="false" outlineLevel="0" collapsed="false">
      <c r="A36" s="23"/>
      <c r="B36" s="104"/>
      <c r="C36" s="44"/>
      <c r="D36" s="108"/>
      <c r="E36" s="27"/>
      <c r="F36" s="77"/>
      <c r="G36" s="57"/>
      <c r="H36" s="50"/>
      <c r="I36" s="50"/>
      <c r="J36" s="57"/>
      <c r="K36" s="54"/>
      <c r="L36" s="54"/>
      <c r="M36" s="57"/>
      <c r="N36" s="54"/>
      <c r="O36" s="54"/>
      <c r="P36" s="54"/>
      <c r="Q36" s="57"/>
      <c r="R36" s="54"/>
      <c r="S36" s="57"/>
      <c r="T36" s="57"/>
      <c r="U36" s="50"/>
      <c r="V36" s="50"/>
      <c r="W36" s="50"/>
      <c r="X36" s="57"/>
      <c r="Y36" s="54"/>
      <c r="Z36" s="57"/>
      <c r="AA36" s="57"/>
      <c r="AB36" s="57"/>
      <c r="AC36" s="50"/>
      <c r="AD36" s="50"/>
      <c r="AE36" s="57"/>
      <c r="AF36" s="54"/>
      <c r="AG36" s="57"/>
      <c r="AH36" s="57"/>
      <c r="AI36" s="62"/>
      <c r="AJ36" s="63"/>
      <c r="AK36" s="34"/>
      <c r="AL36" s="35"/>
      <c r="AM36" s="36"/>
      <c r="AN36" s="37"/>
    </row>
    <row r="37" customFormat="false" ht="12.8" hidden="false" customHeight="false" outlineLevel="0" collapsed="false">
      <c r="A37" s="23" t="n">
        <v>17</v>
      </c>
      <c r="B37" s="104" t="s">
        <v>34</v>
      </c>
      <c r="C37" s="44" t="s">
        <v>24</v>
      </c>
      <c r="D37" s="108" t="n">
        <v>0.25</v>
      </c>
      <c r="E37" s="27" t="n">
        <v>0.0770833333333333</v>
      </c>
      <c r="F37" s="88"/>
      <c r="G37" s="29"/>
      <c r="H37" s="29"/>
      <c r="I37" s="29"/>
      <c r="J37" s="29"/>
      <c r="K37" s="29"/>
      <c r="L37" s="29"/>
      <c r="M37" s="29"/>
      <c r="N37" s="29"/>
      <c r="O37" s="29"/>
      <c r="P37" s="29"/>
      <c r="Q37" s="30"/>
      <c r="R37" s="30"/>
      <c r="S37" s="29"/>
      <c r="T37" s="29"/>
      <c r="U37" s="29"/>
      <c r="V37" s="29"/>
      <c r="W37" s="29"/>
      <c r="X37" s="29"/>
      <c r="Y37" s="30"/>
      <c r="Z37" s="30"/>
      <c r="AA37" s="30"/>
      <c r="AB37" s="30"/>
      <c r="AC37" s="31"/>
      <c r="AD37" s="29"/>
      <c r="AE37" s="29"/>
      <c r="AF37" s="30"/>
      <c r="AG37" s="30"/>
      <c r="AH37" s="30"/>
      <c r="AI37" s="32"/>
      <c r="AJ37" s="52"/>
      <c r="AK37" s="34" t="n">
        <f aca="false">COUNTIF(F127:AJ128, "&gt;1")</f>
        <v>0</v>
      </c>
      <c r="AL37" s="35" t="n">
        <f aca="false">SUM(F127:AJ128)</f>
        <v>0</v>
      </c>
      <c r="AM37" s="36" t="n">
        <f aca="false">AN37*1.85</f>
        <v>37</v>
      </c>
      <c r="AN37" s="37" t="n">
        <v>20</v>
      </c>
    </row>
    <row r="38" customFormat="false" ht="12.8" hidden="false" customHeight="false" outlineLevel="0" collapsed="false">
      <c r="A38" s="23"/>
      <c r="B38" s="104"/>
      <c r="C38" s="44"/>
      <c r="D38" s="108"/>
      <c r="E38" s="27"/>
      <c r="F38" s="89"/>
      <c r="G38" s="54"/>
      <c r="H38" s="54"/>
      <c r="I38" s="54"/>
      <c r="J38" s="54"/>
      <c r="K38" s="54"/>
      <c r="L38" s="54"/>
      <c r="M38" s="54"/>
      <c r="N38" s="54"/>
      <c r="O38" s="54"/>
      <c r="P38" s="54"/>
      <c r="Q38" s="57"/>
      <c r="R38" s="57"/>
      <c r="S38" s="54"/>
      <c r="T38" s="54"/>
      <c r="U38" s="54"/>
      <c r="V38" s="54"/>
      <c r="W38" s="54"/>
      <c r="X38" s="54"/>
      <c r="Y38" s="57"/>
      <c r="Z38" s="57"/>
      <c r="AA38" s="57"/>
      <c r="AB38" s="57"/>
      <c r="AC38" s="50"/>
      <c r="AD38" s="54"/>
      <c r="AE38" s="54"/>
      <c r="AF38" s="57"/>
      <c r="AG38" s="57"/>
      <c r="AH38" s="57"/>
      <c r="AI38" s="62"/>
      <c r="AJ38" s="63"/>
      <c r="AK38" s="34"/>
      <c r="AL38" s="35"/>
      <c r="AM38" s="36"/>
      <c r="AN38" s="37"/>
    </row>
    <row r="39" customFormat="false" ht="12.8" hidden="false" customHeight="false" outlineLevel="0" collapsed="false">
      <c r="A39" s="23" t="s">
        <v>35</v>
      </c>
      <c r="B39" s="104" t="s">
        <v>36</v>
      </c>
      <c r="C39" s="44" t="s">
        <v>24</v>
      </c>
      <c r="D39" s="108" t="n">
        <v>0.25</v>
      </c>
      <c r="E39" s="27" t="n">
        <v>0.0770833333333333</v>
      </c>
      <c r="F39" s="47"/>
      <c r="G39" s="29"/>
      <c r="H39" s="29"/>
      <c r="I39" s="29"/>
      <c r="J39" s="30"/>
      <c r="K39" s="30"/>
      <c r="L39" s="30"/>
      <c r="M39" s="30"/>
      <c r="N39" s="30"/>
      <c r="O39" s="31"/>
      <c r="P39" s="31"/>
      <c r="Q39" s="30"/>
      <c r="R39" s="30"/>
      <c r="S39" s="30"/>
      <c r="T39" s="30"/>
      <c r="U39" s="31"/>
      <c r="V39" s="31"/>
      <c r="W39" s="31"/>
      <c r="X39" s="30"/>
      <c r="Y39" s="30"/>
      <c r="Z39" s="30"/>
      <c r="AA39" s="30"/>
      <c r="AB39" s="30"/>
      <c r="AC39" s="31"/>
      <c r="AD39" s="31"/>
      <c r="AE39" s="30"/>
      <c r="AF39" s="30"/>
      <c r="AG39" s="30"/>
      <c r="AH39" s="30"/>
      <c r="AI39" s="32"/>
      <c r="AJ39" s="52"/>
      <c r="AK39" s="34" t="n">
        <f aca="false">COUNTIF(F129:AJ130, "&gt;1")</f>
        <v>0</v>
      </c>
      <c r="AL39" s="35" t="n">
        <f aca="false">SUM(F129:AJ130)</f>
        <v>0</v>
      </c>
      <c r="AM39" s="36" t="n">
        <f aca="false">AN39*1.85</f>
        <v>37</v>
      </c>
      <c r="AN39" s="37" t="n">
        <v>20</v>
      </c>
    </row>
    <row r="40" customFormat="false" ht="12.8" hidden="false" customHeight="false" outlineLevel="0" collapsed="false">
      <c r="A40" s="23"/>
      <c r="B40" s="104"/>
      <c r="C40" s="44"/>
      <c r="D40" s="108"/>
      <c r="E40" s="27"/>
      <c r="F40" s="77"/>
      <c r="G40" s="54"/>
      <c r="H40" s="54"/>
      <c r="I40" s="54"/>
      <c r="J40" s="57"/>
      <c r="K40" s="57"/>
      <c r="L40" s="57"/>
      <c r="M40" s="57"/>
      <c r="N40" s="57"/>
      <c r="O40" s="50"/>
      <c r="P40" s="50"/>
      <c r="Q40" s="57"/>
      <c r="R40" s="57"/>
      <c r="S40" s="57"/>
      <c r="T40" s="57"/>
      <c r="U40" s="50"/>
      <c r="V40" s="50"/>
      <c r="W40" s="50"/>
      <c r="X40" s="57"/>
      <c r="Y40" s="57"/>
      <c r="Z40" s="57"/>
      <c r="AA40" s="57"/>
      <c r="AB40" s="57"/>
      <c r="AC40" s="50"/>
      <c r="AD40" s="50"/>
      <c r="AE40" s="57"/>
      <c r="AF40" s="57"/>
      <c r="AG40" s="57"/>
      <c r="AH40" s="57"/>
      <c r="AI40" s="62"/>
      <c r="AJ40" s="63"/>
      <c r="AK40" s="34"/>
      <c r="AL40" s="35"/>
      <c r="AM40" s="36"/>
      <c r="AN40" s="37"/>
    </row>
    <row r="41" customFormat="false" ht="12.8" hidden="false" customHeight="false" outlineLevel="0" collapsed="false">
      <c r="A41" s="23" t="s">
        <v>37</v>
      </c>
      <c r="B41" s="104" t="s">
        <v>38</v>
      </c>
      <c r="C41" s="44" t="s">
        <v>24</v>
      </c>
      <c r="D41" s="108" t="n">
        <v>0.25</v>
      </c>
      <c r="E41" s="27" t="n">
        <v>0.0770833333333333</v>
      </c>
      <c r="F41" s="47"/>
      <c r="G41" s="30"/>
      <c r="H41" s="31"/>
      <c r="I41" s="31"/>
      <c r="J41" s="30"/>
      <c r="K41" s="30"/>
      <c r="L41" s="30"/>
      <c r="M41" s="30"/>
      <c r="N41" s="30"/>
      <c r="O41" s="31"/>
      <c r="P41" s="31"/>
      <c r="Q41" s="30"/>
      <c r="R41" s="30"/>
      <c r="S41" s="30"/>
      <c r="T41" s="30"/>
      <c r="U41" s="31"/>
      <c r="V41" s="31"/>
      <c r="W41" s="31"/>
      <c r="X41" s="30"/>
      <c r="Y41" s="30"/>
      <c r="Z41" s="30"/>
      <c r="AA41" s="30"/>
      <c r="AB41" s="30"/>
      <c r="AC41" s="31"/>
      <c r="AD41" s="31"/>
      <c r="AE41" s="30"/>
      <c r="AF41" s="30"/>
      <c r="AG41" s="30"/>
      <c r="AH41" s="30"/>
      <c r="AI41" s="32"/>
      <c r="AJ41" s="52"/>
      <c r="AK41" s="34" t="n">
        <f aca="false">COUNTIF(F131:AJ132, "&gt;1")</f>
        <v>0</v>
      </c>
      <c r="AL41" s="35" t="n">
        <f aca="false">SUM(F131:AJ132)</f>
        <v>0</v>
      </c>
      <c r="AM41" s="36" t="n">
        <f aca="false">AN41*1.85</f>
        <v>37</v>
      </c>
      <c r="AN41" s="37" t="n">
        <v>20</v>
      </c>
    </row>
    <row r="42" customFormat="false" ht="12.8" hidden="false" customHeight="false" outlineLevel="0" collapsed="false">
      <c r="A42" s="23"/>
      <c r="B42" s="104"/>
      <c r="C42" s="44"/>
      <c r="D42" s="108"/>
      <c r="E42" s="27"/>
      <c r="F42" s="77"/>
      <c r="G42" s="57"/>
      <c r="H42" s="50"/>
      <c r="I42" s="50"/>
      <c r="J42" s="57"/>
      <c r="K42" s="57"/>
      <c r="L42" s="57"/>
      <c r="M42" s="57"/>
      <c r="N42" s="57"/>
      <c r="O42" s="50"/>
      <c r="P42" s="50"/>
      <c r="Q42" s="57"/>
      <c r="R42" s="57"/>
      <c r="S42" s="57"/>
      <c r="T42" s="57"/>
      <c r="U42" s="50"/>
      <c r="V42" s="50"/>
      <c r="W42" s="50"/>
      <c r="X42" s="57"/>
      <c r="Y42" s="57"/>
      <c r="Z42" s="57"/>
      <c r="AA42" s="57"/>
      <c r="AB42" s="57"/>
      <c r="AC42" s="50"/>
      <c r="AD42" s="50"/>
      <c r="AE42" s="57"/>
      <c r="AF42" s="57"/>
      <c r="AG42" s="57"/>
      <c r="AH42" s="57"/>
      <c r="AI42" s="62"/>
      <c r="AJ42" s="63"/>
      <c r="AK42" s="34"/>
      <c r="AL42" s="35"/>
      <c r="AM42" s="36"/>
      <c r="AN42" s="37"/>
    </row>
    <row r="43" customFormat="false" ht="12.8" hidden="false" customHeight="false" outlineLevel="0" collapsed="false">
      <c r="A43" s="23" t="s">
        <v>39</v>
      </c>
      <c r="B43" s="104" t="s">
        <v>40</v>
      </c>
      <c r="C43" s="44" t="s">
        <v>14</v>
      </c>
      <c r="D43" s="26" t="n">
        <v>0.25</v>
      </c>
      <c r="E43" s="27" t="n">
        <v>0.154166666666667</v>
      </c>
      <c r="F43" s="30"/>
      <c r="G43" s="47"/>
      <c r="H43" s="31"/>
      <c r="I43" s="31"/>
      <c r="J43" s="30"/>
      <c r="K43" s="30"/>
      <c r="L43" s="30"/>
      <c r="M43" s="30"/>
      <c r="N43" s="30"/>
      <c r="O43" s="31"/>
      <c r="P43" s="31"/>
      <c r="Q43" s="30"/>
      <c r="R43" s="30"/>
      <c r="S43" s="30"/>
      <c r="T43" s="30"/>
      <c r="U43" s="31"/>
      <c r="V43" s="31"/>
      <c r="W43" s="31"/>
      <c r="X43" s="30"/>
      <c r="Y43" s="30"/>
      <c r="Z43" s="30"/>
      <c r="AA43" s="30"/>
      <c r="AB43" s="30"/>
      <c r="AC43" s="31"/>
      <c r="AD43" s="31"/>
      <c r="AE43" s="30"/>
      <c r="AF43" s="30"/>
      <c r="AG43" s="30"/>
      <c r="AH43" s="30"/>
      <c r="AI43" s="32"/>
      <c r="AJ43" s="52"/>
      <c r="AK43" s="34" t="n">
        <f aca="false">COUNTIF(F133:AJ134, "&gt;1")</f>
        <v>0</v>
      </c>
      <c r="AL43" s="35" t="n">
        <f aca="false">SUM(F133:AJ134)</f>
        <v>0</v>
      </c>
      <c r="AM43" s="36" t="n">
        <f aca="false">AN43*3.7</f>
        <v>74</v>
      </c>
      <c r="AN43" s="23" t="n">
        <v>20</v>
      </c>
    </row>
    <row r="44" customFormat="false" ht="12.8" hidden="false" customHeight="false" outlineLevel="0" collapsed="false">
      <c r="A44" s="23"/>
      <c r="B44" s="104"/>
      <c r="C44" s="44"/>
      <c r="D44" s="26"/>
      <c r="E44" s="27"/>
      <c r="F44" s="110"/>
      <c r="G44" s="111"/>
      <c r="H44" s="50"/>
      <c r="I44" s="50"/>
      <c r="J44" s="57"/>
      <c r="K44" s="57"/>
      <c r="L44" s="57"/>
      <c r="M44" s="57"/>
      <c r="N44" s="57"/>
      <c r="O44" s="50"/>
      <c r="P44" s="50"/>
      <c r="Q44" s="57"/>
      <c r="R44" s="57"/>
      <c r="S44" s="57"/>
      <c r="T44" s="57"/>
      <c r="U44" s="50"/>
      <c r="V44" s="50"/>
      <c r="W44" s="50"/>
      <c r="X44" s="57"/>
      <c r="Y44" s="57"/>
      <c r="Z44" s="57"/>
      <c r="AA44" s="57"/>
      <c r="AB44" s="57"/>
      <c r="AC44" s="50"/>
      <c r="AD44" s="50"/>
      <c r="AE44" s="57"/>
      <c r="AF44" s="57"/>
      <c r="AG44" s="57"/>
      <c r="AH44" s="57"/>
      <c r="AI44" s="62"/>
      <c r="AJ44" s="63"/>
      <c r="AK44" s="34"/>
      <c r="AL44" s="35"/>
      <c r="AM44" s="36"/>
      <c r="AN44" s="23"/>
    </row>
    <row r="45" customFormat="false" ht="12.8" hidden="false" customHeight="false" outlineLevel="0" collapsed="false">
      <c r="A45" s="23" t="s">
        <v>41</v>
      </c>
      <c r="B45" s="104" t="s">
        <v>42</v>
      </c>
      <c r="C45" s="44" t="s">
        <v>14</v>
      </c>
      <c r="D45" s="26" t="n">
        <v>0.5</v>
      </c>
      <c r="E45" s="27" t="n">
        <v>0.154166666666667</v>
      </c>
      <c r="F45" s="30"/>
      <c r="G45" s="47"/>
      <c r="H45" s="31"/>
      <c r="I45" s="31"/>
      <c r="J45" s="30"/>
      <c r="K45" s="30"/>
      <c r="L45" s="30"/>
      <c r="M45" s="30"/>
      <c r="N45" s="30"/>
      <c r="O45" s="31"/>
      <c r="P45" s="29"/>
      <c r="Q45" s="29"/>
      <c r="R45" s="29"/>
      <c r="S45" s="29"/>
      <c r="T45" s="88"/>
      <c r="U45" s="29"/>
      <c r="V45" s="29"/>
      <c r="W45" s="29"/>
      <c r="X45" s="29"/>
      <c r="Y45" s="29"/>
      <c r="Z45" s="29"/>
      <c r="AA45" s="29"/>
      <c r="AB45" s="29"/>
      <c r="AC45" s="29"/>
      <c r="AD45" s="31"/>
      <c r="AE45" s="30"/>
      <c r="AF45" s="30"/>
      <c r="AG45" s="30"/>
      <c r="AH45" s="30"/>
      <c r="AI45" s="32"/>
      <c r="AJ45" s="52"/>
      <c r="AK45" s="34" t="n">
        <f aca="false">COUNTIF(F135:AJ136, "&gt;1")</f>
        <v>0</v>
      </c>
      <c r="AL45" s="35" t="n">
        <f aca="false">SUM(F135:AJ136)</f>
        <v>0</v>
      </c>
      <c r="AM45" s="36" t="n">
        <f aca="false">AN45*3.7</f>
        <v>74</v>
      </c>
      <c r="AN45" s="23" t="n">
        <v>20</v>
      </c>
    </row>
    <row r="46" customFormat="false" ht="12.8" hidden="false" customHeight="false" outlineLevel="0" collapsed="false">
      <c r="A46" s="23"/>
      <c r="B46" s="104"/>
      <c r="C46" s="44"/>
      <c r="D46" s="26"/>
      <c r="E46" s="27"/>
      <c r="F46" s="110"/>
      <c r="G46" s="111"/>
      <c r="H46" s="50"/>
      <c r="I46" s="50"/>
      <c r="J46" s="57"/>
      <c r="K46" s="57"/>
      <c r="L46" s="57"/>
      <c r="M46" s="57"/>
      <c r="N46" s="57"/>
      <c r="O46" s="50"/>
      <c r="P46" s="54"/>
      <c r="Q46" s="54"/>
      <c r="R46" s="54"/>
      <c r="S46" s="112"/>
      <c r="T46" s="113"/>
      <c r="U46" s="54"/>
      <c r="V46" s="54"/>
      <c r="W46" s="54"/>
      <c r="X46" s="54"/>
      <c r="Y46" s="54"/>
      <c r="Z46" s="54"/>
      <c r="AA46" s="54"/>
      <c r="AB46" s="54"/>
      <c r="AC46" s="54"/>
      <c r="AD46" s="50"/>
      <c r="AE46" s="57"/>
      <c r="AF46" s="57"/>
      <c r="AG46" s="57"/>
      <c r="AH46" s="57"/>
      <c r="AI46" s="62"/>
      <c r="AJ46" s="63"/>
      <c r="AK46" s="34"/>
      <c r="AL46" s="35"/>
      <c r="AM46" s="36"/>
      <c r="AN46" s="23"/>
    </row>
    <row r="47" customFormat="false" ht="12.8" hidden="false" customHeight="false" outlineLevel="0" collapsed="false">
      <c r="A47" s="114"/>
      <c r="B47" s="115"/>
      <c r="C47" s="116"/>
      <c r="D47" s="117"/>
      <c r="E47" s="118"/>
      <c r="F47" s="47"/>
      <c r="G47" s="30"/>
      <c r="H47" s="31"/>
      <c r="I47" s="31"/>
      <c r="J47" s="30"/>
      <c r="K47" s="30"/>
      <c r="L47" s="30"/>
      <c r="M47" s="30"/>
      <c r="N47" s="30"/>
      <c r="O47" s="31"/>
      <c r="P47" s="31"/>
      <c r="Q47" s="30"/>
      <c r="R47" s="30"/>
      <c r="S47" s="30"/>
      <c r="T47" s="30"/>
      <c r="U47" s="31"/>
      <c r="V47" s="31"/>
      <c r="W47" s="31"/>
      <c r="X47" s="30"/>
      <c r="Y47" s="30"/>
      <c r="Z47" s="30"/>
      <c r="AA47" s="30"/>
      <c r="AB47" s="30"/>
      <c r="AC47" s="31"/>
      <c r="AD47" s="31"/>
      <c r="AE47" s="30"/>
      <c r="AF47" s="30"/>
      <c r="AG47" s="30"/>
      <c r="AH47" s="30"/>
      <c r="AI47" s="32"/>
      <c r="AJ47" s="52"/>
      <c r="AK47" s="119"/>
      <c r="AL47" s="120"/>
      <c r="AM47" s="114"/>
      <c r="AN47" s="114"/>
    </row>
    <row r="48" customFormat="false" ht="12.8" hidden="false" customHeight="false" outlineLevel="0" collapsed="false">
      <c r="A48" s="114"/>
      <c r="B48" s="115"/>
      <c r="C48" s="116"/>
      <c r="D48" s="117"/>
      <c r="E48" s="118"/>
      <c r="F48" s="77"/>
      <c r="G48" s="57"/>
      <c r="H48" s="50"/>
      <c r="I48" s="50"/>
      <c r="J48" s="57"/>
      <c r="K48" s="57"/>
      <c r="L48" s="57"/>
      <c r="M48" s="57"/>
      <c r="N48" s="57"/>
      <c r="O48" s="50"/>
      <c r="P48" s="50"/>
      <c r="Q48" s="57"/>
      <c r="R48" s="57"/>
      <c r="S48" s="57"/>
      <c r="T48" s="57"/>
      <c r="U48" s="50"/>
      <c r="V48" s="50"/>
      <c r="W48" s="50"/>
      <c r="X48" s="57"/>
      <c r="Y48" s="57"/>
      <c r="Z48" s="57"/>
      <c r="AA48" s="57"/>
      <c r="AB48" s="57"/>
      <c r="AC48" s="50"/>
      <c r="AD48" s="50"/>
      <c r="AE48" s="57"/>
      <c r="AF48" s="57"/>
      <c r="AG48" s="57"/>
      <c r="AH48" s="57"/>
      <c r="AI48" s="62"/>
      <c r="AJ48" s="63"/>
      <c r="AK48" s="119"/>
      <c r="AL48" s="120"/>
      <c r="AM48" s="114"/>
      <c r="AN48" s="114"/>
    </row>
    <row r="49" customFormat="false" ht="15" hidden="false" customHeight="false" outlineLevel="0" collapsed="false">
      <c r="A49" s="121"/>
      <c r="B49" s="122"/>
      <c r="C49" s="123"/>
      <c r="D49" s="124"/>
      <c r="E49" s="125" t="s">
        <v>43</v>
      </c>
      <c r="F49" s="126"/>
      <c r="G49" s="126"/>
      <c r="H49" s="127"/>
      <c r="I49" s="127"/>
      <c r="J49" s="126"/>
      <c r="K49" s="126"/>
      <c r="L49" s="126"/>
      <c r="M49" s="126"/>
      <c r="N49" s="126"/>
      <c r="O49" s="127"/>
      <c r="P49" s="127"/>
      <c r="Q49" s="126"/>
      <c r="R49" s="126"/>
      <c r="S49" s="126"/>
      <c r="T49" s="126"/>
      <c r="U49" s="127"/>
      <c r="V49" s="127"/>
      <c r="W49" s="127"/>
      <c r="X49" s="126"/>
      <c r="Y49" s="126"/>
      <c r="Z49" s="126"/>
      <c r="AA49" s="126"/>
      <c r="AB49" s="126"/>
      <c r="AC49" s="127"/>
      <c r="AD49" s="127"/>
      <c r="AE49" s="126"/>
      <c r="AF49" s="126"/>
      <c r="AG49" s="126"/>
      <c r="AH49" s="126"/>
      <c r="AI49" s="128"/>
      <c r="AJ49" s="126"/>
      <c r="AK49" s="121"/>
      <c r="AL49" s="121"/>
      <c r="AM49" s="129"/>
      <c r="AN49" s="129"/>
    </row>
  </sheetData>
  <mergeCells count="204">
    <mergeCell ref="M1:Y1"/>
    <mergeCell ref="A3:A4"/>
    <mergeCell ref="B3:B4"/>
    <mergeCell ref="C3:C4"/>
    <mergeCell ref="D3:D4"/>
    <mergeCell ref="E3:E4"/>
    <mergeCell ref="F3:AJ3"/>
    <mergeCell ref="AK3:AL3"/>
    <mergeCell ref="AM3:AN3"/>
    <mergeCell ref="A5:A6"/>
    <mergeCell ref="B5:B6"/>
    <mergeCell ref="C5:C6"/>
    <mergeCell ref="D5:D6"/>
    <mergeCell ref="E5:E6"/>
    <mergeCell ref="AK5:AK6"/>
    <mergeCell ref="AL5:AL6"/>
    <mergeCell ref="AM5:AM6"/>
    <mergeCell ref="AN5:AN6"/>
    <mergeCell ref="A7:A8"/>
    <mergeCell ref="B7:B8"/>
    <mergeCell ref="C7:C8"/>
    <mergeCell ref="D7:D8"/>
    <mergeCell ref="E7:E8"/>
    <mergeCell ref="AK7:AK8"/>
    <mergeCell ref="AL7:AL8"/>
    <mergeCell ref="AM7:AM8"/>
    <mergeCell ref="AN7:AN8"/>
    <mergeCell ref="A9:A10"/>
    <mergeCell ref="B9:B10"/>
    <mergeCell ref="C9:C10"/>
    <mergeCell ref="D9:D10"/>
    <mergeCell ref="E9:E10"/>
    <mergeCell ref="AK9:AK10"/>
    <mergeCell ref="AL9:AL10"/>
    <mergeCell ref="AM9:AM10"/>
    <mergeCell ref="AN9:AN10"/>
    <mergeCell ref="A11:A12"/>
    <mergeCell ref="B11:B12"/>
    <mergeCell ref="C11:C12"/>
    <mergeCell ref="D11:D12"/>
    <mergeCell ref="E11:E12"/>
    <mergeCell ref="AK11:AK12"/>
    <mergeCell ref="AL11:AL12"/>
    <mergeCell ref="AM11:AM12"/>
    <mergeCell ref="AN11:AN12"/>
    <mergeCell ref="A13:A14"/>
    <mergeCell ref="B13:B14"/>
    <mergeCell ref="C13:C14"/>
    <mergeCell ref="D13:D14"/>
    <mergeCell ref="E13:E14"/>
    <mergeCell ref="AK13:AK14"/>
    <mergeCell ref="AL13:AL14"/>
    <mergeCell ref="AM13:AM14"/>
    <mergeCell ref="AN13:AN14"/>
    <mergeCell ref="A15:A16"/>
    <mergeCell ref="B15:B16"/>
    <mergeCell ref="C15:C16"/>
    <mergeCell ref="D15:D16"/>
    <mergeCell ref="E15:E16"/>
    <mergeCell ref="AK15:AK16"/>
    <mergeCell ref="AL15:AL16"/>
    <mergeCell ref="AM15:AM16"/>
    <mergeCell ref="AN15:AN16"/>
    <mergeCell ref="A17:A18"/>
    <mergeCell ref="B17:B18"/>
    <mergeCell ref="C17:C18"/>
    <mergeCell ref="D17:D18"/>
    <mergeCell ref="E17:E18"/>
    <mergeCell ref="AK17:AK18"/>
    <mergeCell ref="AL17:AL18"/>
    <mergeCell ref="AM17:AM18"/>
    <mergeCell ref="AN17:AN18"/>
    <mergeCell ref="B19:B20"/>
    <mergeCell ref="C19:C20"/>
    <mergeCell ref="D19:D20"/>
    <mergeCell ref="E19:E20"/>
    <mergeCell ref="AK19:AK20"/>
    <mergeCell ref="AL19:AL20"/>
    <mergeCell ref="AM19:AM20"/>
    <mergeCell ref="AN19:AN20"/>
    <mergeCell ref="B21:B22"/>
    <mergeCell ref="C21:C22"/>
    <mergeCell ref="D21:D22"/>
    <mergeCell ref="E21:E22"/>
    <mergeCell ref="AK21:AK22"/>
    <mergeCell ref="AL21:AL22"/>
    <mergeCell ref="AM21:AM22"/>
    <mergeCell ref="AN21:AN22"/>
    <mergeCell ref="B23:B24"/>
    <mergeCell ref="C23:C24"/>
    <mergeCell ref="D23:D24"/>
    <mergeCell ref="E23:E24"/>
    <mergeCell ref="AK23:AK24"/>
    <mergeCell ref="AL23:AL24"/>
    <mergeCell ref="AM23:AM24"/>
    <mergeCell ref="AN23:AN24"/>
    <mergeCell ref="A25:A26"/>
    <mergeCell ref="B25:B26"/>
    <mergeCell ref="C25:C26"/>
    <mergeCell ref="D25:D26"/>
    <mergeCell ref="E25:E26"/>
    <mergeCell ref="AK25:AK26"/>
    <mergeCell ref="AL25:AL26"/>
    <mergeCell ref="AM25:AM26"/>
    <mergeCell ref="AN25:AN26"/>
    <mergeCell ref="A27:A28"/>
    <mergeCell ref="B27:B28"/>
    <mergeCell ref="C27:C28"/>
    <mergeCell ref="D27:D28"/>
    <mergeCell ref="E27:E28"/>
    <mergeCell ref="AK27:AK28"/>
    <mergeCell ref="AL27:AL28"/>
    <mergeCell ref="AM27:AM28"/>
    <mergeCell ref="AN27:AN28"/>
    <mergeCell ref="A29:A30"/>
    <mergeCell ref="B29:B30"/>
    <mergeCell ref="C29:C30"/>
    <mergeCell ref="D29:D30"/>
    <mergeCell ref="E29:E30"/>
    <mergeCell ref="AK29:AK30"/>
    <mergeCell ref="AL29:AL30"/>
    <mergeCell ref="AM29:AM30"/>
    <mergeCell ref="AN29:AN30"/>
    <mergeCell ref="A31:A32"/>
    <mergeCell ref="B31:B32"/>
    <mergeCell ref="C31:C32"/>
    <mergeCell ref="D31:D32"/>
    <mergeCell ref="E31:E32"/>
    <mergeCell ref="AK31:AK32"/>
    <mergeCell ref="AL31:AL32"/>
    <mergeCell ref="AM31:AM32"/>
    <mergeCell ref="AN31:AN32"/>
    <mergeCell ref="A33:A34"/>
    <mergeCell ref="B33:B34"/>
    <mergeCell ref="C33:C34"/>
    <mergeCell ref="D33:D34"/>
    <mergeCell ref="E33:E34"/>
    <mergeCell ref="AK33:AK34"/>
    <mergeCell ref="AL33:AL34"/>
    <mergeCell ref="AM33:AM34"/>
    <mergeCell ref="AN33:AN34"/>
    <mergeCell ref="A35:A36"/>
    <mergeCell ref="B35:B36"/>
    <mergeCell ref="C35:C36"/>
    <mergeCell ref="D35:D36"/>
    <mergeCell ref="E35:E36"/>
    <mergeCell ref="AK35:AK36"/>
    <mergeCell ref="AL35:AL36"/>
    <mergeCell ref="AM35:AM36"/>
    <mergeCell ref="AN35:AN36"/>
    <mergeCell ref="A37:A38"/>
    <mergeCell ref="B37:B38"/>
    <mergeCell ref="C37:C38"/>
    <mergeCell ref="D37:D38"/>
    <mergeCell ref="E37:E38"/>
    <mergeCell ref="AK37:AK38"/>
    <mergeCell ref="AL37:AL38"/>
    <mergeCell ref="AM37:AM38"/>
    <mergeCell ref="AN37:AN38"/>
    <mergeCell ref="A39:A40"/>
    <mergeCell ref="B39:B40"/>
    <mergeCell ref="C39:C40"/>
    <mergeCell ref="D39:D40"/>
    <mergeCell ref="E39:E40"/>
    <mergeCell ref="AK39:AK40"/>
    <mergeCell ref="AL39:AL40"/>
    <mergeCell ref="AM39:AM40"/>
    <mergeCell ref="AN39:AN40"/>
    <mergeCell ref="A41:A42"/>
    <mergeCell ref="B41:B42"/>
    <mergeCell ref="C41:C42"/>
    <mergeCell ref="D41:D42"/>
    <mergeCell ref="E41:E42"/>
    <mergeCell ref="AK41:AK42"/>
    <mergeCell ref="AL41:AL42"/>
    <mergeCell ref="AM41:AM42"/>
    <mergeCell ref="AN41:AN42"/>
    <mergeCell ref="A43:A44"/>
    <mergeCell ref="B43:B44"/>
    <mergeCell ref="C43:C44"/>
    <mergeCell ref="D43:D44"/>
    <mergeCell ref="E43:E44"/>
    <mergeCell ref="AK43:AK44"/>
    <mergeCell ref="AL43:AL44"/>
    <mergeCell ref="AM43:AM44"/>
    <mergeCell ref="AN43:AN44"/>
    <mergeCell ref="A45:A46"/>
    <mergeCell ref="B45:B46"/>
    <mergeCell ref="C45:C46"/>
    <mergeCell ref="D45:D46"/>
    <mergeCell ref="E45:E46"/>
    <mergeCell ref="AK45:AK46"/>
    <mergeCell ref="AL45:AL46"/>
    <mergeCell ref="AM45:AM46"/>
    <mergeCell ref="AN45:AN46"/>
    <mergeCell ref="A47:A48"/>
    <mergeCell ref="B47:B48"/>
    <mergeCell ref="C47:C48"/>
    <mergeCell ref="D47:D48"/>
    <mergeCell ref="E47:E48"/>
    <mergeCell ref="AK47:AK48"/>
    <mergeCell ref="AL47:AL48"/>
    <mergeCell ref="AM47:AM48"/>
    <mergeCell ref="AN47:AN48"/>
  </mergeCell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tToWidth="1" fitToHeight="1" pageOrder="downThenOver" orientation="portrait" blackAndWhite="false" draft="false" cellComments="none" firstPageNumber="1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10</TotalTime>
  <Application>LibreOffice/24.2.5.2$Linux_X86_64 LibreOffice_project/420$Build-2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2024-08-28T13:01:56Z</dcterms:created>
  <dc:creator/>
  <dc:description/>
  <dc:language>en-US</dc:language>
  <cp:lastModifiedBy/>
  <dcterms:modified xsi:type="dcterms:W3CDTF">2024-10-19T20:36:48Z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