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dd926f8289b894/Documents/"/>
    </mc:Choice>
  </mc:AlternateContent>
  <xr:revisionPtr revIDLastSave="372" documentId="8_{73392352-7794-4865-B1A0-B4FD2433E977}" xr6:coauthVersionLast="45" xr6:coauthVersionMax="45" xr10:uidLastSave="{1903E37C-8648-4BE2-93CB-3D74089FBA71}"/>
  <bookViews>
    <workbookView xWindow="-90" yWindow="-90" windowWidth="19380" windowHeight="10380" xr2:uid="{FB511579-DA27-4EAE-820E-EBDADF7759E5}"/>
  </bookViews>
  <sheets>
    <sheet name="Sheet1" sheetId="1" r:id="rId1"/>
  </sheets>
  <definedNames>
    <definedName name="_xlnm._FilterDatabase" localSheetId="0" hidden="1">Sheet1!$A$1:$H$41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C3" i="1"/>
  <c r="F3" i="1" s="1"/>
  <c r="C4" i="1"/>
  <c r="F4" i="1" s="1"/>
  <c r="C5" i="1"/>
  <c r="F5" i="1" s="1"/>
  <c r="H5" i="1" s="1"/>
  <c r="C6" i="1"/>
  <c r="F6" i="1" s="1"/>
  <c r="C7" i="1"/>
  <c r="F7" i="1" s="1"/>
  <c r="C8" i="1"/>
  <c r="F8" i="1" s="1"/>
  <c r="C9" i="1"/>
  <c r="F9" i="1" s="1"/>
  <c r="C10" i="1"/>
  <c r="F10" i="1" s="1"/>
  <c r="H10" i="1" s="1"/>
  <c r="C11" i="1"/>
  <c r="F11" i="1" s="1"/>
  <c r="H11" i="1" s="1"/>
  <c r="C12" i="1"/>
  <c r="F12" i="1" s="1"/>
  <c r="C13" i="1"/>
  <c r="F13" i="1" s="1"/>
  <c r="C14" i="1"/>
  <c r="F14" i="1" s="1"/>
  <c r="C15" i="1"/>
  <c r="F15" i="1" s="1"/>
  <c r="H15" i="1" s="1"/>
  <c r="C16" i="1"/>
  <c r="F16" i="1" s="1"/>
  <c r="C17" i="1"/>
  <c r="F17" i="1" s="1"/>
  <c r="C18" i="1"/>
  <c r="F18" i="1" s="1"/>
  <c r="H18" i="1" s="1"/>
  <c r="C19" i="1"/>
  <c r="F19" i="1" s="1"/>
  <c r="C20" i="1"/>
  <c r="F20" i="1" s="1"/>
  <c r="H20" i="1" s="1"/>
  <c r="C21" i="1"/>
  <c r="F21" i="1" s="1"/>
  <c r="C22" i="1"/>
  <c r="F22" i="1" s="1"/>
  <c r="C23" i="1"/>
  <c r="F23" i="1" s="1"/>
  <c r="H23" i="1" s="1"/>
  <c r="C24" i="1"/>
  <c r="F24" i="1" s="1"/>
  <c r="C25" i="1"/>
  <c r="F25" i="1" s="1"/>
  <c r="H25" i="1" s="1"/>
  <c r="C26" i="1"/>
  <c r="F26" i="1" s="1"/>
  <c r="H26" i="1" s="1"/>
  <c r="C27" i="1"/>
  <c r="F27" i="1" s="1"/>
  <c r="C28" i="1"/>
  <c r="F28" i="1" s="1"/>
  <c r="C29" i="1"/>
  <c r="F29" i="1" s="1"/>
  <c r="H29" i="1" s="1"/>
  <c r="C30" i="1"/>
  <c r="F30" i="1" s="1"/>
  <c r="C31" i="1"/>
  <c r="F31" i="1" s="1"/>
  <c r="H31" i="1" s="1"/>
  <c r="C32" i="1"/>
  <c r="F32" i="1" s="1"/>
  <c r="C33" i="1"/>
  <c r="F33" i="1" s="1"/>
  <c r="C34" i="1"/>
  <c r="F34" i="1" s="1"/>
  <c r="H34" i="1" s="1"/>
  <c r="C35" i="1"/>
  <c r="C36" i="1"/>
  <c r="F36" i="1" s="1"/>
  <c r="H36" i="1" s="1"/>
  <c r="C37" i="1"/>
  <c r="F37" i="1" s="1"/>
  <c r="C38" i="1"/>
  <c r="F38" i="1" s="1"/>
  <c r="C39" i="1"/>
  <c r="F39" i="1" s="1"/>
  <c r="C40" i="1"/>
  <c r="F40" i="1" s="1"/>
  <c r="C41" i="1"/>
  <c r="F41" i="1" s="1"/>
  <c r="H41" i="1" s="1"/>
  <c r="H33" i="1" l="1"/>
  <c r="H46" i="1"/>
  <c r="H54" i="1"/>
  <c r="H62" i="1"/>
  <c r="H70" i="1"/>
  <c r="H78" i="1"/>
  <c r="H86" i="1"/>
  <c r="H94" i="1"/>
  <c r="H102" i="1"/>
  <c r="H56" i="1"/>
  <c r="H64" i="1"/>
  <c r="H88" i="1"/>
  <c r="H47" i="1"/>
  <c r="H55" i="1"/>
  <c r="H63" i="1"/>
  <c r="H71" i="1"/>
  <c r="H79" i="1"/>
  <c r="H87" i="1"/>
  <c r="H95" i="1"/>
  <c r="H103" i="1"/>
  <c r="H48" i="1"/>
  <c r="H72" i="1"/>
  <c r="H80" i="1"/>
  <c r="H96" i="1"/>
  <c r="H104" i="1"/>
  <c r="H53" i="1"/>
  <c r="H67" i="1"/>
  <c r="H81" i="1"/>
  <c r="H92" i="1"/>
  <c r="H93" i="1"/>
  <c r="H57" i="1"/>
  <c r="H68" i="1"/>
  <c r="H82" i="1"/>
  <c r="H58" i="1"/>
  <c r="H69" i="1"/>
  <c r="H83" i="1"/>
  <c r="H97" i="1"/>
  <c r="H98" i="1"/>
  <c r="H45" i="1"/>
  <c r="H59" i="1"/>
  <c r="H73" i="1"/>
  <c r="H84" i="1"/>
  <c r="H49" i="1"/>
  <c r="H60" i="1"/>
  <c r="H74" i="1"/>
  <c r="H85" i="1"/>
  <c r="H99" i="1"/>
  <c r="H50" i="1"/>
  <c r="H61" i="1"/>
  <c r="H75" i="1"/>
  <c r="H89" i="1"/>
  <c r="H100" i="1"/>
  <c r="H51" i="1"/>
  <c r="H65" i="1"/>
  <c r="H76" i="1"/>
  <c r="H90" i="1"/>
  <c r="H101" i="1"/>
  <c r="H52" i="1"/>
  <c r="H66" i="1"/>
  <c r="H77" i="1"/>
  <c r="H91" i="1"/>
  <c r="H44" i="1"/>
  <c r="H16" i="1"/>
  <c r="E47" i="1"/>
  <c r="E55" i="1"/>
  <c r="E63" i="1"/>
  <c r="E71" i="1"/>
  <c r="E79" i="1"/>
  <c r="E87" i="1"/>
  <c r="E95" i="1"/>
  <c r="E103" i="1"/>
  <c r="E57" i="1"/>
  <c r="E73" i="1"/>
  <c r="E89" i="1"/>
  <c r="E44" i="1"/>
  <c r="E48" i="1"/>
  <c r="E56" i="1"/>
  <c r="E64" i="1"/>
  <c r="E72" i="1"/>
  <c r="E80" i="1"/>
  <c r="E88" i="1"/>
  <c r="E96" i="1"/>
  <c r="E104" i="1"/>
  <c r="E49" i="1"/>
  <c r="E65" i="1"/>
  <c r="E81" i="1"/>
  <c r="E97" i="1"/>
  <c r="E51" i="1"/>
  <c r="E62" i="1"/>
  <c r="E76" i="1"/>
  <c r="E90" i="1"/>
  <c r="E101" i="1"/>
  <c r="E91" i="1"/>
  <c r="E52" i="1"/>
  <c r="E102" i="1"/>
  <c r="E53" i="1"/>
  <c r="E67" i="1"/>
  <c r="E78" i="1"/>
  <c r="E92" i="1"/>
  <c r="E68" i="1"/>
  <c r="E93" i="1"/>
  <c r="E54" i="1"/>
  <c r="E82" i="1"/>
  <c r="E66" i="1"/>
  <c r="E58" i="1"/>
  <c r="E69" i="1"/>
  <c r="E83" i="1"/>
  <c r="E94" i="1"/>
  <c r="E45" i="1"/>
  <c r="E59" i="1"/>
  <c r="E70" i="1"/>
  <c r="E84" i="1"/>
  <c r="E98" i="1"/>
  <c r="E77" i="1"/>
  <c r="E46" i="1"/>
  <c r="E60" i="1"/>
  <c r="E74" i="1"/>
  <c r="E85" i="1"/>
  <c r="E99" i="1"/>
  <c r="E50" i="1"/>
  <c r="E61" i="1"/>
  <c r="E75" i="1"/>
  <c r="E86" i="1"/>
  <c r="E100" i="1"/>
  <c r="H8" i="1"/>
  <c r="C45" i="1"/>
  <c r="C53" i="1"/>
  <c r="C61" i="1"/>
  <c r="C69" i="1"/>
  <c r="C77" i="1"/>
  <c r="C85" i="1"/>
  <c r="C93" i="1"/>
  <c r="C101" i="1"/>
  <c r="C46" i="1"/>
  <c r="C54" i="1"/>
  <c r="C62" i="1"/>
  <c r="C70" i="1"/>
  <c r="C78" i="1"/>
  <c r="C86" i="1"/>
  <c r="C94" i="1"/>
  <c r="C102" i="1"/>
  <c r="C52" i="1"/>
  <c r="C64" i="1"/>
  <c r="C74" i="1"/>
  <c r="C84" i="1"/>
  <c r="C96" i="1"/>
  <c r="C55" i="1"/>
  <c r="C75" i="1"/>
  <c r="C56" i="1"/>
  <c r="C66" i="1"/>
  <c r="C76" i="1"/>
  <c r="C88" i="1"/>
  <c r="C98" i="1"/>
  <c r="C57" i="1"/>
  <c r="C79" i="1"/>
  <c r="C99" i="1"/>
  <c r="C103" i="1"/>
  <c r="C65" i="1"/>
  <c r="C47" i="1"/>
  <c r="C67" i="1"/>
  <c r="C89" i="1"/>
  <c r="C91" i="1"/>
  <c r="C48" i="1"/>
  <c r="C58" i="1"/>
  <c r="C68" i="1"/>
  <c r="C80" i="1"/>
  <c r="C90" i="1"/>
  <c r="C100" i="1"/>
  <c r="C49" i="1"/>
  <c r="C71" i="1"/>
  <c r="C81" i="1"/>
  <c r="C59" i="1"/>
  <c r="C87" i="1"/>
  <c r="C50" i="1"/>
  <c r="C60" i="1"/>
  <c r="C72" i="1"/>
  <c r="C82" i="1"/>
  <c r="C92" i="1"/>
  <c r="C104" i="1"/>
  <c r="C51" i="1"/>
  <c r="C63" i="1"/>
  <c r="C73" i="1"/>
  <c r="C83" i="1"/>
  <c r="C95" i="1"/>
  <c r="C44" i="1"/>
  <c r="C97" i="1"/>
  <c r="H39" i="1"/>
  <c r="I47" i="1"/>
  <c r="I48" i="1"/>
  <c r="I49" i="1"/>
  <c r="I50" i="1"/>
  <c r="I51" i="1"/>
  <c r="I59" i="1"/>
  <c r="I67" i="1"/>
  <c r="I75" i="1"/>
  <c r="I83" i="1"/>
  <c r="I91" i="1"/>
  <c r="I99" i="1"/>
  <c r="I45" i="1"/>
  <c r="I61" i="1"/>
  <c r="I69" i="1"/>
  <c r="I85" i="1"/>
  <c r="I101" i="1"/>
  <c r="I52" i="1"/>
  <c r="I60" i="1"/>
  <c r="I68" i="1"/>
  <c r="I76" i="1"/>
  <c r="I84" i="1"/>
  <c r="I92" i="1"/>
  <c r="I100" i="1"/>
  <c r="I53" i="1"/>
  <c r="I77" i="1"/>
  <c r="I93" i="1"/>
  <c r="I46" i="1"/>
  <c r="I64" i="1"/>
  <c r="I78" i="1"/>
  <c r="I89" i="1"/>
  <c r="I103" i="1"/>
  <c r="I54" i="1"/>
  <c r="I65" i="1"/>
  <c r="I79" i="1"/>
  <c r="I90" i="1"/>
  <c r="I104" i="1"/>
  <c r="I55" i="1"/>
  <c r="I66" i="1"/>
  <c r="I80" i="1"/>
  <c r="I94" i="1"/>
  <c r="I44" i="1"/>
  <c r="I70" i="1"/>
  <c r="I56" i="1"/>
  <c r="I81" i="1"/>
  <c r="I95" i="1"/>
  <c r="I57" i="1"/>
  <c r="I71" i="1"/>
  <c r="I82" i="1"/>
  <c r="I96" i="1"/>
  <c r="I58" i="1"/>
  <c r="I72" i="1"/>
  <c r="I86" i="1"/>
  <c r="I97" i="1"/>
  <c r="I62" i="1"/>
  <c r="I73" i="1"/>
  <c r="I87" i="1"/>
  <c r="I98" i="1"/>
  <c r="I63" i="1"/>
  <c r="I74" i="1"/>
  <c r="I88" i="1"/>
  <c r="I102" i="1"/>
  <c r="H21" i="1"/>
  <c r="F52" i="1"/>
  <c r="F60" i="1"/>
  <c r="F68" i="1"/>
  <c r="F76" i="1"/>
  <c r="F84" i="1"/>
  <c r="F92" i="1"/>
  <c r="F100" i="1"/>
  <c r="F46" i="1"/>
  <c r="F62" i="1"/>
  <c r="F70" i="1"/>
  <c r="F86" i="1"/>
  <c r="F102" i="1"/>
  <c r="F45" i="1"/>
  <c r="F53" i="1"/>
  <c r="F61" i="1"/>
  <c r="F69" i="1"/>
  <c r="F77" i="1"/>
  <c r="F85" i="1"/>
  <c r="F93" i="1"/>
  <c r="F101" i="1"/>
  <c r="F54" i="1"/>
  <c r="F78" i="1"/>
  <c r="F94" i="1"/>
  <c r="F48" i="1"/>
  <c r="F59" i="1"/>
  <c r="F73" i="1"/>
  <c r="F87" i="1"/>
  <c r="F98" i="1"/>
  <c r="F49" i="1"/>
  <c r="F88" i="1"/>
  <c r="F99" i="1"/>
  <c r="F50" i="1"/>
  <c r="F64" i="1"/>
  <c r="F75" i="1"/>
  <c r="F89" i="1"/>
  <c r="F103" i="1"/>
  <c r="F65" i="1"/>
  <c r="F104" i="1"/>
  <c r="F74" i="1"/>
  <c r="F51" i="1"/>
  <c r="F79" i="1"/>
  <c r="F90" i="1"/>
  <c r="F63" i="1"/>
  <c r="F55" i="1"/>
  <c r="F66" i="1"/>
  <c r="F80" i="1"/>
  <c r="F91" i="1"/>
  <c r="F44" i="1"/>
  <c r="F56" i="1"/>
  <c r="F81" i="1"/>
  <c r="F95" i="1"/>
  <c r="F67" i="1"/>
  <c r="F57" i="1"/>
  <c r="F71" i="1"/>
  <c r="F82" i="1"/>
  <c r="F96" i="1"/>
  <c r="F47" i="1"/>
  <c r="F58" i="1"/>
  <c r="F72" i="1"/>
  <c r="F83" i="1"/>
  <c r="F97" i="1"/>
  <c r="H13" i="1"/>
  <c r="D50" i="1"/>
  <c r="D58" i="1"/>
  <c r="D66" i="1"/>
  <c r="D74" i="1"/>
  <c r="D82" i="1"/>
  <c r="D90" i="1"/>
  <c r="D98" i="1"/>
  <c r="D60" i="1"/>
  <c r="D76" i="1"/>
  <c r="D92" i="1"/>
  <c r="D51" i="1"/>
  <c r="D59" i="1"/>
  <c r="D67" i="1"/>
  <c r="D75" i="1"/>
  <c r="D83" i="1"/>
  <c r="D91" i="1"/>
  <c r="D99" i="1"/>
  <c r="D52" i="1"/>
  <c r="D68" i="1"/>
  <c r="D84" i="1"/>
  <c r="D54" i="1"/>
  <c r="D65" i="1"/>
  <c r="D79" i="1"/>
  <c r="D93" i="1"/>
  <c r="D103" i="1"/>
  <c r="D80" i="1"/>
  <c r="D45" i="1"/>
  <c r="D56" i="1"/>
  <c r="D70" i="1"/>
  <c r="D81" i="1"/>
  <c r="D95" i="1"/>
  <c r="D44" i="1"/>
  <c r="D46" i="1"/>
  <c r="D71" i="1"/>
  <c r="D96" i="1"/>
  <c r="D73" i="1"/>
  <c r="D57" i="1"/>
  <c r="D85" i="1"/>
  <c r="D100" i="1"/>
  <c r="D69" i="1"/>
  <c r="D104" i="1"/>
  <c r="D47" i="1"/>
  <c r="D61" i="1"/>
  <c r="D72" i="1"/>
  <c r="D86" i="1"/>
  <c r="D97" i="1"/>
  <c r="D48" i="1"/>
  <c r="D62" i="1"/>
  <c r="D87" i="1"/>
  <c r="D94" i="1"/>
  <c r="D49" i="1"/>
  <c r="D63" i="1"/>
  <c r="D77" i="1"/>
  <c r="D88" i="1"/>
  <c r="D101" i="1"/>
  <c r="D53" i="1"/>
  <c r="D64" i="1"/>
  <c r="D78" i="1"/>
  <c r="D89" i="1"/>
  <c r="D102" i="1"/>
  <c r="D55" i="1"/>
  <c r="H28" i="1"/>
  <c r="G49" i="1"/>
  <c r="G57" i="1"/>
  <c r="G65" i="1"/>
  <c r="G73" i="1"/>
  <c r="G81" i="1"/>
  <c r="G89" i="1"/>
  <c r="G97" i="1"/>
  <c r="G44" i="1"/>
  <c r="G51" i="1"/>
  <c r="G67" i="1"/>
  <c r="G83" i="1"/>
  <c r="G91" i="1"/>
  <c r="G50" i="1"/>
  <c r="G58" i="1"/>
  <c r="G66" i="1"/>
  <c r="G74" i="1"/>
  <c r="G82" i="1"/>
  <c r="G90" i="1"/>
  <c r="G98" i="1"/>
  <c r="G59" i="1"/>
  <c r="G75" i="1"/>
  <c r="G99" i="1"/>
  <c r="G45" i="1"/>
  <c r="G56" i="1"/>
  <c r="G70" i="1"/>
  <c r="G84" i="1"/>
  <c r="G95" i="1"/>
  <c r="G46" i="1"/>
  <c r="G60" i="1"/>
  <c r="G47" i="1"/>
  <c r="G61" i="1"/>
  <c r="G72" i="1"/>
  <c r="G86" i="1"/>
  <c r="G100" i="1"/>
  <c r="G76" i="1"/>
  <c r="G101" i="1"/>
  <c r="G48" i="1"/>
  <c r="G62" i="1"/>
  <c r="G87" i="1"/>
  <c r="G52" i="1"/>
  <c r="G63" i="1"/>
  <c r="G77" i="1"/>
  <c r="G88" i="1"/>
  <c r="G102" i="1"/>
  <c r="G53" i="1"/>
  <c r="G64" i="1"/>
  <c r="G78" i="1"/>
  <c r="G92" i="1"/>
  <c r="G103" i="1"/>
  <c r="G71" i="1"/>
  <c r="G96" i="1"/>
  <c r="G54" i="1"/>
  <c r="G68" i="1"/>
  <c r="G79" i="1"/>
  <c r="G93" i="1"/>
  <c r="G104" i="1"/>
  <c r="G55" i="1"/>
  <c r="G69" i="1"/>
  <c r="G80" i="1"/>
  <c r="G94" i="1"/>
  <c r="G85" i="1"/>
  <c r="H3" i="1"/>
  <c r="B48" i="1"/>
  <c r="B56" i="1"/>
  <c r="B64" i="1"/>
  <c r="B72" i="1"/>
  <c r="B80" i="1"/>
  <c r="B88" i="1"/>
  <c r="B96" i="1"/>
  <c r="B104" i="1"/>
  <c r="B49" i="1"/>
  <c r="B57" i="1"/>
  <c r="B65" i="1"/>
  <c r="B73" i="1"/>
  <c r="B81" i="1"/>
  <c r="B89" i="1"/>
  <c r="B97" i="1"/>
  <c r="B44" i="1"/>
  <c r="B45" i="1"/>
  <c r="B55" i="1"/>
  <c r="B67" i="1"/>
  <c r="B77" i="1"/>
  <c r="B87" i="1"/>
  <c r="B99" i="1"/>
  <c r="B58" i="1"/>
  <c r="B68" i="1"/>
  <c r="B47" i="1"/>
  <c r="B59" i="1"/>
  <c r="B69" i="1"/>
  <c r="B79" i="1"/>
  <c r="B91" i="1"/>
  <c r="B101" i="1"/>
  <c r="B60" i="1"/>
  <c r="B70" i="1"/>
  <c r="B92" i="1"/>
  <c r="B84" i="1"/>
  <c r="B86" i="1"/>
  <c r="B100" i="1"/>
  <c r="B50" i="1"/>
  <c r="B82" i="1"/>
  <c r="B102" i="1"/>
  <c r="B74" i="1"/>
  <c r="B98" i="1"/>
  <c r="B46" i="1"/>
  <c r="B90" i="1"/>
  <c r="B51" i="1"/>
  <c r="B61" i="1"/>
  <c r="B71" i="1"/>
  <c r="B83" i="1"/>
  <c r="B93" i="1"/>
  <c r="B103" i="1"/>
  <c r="B52" i="1"/>
  <c r="B94" i="1"/>
  <c r="B62" i="1"/>
  <c r="B78" i="1"/>
  <c r="B53" i="1"/>
  <c r="B63" i="1"/>
  <c r="B75" i="1"/>
  <c r="B85" i="1"/>
  <c r="B95" i="1"/>
  <c r="B54" i="1"/>
  <c r="B66" i="1"/>
  <c r="B76" i="1"/>
  <c r="F35" i="1"/>
</calcChain>
</file>

<file path=xl/sharedStrings.xml><?xml version="1.0" encoding="utf-8"?>
<sst xmlns="http://schemas.openxmlformats.org/spreadsheetml/2006/main" count="57" uniqueCount="53">
  <si>
    <t>Position</t>
  </si>
  <si>
    <t>Frequency</t>
  </si>
  <si>
    <t>Percentage</t>
  </si>
  <si>
    <t>Go</t>
  </si>
  <si>
    <t>Mediterranean Avenue</t>
  </si>
  <si>
    <t>Community Chest</t>
  </si>
  <si>
    <t>Baltic Avenue</t>
  </si>
  <si>
    <t>Income Tax</t>
  </si>
  <si>
    <t>Reading Railroad</t>
  </si>
  <si>
    <t>Oriental Avenue</t>
  </si>
  <si>
    <t>Chance</t>
  </si>
  <si>
    <t>Vermont Avenue</t>
  </si>
  <si>
    <t>Connecticut Avenue</t>
  </si>
  <si>
    <t>In Jail</t>
  </si>
  <si>
    <t>St. Charles Place</t>
  </si>
  <si>
    <t>Electric Company</t>
  </si>
  <si>
    <t>States Avenue</t>
  </si>
  <si>
    <t>Virginia Avenue</t>
  </si>
  <si>
    <t>Pennsylvania Railroad</t>
  </si>
  <si>
    <t>St. James Place</t>
  </si>
  <si>
    <t>Tennessee Avenue</t>
  </si>
  <si>
    <t>New York Avenue</t>
  </si>
  <si>
    <t>Free Parking</t>
  </si>
  <si>
    <t>Kentucky Avenue</t>
  </si>
  <si>
    <t>Indiana Avenue</t>
  </si>
  <si>
    <t>Illinois Avenue</t>
  </si>
  <si>
    <t>B&amp;O Railroad</t>
  </si>
  <si>
    <t>Atlantic Avenue</t>
  </si>
  <si>
    <t>Ventnor Avenue</t>
  </si>
  <si>
    <t>Waterworks</t>
  </si>
  <si>
    <t>Marvin Gardens</t>
  </si>
  <si>
    <t>Go to Jail</t>
  </si>
  <si>
    <t>Pacific Avenue</t>
  </si>
  <si>
    <t>North Carolina Avenue</t>
  </si>
  <si>
    <t>Pennsylvania Avenue</t>
  </si>
  <si>
    <t xml:space="preserve">Short Line </t>
  </si>
  <si>
    <t>Park Place</t>
  </si>
  <si>
    <t>Luxury Tax</t>
  </si>
  <si>
    <t>Boardwalk</t>
  </si>
  <si>
    <t>Name</t>
  </si>
  <si>
    <t># of Opponent Turns</t>
  </si>
  <si>
    <t>Rate of ROI</t>
  </si>
  <si>
    <t>Break Even Point</t>
  </si>
  <si>
    <t>Hotel Rent</t>
  </si>
  <si>
    <t>Cost of Hotel</t>
  </si>
  <si>
    <t>Purple</t>
  </si>
  <si>
    <t>Light Blue</t>
  </si>
  <si>
    <t>Pink</t>
  </si>
  <si>
    <t>Orange</t>
  </si>
  <si>
    <t>Red</t>
  </si>
  <si>
    <t>Yellow</t>
  </si>
  <si>
    <t>Green</t>
  </si>
  <si>
    <t>Navy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</si>
</sst>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5D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Probabilities of Landing On Each Square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Sheet1!$D$2:$D$41</c:f>
              <c:strCache>
                <c:ptCount val="40"/>
                <c:pt idx="0">
                  <c:v>Go</c:v>
                </c:pt>
                <c:pt idx="1">
                  <c:v>Mediterranean Avenue</c:v>
                </c:pt>
                <c:pt idx="2">
                  <c:v>Community Chest</c:v>
                </c:pt>
                <c:pt idx="3">
                  <c:v>Baltic Avenue</c:v>
                </c:pt>
                <c:pt idx="4">
                  <c:v>Income Tax</c:v>
                </c:pt>
                <c:pt idx="5">
                  <c:v>Reading Railroad</c:v>
                </c:pt>
                <c:pt idx="6">
                  <c:v>Oriental Avenue</c:v>
                </c:pt>
                <c:pt idx="7">
                  <c:v>Chance</c:v>
                </c:pt>
                <c:pt idx="8">
                  <c:v>Vermont Avenue</c:v>
                </c:pt>
                <c:pt idx="9">
                  <c:v>Connecticut Avenue</c:v>
                </c:pt>
                <c:pt idx="10">
                  <c:v>In Jail</c:v>
                </c:pt>
                <c:pt idx="11">
                  <c:v>St. Charles Place</c:v>
                </c:pt>
                <c:pt idx="12">
                  <c:v>Electric Company</c:v>
                </c:pt>
                <c:pt idx="13">
                  <c:v>States Avenue</c:v>
                </c:pt>
                <c:pt idx="14">
                  <c:v>Virginia Avenue</c:v>
                </c:pt>
                <c:pt idx="15">
                  <c:v>Pennsylvania Railroad</c:v>
                </c:pt>
                <c:pt idx="16">
                  <c:v>St. James Place</c:v>
                </c:pt>
                <c:pt idx="17">
                  <c:v>Community Chest</c:v>
                </c:pt>
                <c:pt idx="18">
                  <c:v>Tennessee Avenue</c:v>
                </c:pt>
                <c:pt idx="19">
                  <c:v>New York Avenue</c:v>
                </c:pt>
                <c:pt idx="20">
                  <c:v>Free Parking</c:v>
                </c:pt>
                <c:pt idx="21">
                  <c:v>Kentucky Avenue</c:v>
                </c:pt>
                <c:pt idx="22">
                  <c:v>Chance</c:v>
                </c:pt>
                <c:pt idx="23">
                  <c:v>Indiana Avenue</c:v>
                </c:pt>
                <c:pt idx="24">
                  <c:v>Illinois Avenue</c:v>
                </c:pt>
                <c:pt idx="25">
                  <c:v>B&amp;O Railroad</c:v>
                </c:pt>
                <c:pt idx="26">
                  <c:v>Atlantic Avenue</c:v>
                </c:pt>
                <c:pt idx="27">
                  <c:v>Ventnor Avenue</c:v>
                </c:pt>
                <c:pt idx="28">
                  <c:v>Waterworks</c:v>
                </c:pt>
                <c:pt idx="29">
                  <c:v>Marvin Gardens</c:v>
                </c:pt>
                <c:pt idx="30">
                  <c:v>Go to Jail</c:v>
                </c:pt>
                <c:pt idx="31">
                  <c:v>Pacific Avenue</c:v>
                </c:pt>
                <c:pt idx="32">
                  <c:v>North Carolina Avenue</c:v>
                </c:pt>
                <c:pt idx="33">
                  <c:v>Community Chest</c:v>
                </c:pt>
                <c:pt idx="34">
                  <c:v>Pennsylvania Avenue</c:v>
                </c:pt>
                <c:pt idx="35">
                  <c:v>Short Line </c:v>
                </c:pt>
                <c:pt idx="36">
                  <c:v>Chance</c:v>
                </c:pt>
                <c:pt idx="37">
                  <c:v>Park Place</c:v>
                </c:pt>
                <c:pt idx="38">
                  <c:v>Luxury Tax</c:v>
                </c:pt>
                <c:pt idx="39">
                  <c:v>Boardwalk</c:v>
                </c:pt>
              </c:strCache>
            </c:str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2.4936884377202735</c:v>
                </c:pt>
                <c:pt idx="1">
                  <c:v>2.1674748183773773</c:v>
                </c:pt>
                <c:pt idx="2">
                  <c:v>1.8995478537522659</c:v>
                </c:pt>
                <c:pt idx="3">
                  <c:v>2.1910949648385976</c:v>
                </c:pt>
                <c:pt idx="4">
                  <c:v>2.5525891343737923</c:v>
                </c:pt>
                <c:pt idx="5">
                  <c:v>2.7336917035365937</c:v>
                </c:pt>
                <c:pt idx="6">
                  <c:v>2.3846994484356712</c:v>
                </c:pt>
                <c:pt idx="7">
                  <c:v>1.3067681640693656</c:v>
                </c:pt>
                <c:pt idx="8">
                  <c:v>2.2290682255447076</c:v>
                </c:pt>
                <c:pt idx="9">
                  <c:v>2.3511836887941842</c:v>
                </c:pt>
                <c:pt idx="10">
                  <c:v>6.2907649732373105</c:v>
                </c:pt>
                <c:pt idx="11">
                  <c:v>2.7028529811302904</c:v>
                </c:pt>
                <c:pt idx="12">
                  <c:v>2.6253029389552505</c:v>
                </c:pt>
                <c:pt idx="13">
                  <c:v>2.415667372276983</c:v>
                </c:pt>
                <c:pt idx="14">
                  <c:v>2.560268009764906</c:v>
                </c:pt>
                <c:pt idx="15">
                  <c:v>2.5345339298486942</c:v>
                </c:pt>
                <c:pt idx="16">
                  <c:v>2.9153881043547925</c:v>
                </c:pt>
                <c:pt idx="17">
                  <c:v>2.5754198425377872</c:v>
                </c:pt>
                <c:pt idx="18">
                  <c:v>2.9213967444352411</c:v>
                </c:pt>
                <c:pt idx="19">
                  <c:v>2.9796444221838061</c:v>
                </c:pt>
                <c:pt idx="20">
                  <c:v>2.8161586181992111</c:v>
                </c:pt>
                <c:pt idx="21">
                  <c:v>2.746592049211785</c:v>
                </c:pt>
                <c:pt idx="22">
                  <c:v>1.3923560203388423</c:v>
                </c:pt>
                <c:pt idx="23">
                  <c:v>2.6538935770151451</c:v>
                </c:pt>
                <c:pt idx="24">
                  <c:v>3.0314358433879396</c:v>
                </c:pt>
                <c:pt idx="25">
                  <c:v>2.9467132139669494</c:v>
                </c:pt>
                <c:pt idx="26">
                  <c:v>2.7987455025294969</c:v>
                </c:pt>
                <c:pt idx="27">
                  <c:v>2.6138335017506176</c:v>
                </c:pt>
                <c:pt idx="28">
                  <c:v>2.9081334386233944</c:v>
                </c:pt>
                <c:pt idx="29">
                  <c:v>2.5515667622843212</c:v>
                </c:pt>
                <c:pt idx="30">
                  <c:v>0</c:v>
                </c:pt>
                <c:pt idx="31">
                  <c:v>2.6990292167133614</c:v>
                </c:pt>
                <c:pt idx="32">
                  <c:v>2.5358205822876672</c:v>
                </c:pt>
                <c:pt idx="33">
                  <c:v>2.3355534085684391</c:v>
                </c:pt>
                <c:pt idx="34">
                  <c:v>2.4551984743878057</c:v>
                </c:pt>
                <c:pt idx="35">
                  <c:v>2.5068970932842713</c:v>
                </c:pt>
                <c:pt idx="36">
                  <c:v>1.197846611128335</c:v>
                </c:pt>
                <c:pt idx="37">
                  <c:v>2.1592193313146222</c:v>
                </c:pt>
                <c:pt idx="38">
                  <c:v>2.1184840677049754</c:v>
                </c:pt>
                <c:pt idx="39">
                  <c:v>2.7014769291349308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0-49CD-9066-6A336A42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725568"/>
        <c:axId val="926725896"/>
      </c:barChart>
      <c:catAx>
        <c:axId val="9267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5896"/>
        <c:crosses val="autoZero"/>
        <c:auto val="1"/>
        <c:lblAlgn val="ctr"/>
        <c:lblOffset val="100"/>
        <c:noMultiLvlLbl val="0"/>
      </c:catAx>
      <c:valAx>
        <c:axId val="92672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Turns Ending on Each Space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Return on Investment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Purple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Sheet1!$B$44:$B$104</c:f>
              <c:numCache>
                <c:formatCode>General</c:formatCode>
                <c:ptCount val="61"/>
                <c:pt idx="0">
                  <c:v>-500</c:v>
                </c:pt>
                <c:pt idx="1">
                  <c:v>-484.72138561228286</c:v>
                </c:pt>
                <c:pt idx="2">
                  <c:v>-469.44277122456572</c:v>
                </c:pt>
                <c:pt idx="3">
                  <c:v>-454.16415683684858</c:v>
                </c:pt>
                <c:pt idx="4">
                  <c:v>-438.88554244913144</c:v>
                </c:pt>
                <c:pt idx="5">
                  <c:v>-423.60692806141435</c:v>
                </c:pt>
                <c:pt idx="6">
                  <c:v>-408.32831367369721</c:v>
                </c:pt>
                <c:pt idx="7">
                  <c:v>-393.04969928598007</c:v>
                </c:pt>
                <c:pt idx="8">
                  <c:v>-377.77108489826293</c:v>
                </c:pt>
                <c:pt idx="9">
                  <c:v>-362.49247051054579</c:v>
                </c:pt>
                <c:pt idx="10">
                  <c:v>-347.21385612282864</c:v>
                </c:pt>
                <c:pt idx="11">
                  <c:v>-331.9352417351115</c:v>
                </c:pt>
                <c:pt idx="12">
                  <c:v>-316.65662734739442</c:v>
                </c:pt>
                <c:pt idx="13">
                  <c:v>-301.37801295967722</c:v>
                </c:pt>
                <c:pt idx="14">
                  <c:v>-286.09939857196014</c:v>
                </c:pt>
                <c:pt idx="15">
                  <c:v>-270.820784184243</c:v>
                </c:pt>
                <c:pt idx="16">
                  <c:v>-255.54216979652585</c:v>
                </c:pt>
                <c:pt idx="17">
                  <c:v>-240.26355540880871</c:v>
                </c:pt>
                <c:pt idx="18">
                  <c:v>-224.98494102109157</c:v>
                </c:pt>
                <c:pt idx="19">
                  <c:v>-209.70632663337443</c:v>
                </c:pt>
                <c:pt idx="20">
                  <c:v>-194.42771224565729</c:v>
                </c:pt>
                <c:pt idx="21">
                  <c:v>-179.14909785794021</c:v>
                </c:pt>
                <c:pt idx="22">
                  <c:v>-163.87048347022306</c:v>
                </c:pt>
                <c:pt idx="23">
                  <c:v>-148.59186908250592</c:v>
                </c:pt>
                <c:pt idx="24">
                  <c:v>-133.31325469478878</c:v>
                </c:pt>
                <c:pt idx="25">
                  <c:v>-118.03464030707164</c:v>
                </c:pt>
                <c:pt idx="26">
                  <c:v>-102.7560259193545</c:v>
                </c:pt>
                <c:pt idx="27">
                  <c:v>-87.477411531637358</c:v>
                </c:pt>
                <c:pt idx="28">
                  <c:v>-72.198797143920274</c:v>
                </c:pt>
                <c:pt idx="29">
                  <c:v>-56.920182756203133</c:v>
                </c:pt>
                <c:pt idx="30">
                  <c:v>-41.641568368485991</c:v>
                </c:pt>
                <c:pt idx="31">
                  <c:v>-26.36295398076885</c:v>
                </c:pt>
                <c:pt idx="32">
                  <c:v>-11.084339593051709</c:v>
                </c:pt>
                <c:pt idx="33">
                  <c:v>4.1942747946654322</c:v>
                </c:pt>
                <c:pt idx="34">
                  <c:v>19.472889182382573</c:v>
                </c:pt>
                <c:pt idx="35">
                  <c:v>34.751503570099658</c:v>
                </c:pt>
                <c:pt idx="36">
                  <c:v>50.030117957816856</c:v>
                </c:pt>
                <c:pt idx="37">
                  <c:v>65.30873234553394</c:v>
                </c:pt>
                <c:pt idx="38">
                  <c:v>80.587346733251138</c:v>
                </c:pt>
                <c:pt idx="39">
                  <c:v>95.865961120968223</c:v>
                </c:pt>
                <c:pt idx="40">
                  <c:v>111.14457550868542</c:v>
                </c:pt>
                <c:pt idx="41">
                  <c:v>126.4231898964025</c:v>
                </c:pt>
                <c:pt idx="42">
                  <c:v>141.70180428411959</c:v>
                </c:pt>
                <c:pt idx="43">
                  <c:v>156.98041867183679</c:v>
                </c:pt>
                <c:pt idx="44">
                  <c:v>172.25903305955387</c:v>
                </c:pt>
                <c:pt idx="45">
                  <c:v>187.53764744727107</c:v>
                </c:pt>
                <c:pt idx="46">
                  <c:v>202.81626183498815</c:v>
                </c:pt>
                <c:pt idx="47">
                  <c:v>218.09487622270535</c:v>
                </c:pt>
                <c:pt idx="48">
                  <c:v>233.37349061042244</c:v>
                </c:pt>
                <c:pt idx="49">
                  <c:v>248.65210499813952</c:v>
                </c:pt>
                <c:pt idx="50">
                  <c:v>263.93071938585672</c:v>
                </c:pt>
                <c:pt idx="51">
                  <c:v>279.2093337735738</c:v>
                </c:pt>
                <c:pt idx="52">
                  <c:v>294.487948161291</c:v>
                </c:pt>
                <c:pt idx="53">
                  <c:v>309.76656254900809</c:v>
                </c:pt>
                <c:pt idx="54">
                  <c:v>325.04517693672528</c:v>
                </c:pt>
                <c:pt idx="55">
                  <c:v>340.32379132444237</c:v>
                </c:pt>
                <c:pt idx="56">
                  <c:v>355.60240571215945</c:v>
                </c:pt>
                <c:pt idx="57">
                  <c:v>370.88102009987665</c:v>
                </c:pt>
                <c:pt idx="58">
                  <c:v>386.15963448759373</c:v>
                </c:pt>
                <c:pt idx="59">
                  <c:v>401.43824887531093</c:v>
                </c:pt>
                <c:pt idx="60">
                  <c:v>416.71686326302802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4F-4134-9EBE-67D5284DA0A0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Light Blue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Sheet1!$C$44:$C$104</c:f>
              <c:numCache>
                <c:formatCode>General</c:formatCode>
                <c:ptCount val="61"/>
                <c:pt idx="0">
                  <c:v>-750</c:v>
                </c:pt>
                <c:pt idx="1">
                  <c:v>-710.51717566034279</c:v>
                </c:pt>
                <c:pt idx="2">
                  <c:v>-671.03435132068557</c:v>
                </c:pt>
                <c:pt idx="3">
                  <c:v>-631.55152698102847</c:v>
                </c:pt>
                <c:pt idx="4">
                  <c:v>-592.06870264137126</c:v>
                </c:pt>
                <c:pt idx="5">
                  <c:v>-552.58587830171405</c:v>
                </c:pt>
                <c:pt idx="6">
                  <c:v>-513.10305396205695</c:v>
                </c:pt>
                <c:pt idx="7">
                  <c:v>-473.62022962239973</c:v>
                </c:pt>
                <c:pt idx="8">
                  <c:v>-434.13740528274252</c:v>
                </c:pt>
                <c:pt idx="9">
                  <c:v>-394.65458094308531</c:v>
                </c:pt>
                <c:pt idx="10">
                  <c:v>-355.17175660342815</c:v>
                </c:pt>
                <c:pt idx="11">
                  <c:v>-315.68893226377099</c:v>
                </c:pt>
                <c:pt idx="12">
                  <c:v>-276.20610792411378</c:v>
                </c:pt>
                <c:pt idx="13">
                  <c:v>-236.72328358445657</c:v>
                </c:pt>
                <c:pt idx="14">
                  <c:v>-197.24045924479947</c:v>
                </c:pt>
                <c:pt idx="15">
                  <c:v>-157.75763490514225</c:v>
                </c:pt>
                <c:pt idx="16">
                  <c:v>-118.27481056548504</c:v>
                </c:pt>
                <c:pt idx="17">
                  <c:v>-78.791986225827827</c:v>
                </c:pt>
                <c:pt idx="18">
                  <c:v>-39.309161886170614</c:v>
                </c:pt>
                <c:pt idx="19">
                  <c:v>0.1736624534864859</c:v>
                </c:pt>
                <c:pt idx="20">
                  <c:v>39.656486793143699</c:v>
                </c:pt>
                <c:pt idx="21">
                  <c:v>79.139311132800913</c:v>
                </c:pt>
                <c:pt idx="22">
                  <c:v>118.62213547245801</c:v>
                </c:pt>
                <c:pt idx="23">
                  <c:v>158.10495981211523</c:v>
                </c:pt>
                <c:pt idx="24">
                  <c:v>197.58778415177244</c:v>
                </c:pt>
                <c:pt idx="25">
                  <c:v>237.07060849142965</c:v>
                </c:pt>
                <c:pt idx="26">
                  <c:v>276.55343283108687</c:v>
                </c:pt>
                <c:pt idx="27">
                  <c:v>316.03625717074397</c:v>
                </c:pt>
                <c:pt idx="28">
                  <c:v>355.51908151040107</c:v>
                </c:pt>
                <c:pt idx="29">
                  <c:v>395.00190585005839</c:v>
                </c:pt>
                <c:pt idx="30">
                  <c:v>434.48473018971549</c:v>
                </c:pt>
                <c:pt idx="31">
                  <c:v>473.96755452937282</c:v>
                </c:pt>
                <c:pt idx="32">
                  <c:v>513.45037886902992</c:v>
                </c:pt>
                <c:pt idx="33">
                  <c:v>552.93320320868702</c:v>
                </c:pt>
                <c:pt idx="34">
                  <c:v>592.41602754834435</c:v>
                </c:pt>
                <c:pt idx="35">
                  <c:v>631.89885188800145</c:v>
                </c:pt>
                <c:pt idx="36">
                  <c:v>671.38167622765877</c:v>
                </c:pt>
                <c:pt idx="37">
                  <c:v>710.86450056731587</c:v>
                </c:pt>
                <c:pt idx="38">
                  <c:v>750.34732490697297</c:v>
                </c:pt>
                <c:pt idx="39">
                  <c:v>789.8301492466303</c:v>
                </c:pt>
                <c:pt idx="40">
                  <c:v>829.3129735862874</c:v>
                </c:pt>
                <c:pt idx="41">
                  <c:v>868.7957979259445</c:v>
                </c:pt>
                <c:pt idx="42">
                  <c:v>908.27862226560183</c:v>
                </c:pt>
                <c:pt idx="43">
                  <c:v>947.76144660525893</c:v>
                </c:pt>
                <c:pt idx="44">
                  <c:v>987.24427094491602</c:v>
                </c:pt>
                <c:pt idx="45">
                  <c:v>1026.7270952845734</c:v>
                </c:pt>
                <c:pt idx="46">
                  <c:v>1066.2099196242305</c:v>
                </c:pt>
                <c:pt idx="47">
                  <c:v>1105.6927439638878</c:v>
                </c:pt>
                <c:pt idx="48">
                  <c:v>1145.1755683035449</c:v>
                </c:pt>
                <c:pt idx="49">
                  <c:v>1184.658392643202</c:v>
                </c:pt>
                <c:pt idx="50">
                  <c:v>1224.1412169828593</c:v>
                </c:pt>
                <c:pt idx="51">
                  <c:v>1263.6240413225164</c:v>
                </c:pt>
                <c:pt idx="52">
                  <c:v>1303.1068656621737</c:v>
                </c:pt>
                <c:pt idx="53">
                  <c:v>1342.5896900018306</c:v>
                </c:pt>
                <c:pt idx="54">
                  <c:v>1382.0725143414879</c:v>
                </c:pt>
                <c:pt idx="55">
                  <c:v>1421.5553386811453</c:v>
                </c:pt>
                <c:pt idx="56">
                  <c:v>1461.0381630208021</c:v>
                </c:pt>
                <c:pt idx="57">
                  <c:v>1500.5209873604595</c:v>
                </c:pt>
                <c:pt idx="58">
                  <c:v>1540.0038117001168</c:v>
                </c:pt>
                <c:pt idx="59">
                  <c:v>1579.4866360397741</c:v>
                </c:pt>
                <c:pt idx="60">
                  <c:v>1618.969460379431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4F-4134-9EBE-67D5284DA0A0}"/>
            </c:ext>
          </c:extLst>
        </c:ser>
        <c:ser>
          <c:idx val="2"/>
          <c:order val="2"/>
          <c:tx>
            <c:strRef>
              <c:f>Sheet1!$D$43</c:f>
              <c:strCache>
                <c:ptCount val="1"/>
                <c:pt idx="0">
                  <c:v>Pink</c:v>
                </c:pt>
              </c:strCache>
            </c:strRef>
          </c:tx>
          <c:spPr>
            <a:ln w="19050" cap="rnd">
              <a:solidFill>
                <a:srgbClr val="ED5DE6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Sheet1!$D$44:$D$104</c:f>
              <c:numCache>
                <c:formatCode>General</c:formatCode>
                <c:ptCount val="61"/>
                <c:pt idx="0">
                  <c:v>-1500</c:v>
                </c:pt>
                <c:pt idx="1">
                  <c:v>-1438.5686852615613</c:v>
                </c:pt>
                <c:pt idx="2">
                  <c:v>-1377.1373705231226</c:v>
                </c:pt>
                <c:pt idx="3">
                  <c:v>-1315.7060557846839</c:v>
                </c:pt>
                <c:pt idx="4">
                  <c:v>-1254.2747410462453</c:v>
                </c:pt>
                <c:pt idx="5">
                  <c:v>-1192.8434263078066</c:v>
                </c:pt>
                <c:pt idx="6">
                  <c:v>-1131.4121115693679</c:v>
                </c:pt>
                <c:pt idx="7">
                  <c:v>-1069.9807968309292</c:v>
                </c:pt>
                <c:pt idx="8">
                  <c:v>-1008.5494820924904</c:v>
                </c:pt>
                <c:pt idx="9">
                  <c:v>-947.11816735405171</c:v>
                </c:pt>
                <c:pt idx="10">
                  <c:v>-885.68685261561302</c:v>
                </c:pt>
                <c:pt idx="11">
                  <c:v>-824.25553787717433</c:v>
                </c:pt>
                <c:pt idx="12">
                  <c:v>-762.82422313873553</c:v>
                </c:pt>
                <c:pt idx="13">
                  <c:v>-701.39290840029685</c:v>
                </c:pt>
                <c:pt idx="14">
                  <c:v>-639.96159366185816</c:v>
                </c:pt>
                <c:pt idx="15">
                  <c:v>-578.53027892341947</c:v>
                </c:pt>
                <c:pt idx="16">
                  <c:v>-517.09896418498079</c:v>
                </c:pt>
                <c:pt idx="17">
                  <c:v>-455.6676494465421</c:v>
                </c:pt>
                <c:pt idx="18">
                  <c:v>-394.23633470810341</c:v>
                </c:pt>
                <c:pt idx="19">
                  <c:v>-332.80501996966473</c:v>
                </c:pt>
                <c:pt idx="20">
                  <c:v>-271.37370523122604</c:v>
                </c:pt>
                <c:pt idx="21">
                  <c:v>-209.94239049278735</c:v>
                </c:pt>
                <c:pt idx="22">
                  <c:v>-148.51107575434867</c:v>
                </c:pt>
                <c:pt idx="23">
                  <c:v>-87.07976101590998</c:v>
                </c:pt>
                <c:pt idx="24">
                  <c:v>-25.648446277471066</c:v>
                </c:pt>
                <c:pt idx="25">
                  <c:v>35.78286846096762</c:v>
                </c:pt>
                <c:pt idx="26">
                  <c:v>97.214183199406307</c:v>
                </c:pt>
                <c:pt idx="27">
                  <c:v>158.64549793784499</c:v>
                </c:pt>
                <c:pt idx="28">
                  <c:v>220.07681267628368</c:v>
                </c:pt>
                <c:pt idx="29">
                  <c:v>281.50812741472237</c:v>
                </c:pt>
                <c:pt idx="30">
                  <c:v>342.93944215316105</c:v>
                </c:pt>
                <c:pt idx="31">
                  <c:v>404.37075689159974</c:v>
                </c:pt>
                <c:pt idx="32">
                  <c:v>465.80207163003843</c:v>
                </c:pt>
                <c:pt idx="33">
                  <c:v>527.23338636847711</c:v>
                </c:pt>
                <c:pt idx="34">
                  <c:v>588.6647011069158</c:v>
                </c:pt>
                <c:pt idx="35">
                  <c:v>650.09601584535449</c:v>
                </c:pt>
                <c:pt idx="36">
                  <c:v>711.52733058379317</c:v>
                </c:pt>
                <c:pt idx="37">
                  <c:v>772.95864532223186</c:v>
                </c:pt>
                <c:pt idx="38">
                  <c:v>834.38996006067055</c:v>
                </c:pt>
                <c:pt idx="39">
                  <c:v>895.82127479910923</c:v>
                </c:pt>
                <c:pt idx="40">
                  <c:v>957.25258953754792</c:v>
                </c:pt>
                <c:pt idx="41">
                  <c:v>1018.6839042759866</c:v>
                </c:pt>
                <c:pt idx="42">
                  <c:v>1080.1152190144253</c:v>
                </c:pt>
                <c:pt idx="43">
                  <c:v>1141.546533752864</c:v>
                </c:pt>
                <c:pt idx="44">
                  <c:v>1202.9778484913027</c:v>
                </c:pt>
                <c:pt idx="45">
                  <c:v>1264.4091632297414</c:v>
                </c:pt>
                <c:pt idx="46">
                  <c:v>1325.84047796818</c:v>
                </c:pt>
                <c:pt idx="47">
                  <c:v>1387.2717927066187</c:v>
                </c:pt>
                <c:pt idx="48">
                  <c:v>1448.7031074450579</c:v>
                </c:pt>
                <c:pt idx="49">
                  <c:v>1510.1344221834966</c:v>
                </c:pt>
                <c:pt idx="50">
                  <c:v>1571.5657369219352</c:v>
                </c:pt>
                <c:pt idx="51">
                  <c:v>1632.9970516603739</c:v>
                </c:pt>
                <c:pt idx="52">
                  <c:v>1694.4283663988126</c:v>
                </c:pt>
                <c:pt idx="53">
                  <c:v>1755.8596811372513</c:v>
                </c:pt>
                <c:pt idx="54">
                  <c:v>1817.29099587569</c:v>
                </c:pt>
                <c:pt idx="55">
                  <c:v>1878.7223106141287</c:v>
                </c:pt>
                <c:pt idx="56">
                  <c:v>1940.1536253525674</c:v>
                </c:pt>
                <c:pt idx="57">
                  <c:v>2001.584940091006</c:v>
                </c:pt>
                <c:pt idx="58">
                  <c:v>2063.0162548294447</c:v>
                </c:pt>
                <c:pt idx="59">
                  <c:v>2124.4475695678834</c:v>
                </c:pt>
                <c:pt idx="60">
                  <c:v>2185.8788843063221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4F-4134-9EBE-67D5284DA0A0}"/>
            </c:ext>
          </c:extLst>
        </c:ser>
        <c:ser>
          <c:idx val="3"/>
          <c:order val="3"/>
          <c:tx>
            <c:strRef>
              <c:f>Sheet1!$E$43</c:f>
              <c:strCache>
                <c:ptCount val="1"/>
                <c:pt idx="0">
                  <c:v>Orange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Sheet1!$E$44:$E$104</c:f>
              <c:numCache>
                <c:formatCode>General</c:formatCode>
                <c:ptCount val="61"/>
                <c:pt idx="0">
                  <c:v>-1500</c:v>
                </c:pt>
                <c:pt idx="1">
                  <c:v>-1449.2614009207452</c:v>
                </c:pt>
                <c:pt idx="2">
                  <c:v>-1398.5228018414907</c:v>
                </c:pt>
                <c:pt idx="3">
                  <c:v>-1347.784202762236</c:v>
                </c:pt>
                <c:pt idx="4">
                  <c:v>-1297.0456036829812</c:v>
                </c:pt>
                <c:pt idx="5">
                  <c:v>-1246.3070046037265</c:v>
                </c:pt>
                <c:pt idx="6">
                  <c:v>-1195.5684055244719</c:v>
                </c:pt>
                <c:pt idx="7">
                  <c:v>-1144.8298064452172</c:v>
                </c:pt>
                <c:pt idx="8">
                  <c:v>-1094.0912073659624</c:v>
                </c:pt>
                <c:pt idx="9">
                  <c:v>-1043.3526082867079</c:v>
                </c:pt>
                <c:pt idx="10">
                  <c:v>-992.61400920745314</c:v>
                </c:pt>
                <c:pt idx="11">
                  <c:v>-941.8754101281985</c:v>
                </c:pt>
                <c:pt idx="12">
                  <c:v>-891.13681104894385</c:v>
                </c:pt>
                <c:pt idx="13">
                  <c:v>-840.3982119696891</c:v>
                </c:pt>
                <c:pt idx="14">
                  <c:v>-789.65961289043446</c:v>
                </c:pt>
                <c:pt idx="15">
                  <c:v>-738.92101381117971</c:v>
                </c:pt>
                <c:pt idx="16">
                  <c:v>-688.18241473192506</c:v>
                </c:pt>
                <c:pt idx="17">
                  <c:v>-637.44381565267042</c:v>
                </c:pt>
                <c:pt idx="18">
                  <c:v>-586.70521657341567</c:v>
                </c:pt>
                <c:pt idx="19">
                  <c:v>-535.96661749416103</c:v>
                </c:pt>
                <c:pt idx="20">
                  <c:v>-485.22801841490627</c:v>
                </c:pt>
                <c:pt idx="21">
                  <c:v>-434.48941933565175</c:v>
                </c:pt>
                <c:pt idx="22">
                  <c:v>-383.75082025639699</c:v>
                </c:pt>
                <c:pt idx="23">
                  <c:v>-333.01222117714224</c:v>
                </c:pt>
                <c:pt idx="24">
                  <c:v>-282.27362209788771</c:v>
                </c:pt>
                <c:pt idx="25">
                  <c:v>-231.53502301863296</c:v>
                </c:pt>
                <c:pt idx="26">
                  <c:v>-180.7964239393782</c:v>
                </c:pt>
                <c:pt idx="27">
                  <c:v>-130.05782486012345</c:v>
                </c:pt>
                <c:pt idx="28">
                  <c:v>-79.319225780868919</c:v>
                </c:pt>
                <c:pt idx="29">
                  <c:v>-28.580626701614165</c:v>
                </c:pt>
                <c:pt idx="30">
                  <c:v>22.15797237764059</c:v>
                </c:pt>
                <c:pt idx="31">
                  <c:v>72.896571456895117</c:v>
                </c:pt>
                <c:pt idx="32">
                  <c:v>123.63517053614987</c:v>
                </c:pt>
                <c:pt idx="33">
                  <c:v>174.37376961540463</c:v>
                </c:pt>
                <c:pt idx="34">
                  <c:v>225.11236869465915</c:v>
                </c:pt>
                <c:pt idx="35">
                  <c:v>275.85096777391391</c:v>
                </c:pt>
                <c:pt idx="36">
                  <c:v>326.58956685316866</c:v>
                </c:pt>
                <c:pt idx="37">
                  <c:v>377.32816593242319</c:v>
                </c:pt>
                <c:pt idx="38">
                  <c:v>428.06676501167794</c:v>
                </c:pt>
                <c:pt idx="39">
                  <c:v>478.8053640909327</c:v>
                </c:pt>
                <c:pt idx="40">
                  <c:v>529.54396317018745</c:v>
                </c:pt>
                <c:pt idx="41">
                  <c:v>580.28256224944198</c:v>
                </c:pt>
                <c:pt idx="42">
                  <c:v>631.02116132869651</c:v>
                </c:pt>
                <c:pt idx="43">
                  <c:v>681.75976040795149</c:v>
                </c:pt>
                <c:pt idx="44">
                  <c:v>732.49835948720602</c:v>
                </c:pt>
                <c:pt idx="45">
                  <c:v>783.23695856646054</c:v>
                </c:pt>
                <c:pt idx="46">
                  <c:v>833.97555764571553</c:v>
                </c:pt>
                <c:pt idx="47">
                  <c:v>884.71415672497005</c:v>
                </c:pt>
                <c:pt idx="48">
                  <c:v>935.45275580422458</c:v>
                </c:pt>
                <c:pt idx="49">
                  <c:v>986.19135488347956</c:v>
                </c:pt>
                <c:pt idx="50">
                  <c:v>1036.9299539627341</c:v>
                </c:pt>
                <c:pt idx="51">
                  <c:v>1087.6685530419891</c:v>
                </c:pt>
                <c:pt idx="52">
                  <c:v>1138.4071521212436</c:v>
                </c:pt>
                <c:pt idx="53">
                  <c:v>1189.1457512004981</c:v>
                </c:pt>
                <c:pt idx="54">
                  <c:v>1239.8843502797531</c:v>
                </c:pt>
                <c:pt idx="55">
                  <c:v>1290.6229493590076</c:v>
                </c:pt>
                <c:pt idx="56">
                  <c:v>1341.3615484382622</c:v>
                </c:pt>
                <c:pt idx="57">
                  <c:v>1392.1001475175171</c:v>
                </c:pt>
                <c:pt idx="58">
                  <c:v>1442.8387465967717</c:v>
                </c:pt>
                <c:pt idx="59">
                  <c:v>1493.5773456760262</c:v>
                </c:pt>
                <c:pt idx="60">
                  <c:v>1544.3159447552812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4F-4134-9EBE-67D5284DA0A0}"/>
            </c:ext>
          </c:extLst>
        </c:ser>
        <c:ser>
          <c:idx val="4"/>
          <c:order val="4"/>
          <c:tx>
            <c:strRef>
              <c:f>Sheet1!$F$43</c:f>
              <c:strCache>
                <c:ptCount val="1"/>
                <c:pt idx="0">
                  <c:v>Red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Sheet1!$F$44:$F$104</c:f>
              <c:numCache>
                <c:formatCode>General</c:formatCode>
                <c:ptCount val="61"/>
                <c:pt idx="0">
                  <c:v>-2250</c:v>
                </c:pt>
                <c:pt idx="1">
                  <c:v>-2191.3643392614381</c:v>
                </c:pt>
                <c:pt idx="2">
                  <c:v>-2132.7286785228762</c:v>
                </c:pt>
                <c:pt idx="3">
                  <c:v>-2074.0930177843147</c:v>
                </c:pt>
                <c:pt idx="4">
                  <c:v>-2015.4573570457528</c:v>
                </c:pt>
                <c:pt idx="5">
                  <c:v>-1956.8216963071909</c:v>
                </c:pt>
                <c:pt idx="6">
                  <c:v>-1898.186035568629</c:v>
                </c:pt>
                <c:pt idx="7">
                  <c:v>-1839.5503748300673</c:v>
                </c:pt>
                <c:pt idx="8">
                  <c:v>-1780.9147140915056</c:v>
                </c:pt>
                <c:pt idx="9">
                  <c:v>-1722.2790533529437</c:v>
                </c:pt>
                <c:pt idx="10">
                  <c:v>-1663.6433926143818</c:v>
                </c:pt>
                <c:pt idx="11">
                  <c:v>-1605.0077318758201</c:v>
                </c:pt>
                <c:pt idx="12">
                  <c:v>-1546.3720711372582</c:v>
                </c:pt>
                <c:pt idx="13">
                  <c:v>-1487.7364103986965</c:v>
                </c:pt>
                <c:pt idx="14">
                  <c:v>-1429.1007496601346</c:v>
                </c:pt>
                <c:pt idx="15">
                  <c:v>-1370.4650889215727</c:v>
                </c:pt>
                <c:pt idx="16">
                  <c:v>-1311.829428183011</c:v>
                </c:pt>
                <c:pt idx="17">
                  <c:v>-1253.1937674444493</c:v>
                </c:pt>
                <c:pt idx="18">
                  <c:v>-1194.5581067058874</c:v>
                </c:pt>
                <c:pt idx="19">
                  <c:v>-1135.9224459673255</c:v>
                </c:pt>
                <c:pt idx="20">
                  <c:v>-1077.2867852287638</c:v>
                </c:pt>
                <c:pt idx="21">
                  <c:v>-1018.6511244902019</c:v>
                </c:pt>
                <c:pt idx="22">
                  <c:v>-960.01546375164025</c:v>
                </c:pt>
                <c:pt idx="23">
                  <c:v>-901.37980301307834</c:v>
                </c:pt>
                <c:pt idx="24">
                  <c:v>-842.74414227451643</c:v>
                </c:pt>
                <c:pt idx="25">
                  <c:v>-784.10848153595475</c:v>
                </c:pt>
                <c:pt idx="26">
                  <c:v>-725.47282079739284</c:v>
                </c:pt>
                <c:pt idx="27">
                  <c:v>-666.83716005883116</c:v>
                </c:pt>
                <c:pt idx="28">
                  <c:v>-608.20149932026925</c:v>
                </c:pt>
                <c:pt idx="29">
                  <c:v>-549.56583858170757</c:v>
                </c:pt>
                <c:pt idx="30">
                  <c:v>-490.93017784314566</c:v>
                </c:pt>
                <c:pt idx="31">
                  <c:v>-432.29451710458397</c:v>
                </c:pt>
                <c:pt idx="32">
                  <c:v>-373.65885636602206</c:v>
                </c:pt>
                <c:pt idx="33">
                  <c:v>-315.02319562746015</c:v>
                </c:pt>
                <c:pt idx="34">
                  <c:v>-256.38753488889847</c:v>
                </c:pt>
                <c:pt idx="35">
                  <c:v>-197.75187415033679</c:v>
                </c:pt>
                <c:pt idx="36">
                  <c:v>-139.11621341177488</c:v>
                </c:pt>
                <c:pt idx="37">
                  <c:v>-80.480552673212969</c:v>
                </c:pt>
                <c:pt idx="38">
                  <c:v>-21.844891934651059</c:v>
                </c:pt>
                <c:pt idx="39">
                  <c:v>36.790768803910396</c:v>
                </c:pt>
                <c:pt idx="40">
                  <c:v>95.426429542472306</c:v>
                </c:pt>
                <c:pt idx="41">
                  <c:v>154.06209028103422</c:v>
                </c:pt>
                <c:pt idx="42">
                  <c:v>212.69775101959613</c:v>
                </c:pt>
                <c:pt idx="43">
                  <c:v>271.33341175815804</c:v>
                </c:pt>
                <c:pt idx="44">
                  <c:v>329.96907249671949</c:v>
                </c:pt>
                <c:pt idx="45">
                  <c:v>388.6047332352814</c:v>
                </c:pt>
                <c:pt idx="46">
                  <c:v>447.24039397384331</c:v>
                </c:pt>
                <c:pt idx="47">
                  <c:v>505.87605471240522</c:v>
                </c:pt>
                <c:pt idx="48">
                  <c:v>564.51171545096713</c:v>
                </c:pt>
                <c:pt idx="49">
                  <c:v>623.14737618952859</c:v>
                </c:pt>
                <c:pt idx="50">
                  <c:v>681.7830369280905</c:v>
                </c:pt>
                <c:pt idx="51">
                  <c:v>740.41869766665241</c:v>
                </c:pt>
                <c:pt idx="52">
                  <c:v>799.05435840521432</c:v>
                </c:pt>
                <c:pt idx="53">
                  <c:v>857.69001914377577</c:v>
                </c:pt>
                <c:pt idx="54">
                  <c:v>916.32567988233768</c:v>
                </c:pt>
                <c:pt idx="55">
                  <c:v>974.96134062089959</c:v>
                </c:pt>
                <c:pt idx="56">
                  <c:v>1033.5970013594615</c:v>
                </c:pt>
                <c:pt idx="57">
                  <c:v>1092.2326620980234</c:v>
                </c:pt>
                <c:pt idx="58">
                  <c:v>1150.8683228365849</c:v>
                </c:pt>
                <c:pt idx="59">
                  <c:v>1209.5039835751468</c:v>
                </c:pt>
                <c:pt idx="60">
                  <c:v>1268.1396443137087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4F-4134-9EBE-67D5284DA0A0}"/>
            </c:ext>
          </c:extLst>
        </c:ser>
        <c:ser>
          <c:idx val="5"/>
          <c:order val="5"/>
          <c:tx>
            <c:strRef>
              <c:f>Sheet1!$G$43</c:f>
              <c:strCache>
                <c:ptCount val="1"/>
                <c:pt idx="0">
                  <c:v>Yellow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Sheet1!$G$44:$G$104</c:f>
              <c:numCache>
                <c:formatCode>General</c:formatCode>
                <c:ptCount val="61"/>
                <c:pt idx="0">
                  <c:v>-2250</c:v>
                </c:pt>
                <c:pt idx="1">
                  <c:v>-2157.1365403033669</c:v>
                </c:pt>
                <c:pt idx="2">
                  <c:v>-2064.2730806067339</c:v>
                </c:pt>
                <c:pt idx="3">
                  <c:v>-1971.4096209101006</c:v>
                </c:pt>
                <c:pt idx="4">
                  <c:v>-1878.5461612134673</c:v>
                </c:pt>
                <c:pt idx="5">
                  <c:v>-1785.6827015168342</c:v>
                </c:pt>
                <c:pt idx="6">
                  <c:v>-1692.8192418202011</c:v>
                </c:pt>
                <c:pt idx="7">
                  <c:v>-1599.9557821235678</c:v>
                </c:pt>
                <c:pt idx="8">
                  <c:v>-1507.0923224269345</c:v>
                </c:pt>
                <c:pt idx="9">
                  <c:v>-1414.2288627303014</c:v>
                </c:pt>
                <c:pt idx="10">
                  <c:v>-1321.3654030336684</c:v>
                </c:pt>
                <c:pt idx="11">
                  <c:v>-1228.5019433370351</c:v>
                </c:pt>
                <c:pt idx="12">
                  <c:v>-1135.638483640402</c:v>
                </c:pt>
                <c:pt idx="13">
                  <c:v>-1042.7750239437687</c:v>
                </c:pt>
                <c:pt idx="14">
                  <c:v>-949.91156424713563</c:v>
                </c:pt>
                <c:pt idx="15">
                  <c:v>-857.04810455050233</c:v>
                </c:pt>
                <c:pt idx="16">
                  <c:v>-764.18464485386926</c:v>
                </c:pt>
                <c:pt idx="17">
                  <c:v>-671.32118515723619</c:v>
                </c:pt>
                <c:pt idx="18">
                  <c:v>-578.45772546060289</c:v>
                </c:pt>
                <c:pt idx="19">
                  <c:v>-485.59426576396982</c:v>
                </c:pt>
                <c:pt idx="20">
                  <c:v>-392.73080606733652</c:v>
                </c:pt>
                <c:pt idx="21">
                  <c:v>-299.86734637070344</c:v>
                </c:pt>
                <c:pt idx="22">
                  <c:v>-207.00388667407015</c:v>
                </c:pt>
                <c:pt idx="23">
                  <c:v>-114.14042697743707</c:v>
                </c:pt>
                <c:pt idx="24">
                  <c:v>-21.276967280804001</c:v>
                </c:pt>
                <c:pt idx="25">
                  <c:v>71.586492415829071</c:v>
                </c:pt>
                <c:pt idx="26">
                  <c:v>164.4499521124626</c:v>
                </c:pt>
                <c:pt idx="27">
                  <c:v>257.31341180909567</c:v>
                </c:pt>
                <c:pt idx="28">
                  <c:v>350.17687150572874</c:v>
                </c:pt>
                <c:pt idx="29">
                  <c:v>443.04033120236181</c:v>
                </c:pt>
                <c:pt idx="30">
                  <c:v>535.90379089899534</c:v>
                </c:pt>
                <c:pt idx="31">
                  <c:v>628.76725059562841</c:v>
                </c:pt>
                <c:pt idx="32">
                  <c:v>721.63071029226148</c:v>
                </c:pt>
                <c:pt idx="33">
                  <c:v>814.49416998889455</c:v>
                </c:pt>
                <c:pt idx="34">
                  <c:v>907.35762968552763</c:v>
                </c:pt>
                <c:pt idx="35">
                  <c:v>1000.2210893821612</c:v>
                </c:pt>
                <c:pt idx="36">
                  <c:v>1093.0845490787942</c:v>
                </c:pt>
                <c:pt idx="37">
                  <c:v>1185.9480087754273</c:v>
                </c:pt>
                <c:pt idx="38">
                  <c:v>1278.8114684720604</c:v>
                </c:pt>
                <c:pt idx="39">
                  <c:v>1371.6749281686939</c:v>
                </c:pt>
                <c:pt idx="40">
                  <c:v>1464.538387865327</c:v>
                </c:pt>
                <c:pt idx="41">
                  <c:v>1557.40184756196</c:v>
                </c:pt>
                <c:pt idx="42">
                  <c:v>1650.2653072585931</c:v>
                </c:pt>
                <c:pt idx="43">
                  <c:v>1743.1287669552262</c:v>
                </c:pt>
                <c:pt idx="44">
                  <c:v>1835.9922266518597</c:v>
                </c:pt>
                <c:pt idx="45">
                  <c:v>1928.8556863484928</c:v>
                </c:pt>
                <c:pt idx="46">
                  <c:v>2021.7191460451259</c:v>
                </c:pt>
                <c:pt idx="47">
                  <c:v>2114.5826057417589</c:v>
                </c:pt>
                <c:pt idx="48">
                  <c:v>2207.446065438392</c:v>
                </c:pt>
                <c:pt idx="49">
                  <c:v>2300.3095251350251</c:v>
                </c:pt>
                <c:pt idx="50">
                  <c:v>2393.1729848316581</c:v>
                </c:pt>
                <c:pt idx="51">
                  <c:v>2486.0364445282921</c:v>
                </c:pt>
                <c:pt idx="52">
                  <c:v>2578.8999042249252</c:v>
                </c:pt>
                <c:pt idx="53">
                  <c:v>2671.7633639215583</c:v>
                </c:pt>
                <c:pt idx="54">
                  <c:v>2764.6268236181913</c:v>
                </c:pt>
                <c:pt idx="55">
                  <c:v>2857.4902833148244</c:v>
                </c:pt>
                <c:pt idx="56">
                  <c:v>2950.3537430114575</c:v>
                </c:pt>
                <c:pt idx="57">
                  <c:v>3043.2172027080906</c:v>
                </c:pt>
                <c:pt idx="58">
                  <c:v>3136.0806624047236</c:v>
                </c:pt>
                <c:pt idx="59">
                  <c:v>3228.9441221013567</c:v>
                </c:pt>
                <c:pt idx="60">
                  <c:v>3321.8075817979907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4F-4134-9EBE-67D5284DA0A0}"/>
            </c:ext>
          </c:extLst>
        </c:ser>
        <c:ser>
          <c:idx val="6"/>
          <c:order val="6"/>
          <c:tx>
            <c:strRef>
              <c:f>Sheet1!$H$43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Sheet1!$H$44:$H$104</c:f>
              <c:numCache>
                <c:formatCode>General</c:formatCode>
                <c:ptCount val="61"/>
                <c:pt idx="0">
                  <c:v>-3000</c:v>
                </c:pt>
                <c:pt idx="1">
                  <c:v>-2898.8828864213074</c:v>
                </c:pt>
                <c:pt idx="2">
                  <c:v>-2797.7657728426152</c:v>
                </c:pt>
                <c:pt idx="3">
                  <c:v>-2696.648659263923</c:v>
                </c:pt>
                <c:pt idx="4">
                  <c:v>-2595.5315456852304</c:v>
                </c:pt>
                <c:pt idx="5">
                  <c:v>-2494.4144321065378</c:v>
                </c:pt>
                <c:pt idx="6">
                  <c:v>-2393.2973185278456</c:v>
                </c:pt>
                <c:pt idx="7">
                  <c:v>-2292.1802049491534</c:v>
                </c:pt>
                <c:pt idx="8">
                  <c:v>-2191.0630913704608</c:v>
                </c:pt>
                <c:pt idx="9">
                  <c:v>-2089.9459777917682</c:v>
                </c:pt>
                <c:pt idx="10">
                  <c:v>-1988.828864213076</c:v>
                </c:pt>
                <c:pt idx="11">
                  <c:v>-1887.7117506343836</c:v>
                </c:pt>
                <c:pt idx="12">
                  <c:v>-1786.5946370556912</c:v>
                </c:pt>
                <c:pt idx="13">
                  <c:v>-1685.4775234769988</c:v>
                </c:pt>
                <c:pt idx="14">
                  <c:v>-1584.3604098983064</c:v>
                </c:pt>
                <c:pt idx="15">
                  <c:v>-1483.243296319614</c:v>
                </c:pt>
                <c:pt idx="16">
                  <c:v>-1382.1261827409216</c:v>
                </c:pt>
                <c:pt idx="17">
                  <c:v>-1281.0090691622293</c:v>
                </c:pt>
                <c:pt idx="18">
                  <c:v>-1179.8919555835369</c:v>
                </c:pt>
                <c:pt idx="19">
                  <c:v>-1078.7748420048445</c:v>
                </c:pt>
                <c:pt idx="20">
                  <c:v>-977.65772842615206</c:v>
                </c:pt>
                <c:pt idx="21">
                  <c:v>-876.54061484745944</c:v>
                </c:pt>
                <c:pt idx="22">
                  <c:v>-775.42350126876727</c:v>
                </c:pt>
                <c:pt idx="23">
                  <c:v>-674.3063876900751</c:v>
                </c:pt>
                <c:pt idx="24">
                  <c:v>-573.18927411138247</c:v>
                </c:pt>
                <c:pt idx="25">
                  <c:v>-472.07216053268985</c:v>
                </c:pt>
                <c:pt idx="26">
                  <c:v>-370.95504695399768</c:v>
                </c:pt>
                <c:pt idx="27">
                  <c:v>-269.83793337530551</c:v>
                </c:pt>
                <c:pt idx="28">
                  <c:v>-168.72081979661289</c:v>
                </c:pt>
                <c:pt idx="29">
                  <c:v>-67.603706217920262</c:v>
                </c:pt>
                <c:pt idx="30">
                  <c:v>33.513407360771907</c:v>
                </c:pt>
                <c:pt idx="31">
                  <c:v>134.63052093946408</c:v>
                </c:pt>
                <c:pt idx="32">
                  <c:v>235.7476345181567</c:v>
                </c:pt>
                <c:pt idx="33">
                  <c:v>336.86474809684933</c:v>
                </c:pt>
                <c:pt idx="34">
                  <c:v>437.9818616755415</c:v>
                </c:pt>
                <c:pt idx="35">
                  <c:v>539.09897525423366</c:v>
                </c:pt>
                <c:pt idx="36">
                  <c:v>640.21608883292629</c:v>
                </c:pt>
                <c:pt idx="37">
                  <c:v>741.33320241161891</c:v>
                </c:pt>
                <c:pt idx="38">
                  <c:v>842.45031599031108</c:v>
                </c:pt>
                <c:pt idx="39">
                  <c:v>943.56742956900325</c:v>
                </c:pt>
                <c:pt idx="40">
                  <c:v>1044.6845431476959</c:v>
                </c:pt>
                <c:pt idx="41">
                  <c:v>1145.8016567263885</c:v>
                </c:pt>
                <c:pt idx="42">
                  <c:v>1246.9187703050811</c:v>
                </c:pt>
                <c:pt idx="43">
                  <c:v>1348.0358838837728</c:v>
                </c:pt>
                <c:pt idx="44">
                  <c:v>1449.1529974624655</c:v>
                </c:pt>
                <c:pt idx="45">
                  <c:v>1550.2701110411581</c:v>
                </c:pt>
                <c:pt idx="46">
                  <c:v>1651.3872246198498</c:v>
                </c:pt>
                <c:pt idx="47">
                  <c:v>1752.5043381985424</c:v>
                </c:pt>
                <c:pt idx="48">
                  <c:v>1853.6214517772351</c:v>
                </c:pt>
                <c:pt idx="49">
                  <c:v>1954.7385653559277</c:v>
                </c:pt>
                <c:pt idx="50">
                  <c:v>2055.8556789346203</c:v>
                </c:pt>
                <c:pt idx="51">
                  <c:v>2156.972792513312</c:v>
                </c:pt>
                <c:pt idx="52">
                  <c:v>2258.0899060920046</c:v>
                </c:pt>
                <c:pt idx="53">
                  <c:v>2359.2070196706973</c:v>
                </c:pt>
                <c:pt idx="54">
                  <c:v>2460.324133249389</c:v>
                </c:pt>
                <c:pt idx="55">
                  <c:v>2561.4412468280816</c:v>
                </c:pt>
                <c:pt idx="56">
                  <c:v>2662.5583604067742</c:v>
                </c:pt>
                <c:pt idx="57">
                  <c:v>2763.6754739854669</c:v>
                </c:pt>
                <c:pt idx="58">
                  <c:v>2864.7925875641595</c:v>
                </c:pt>
                <c:pt idx="59">
                  <c:v>2965.9097011428512</c:v>
                </c:pt>
                <c:pt idx="60">
                  <c:v>3067.0268147215438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4F-4134-9EBE-67D5284DA0A0}"/>
            </c:ext>
          </c:extLst>
        </c:ser>
        <c:ser>
          <c:idx val="7"/>
          <c:order val="7"/>
          <c:tx>
            <c:strRef>
              <c:f>Sheet1!$I$43</c:f>
              <c:strCache>
                <c:ptCount val="1"/>
                <c:pt idx="0">
                  <c:v>Navy Blue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Sheet1!$A$44:$A$104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Sheet1!$I$44:$I$104</c:f>
              <c:numCache>
                <c:formatCode>General</c:formatCode>
                <c:ptCount val="61"/>
                <c:pt idx="0">
                  <c:v>-2000</c:v>
                </c:pt>
                <c:pt idx="1">
                  <c:v>-1913.5821714475821</c:v>
                </c:pt>
                <c:pt idx="2">
                  <c:v>-1827.1643428951641</c:v>
                </c:pt>
                <c:pt idx="3">
                  <c:v>-1740.7465143427462</c:v>
                </c:pt>
                <c:pt idx="4">
                  <c:v>-1654.3286857903281</c:v>
                </c:pt>
                <c:pt idx="5">
                  <c:v>-1567.9108572379102</c:v>
                </c:pt>
                <c:pt idx="6">
                  <c:v>-1481.4930286854924</c:v>
                </c:pt>
                <c:pt idx="7">
                  <c:v>-1395.0752001330743</c:v>
                </c:pt>
                <c:pt idx="8">
                  <c:v>-1308.6573715806564</c:v>
                </c:pt>
                <c:pt idx="9">
                  <c:v>-1222.2395430282386</c:v>
                </c:pt>
                <c:pt idx="10">
                  <c:v>-1135.8217144758205</c:v>
                </c:pt>
                <c:pt idx="11">
                  <c:v>-1049.4038859234026</c:v>
                </c:pt>
                <c:pt idx="12">
                  <c:v>-962.98605737098478</c:v>
                </c:pt>
                <c:pt idx="13">
                  <c:v>-876.56822881856669</c:v>
                </c:pt>
                <c:pt idx="14">
                  <c:v>-790.15040026614884</c:v>
                </c:pt>
                <c:pt idx="15">
                  <c:v>-703.73257171373075</c:v>
                </c:pt>
                <c:pt idx="16">
                  <c:v>-617.31474316131289</c:v>
                </c:pt>
                <c:pt idx="17">
                  <c:v>-530.89691460889503</c:v>
                </c:pt>
                <c:pt idx="18">
                  <c:v>-444.47908605647694</c:v>
                </c:pt>
                <c:pt idx="19">
                  <c:v>-358.06125750405909</c:v>
                </c:pt>
                <c:pt idx="20">
                  <c:v>-271.643428951641</c:v>
                </c:pt>
                <c:pt idx="21">
                  <c:v>-185.22560039922314</c:v>
                </c:pt>
                <c:pt idx="22">
                  <c:v>-98.807771846805281</c:v>
                </c:pt>
                <c:pt idx="23">
                  <c:v>-12.389943294387194</c:v>
                </c:pt>
                <c:pt idx="24">
                  <c:v>74.027885258030437</c:v>
                </c:pt>
                <c:pt idx="25">
                  <c:v>160.44571381044852</c:v>
                </c:pt>
                <c:pt idx="26">
                  <c:v>246.86354236286661</c:v>
                </c:pt>
                <c:pt idx="27">
                  <c:v>333.2813709152847</c:v>
                </c:pt>
                <c:pt idx="28">
                  <c:v>419.69919946770233</c:v>
                </c:pt>
                <c:pt idx="29">
                  <c:v>506.11702802012042</c:v>
                </c:pt>
                <c:pt idx="30">
                  <c:v>592.5348565725385</c:v>
                </c:pt>
                <c:pt idx="31">
                  <c:v>678.95268512495613</c:v>
                </c:pt>
                <c:pt idx="32">
                  <c:v>765.37051367737422</c:v>
                </c:pt>
                <c:pt idx="33">
                  <c:v>851.78834222979231</c:v>
                </c:pt>
                <c:pt idx="34">
                  <c:v>938.20617078220994</c:v>
                </c:pt>
                <c:pt idx="35">
                  <c:v>1024.623999334628</c:v>
                </c:pt>
                <c:pt idx="36">
                  <c:v>1111.0418278870461</c:v>
                </c:pt>
                <c:pt idx="37">
                  <c:v>1197.4596564394637</c:v>
                </c:pt>
                <c:pt idx="38">
                  <c:v>1283.8774849918818</c:v>
                </c:pt>
                <c:pt idx="39">
                  <c:v>1370.2953135442999</c:v>
                </c:pt>
                <c:pt idx="40">
                  <c:v>1456.713142096718</c:v>
                </c:pt>
                <c:pt idx="41">
                  <c:v>1543.1309706491356</c:v>
                </c:pt>
                <c:pt idx="42">
                  <c:v>1629.5487992015537</c:v>
                </c:pt>
                <c:pt idx="43">
                  <c:v>1715.9666277539718</c:v>
                </c:pt>
                <c:pt idx="44">
                  <c:v>1802.3844563063894</c:v>
                </c:pt>
                <c:pt idx="45">
                  <c:v>1888.8022848588075</c:v>
                </c:pt>
                <c:pt idx="46">
                  <c:v>1975.2201134112256</c:v>
                </c:pt>
                <c:pt idx="47">
                  <c:v>2061.6379419636432</c:v>
                </c:pt>
                <c:pt idx="48">
                  <c:v>2148.0557705160609</c:v>
                </c:pt>
                <c:pt idx="49">
                  <c:v>2234.4735990684794</c:v>
                </c:pt>
                <c:pt idx="50">
                  <c:v>2320.891427620897</c:v>
                </c:pt>
                <c:pt idx="51">
                  <c:v>2407.3092561733156</c:v>
                </c:pt>
                <c:pt idx="52">
                  <c:v>2493.7270847257332</c:v>
                </c:pt>
                <c:pt idx="53">
                  <c:v>2580.1449132781509</c:v>
                </c:pt>
                <c:pt idx="54">
                  <c:v>2666.5627418305694</c:v>
                </c:pt>
                <c:pt idx="55">
                  <c:v>2752.980570382987</c:v>
                </c:pt>
                <c:pt idx="56">
                  <c:v>2839.3983989354047</c:v>
                </c:pt>
                <c:pt idx="57">
                  <c:v>2925.8162274878232</c:v>
                </c:pt>
                <c:pt idx="58">
                  <c:v>3012.2340560402408</c:v>
                </c:pt>
                <c:pt idx="59">
                  <c:v>3098.6518845926585</c:v>
                </c:pt>
                <c:pt idx="60">
                  <c:v>3185.069713145077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4F-4134-9EBE-67D5284D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510856"/>
        <c:axId val="748906072"/>
      </c:scatterChart>
      <c:valAx>
        <c:axId val="7395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Number</a:t>
                </a:r>
                <a:r>
                  <a:rPr lang="en-US" baseline="0">
                    <a:solidFill>
                      <a:schemeClr val="bg1"/>
                    </a:solidFill>
                  </a:rPr>
                  <a:t> of Opponent Rolls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06072"/>
        <c:crosses val="autoZero"/>
        <c:crossBetween val="midCat"/>
      </c:valAx>
      <c:valAx>
        <c:axId val="74890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bg1"/>
                    </a:solidFill>
                  </a:rPr>
                  <a:t>Return</a:t>
                </a:r>
                <a:r>
                  <a:rPr lang="en-US" baseline="0">
                    <a:solidFill>
                      <a:schemeClr val="bg1"/>
                    </a:solidFill>
                  </a:rPr>
                  <a:t> on Investment ($)</a:t>
                </a:r>
                <a:endParaRPr 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10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50000"/>
        <a:lumOff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</xdr:colOff>
      <xdr:row>0</xdr:row>
      <xdr:rowOff>176211</xdr:rowOff>
    </xdr:from>
    <xdr:to>
      <xdr:col>22</xdr:col>
      <xdr:colOff>9525</xdr:colOff>
      <xdr:row>21</xdr:row>
      <xdr:rowOff>107949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09F307-F074-4160-9B33-2056681768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246062</xdr:colOff>
      <xdr:row>42</xdr:row>
      <xdr:rowOff>55561</xdr:rowOff>
    </xdr:from>
    <xdr:to>
      <xdr:col>19</xdr:col>
      <xdr:colOff>590550</xdr:colOff>
      <xdr:row>62</xdr:row>
      <xdr:rowOff>73025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B26DD4-0449-49C7-97EA-349D877EA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5D22-E58B-4A2F-8E9B-836438A9EB5D}">
  <dimension ref="A1:I104"/>
  <sheetViews>
    <sheetView tabSelected="1" topLeftCell="G40" zoomScaleNormal="100" workbookViewId="0">
      <selection activeCell="D6" sqref="D6"/>
    </sheetView>
  </sheetViews>
  <sheetFormatPr defaultRowHeight="14.75" x14ac:dyDescent="0.75"/>
  <cols>
    <col min="1" max="1" width="18.36328125" customWidth="1"/>
    <col min="2" max="2" width="13.36328125" customWidth="1"/>
    <col min="3" max="3" width="21.2265625" customWidth="1"/>
    <col min="4" max="4" width="20.31640625" customWidth="1"/>
    <col min="5" max="5" width="11" customWidth="1"/>
    <col min="6" max="6" width="10.31640625" customWidth="1"/>
    <col min="7" max="7" width="15.2265625" customWidth="1"/>
    <col min="8" max="8" width="14.40625" customWidth="1"/>
    <col min="9" max="9" width="10.1796875" customWidth="1"/>
  </cols>
  <sheetData>
    <row r="1" spans="1:8" x14ac:dyDescent="0.75">
      <c r="A1" t="s">
        <v>0</v>
      </c>
      <c r="B1" t="s">
        <v>1</v>
      </c>
      <c r="C1" t="s">
        <v>2</v>
      </c>
      <c r="D1" t="s">
        <v>39</v>
      </c>
      <c r="E1" t="s">
        <v>43</v>
      </c>
      <c r="F1" t="s">
        <v>41</v>
      </c>
      <c r="G1" t="s">
        <v>44</v>
      </c>
      <c r="H1" t="s">
        <v>42</v>
      </c>
    </row>
    <row r="2" spans="1:8" x14ac:dyDescent="0.75">
      <c r="A2">
        <v>0</v>
      </c>
      <c r="B2" s="1">
        <v>24183877</v>
      </c>
      <c r="C2">
        <f t="shared" ref="C2:C41" si="0">B2/SUM($B$2:$B$41)*100</f>
        <v>2.4936884377202735</v>
      </c>
      <c r="D2" t="s">
        <v>3</v>
      </c>
      <c r="F2">
        <v>0</v>
      </c>
    </row>
    <row r="3" spans="1:8" x14ac:dyDescent="0.75">
      <c r="A3">
        <v>1</v>
      </c>
      <c r="B3" s="1">
        <v>21020246</v>
      </c>
      <c r="C3">
        <f t="shared" si="0"/>
        <v>2.1674748183773773</v>
      </c>
      <c r="D3" t="s">
        <v>4</v>
      </c>
      <c r="E3">
        <v>250</v>
      </c>
      <c r="F3">
        <f t="shared" ref="F3:F41" si="1">C3/100*E3</f>
        <v>5.418687045943444</v>
      </c>
      <c r="G3">
        <v>250</v>
      </c>
      <c r="H3">
        <f>G3/F3</f>
        <v>46.136637506525837</v>
      </c>
    </row>
    <row r="4" spans="1:8" x14ac:dyDescent="0.75">
      <c r="A4">
        <v>2</v>
      </c>
      <c r="B4" s="1">
        <v>18421881</v>
      </c>
      <c r="C4">
        <f t="shared" si="0"/>
        <v>1.8995478537522659</v>
      </c>
      <c r="D4" t="s">
        <v>5</v>
      </c>
      <c r="F4">
        <f t="shared" si="1"/>
        <v>0</v>
      </c>
    </row>
    <row r="5" spans="1:8" x14ac:dyDescent="0.75">
      <c r="A5">
        <v>3</v>
      </c>
      <c r="B5" s="1">
        <v>21249315</v>
      </c>
      <c r="C5">
        <f t="shared" si="0"/>
        <v>2.1910949648385976</v>
      </c>
      <c r="D5" t="s">
        <v>6</v>
      </c>
      <c r="E5">
        <v>450</v>
      </c>
      <c r="F5">
        <f t="shared" si="1"/>
        <v>9.8599273417736892</v>
      </c>
      <c r="G5">
        <v>250</v>
      </c>
      <c r="H5">
        <f>G5/F5</f>
        <v>25.355156415891788</v>
      </c>
    </row>
    <row r="6" spans="1:8" x14ac:dyDescent="0.75">
      <c r="A6">
        <v>4</v>
      </c>
      <c r="B6" s="1">
        <v>24755098</v>
      </c>
      <c r="C6">
        <f t="shared" si="0"/>
        <v>2.5525891343737923</v>
      </c>
      <c r="D6" t="s">
        <v>7</v>
      </c>
      <c r="F6">
        <f t="shared" si="1"/>
        <v>0</v>
      </c>
    </row>
    <row r="7" spans="1:8" x14ac:dyDescent="0.75">
      <c r="A7">
        <v>5</v>
      </c>
      <c r="B7" s="1">
        <v>26511437</v>
      </c>
      <c r="C7">
        <f t="shared" si="0"/>
        <v>2.7336917035365937</v>
      </c>
      <c r="D7" t="s">
        <v>8</v>
      </c>
      <c r="F7">
        <f t="shared" si="1"/>
        <v>0</v>
      </c>
    </row>
    <row r="8" spans="1:8" x14ac:dyDescent="0.75">
      <c r="A8">
        <v>6</v>
      </c>
      <c r="B8" s="1">
        <v>23126898</v>
      </c>
      <c r="C8">
        <f t="shared" si="0"/>
        <v>2.3846994484356712</v>
      </c>
      <c r="D8" t="s">
        <v>9</v>
      </c>
      <c r="E8">
        <v>550</v>
      </c>
      <c r="F8">
        <f t="shared" si="1"/>
        <v>13.115846966396191</v>
      </c>
      <c r="G8">
        <v>250</v>
      </c>
      <c r="H8">
        <f>G8/F8</f>
        <v>19.060911631594912</v>
      </c>
    </row>
    <row r="9" spans="1:8" x14ac:dyDescent="0.75">
      <c r="A9">
        <v>7</v>
      </c>
      <c r="B9" s="1">
        <v>12673083</v>
      </c>
      <c r="C9">
        <f t="shared" si="0"/>
        <v>1.3067681640693656</v>
      </c>
      <c r="D9" t="s">
        <v>10</v>
      </c>
      <c r="F9">
        <f t="shared" si="1"/>
        <v>0</v>
      </c>
    </row>
    <row r="10" spans="1:8" x14ac:dyDescent="0.75">
      <c r="A10">
        <v>8</v>
      </c>
      <c r="B10" s="1">
        <v>21617581</v>
      </c>
      <c r="C10">
        <f t="shared" si="0"/>
        <v>2.2290682255447076</v>
      </c>
      <c r="D10" t="s">
        <v>11</v>
      </c>
      <c r="E10">
        <v>550</v>
      </c>
      <c r="F10">
        <f t="shared" si="1"/>
        <v>12.259875240495891</v>
      </c>
      <c r="G10">
        <v>250</v>
      </c>
      <c r="H10">
        <f>G10/F10</f>
        <v>20.391724637965233</v>
      </c>
    </row>
    <row r="11" spans="1:8" x14ac:dyDescent="0.75">
      <c r="A11">
        <v>9</v>
      </c>
      <c r="B11" s="1">
        <v>22801861</v>
      </c>
      <c r="C11">
        <f t="shared" si="0"/>
        <v>2.3511836887941842</v>
      </c>
      <c r="D11" t="s">
        <v>12</v>
      </c>
      <c r="E11">
        <v>600</v>
      </c>
      <c r="F11">
        <f t="shared" si="1"/>
        <v>14.107102132765105</v>
      </c>
      <c r="G11">
        <v>250</v>
      </c>
      <c r="H11">
        <f>G11/F11</f>
        <v>17.721570145816901</v>
      </c>
    </row>
    <row r="12" spans="1:8" x14ac:dyDescent="0.75">
      <c r="A12">
        <v>10</v>
      </c>
      <c r="B12" s="1">
        <v>61008057</v>
      </c>
      <c r="C12">
        <f t="shared" si="0"/>
        <v>6.2907649732373105</v>
      </c>
      <c r="D12" t="s">
        <v>13</v>
      </c>
      <c r="F12">
        <f t="shared" si="1"/>
        <v>0</v>
      </c>
    </row>
    <row r="13" spans="1:8" x14ac:dyDescent="0.75">
      <c r="A13">
        <v>11</v>
      </c>
      <c r="B13" s="1">
        <v>26212362</v>
      </c>
      <c r="C13">
        <f t="shared" si="0"/>
        <v>2.7028529811302904</v>
      </c>
      <c r="D13" t="s">
        <v>14</v>
      </c>
      <c r="E13">
        <v>750</v>
      </c>
      <c r="F13">
        <f t="shared" si="1"/>
        <v>20.271397358477177</v>
      </c>
      <c r="G13">
        <v>500</v>
      </c>
      <c r="H13">
        <f>G13/F13</f>
        <v>24.665295201808469</v>
      </c>
    </row>
    <row r="14" spans="1:8" x14ac:dyDescent="0.75">
      <c r="A14">
        <v>12</v>
      </c>
      <c r="B14" s="1">
        <v>25460279</v>
      </c>
      <c r="C14">
        <f t="shared" si="0"/>
        <v>2.6253029389552505</v>
      </c>
      <c r="D14" t="s">
        <v>15</v>
      </c>
      <c r="F14">
        <f t="shared" si="1"/>
        <v>0</v>
      </c>
    </row>
    <row r="15" spans="1:8" x14ac:dyDescent="0.75">
      <c r="A15">
        <v>13</v>
      </c>
      <c r="B15" s="1">
        <v>23427226</v>
      </c>
      <c r="C15">
        <f t="shared" si="0"/>
        <v>2.415667372276983</v>
      </c>
      <c r="D15" t="s">
        <v>16</v>
      </c>
      <c r="E15">
        <v>750</v>
      </c>
      <c r="F15">
        <f t="shared" si="1"/>
        <v>18.117505292077372</v>
      </c>
      <c r="G15">
        <v>500</v>
      </c>
      <c r="H15">
        <f>G15/F15</f>
        <v>27.597618542915271</v>
      </c>
    </row>
    <row r="16" spans="1:8" x14ac:dyDescent="0.75">
      <c r="A16">
        <v>14</v>
      </c>
      <c r="B16" s="1">
        <v>24829568</v>
      </c>
      <c r="C16">
        <f t="shared" si="0"/>
        <v>2.560268009764906</v>
      </c>
      <c r="D16" t="s">
        <v>17</v>
      </c>
      <c r="E16">
        <v>900</v>
      </c>
      <c r="F16">
        <f t="shared" si="1"/>
        <v>23.042412087884152</v>
      </c>
      <c r="G16">
        <v>500</v>
      </c>
      <c r="H16">
        <f>G16/F16</f>
        <v>21.699117179789663</v>
      </c>
    </row>
    <row r="17" spans="1:8" x14ac:dyDescent="0.75">
      <c r="A17">
        <v>15</v>
      </c>
      <c r="B17" s="1">
        <v>24579998</v>
      </c>
      <c r="C17">
        <f t="shared" si="0"/>
        <v>2.5345339298486942</v>
      </c>
      <c r="D17" t="s">
        <v>18</v>
      </c>
      <c r="F17">
        <f t="shared" si="1"/>
        <v>0</v>
      </c>
    </row>
    <row r="18" spans="1:8" x14ac:dyDescent="0.75">
      <c r="A18">
        <v>16</v>
      </c>
      <c r="B18" s="1">
        <v>28273535</v>
      </c>
      <c r="C18">
        <f t="shared" si="0"/>
        <v>2.9153881043547925</v>
      </c>
      <c r="D18" t="s">
        <v>19</v>
      </c>
      <c r="E18">
        <v>950</v>
      </c>
      <c r="F18">
        <f t="shared" si="1"/>
        <v>27.696186991370528</v>
      </c>
      <c r="G18">
        <v>500</v>
      </c>
      <c r="H18">
        <f>G18/F18</f>
        <v>18.053026582893455</v>
      </c>
    </row>
    <row r="19" spans="1:8" x14ac:dyDescent="0.75">
      <c r="A19">
        <v>17</v>
      </c>
      <c r="B19" s="1">
        <v>24976511</v>
      </c>
      <c r="C19">
        <f t="shared" si="0"/>
        <v>2.5754198425377872</v>
      </c>
      <c r="D19" t="s">
        <v>5</v>
      </c>
      <c r="F19">
        <f t="shared" si="1"/>
        <v>0</v>
      </c>
    </row>
    <row r="20" spans="1:8" x14ac:dyDescent="0.75">
      <c r="A20">
        <v>18</v>
      </c>
      <c r="B20" s="1">
        <v>28331807</v>
      </c>
      <c r="C20">
        <f t="shared" si="0"/>
        <v>2.9213967444352411</v>
      </c>
      <c r="D20" t="s">
        <v>20</v>
      </c>
      <c r="E20">
        <v>950</v>
      </c>
      <c r="F20">
        <f t="shared" si="1"/>
        <v>27.753269072134788</v>
      </c>
      <c r="G20">
        <v>500</v>
      </c>
      <c r="H20">
        <f>G20/F20</f>
        <v>18.015895666216011</v>
      </c>
    </row>
    <row r="21" spans="1:8" x14ac:dyDescent="0.75">
      <c r="A21">
        <v>19</v>
      </c>
      <c r="B21" s="1">
        <v>28896695</v>
      </c>
      <c r="C21">
        <f t="shared" si="0"/>
        <v>2.9796444221838061</v>
      </c>
      <c r="D21" t="s">
        <v>21</v>
      </c>
      <c r="E21">
        <v>1000</v>
      </c>
      <c r="F21">
        <f t="shared" si="1"/>
        <v>29.796444221838062</v>
      </c>
      <c r="G21">
        <v>500</v>
      </c>
      <c r="H21">
        <f>G21/F21</f>
        <v>16.780525766008878</v>
      </c>
    </row>
    <row r="22" spans="1:8" x14ac:dyDescent="0.75">
      <c r="A22">
        <v>20</v>
      </c>
      <c r="B22" s="1">
        <v>27311204</v>
      </c>
      <c r="C22">
        <f t="shared" si="0"/>
        <v>2.8161586181992111</v>
      </c>
      <c r="D22" t="s">
        <v>22</v>
      </c>
      <c r="F22">
        <f t="shared" si="1"/>
        <v>0</v>
      </c>
    </row>
    <row r="23" spans="1:8" x14ac:dyDescent="0.75">
      <c r="A23">
        <v>21</v>
      </c>
      <c r="B23" s="1">
        <v>26636545</v>
      </c>
      <c r="C23">
        <f t="shared" si="0"/>
        <v>2.746592049211785</v>
      </c>
      <c r="D23" t="s">
        <v>23</v>
      </c>
      <c r="E23">
        <v>1050</v>
      </c>
      <c r="F23">
        <f t="shared" si="1"/>
        <v>28.839216516723745</v>
      </c>
      <c r="G23">
        <v>750</v>
      </c>
      <c r="H23">
        <f>G23/F23</f>
        <v>26.006254350393952</v>
      </c>
    </row>
    <row r="24" spans="1:8" x14ac:dyDescent="0.75">
      <c r="A24">
        <v>22</v>
      </c>
      <c r="B24" s="1">
        <v>13503117</v>
      </c>
      <c r="C24">
        <f t="shared" si="0"/>
        <v>1.3923560203388423</v>
      </c>
      <c r="D24" t="s">
        <v>10</v>
      </c>
      <c r="F24">
        <f t="shared" si="1"/>
        <v>0</v>
      </c>
    </row>
    <row r="25" spans="1:8" x14ac:dyDescent="0.75">
      <c r="A25">
        <v>23</v>
      </c>
      <c r="B25" s="1">
        <v>25737552</v>
      </c>
      <c r="C25">
        <f t="shared" si="0"/>
        <v>2.6538935770151451</v>
      </c>
      <c r="D25" t="s">
        <v>24</v>
      </c>
      <c r="E25">
        <v>1050</v>
      </c>
      <c r="F25">
        <f t="shared" si="1"/>
        <v>27.86588255865902</v>
      </c>
      <c r="G25">
        <v>750</v>
      </c>
      <c r="H25">
        <f>G25/F25</f>
        <v>26.914632917913654</v>
      </c>
    </row>
    <row r="26" spans="1:8" x14ac:dyDescent="0.75">
      <c r="A26">
        <v>24</v>
      </c>
      <c r="B26" s="1">
        <v>29398970</v>
      </c>
      <c r="C26">
        <f t="shared" si="0"/>
        <v>3.0314358433879396</v>
      </c>
      <c r="D26" t="s">
        <v>25</v>
      </c>
      <c r="E26">
        <v>1100</v>
      </c>
      <c r="F26">
        <f t="shared" si="1"/>
        <v>33.345794277267338</v>
      </c>
      <c r="G26">
        <v>750</v>
      </c>
      <c r="H26">
        <f>G26/F26</f>
        <v>22.491592005990807</v>
      </c>
    </row>
    <row r="27" spans="1:8" x14ac:dyDescent="0.75">
      <c r="A27">
        <v>25</v>
      </c>
      <c r="B27" s="1">
        <v>28577327</v>
      </c>
      <c r="C27">
        <f t="shared" si="0"/>
        <v>2.9467132139669494</v>
      </c>
      <c r="D27" t="s">
        <v>26</v>
      </c>
      <c r="F27">
        <f t="shared" si="1"/>
        <v>0</v>
      </c>
    </row>
    <row r="28" spans="1:8" x14ac:dyDescent="0.75">
      <c r="A28">
        <v>26</v>
      </c>
      <c r="B28" s="1">
        <v>27142331</v>
      </c>
      <c r="C28">
        <f t="shared" si="0"/>
        <v>2.7987455025294969</v>
      </c>
      <c r="D28" t="s">
        <v>27</v>
      </c>
      <c r="E28">
        <v>1150</v>
      </c>
      <c r="F28">
        <f t="shared" si="1"/>
        <v>32.185573279089212</v>
      </c>
      <c r="G28">
        <v>750</v>
      </c>
      <c r="H28">
        <f>G28/F28</f>
        <v>23.302365736864811</v>
      </c>
    </row>
    <row r="29" spans="1:8" x14ac:dyDescent="0.75">
      <c r="A29">
        <v>27</v>
      </c>
      <c r="B29" s="1">
        <v>25349048</v>
      </c>
      <c r="C29">
        <f t="shared" si="0"/>
        <v>2.6138335017506176</v>
      </c>
      <c r="D29" t="s">
        <v>28</v>
      </c>
      <c r="E29">
        <v>1150</v>
      </c>
      <c r="F29">
        <f t="shared" si="1"/>
        <v>30.059085270132101</v>
      </c>
      <c r="G29">
        <v>750</v>
      </c>
      <c r="H29">
        <f>G29/F29</f>
        <v>24.950859058416849</v>
      </c>
    </row>
    <row r="30" spans="1:8" x14ac:dyDescent="0.75">
      <c r="A30">
        <v>28</v>
      </c>
      <c r="B30" s="1">
        <v>28203179</v>
      </c>
      <c r="C30">
        <f t="shared" si="0"/>
        <v>2.9081334386233944</v>
      </c>
      <c r="D30" t="s">
        <v>29</v>
      </c>
      <c r="F30">
        <f t="shared" si="1"/>
        <v>0</v>
      </c>
    </row>
    <row r="31" spans="1:8" x14ac:dyDescent="0.75">
      <c r="A31">
        <v>29</v>
      </c>
      <c r="B31" s="1">
        <v>24745183</v>
      </c>
      <c r="C31">
        <f t="shared" si="0"/>
        <v>2.5515667622843212</v>
      </c>
      <c r="D31" t="s">
        <v>30</v>
      </c>
      <c r="E31">
        <v>1200</v>
      </c>
      <c r="F31">
        <f t="shared" si="1"/>
        <v>30.618801147411855</v>
      </c>
      <c r="G31">
        <v>750</v>
      </c>
      <c r="H31">
        <f>G31/F31</f>
        <v>24.494753938574632</v>
      </c>
    </row>
    <row r="32" spans="1:8" x14ac:dyDescent="0.75">
      <c r="A32">
        <v>30</v>
      </c>
      <c r="B32" s="1">
        <v>0</v>
      </c>
      <c r="C32">
        <f t="shared" si="0"/>
        <v>0</v>
      </c>
      <c r="D32" t="s">
        <v>31</v>
      </c>
      <c r="F32">
        <f t="shared" si="1"/>
        <v>0</v>
      </c>
    </row>
    <row r="33" spans="1:9" x14ac:dyDescent="0.75">
      <c r="A33">
        <v>31</v>
      </c>
      <c r="B33" s="1">
        <v>26175279</v>
      </c>
      <c r="C33">
        <f t="shared" si="0"/>
        <v>2.6990292167133614</v>
      </c>
      <c r="D33" t="s">
        <v>32</v>
      </c>
      <c r="E33">
        <v>1275</v>
      </c>
      <c r="F33">
        <f t="shared" si="1"/>
        <v>34.412622513095357</v>
      </c>
      <c r="G33">
        <v>1000</v>
      </c>
      <c r="H33">
        <f>G33/F33</f>
        <v>29.059104682285131</v>
      </c>
    </row>
    <row r="34" spans="1:9" x14ac:dyDescent="0.75">
      <c r="A34">
        <v>32</v>
      </c>
      <c r="B34" s="1">
        <v>24592476</v>
      </c>
      <c r="C34">
        <f t="shared" si="0"/>
        <v>2.5358205822876672</v>
      </c>
      <c r="D34" t="s">
        <v>33</v>
      </c>
      <c r="E34">
        <v>1275</v>
      </c>
      <c r="F34">
        <f t="shared" si="1"/>
        <v>32.331712424167755</v>
      </c>
      <c r="G34">
        <v>1000</v>
      </c>
      <c r="H34">
        <f>G34/F34</f>
        <v>30.929385579110441</v>
      </c>
    </row>
    <row r="35" spans="1:9" x14ac:dyDescent="0.75">
      <c r="A35">
        <v>33</v>
      </c>
      <c r="B35" s="1">
        <v>22650278</v>
      </c>
      <c r="C35">
        <f t="shared" si="0"/>
        <v>2.3355534085684391</v>
      </c>
      <c r="D35" t="s">
        <v>5</v>
      </c>
      <c r="F35">
        <f t="shared" si="1"/>
        <v>0</v>
      </c>
    </row>
    <row r="36" spans="1:9" x14ac:dyDescent="0.75">
      <c r="A36">
        <v>34</v>
      </c>
      <c r="B36" s="1">
        <v>23810600</v>
      </c>
      <c r="C36">
        <f t="shared" si="0"/>
        <v>2.4551984743878057</v>
      </c>
      <c r="D36" t="s">
        <v>34</v>
      </c>
      <c r="E36">
        <v>1400</v>
      </c>
      <c r="F36">
        <f t="shared" si="1"/>
        <v>34.372778641429278</v>
      </c>
      <c r="G36">
        <v>1000</v>
      </c>
      <c r="H36">
        <f>G36/F36</f>
        <v>29.092789105932411</v>
      </c>
    </row>
    <row r="37" spans="1:9" x14ac:dyDescent="0.75">
      <c r="A37">
        <v>35</v>
      </c>
      <c r="B37" s="1">
        <v>24311975</v>
      </c>
      <c r="C37">
        <f t="shared" si="0"/>
        <v>2.5068970932842713</v>
      </c>
      <c r="D37" t="s">
        <v>35</v>
      </c>
      <c r="F37">
        <f t="shared" si="1"/>
        <v>0</v>
      </c>
    </row>
    <row r="38" spans="1:9" x14ac:dyDescent="0.75">
      <c r="A38">
        <v>36</v>
      </c>
      <c r="B38" s="1">
        <v>11616758</v>
      </c>
      <c r="C38">
        <f t="shared" si="0"/>
        <v>1.197846611128335</v>
      </c>
      <c r="D38" t="s">
        <v>10</v>
      </c>
      <c r="F38">
        <f t="shared" si="1"/>
        <v>0</v>
      </c>
    </row>
    <row r="39" spans="1:9" x14ac:dyDescent="0.75">
      <c r="A39">
        <v>37</v>
      </c>
      <c r="B39" s="1">
        <v>20940184</v>
      </c>
      <c r="C39">
        <f t="shared" si="0"/>
        <v>2.1592193313146222</v>
      </c>
      <c r="D39" t="s">
        <v>36</v>
      </c>
      <c r="E39">
        <v>1500</v>
      </c>
      <c r="F39">
        <f t="shared" si="1"/>
        <v>32.388289969719338</v>
      </c>
      <c r="G39">
        <v>1000</v>
      </c>
      <c r="H39">
        <f>G39/F39</f>
        <v>30.875356523451106</v>
      </c>
    </row>
    <row r="40" spans="1:9" x14ac:dyDescent="0.75">
      <c r="A40">
        <v>38</v>
      </c>
      <c r="B40" s="1">
        <v>20545132</v>
      </c>
      <c r="C40">
        <f t="shared" si="0"/>
        <v>2.1184840677049754</v>
      </c>
      <c r="D40" t="s">
        <v>37</v>
      </c>
      <c r="F40">
        <f t="shared" si="1"/>
        <v>0</v>
      </c>
    </row>
    <row r="41" spans="1:9" x14ac:dyDescent="0.75">
      <c r="A41">
        <v>39</v>
      </c>
      <c r="B41" s="1">
        <v>26199017</v>
      </c>
      <c r="C41">
        <f t="shared" si="0"/>
        <v>2.7014769291349308</v>
      </c>
      <c r="D41" t="s">
        <v>38</v>
      </c>
      <c r="E41">
        <v>2000</v>
      </c>
      <c r="F41">
        <f t="shared" si="1"/>
        <v>54.029538582698613</v>
      </c>
      <c r="G41">
        <v>1000</v>
      </c>
      <c r="H41">
        <f>G41/F41</f>
        <v>18.508394227157456</v>
      </c>
    </row>
    <row r="43" spans="1:9" x14ac:dyDescent="0.75">
      <c r="A43" t="s">
        <v>40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9" x14ac:dyDescent="0.75">
      <c r="A44">
        <v>0</v>
      </c>
      <c r="B44">
        <f>-500+($F$3+$F$5)*A44</f>
        <v>-500</v>
      </c>
      <c r="C44">
        <f>-750+($F$8+$F$10+$F$11)*A44</f>
        <v>-750</v>
      </c>
      <c r="D44">
        <f>-1500+($F$13+$F$15+$F$16)*A44</f>
        <v>-1500</v>
      </c>
      <c r="E44">
        <f>-1500+($F$16+$F$18+$F$19)*A44</f>
        <v>-1500</v>
      </c>
      <c r="F44">
        <f>-2250+($F$21+$F$23+$F$24)*A44</f>
        <v>-2250</v>
      </c>
      <c r="G44">
        <f>-2250+($F$28+$F$29+$F$31)*A44</f>
        <v>-2250</v>
      </c>
      <c r="H44">
        <f>-3000+($F$33+$F$34+$F$36)*A44</f>
        <v>-3000</v>
      </c>
      <c r="I44">
        <f>-2000+($F$39+$F$41)*A44</f>
        <v>-2000</v>
      </c>
    </row>
    <row r="45" spans="1:9" x14ac:dyDescent="0.75">
      <c r="A45">
        <v>1</v>
      </c>
      <c r="B45">
        <f t="shared" ref="B45:B104" si="2">-500+($F$3+$F$5)*A45</f>
        <v>-484.72138561228286</v>
      </c>
      <c r="C45">
        <f t="shared" ref="C45:C104" si="3">-750+($F$8+$F$10+$F$11)*A45</f>
        <v>-710.51717566034279</v>
      </c>
      <c r="D45">
        <f t="shared" ref="D45:D104" si="4">-1500+($F$13+$F$15+$F$16)*A45</f>
        <v>-1438.5686852615613</v>
      </c>
      <c r="E45">
        <f t="shared" ref="E45:E104" si="5">-1500+($F$16+$F$18+$F$19)*A45</f>
        <v>-1449.2614009207452</v>
      </c>
      <c r="F45">
        <f t="shared" ref="F45:F104" si="6">-2250+($F$21+$F$23+$F$24)*A45</f>
        <v>-2191.3643392614381</v>
      </c>
      <c r="G45">
        <f t="shared" ref="G45:G104" si="7">-2250+($F$28+$F$29+$F$31)*A45</f>
        <v>-2157.1365403033669</v>
      </c>
      <c r="H45">
        <f t="shared" ref="H45:H104" si="8">-3000+($F$33+$F$34+$F$36)*A45</f>
        <v>-2898.8828864213074</v>
      </c>
      <c r="I45">
        <f t="shared" ref="I45:I104" si="9">-2000+($F$39+$F$41)*A45</f>
        <v>-1913.5821714475821</v>
      </c>
    </row>
    <row r="46" spans="1:9" x14ac:dyDescent="0.75">
      <c r="A46">
        <v>2</v>
      </c>
      <c r="B46">
        <f t="shared" si="2"/>
        <v>-469.44277122456572</v>
      </c>
      <c r="C46">
        <f t="shared" si="3"/>
        <v>-671.03435132068557</v>
      </c>
      <c r="D46">
        <f t="shared" si="4"/>
        <v>-1377.1373705231226</v>
      </c>
      <c r="E46">
        <f t="shared" si="5"/>
        <v>-1398.5228018414907</v>
      </c>
      <c r="F46">
        <f t="shared" si="6"/>
        <v>-2132.7286785228762</v>
      </c>
      <c r="G46">
        <f t="shared" si="7"/>
        <v>-2064.2730806067339</v>
      </c>
      <c r="H46">
        <f t="shared" si="8"/>
        <v>-2797.7657728426152</v>
      </c>
      <c r="I46">
        <f t="shared" si="9"/>
        <v>-1827.1643428951641</v>
      </c>
    </row>
    <row r="47" spans="1:9" x14ac:dyDescent="0.75">
      <c r="A47">
        <v>3</v>
      </c>
      <c r="B47">
        <f t="shared" si="2"/>
        <v>-454.16415683684858</v>
      </c>
      <c r="C47">
        <f t="shared" si="3"/>
        <v>-631.55152698102847</v>
      </c>
      <c r="D47">
        <f t="shared" si="4"/>
        <v>-1315.7060557846839</v>
      </c>
      <c r="E47">
        <f t="shared" si="5"/>
        <v>-1347.784202762236</v>
      </c>
      <c r="F47">
        <f t="shared" si="6"/>
        <v>-2074.0930177843147</v>
      </c>
      <c r="G47">
        <f t="shared" si="7"/>
        <v>-1971.4096209101006</v>
      </c>
      <c r="H47">
        <f t="shared" si="8"/>
        <v>-2696.648659263923</v>
      </c>
      <c r="I47">
        <f t="shared" si="9"/>
        <v>-1740.7465143427462</v>
      </c>
    </row>
    <row r="48" spans="1:9" x14ac:dyDescent="0.75">
      <c r="A48">
        <v>4</v>
      </c>
      <c r="B48">
        <f t="shared" si="2"/>
        <v>-438.88554244913144</v>
      </c>
      <c r="C48">
        <f t="shared" si="3"/>
        <v>-592.06870264137126</v>
      </c>
      <c r="D48">
        <f t="shared" si="4"/>
        <v>-1254.2747410462453</v>
      </c>
      <c r="E48">
        <f t="shared" si="5"/>
        <v>-1297.0456036829812</v>
      </c>
      <c r="F48">
        <f t="shared" si="6"/>
        <v>-2015.4573570457528</v>
      </c>
      <c r="G48">
        <f t="shared" si="7"/>
        <v>-1878.5461612134673</v>
      </c>
      <c r="H48">
        <f t="shared" si="8"/>
        <v>-2595.5315456852304</v>
      </c>
      <c r="I48">
        <f t="shared" si="9"/>
        <v>-1654.3286857903281</v>
      </c>
    </row>
    <row r="49" spans="1:9" x14ac:dyDescent="0.75">
      <c r="A49">
        <v>5</v>
      </c>
      <c r="B49">
        <f t="shared" si="2"/>
        <v>-423.60692806141435</v>
      </c>
      <c r="C49">
        <f t="shared" si="3"/>
        <v>-552.58587830171405</v>
      </c>
      <c r="D49">
        <f t="shared" si="4"/>
        <v>-1192.8434263078066</v>
      </c>
      <c r="E49">
        <f t="shared" si="5"/>
        <v>-1246.3070046037265</v>
      </c>
      <c r="F49">
        <f t="shared" si="6"/>
        <v>-1956.8216963071909</v>
      </c>
      <c r="G49">
        <f t="shared" si="7"/>
        <v>-1785.6827015168342</v>
      </c>
      <c r="H49">
        <f t="shared" si="8"/>
        <v>-2494.4144321065378</v>
      </c>
      <c r="I49">
        <f t="shared" si="9"/>
        <v>-1567.9108572379102</v>
      </c>
    </row>
    <row r="50" spans="1:9" x14ac:dyDescent="0.75">
      <c r="A50">
        <v>6</v>
      </c>
      <c r="B50">
        <f t="shared" si="2"/>
        <v>-408.32831367369721</v>
      </c>
      <c r="C50">
        <f t="shared" si="3"/>
        <v>-513.10305396205695</v>
      </c>
      <c r="D50">
        <f t="shared" si="4"/>
        <v>-1131.4121115693679</v>
      </c>
      <c r="E50">
        <f t="shared" si="5"/>
        <v>-1195.5684055244719</v>
      </c>
      <c r="F50">
        <f t="shared" si="6"/>
        <v>-1898.186035568629</v>
      </c>
      <c r="G50">
        <f t="shared" si="7"/>
        <v>-1692.8192418202011</v>
      </c>
      <c r="H50">
        <f t="shared" si="8"/>
        <v>-2393.2973185278456</v>
      </c>
      <c r="I50">
        <f t="shared" si="9"/>
        <v>-1481.4930286854924</v>
      </c>
    </row>
    <row r="51" spans="1:9" x14ac:dyDescent="0.75">
      <c r="A51">
        <v>7</v>
      </c>
      <c r="B51">
        <f t="shared" si="2"/>
        <v>-393.04969928598007</v>
      </c>
      <c r="C51">
        <f t="shared" si="3"/>
        <v>-473.62022962239973</v>
      </c>
      <c r="D51">
        <f t="shared" si="4"/>
        <v>-1069.9807968309292</v>
      </c>
      <c r="E51">
        <f t="shared" si="5"/>
        <v>-1144.8298064452172</v>
      </c>
      <c r="F51">
        <f t="shared" si="6"/>
        <v>-1839.5503748300673</v>
      </c>
      <c r="G51">
        <f t="shared" si="7"/>
        <v>-1599.9557821235678</v>
      </c>
      <c r="H51">
        <f t="shared" si="8"/>
        <v>-2292.1802049491534</v>
      </c>
      <c r="I51">
        <f t="shared" si="9"/>
        <v>-1395.0752001330743</v>
      </c>
    </row>
    <row r="52" spans="1:9" x14ac:dyDescent="0.75">
      <c r="A52">
        <v>8</v>
      </c>
      <c r="B52">
        <f t="shared" si="2"/>
        <v>-377.77108489826293</v>
      </c>
      <c r="C52">
        <f t="shared" si="3"/>
        <v>-434.13740528274252</v>
      </c>
      <c r="D52">
        <f t="shared" si="4"/>
        <v>-1008.5494820924904</v>
      </c>
      <c r="E52">
        <f t="shared" si="5"/>
        <v>-1094.0912073659624</v>
      </c>
      <c r="F52">
        <f t="shared" si="6"/>
        <v>-1780.9147140915056</v>
      </c>
      <c r="G52">
        <f t="shared" si="7"/>
        <v>-1507.0923224269345</v>
      </c>
      <c r="H52">
        <f t="shared" si="8"/>
        <v>-2191.0630913704608</v>
      </c>
      <c r="I52">
        <f t="shared" si="9"/>
        <v>-1308.6573715806564</v>
      </c>
    </row>
    <row r="53" spans="1:9" x14ac:dyDescent="0.75">
      <c r="A53">
        <v>9</v>
      </c>
      <c r="B53">
        <f t="shared" si="2"/>
        <v>-362.49247051054579</v>
      </c>
      <c r="C53">
        <f t="shared" si="3"/>
        <v>-394.65458094308531</v>
      </c>
      <c r="D53">
        <f t="shared" si="4"/>
        <v>-947.11816735405171</v>
      </c>
      <c r="E53">
        <f t="shared" si="5"/>
        <v>-1043.3526082867079</v>
      </c>
      <c r="F53">
        <f t="shared" si="6"/>
        <v>-1722.2790533529437</v>
      </c>
      <c r="G53">
        <f t="shared" si="7"/>
        <v>-1414.2288627303014</v>
      </c>
      <c r="H53">
        <f t="shared" si="8"/>
        <v>-2089.9459777917682</v>
      </c>
      <c r="I53">
        <f t="shared" si="9"/>
        <v>-1222.2395430282386</v>
      </c>
    </row>
    <row r="54" spans="1:9" x14ac:dyDescent="0.75">
      <c r="A54">
        <v>10</v>
      </c>
      <c r="B54">
        <f t="shared" si="2"/>
        <v>-347.21385612282864</v>
      </c>
      <c r="C54">
        <f t="shared" si="3"/>
        <v>-355.17175660342815</v>
      </c>
      <c r="D54">
        <f t="shared" si="4"/>
        <v>-885.68685261561302</v>
      </c>
      <c r="E54">
        <f t="shared" si="5"/>
        <v>-992.61400920745314</v>
      </c>
      <c r="F54">
        <f t="shared" si="6"/>
        <v>-1663.6433926143818</v>
      </c>
      <c r="G54">
        <f t="shared" si="7"/>
        <v>-1321.3654030336684</v>
      </c>
      <c r="H54">
        <f t="shared" si="8"/>
        <v>-1988.828864213076</v>
      </c>
      <c r="I54">
        <f t="shared" si="9"/>
        <v>-1135.8217144758205</v>
      </c>
    </row>
    <row r="55" spans="1:9" x14ac:dyDescent="0.75">
      <c r="A55">
        <v>11</v>
      </c>
      <c r="B55">
        <f t="shared" si="2"/>
        <v>-331.9352417351115</v>
      </c>
      <c r="C55">
        <f t="shared" si="3"/>
        <v>-315.68893226377099</v>
      </c>
      <c r="D55">
        <f t="shared" si="4"/>
        <v>-824.25553787717433</v>
      </c>
      <c r="E55">
        <f t="shared" si="5"/>
        <v>-941.8754101281985</v>
      </c>
      <c r="F55">
        <f t="shared" si="6"/>
        <v>-1605.0077318758201</v>
      </c>
      <c r="G55">
        <f t="shared" si="7"/>
        <v>-1228.5019433370351</v>
      </c>
      <c r="H55">
        <f t="shared" si="8"/>
        <v>-1887.7117506343836</v>
      </c>
      <c r="I55">
        <f t="shared" si="9"/>
        <v>-1049.4038859234026</v>
      </c>
    </row>
    <row r="56" spans="1:9" x14ac:dyDescent="0.75">
      <c r="A56">
        <v>12</v>
      </c>
      <c r="B56">
        <f t="shared" si="2"/>
        <v>-316.65662734739442</v>
      </c>
      <c r="C56">
        <f t="shared" si="3"/>
        <v>-276.20610792411378</v>
      </c>
      <c r="D56">
        <f t="shared" si="4"/>
        <v>-762.82422313873553</v>
      </c>
      <c r="E56">
        <f t="shared" si="5"/>
        <v>-891.13681104894385</v>
      </c>
      <c r="F56">
        <f t="shared" si="6"/>
        <v>-1546.3720711372582</v>
      </c>
      <c r="G56">
        <f t="shared" si="7"/>
        <v>-1135.638483640402</v>
      </c>
      <c r="H56">
        <f t="shared" si="8"/>
        <v>-1786.5946370556912</v>
      </c>
      <c r="I56">
        <f t="shared" si="9"/>
        <v>-962.98605737098478</v>
      </c>
    </row>
    <row r="57" spans="1:9" x14ac:dyDescent="0.75">
      <c r="A57">
        <v>13</v>
      </c>
      <c r="B57">
        <f t="shared" si="2"/>
        <v>-301.37801295967722</v>
      </c>
      <c r="C57">
        <f t="shared" si="3"/>
        <v>-236.72328358445657</v>
      </c>
      <c r="D57">
        <f t="shared" si="4"/>
        <v>-701.39290840029685</v>
      </c>
      <c r="E57">
        <f t="shared" si="5"/>
        <v>-840.3982119696891</v>
      </c>
      <c r="F57">
        <f t="shared" si="6"/>
        <v>-1487.7364103986965</v>
      </c>
      <c r="G57">
        <f t="shared" si="7"/>
        <v>-1042.7750239437687</v>
      </c>
      <c r="H57">
        <f t="shared" si="8"/>
        <v>-1685.4775234769988</v>
      </c>
      <c r="I57">
        <f t="shared" si="9"/>
        <v>-876.56822881856669</v>
      </c>
    </row>
    <row r="58" spans="1:9" x14ac:dyDescent="0.75">
      <c r="A58">
        <v>14</v>
      </c>
      <c r="B58">
        <f t="shared" si="2"/>
        <v>-286.09939857196014</v>
      </c>
      <c r="C58">
        <f t="shared" si="3"/>
        <v>-197.24045924479947</v>
      </c>
      <c r="D58">
        <f t="shared" si="4"/>
        <v>-639.96159366185816</v>
      </c>
      <c r="E58">
        <f t="shared" si="5"/>
        <v>-789.65961289043446</v>
      </c>
      <c r="F58">
        <f t="shared" si="6"/>
        <v>-1429.1007496601346</v>
      </c>
      <c r="G58">
        <f t="shared" si="7"/>
        <v>-949.91156424713563</v>
      </c>
      <c r="H58">
        <f t="shared" si="8"/>
        <v>-1584.3604098983064</v>
      </c>
      <c r="I58">
        <f t="shared" si="9"/>
        <v>-790.15040026614884</v>
      </c>
    </row>
    <row r="59" spans="1:9" x14ac:dyDescent="0.75">
      <c r="A59">
        <v>15</v>
      </c>
      <c r="B59">
        <f t="shared" si="2"/>
        <v>-270.820784184243</v>
      </c>
      <c r="C59">
        <f t="shared" si="3"/>
        <v>-157.75763490514225</v>
      </c>
      <c r="D59">
        <f t="shared" si="4"/>
        <v>-578.53027892341947</v>
      </c>
      <c r="E59">
        <f t="shared" si="5"/>
        <v>-738.92101381117971</v>
      </c>
      <c r="F59">
        <f t="shared" si="6"/>
        <v>-1370.4650889215727</v>
      </c>
      <c r="G59">
        <f t="shared" si="7"/>
        <v>-857.04810455050233</v>
      </c>
      <c r="H59">
        <f t="shared" si="8"/>
        <v>-1483.243296319614</v>
      </c>
      <c r="I59">
        <f t="shared" si="9"/>
        <v>-703.73257171373075</v>
      </c>
    </row>
    <row r="60" spans="1:9" x14ac:dyDescent="0.75">
      <c r="A60">
        <v>16</v>
      </c>
      <c r="B60">
        <f t="shared" si="2"/>
        <v>-255.54216979652585</v>
      </c>
      <c r="C60">
        <f t="shared" si="3"/>
        <v>-118.27481056548504</v>
      </c>
      <c r="D60">
        <f t="shared" si="4"/>
        <v>-517.09896418498079</v>
      </c>
      <c r="E60">
        <f t="shared" si="5"/>
        <v>-688.18241473192506</v>
      </c>
      <c r="F60">
        <f t="shared" si="6"/>
        <v>-1311.829428183011</v>
      </c>
      <c r="G60">
        <f t="shared" si="7"/>
        <v>-764.18464485386926</v>
      </c>
      <c r="H60">
        <f t="shared" si="8"/>
        <v>-1382.1261827409216</v>
      </c>
      <c r="I60">
        <f t="shared" si="9"/>
        <v>-617.31474316131289</v>
      </c>
    </row>
    <row r="61" spans="1:9" x14ac:dyDescent="0.75">
      <c r="A61">
        <v>17</v>
      </c>
      <c r="B61">
        <f t="shared" si="2"/>
        <v>-240.26355540880871</v>
      </c>
      <c r="C61">
        <f t="shared" si="3"/>
        <v>-78.791986225827827</v>
      </c>
      <c r="D61">
        <f t="shared" si="4"/>
        <v>-455.6676494465421</v>
      </c>
      <c r="E61">
        <f t="shared" si="5"/>
        <v>-637.44381565267042</v>
      </c>
      <c r="F61">
        <f t="shared" si="6"/>
        <v>-1253.1937674444493</v>
      </c>
      <c r="G61">
        <f t="shared" si="7"/>
        <v>-671.32118515723619</v>
      </c>
      <c r="H61">
        <f t="shared" si="8"/>
        <v>-1281.0090691622293</v>
      </c>
      <c r="I61">
        <f t="shared" si="9"/>
        <v>-530.89691460889503</v>
      </c>
    </row>
    <row r="62" spans="1:9" x14ac:dyDescent="0.75">
      <c r="A62">
        <v>18</v>
      </c>
      <c r="B62">
        <f t="shared" si="2"/>
        <v>-224.98494102109157</v>
      </c>
      <c r="C62">
        <f t="shared" si="3"/>
        <v>-39.309161886170614</v>
      </c>
      <c r="D62">
        <f t="shared" si="4"/>
        <v>-394.23633470810341</v>
      </c>
      <c r="E62">
        <f t="shared" si="5"/>
        <v>-586.70521657341567</v>
      </c>
      <c r="F62">
        <f t="shared" si="6"/>
        <v>-1194.5581067058874</v>
      </c>
      <c r="G62">
        <f t="shared" si="7"/>
        <v>-578.45772546060289</v>
      </c>
      <c r="H62">
        <f t="shared" si="8"/>
        <v>-1179.8919555835369</v>
      </c>
      <c r="I62">
        <f t="shared" si="9"/>
        <v>-444.47908605647694</v>
      </c>
    </row>
    <row r="63" spans="1:9" x14ac:dyDescent="0.75">
      <c r="A63">
        <v>19</v>
      </c>
      <c r="B63">
        <f t="shared" si="2"/>
        <v>-209.70632663337443</v>
      </c>
      <c r="C63">
        <f t="shared" si="3"/>
        <v>0.1736624534864859</v>
      </c>
      <c r="D63">
        <f t="shared" si="4"/>
        <v>-332.80501996966473</v>
      </c>
      <c r="E63">
        <f t="shared" si="5"/>
        <v>-535.96661749416103</v>
      </c>
      <c r="F63">
        <f t="shared" si="6"/>
        <v>-1135.9224459673255</v>
      </c>
      <c r="G63">
        <f t="shared" si="7"/>
        <v>-485.59426576396982</v>
      </c>
      <c r="H63">
        <f t="shared" si="8"/>
        <v>-1078.7748420048445</v>
      </c>
      <c r="I63">
        <f t="shared" si="9"/>
        <v>-358.06125750405909</v>
      </c>
    </row>
    <row r="64" spans="1:9" x14ac:dyDescent="0.75">
      <c r="A64">
        <v>20</v>
      </c>
      <c r="B64">
        <f t="shared" si="2"/>
        <v>-194.42771224565729</v>
      </c>
      <c r="C64">
        <f t="shared" si="3"/>
        <v>39.656486793143699</v>
      </c>
      <c r="D64">
        <f t="shared" si="4"/>
        <v>-271.37370523122604</v>
      </c>
      <c r="E64">
        <f t="shared" si="5"/>
        <v>-485.22801841490627</v>
      </c>
      <c r="F64">
        <f t="shared" si="6"/>
        <v>-1077.2867852287638</v>
      </c>
      <c r="G64">
        <f t="shared" si="7"/>
        <v>-392.73080606733652</v>
      </c>
      <c r="H64">
        <f t="shared" si="8"/>
        <v>-977.65772842615206</v>
      </c>
      <c r="I64">
        <f t="shared" si="9"/>
        <v>-271.643428951641</v>
      </c>
    </row>
    <row r="65" spans="1:9" x14ac:dyDescent="0.75">
      <c r="A65">
        <v>21</v>
      </c>
      <c r="B65">
        <f t="shared" si="2"/>
        <v>-179.14909785794021</v>
      </c>
      <c r="C65">
        <f t="shared" si="3"/>
        <v>79.139311132800913</v>
      </c>
      <c r="D65">
        <f t="shared" si="4"/>
        <v>-209.94239049278735</v>
      </c>
      <c r="E65">
        <f t="shared" si="5"/>
        <v>-434.48941933565175</v>
      </c>
      <c r="F65">
        <f t="shared" si="6"/>
        <v>-1018.6511244902019</v>
      </c>
      <c r="G65">
        <f t="shared" si="7"/>
        <v>-299.86734637070344</v>
      </c>
      <c r="H65">
        <f t="shared" si="8"/>
        <v>-876.54061484745944</v>
      </c>
      <c r="I65">
        <f t="shared" si="9"/>
        <v>-185.22560039922314</v>
      </c>
    </row>
    <row r="66" spans="1:9" x14ac:dyDescent="0.75">
      <c r="A66">
        <v>22</v>
      </c>
      <c r="B66">
        <f t="shared" si="2"/>
        <v>-163.87048347022306</v>
      </c>
      <c r="C66">
        <f t="shared" si="3"/>
        <v>118.62213547245801</v>
      </c>
      <c r="D66">
        <f t="shared" si="4"/>
        <v>-148.51107575434867</v>
      </c>
      <c r="E66">
        <f t="shared" si="5"/>
        <v>-383.75082025639699</v>
      </c>
      <c r="F66">
        <f t="shared" si="6"/>
        <v>-960.01546375164025</v>
      </c>
      <c r="G66">
        <f t="shared" si="7"/>
        <v>-207.00388667407015</v>
      </c>
      <c r="H66">
        <f t="shared" si="8"/>
        <v>-775.42350126876727</v>
      </c>
      <c r="I66">
        <f t="shared" si="9"/>
        <v>-98.807771846805281</v>
      </c>
    </row>
    <row r="67" spans="1:9" x14ac:dyDescent="0.75">
      <c r="A67">
        <v>23</v>
      </c>
      <c r="B67">
        <f t="shared" si="2"/>
        <v>-148.59186908250592</v>
      </c>
      <c r="C67">
        <f t="shared" si="3"/>
        <v>158.10495981211523</v>
      </c>
      <c r="D67">
        <f t="shared" si="4"/>
        <v>-87.07976101590998</v>
      </c>
      <c r="E67">
        <f t="shared" si="5"/>
        <v>-333.01222117714224</v>
      </c>
      <c r="F67">
        <f t="shared" si="6"/>
        <v>-901.37980301307834</v>
      </c>
      <c r="G67">
        <f t="shared" si="7"/>
        <v>-114.14042697743707</v>
      </c>
      <c r="H67">
        <f t="shared" si="8"/>
        <v>-674.3063876900751</v>
      </c>
      <c r="I67">
        <f t="shared" si="9"/>
        <v>-12.389943294387194</v>
      </c>
    </row>
    <row r="68" spans="1:9" x14ac:dyDescent="0.75">
      <c r="A68">
        <v>24</v>
      </c>
      <c r="B68">
        <f t="shared" si="2"/>
        <v>-133.31325469478878</v>
      </c>
      <c r="C68">
        <f t="shared" si="3"/>
        <v>197.58778415177244</v>
      </c>
      <c r="D68">
        <f t="shared" si="4"/>
        <v>-25.648446277471066</v>
      </c>
      <c r="E68">
        <f t="shared" si="5"/>
        <v>-282.27362209788771</v>
      </c>
      <c r="F68">
        <f t="shared" si="6"/>
        <v>-842.74414227451643</v>
      </c>
      <c r="G68">
        <f t="shared" si="7"/>
        <v>-21.276967280804001</v>
      </c>
      <c r="H68">
        <f t="shared" si="8"/>
        <v>-573.18927411138247</v>
      </c>
      <c r="I68">
        <f t="shared" si="9"/>
        <v>74.027885258030437</v>
      </c>
    </row>
    <row r="69" spans="1:9" x14ac:dyDescent="0.75">
      <c r="A69">
        <v>25</v>
      </c>
      <c r="B69">
        <f t="shared" si="2"/>
        <v>-118.03464030707164</v>
      </c>
      <c r="C69">
        <f t="shared" si="3"/>
        <v>237.07060849142965</v>
      </c>
      <c r="D69">
        <f t="shared" si="4"/>
        <v>35.78286846096762</v>
      </c>
      <c r="E69">
        <f t="shared" si="5"/>
        <v>-231.53502301863296</v>
      </c>
      <c r="F69">
        <f t="shared" si="6"/>
        <v>-784.10848153595475</v>
      </c>
      <c r="G69">
        <f t="shared" si="7"/>
        <v>71.586492415829071</v>
      </c>
      <c r="H69">
        <f t="shared" si="8"/>
        <v>-472.07216053268985</v>
      </c>
      <c r="I69">
        <f t="shared" si="9"/>
        <v>160.44571381044852</v>
      </c>
    </row>
    <row r="70" spans="1:9" x14ac:dyDescent="0.75">
      <c r="A70">
        <v>26</v>
      </c>
      <c r="B70">
        <f t="shared" si="2"/>
        <v>-102.7560259193545</v>
      </c>
      <c r="C70">
        <f t="shared" si="3"/>
        <v>276.55343283108687</v>
      </c>
      <c r="D70">
        <f t="shared" si="4"/>
        <v>97.214183199406307</v>
      </c>
      <c r="E70">
        <f t="shared" si="5"/>
        <v>-180.7964239393782</v>
      </c>
      <c r="F70">
        <f t="shared" si="6"/>
        <v>-725.47282079739284</v>
      </c>
      <c r="G70">
        <f t="shared" si="7"/>
        <v>164.4499521124626</v>
      </c>
      <c r="H70">
        <f t="shared" si="8"/>
        <v>-370.95504695399768</v>
      </c>
      <c r="I70">
        <f t="shared" si="9"/>
        <v>246.86354236286661</v>
      </c>
    </row>
    <row r="71" spans="1:9" x14ac:dyDescent="0.75">
      <c r="A71">
        <v>27</v>
      </c>
      <c r="B71">
        <f t="shared" si="2"/>
        <v>-87.477411531637358</v>
      </c>
      <c r="C71">
        <f t="shared" si="3"/>
        <v>316.03625717074397</v>
      </c>
      <c r="D71">
        <f t="shared" si="4"/>
        <v>158.64549793784499</v>
      </c>
      <c r="E71">
        <f t="shared" si="5"/>
        <v>-130.05782486012345</v>
      </c>
      <c r="F71">
        <f t="shared" si="6"/>
        <v>-666.83716005883116</v>
      </c>
      <c r="G71">
        <f t="shared" si="7"/>
        <v>257.31341180909567</v>
      </c>
      <c r="H71">
        <f t="shared" si="8"/>
        <v>-269.83793337530551</v>
      </c>
      <c r="I71">
        <f t="shared" si="9"/>
        <v>333.2813709152847</v>
      </c>
    </row>
    <row r="72" spans="1:9" x14ac:dyDescent="0.75">
      <c r="A72">
        <v>28</v>
      </c>
      <c r="B72">
        <f t="shared" si="2"/>
        <v>-72.198797143920274</v>
      </c>
      <c r="C72">
        <f t="shared" si="3"/>
        <v>355.51908151040107</v>
      </c>
      <c r="D72">
        <f t="shared" si="4"/>
        <v>220.07681267628368</v>
      </c>
      <c r="E72">
        <f t="shared" si="5"/>
        <v>-79.319225780868919</v>
      </c>
      <c r="F72">
        <f t="shared" si="6"/>
        <v>-608.20149932026925</v>
      </c>
      <c r="G72">
        <f t="shared" si="7"/>
        <v>350.17687150572874</v>
      </c>
      <c r="H72">
        <f t="shared" si="8"/>
        <v>-168.72081979661289</v>
      </c>
      <c r="I72">
        <f t="shared" si="9"/>
        <v>419.69919946770233</v>
      </c>
    </row>
    <row r="73" spans="1:9" x14ac:dyDescent="0.75">
      <c r="A73">
        <v>29</v>
      </c>
      <c r="B73">
        <f t="shared" si="2"/>
        <v>-56.920182756203133</v>
      </c>
      <c r="C73">
        <f t="shared" si="3"/>
        <v>395.00190585005839</v>
      </c>
      <c r="D73">
        <f t="shared" si="4"/>
        <v>281.50812741472237</v>
      </c>
      <c r="E73">
        <f t="shared" si="5"/>
        <v>-28.580626701614165</v>
      </c>
      <c r="F73">
        <f t="shared" si="6"/>
        <v>-549.56583858170757</v>
      </c>
      <c r="G73">
        <f t="shared" si="7"/>
        <v>443.04033120236181</v>
      </c>
      <c r="H73">
        <f t="shared" si="8"/>
        <v>-67.603706217920262</v>
      </c>
      <c r="I73">
        <f t="shared" si="9"/>
        <v>506.11702802012042</v>
      </c>
    </row>
    <row r="74" spans="1:9" x14ac:dyDescent="0.75">
      <c r="A74">
        <v>30</v>
      </c>
      <c r="B74">
        <f t="shared" si="2"/>
        <v>-41.641568368485991</v>
      </c>
      <c r="C74">
        <f t="shared" si="3"/>
        <v>434.48473018971549</v>
      </c>
      <c r="D74">
        <f t="shared" si="4"/>
        <v>342.93944215316105</v>
      </c>
      <c r="E74">
        <f t="shared" si="5"/>
        <v>22.15797237764059</v>
      </c>
      <c r="F74">
        <f t="shared" si="6"/>
        <v>-490.93017784314566</v>
      </c>
      <c r="G74">
        <f t="shared" si="7"/>
        <v>535.90379089899534</v>
      </c>
      <c r="H74">
        <f t="shared" si="8"/>
        <v>33.513407360771907</v>
      </c>
      <c r="I74">
        <f t="shared" si="9"/>
        <v>592.5348565725385</v>
      </c>
    </row>
    <row r="75" spans="1:9" x14ac:dyDescent="0.75">
      <c r="A75">
        <v>31</v>
      </c>
      <c r="B75">
        <f t="shared" si="2"/>
        <v>-26.36295398076885</v>
      </c>
      <c r="C75">
        <f t="shared" si="3"/>
        <v>473.96755452937282</v>
      </c>
      <c r="D75">
        <f t="shared" si="4"/>
        <v>404.37075689159974</v>
      </c>
      <c r="E75">
        <f t="shared" si="5"/>
        <v>72.896571456895117</v>
      </c>
      <c r="F75">
        <f t="shared" si="6"/>
        <v>-432.29451710458397</v>
      </c>
      <c r="G75">
        <f t="shared" si="7"/>
        <v>628.76725059562841</v>
      </c>
      <c r="H75">
        <f t="shared" si="8"/>
        <v>134.63052093946408</v>
      </c>
      <c r="I75">
        <f t="shared" si="9"/>
        <v>678.95268512495613</v>
      </c>
    </row>
    <row r="76" spans="1:9" x14ac:dyDescent="0.75">
      <c r="A76">
        <v>32</v>
      </c>
      <c r="B76">
        <f t="shared" si="2"/>
        <v>-11.084339593051709</v>
      </c>
      <c r="C76">
        <f t="shared" si="3"/>
        <v>513.45037886902992</v>
      </c>
      <c r="D76">
        <f t="shared" si="4"/>
        <v>465.80207163003843</v>
      </c>
      <c r="E76">
        <f t="shared" si="5"/>
        <v>123.63517053614987</v>
      </c>
      <c r="F76">
        <f t="shared" si="6"/>
        <v>-373.65885636602206</v>
      </c>
      <c r="G76">
        <f t="shared" si="7"/>
        <v>721.63071029226148</v>
      </c>
      <c r="H76">
        <f t="shared" si="8"/>
        <v>235.7476345181567</v>
      </c>
      <c r="I76">
        <f t="shared" si="9"/>
        <v>765.37051367737422</v>
      </c>
    </row>
    <row r="77" spans="1:9" x14ac:dyDescent="0.75">
      <c r="A77">
        <v>33</v>
      </c>
      <c r="B77">
        <f t="shared" si="2"/>
        <v>4.1942747946654322</v>
      </c>
      <c r="C77">
        <f t="shared" si="3"/>
        <v>552.93320320868702</v>
      </c>
      <c r="D77">
        <f t="shared" si="4"/>
        <v>527.23338636847711</v>
      </c>
      <c r="E77">
        <f t="shared" si="5"/>
        <v>174.37376961540463</v>
      </c>
      <c r="F77">
        <f t="shared" si="6"/>
        <v>-315.02319562746015</v>
      </c>
      <c r="G77">
        <f t="shared" si="7"/>
        <v>814.49416998889455</v>
      </c>
      <c r="H77">
        <f t="shared" si="8"/>
        <v>336.86474809684933</v>
      </c>
      <c r="I77">
        <f t="shared" si="9"/>
        <v>851.78834222979231</v>
      </c>
    </row>
    <row r="78" spans="1:9" x14ac:dyDescent="0.75">
      <c r="A78">
        <v>34</v>
      </c>
      <c r="B78">
        <f t="shared" si="2"/>
        <v>19.472889182382573</v>
      </c>
      <c r="C78">
        <f t="shared" si="3"/>
        <v>592.41602754834435</v>
      </c>
      <c r="D78">
        <f t="shared" si="4"/>
        <v>588.6647011069158</v>
      </c>
      <c r="E78">
        <f t="shared" si="5"/>
        <v>225.11236869465915</v>
      </c>
      <c r="F78">
        <f t="shared" si="6"/>
        <v>-256.38753488889847</v>
      </c>
      <c r="G78">
        <f t="shared" si="7"/>
        <v>907.35762968552763</v>
      </c>
      <c r="H78">
        <f t="shared" si="8"/>
        <v>437.9818616755415</v>
      </c>
      <c r="I78">
        <f t="shared" si="9"/>
        <v>938.20617078220994</v>
      </c>
    </row>
    <row r="79" spans="1:9" x14ac:dyDescent="0.75">
      <c r="A79">
        <v>35</v>
      </c>
      <c r="B79">
        <f t="shared" si="2"/>
        <v>34.751503570099658</v>
      </c>
      <c r="C79">
        <f t="shared" si="3"/>
        <v>631.89885188800145</v>
      </c>
      <c r="D79">
        <f t="shared" si="4"/>
        <v>650.09601584535449</v>
      </c>
      <c r="E79">
        <f t="shared" si="5"/>
        <v>275.85096777391391</v>
      </c>
      <c r="F79">
        <f t="shared" si="6"/>
        <v>-197.75187415033679</v>
      </c>
      <c r="G79">
        <f t="shared" si="7"/>
        <v>1000.2210893821612</v>
      </c>
      <c r="H79">
        <f t="shared" si="8"/>
        <v>539.09897525423366</v>
      </c>
      <c r="I79">
        <f t="shared" si="9"/>
        <v>1024.623999334628</v>
      </c>
    </row>
    <row r="80" spans="1:9" x14ac:dyDescent="0.75">
      <c r="A80">
        <v>36</v>
      </c>
      <c r="B80">
        <f t="shared" si="2"/>
        <v>50.030117957816856</v>
      </c>
      <c r="C80">
        <f t="shared" si="3"/>
        <v>671.38167622765877</v>
      </c>
      <c r="D80">
        <f t="shared" si="4"/>
        <v>711.52733058379317</v>
      </c>
      <c r="E80">
        <f t="shared" si="5"/>
        <v>326.58956685316866</v>
      </c>
      <c r="F80">
        <f t="shared" si="6"/>
        <v>-139.11621341177488</v>
      </c>
      <c r="G80">
        <f t="shared" si="7"/>
        <v>1093.0845490787942</v>
      </c>
      <c r="H80">
        <f t="shared" si="8"/>
        <v>640.21608883292629</v>
      </c>
      <c r="I80">
        <f t="shared" si="9"/>
        <v>1111.0418278870461</v>
      </c>
    </row>
    <row r="81" spans="1:9" x14ac:dyDescent="0.75">
      <c r="A81">
        <v>37</v>
      </c>
      <c r="B81">
        <f t="shared" si="2"/>
        <v>65.30873234553394</v>
      </c>
      <c r="C81">
        <f t="shared" si="3"/>
        <v>710.86450056731587</v>
      </c>
      <c r="D81">
        <f t="shared" si="4"/>
        <v>772.95864532223186</v>
      </c>
      <c r="E81">
        <f t="shared" si="5"/>
        <v>377.32816593242319</v>
      </c>
      <c r="F81">
        <f t="shared" si="6"/>
        <v>-80.480552673212969</v>
      </c>
      <c r="G81">
        <f t="shared" si="7"/>
        <v>1185.9480087754273</v>
      </c>
      <c r="H81">
        <f t="shared" si="8"/>
        <v>741.33320241161891</v>
      </c>
      <c r="I81">
        <f t="shared" si="9"/>
        <v>1197.4596564394637</v>
      </c>
    </row>
    <row r="82" spans="1:9" x14ac:dyDescent="0.75">
      <c r="A82">
        <v>38</v>
      </c>
      <c r="B82">
        <f t="shared" si="2"/>
        <v>80.587346733251138</v>
      </c>
      <c r="C82">
        <f t="shared" si="3"/>
        <v>750.34732490697297</v>
      </c>
      <c r="D82">
        <f t="shared" si="4"/>
        <v>834.38996006067055</v>
      </c>
      <c r="E82">
        <f t="shared" si="5"/>
        <v>428.06676501167794</v>
      </c>
      <c r="F82">
        <f t="shared" si="6"/>
        <v>-21.844891934651059</v>
      </c>
      <c r="G82">
        <f t="shared" si="7"/>
        <v>1278.8114684720604</v>
      </c>
      <c r="H82">
        <f t="shared" si="8"/>
        <v>842.45031599031108</v>
      </c>
      <c r="I82">
        <f t="shared" si="9"/>
        <v>1283.8774849918818</v>
      </c>
    </row>
    <row r="83" spans="1:9" x14ac:dyDescent="0.75">
      <c r="A83">
        <v>39</v>
      </c>
      <c r="B83">
        <f t="shared" si="2"/>
        <v>95.865961120968223</v>
      </c>
      <c r="C83">
        <f t="shared" si="3"/>
        <v>789.8301492466303</v>
      </c>
      <c r="D83">
        <f t="shared" si="4"/>
        <v>895.82127479910923</v>
      </c>
      <c r="E83">
        <f t="shared" si="5"/>
        <v>478.8053640909327</v>
      </c>
      <c r="F83">
        <f t="shared" si="6"/>
        <v>36.790768803910396</v>
      </c>
      <c r="G83">
        <f t="shared" si="7"/>
        <v>1371.6749281686939</v>
      </c>
      <c r="H83">
        <f t="shared" si="8"/>
        <v>943.56742956900325</v>
      </c>
      <c r="I83">
        <f t="shared" si="9"/>
        <v>1370.2953135442999</v>
      </c>
    </row>
    <row r="84" spans="1:9" x14ac:dyDescent="0.75">
      <c r="A84">
        <v>40</v>
      </c>
      <c r="B84">
        <f t="shared" si="2"/>
        <v>111.14457550868542</v>
      </c>
      <c r="C84">
        <f t="shared" si="3"/>
        <v>829.3129735862874</v>
      </c>
      <c r="D84">
        <f t="shared" si="4"/>
        <v>957.25258953754792</v>
      </c>
      <c r="E84">
        <f t="shared" si="5"/>
        <v>529.54396317018745</v>
      </c>
      <c r="F84">
        <f t="shared" si="6"/>
        <v>95.426429542472306</v>
      </c>
      <c r="G84">
        <f t="shared" si="7"/>
        <v>1464.538387865327</v>
      </c>
      <c r="H84">
        <f t="shared" si="8"/>
        <v>1044.6845431476959</v>
      </c>
      <c r="I84">
        <f t="shared" si="9"/>
        <v>1456.713142096718</v>
      </c>
    </row>
    <row r="85" spans="1:9" x14ac:dyDescent="0.75">
      <c r="A85">
        <v>41</v>
      </c>
      <c r="B85">
        <f t="shared" si="2"/>
        <v>126.4231898964025</v>
      </c>
      <c r="C85">
        <f t="shared" si="3"/>
        <v>868.7957979259445</v>
      </c>
      <c r="D85">
        <f t="shared" si="4"/>
        <v>1018.6839042759866</v>
      </c>
      <c r="E85">
        <f t="shared" si="5"/>
        <v>580.28256224944198</v>
      </c>
      <c r="F85">
        <f t="shared" si="6"/>
        <v>154.06209028103422</v>
      </c>
      <c r="G85">
        <f t="shared" si="7"/>
        <v>1557.40184756196</v>
      </c>
      <c r="H85">
        <f t="shared" si="8"/>
        <v>1145.8016567263885</v>
      </c>
      <c r="I85">
        <f t="shared" si="9"/>
        <v>1543.1309706491356</v>
      </c>
    </row>
    <row r="86" spans="1:9" x14ac:dyDescent="0.75">
      <c r="A86">
        <v>42</v>
      </c>
      <c r="B86">
        <f t="shared" si="2"/>
        <v>141.70180428411959</v>
      </c>
      <c r="C86">
        <f t="shared" si="3"/>
        <v>908.27862226560183</v>
      </c>
      <c r="D86">
        <f t="shared" si="4"/>
        <v>1080.1152190144253</v>
      </c>
      <c r="E86">
        <f t="shared" si="5"/>
        <v>631.02116132869651</v>
      </c>
      <c r="F86">
        <f t="shared" si="6"/>
        <v>212.69775101959613</v>
      </c>
      <c r="G86">
        <f t="shared" si="7"/>
        <v>1650.2653072585931</v>
      </c>
      <c r="H86">
        <f t="shared" si="8"/>
        <v>1246.9187703050811</v>
      </c>
      <c r="I86">
        <f t="shared" si="9"/>
        <v>1629.5487992015537</v>
      </c>
    </row>
    <row r="87" spans="1:9" x14ac:dyDescent="0.75">
      <c r="A87">
        <v>43</v>
      </c>
      <c r="B87">
        <f t="shared" si="2"/>
        <v>156.98041867183679</v>
      </c>
      <c r="C87">
        <f t="shared" si="3"/>
        <v>947.76144660525893</v>
      </c>
      <c r="D87">
        <f t="shared" si="4"/>
        <v>1141.546533752864</v>
      </c>
      <c r="E87">
        <f t="shared" si="5"/>
        <v>681.75976040795149</v>
      </c>
      <c r="F87">
        <f t="shared" si="6"/>
        <v>271.33341175815804</v>
      </c>
      <c r="G87">
        <f t="shared" si="7"/>
        <v>1743.1287669552262</v>
      </c>
      <c r="H87">
        <f t="shared" si="8"/>
        <v>1348.0358838837728</v>
      </c>
      <c r="I87">
        <f t="shared" si="9"/>
        <v>1715.9666277539718</v>
      </c>
    </row>
    <row r="88" spans="1:9" x14ac:dyDescent="0.75">
      <c r="A88">
        <v>44</v>
      </c>
      <c r="B88">
        <f t="shared" si="2"/>
        <v>172.25903305955387</v>
      </c>
      <c r="C88">
        <f t="shared" si="3"/>
        <v>987.24427094491602</v>
      </c>
      <c r="D88">
        <f t="shared" si="4"/>
        <v>1202.9778484913027</v>
      </c>
      <c r="E88">
        <f t="shared" si="5"/>
        <v>732.49835948720602</v>
      </c>
      <c r="F88">
        <f t="shared" si="6"/>
        <v>329.96907249671949</v>
      </c>
      <c r="G88">
        <f t="shared" si="7"/>
        <v>1835.9922266518597</v>
      </c>
      <c r="H88">
        <f t="shared" si="8"/>
        <v>1449.1529974624655</v>
      </c>
      <c r="I88">
        <f t="shared" si="9"/>
        <v>1802.3844563063894</v>
      </c>
    </row>
    <row r="89" spans="1:9" x14ac:dyDescent="0.75">
      <c r="A89">
        <v>45</v>
      </c>
      <c r="B89">
        <f t="shared" si="2"/>
        <v>187.53764744727107</v>
      </c>
      <c r="C89">
        <f t="shared" si="3"/>
        <v>1026.7270952845734</v>
      </c>
      <c r="D89">
        <f t="shared" si="4"/>
        <v>1264.4091632297414</v>
      </c>
      <c r="E89">
        <f t="shared" si="5"/>
        <v>783.23695856646054</v>
      </c>
      <c r="F89">
        <f t="shared" si="6"/>
        <v>388.6047332352814</v>
      </c>
      <c r="G89">
        <f t="shared" si="7"/>
        <v>1928.8556863484928</v>
      </c>
      <c r="H89">
        <f t="shared" si="8"/>
        <v>1550.2701110411581</v>
      </c>
      <c r="I89">
        <f t="shared" si="9"/>
        <v>1888.8022848588075</v>
      </c>
    </row>
    <row r="90" spans="1:9" x14ac:dyDescent="0.75">
      <c r="A90">
        <v>46</v>
      </c>
      <c r="B90">
        <f t="shared" si="2"/>
        <v>202.81626183498815</v>
      </c>
      <c r="C90">
        <f t="shared" si="3"/>
        <v>1066.2099196242305</v>
      </c>
      <c r="D90">
        <f t="shared" si="4"/>
        <v>1325.84047796818</v>
      </c>
      <c r="E90">
        <f t="shared" si="5"/>
        <v>833.97555764571553</v>
      </c>
      <c r="F90">
        <f t="shared" si="6"/>
        <v>447.24039397384331</v>
      </c>
      <c r="G90">
        <f t="shared" si="7"/>
        <v>2021.7191460451259</v>
      </c>
      <c r="H90">
        <f t="shared" si="8"/>
        <v>1651.3872246198498</v>
      </c>
      <c r="I90">
        <f t="shared" si="9"/>
        <v>1975.2201134112256</v>
      </c>
    </row>
    <row r="91" spans="1:9" x14ac:dyDescent="0.75">
      <c r="A91">
        <v>47</v>
      </c>
      <c r="B91">
        <f t="shared" si="2"/>
        <v>218.09487622270535</v>
      </c>
      <c r="C91">
        <f t="shared" si="3"/>
        <v>1105.6927439638878</v>
      </c>
      <c r="D91">
        <f t="shared" si="4"/>
        <v>1387.2717927066187</v>
      </c>
      <c r="E91">
        <f t="shared" si="5"/>
        <v>884.71415672497005</v>
      </c>
      <c r="F91">
        <f t="shared" si="6"/>
        <v>505.87605471240522</v>
      </c>
      <c r="G91">
        <f t="shared" si="7"/>
        <v>2114.5826057417589</v>
      </c>
      <c r="H91">
        <f t="shared" si="8"/>
        <v>1752.5043381985424</v>
      </c>
      <c r="I91">
        <f t="shared" si="9"/>
        <v>2061.6379419636432</v>
      </c>
    </row>
    <row r="92" spans="1:9" x14ac:dyDescent="0.75">
      <c r="A92">
        <v>48</v>
      </c>
      <c r="B92">
        <f t="shared" si="2"/>
        <v>233.37349061042244</v>
      </c>
      <c r="C92">
        <f t="shared" si="3"/>
        <v>1145.1755683035449</v>
      </c>
      <c r="D92">
        <f t="shared" si="4"/>
        <v>1448.7031074450579</v>
      </c>
      <c r="E92">
        <f t="shared" si="5"/>
        <v>935.45275580422458</v>
      </c>
      <c r="F92">
        <f t="shared" si="6"/>
        <v>564.51171545096713</v>
      </c>
      <c r="G92">
        <f t="shared" si="7"/>
        <v>2207.446065438392</v>
      </c>
      <c r="H92">
        <f t="shared" si="8"/>
        <v>1853.6214517772351</v>
      </c>
      <c r="I92">
        <f t="shared" si="9"/>
        <v>2148.0557705160609</v>
      </c>
    </row>
    <row r="93" spans="1:9" x14ac:dyDescent="0.75">
      <c r="A93">
        <v>49</v>
      </c>
      <c r="B93">
        <f t="shared" si="2"/>
        <v>248.65210499813952</v>
      </c>
      <c r="C93">
        <f t="shared" si="3"/>
        <v>1184.658392643202</v>
      </c>
      <c r="D93">
        <f t="shared" si="4"/>
        <v>1510.1344221834966</v>
      </c>
      <c r="E93">
        <f t="shared" si="5"/>
        <v>986.19135488347956</v>
      </c>
      <c r="F93">
        <f t="shared" si="6"/>
        <v>623.14737618952859</v>
      </c>
      <c r="G93">
        <f t="shared" si="7"/>
        <v>2300.3095251350251</v>
      </c>
      <c r="H93">
        <f t="shared" si="8"/>
        <v>1954.7385653559277</v>
      </c>
      <c r="I93">
        <f t="shared" si="9"/>
        <v>2234.4735990684794</v>
      </c>
    </row>
    <row r="94" spans="1:9" x14ac:dyDescent="0.75">
      <c r="A94">
        <v>50</v>
      </c>
      <c r="B94">
        <f t="shared" si="2"/>
        <v>263.93071938585672</v>
      </c>
      <c r="C94">
        <f t="shared" si="3"/>
        <v>1224.1412169828593</v>
      </c>
      <c r="D94">
        <f t="shared" si="4"/>
        <v>1571.5657369219352</v>
      </c>
      <c r="E94">
        <f t="shared" si="5"/>
        <v>1036.9299539627341</v>
      </c>
      <c r="F94">
        <f t="shared" si="6"/>
        <v>681.7830369280905</v>
      </c>
      <c r="G94">
        <f t="shared" si="7"/>
        <v>2393.1729848316581</v>
      </c>
      <c r="H94">
        <f t="shared" si="8"/>
        <v>2055.8556789346203</v>
      </c>
      <c r="I94">
        <f t="shared" si="9"/>
        <v>2320.891427620897</v>
      </c>
    </row>
    <row r="95" spans="1:9" x14ac:dyDescent="0.75">
      <c r="A95">
        <v>51</v>
      </c>
      <c r="B95">
        <f t="shared" si="2"/>
        <v>279.2093337735738</v>
      </c>
      <c r="C95">
        <f t="shared" si="3"/>
        <v>1263.6240413225164</v>
      </c>
      <c r="D95">
        <f t="shared" si="4"/>
        <v>1632.9970516603739</v>
      </c>
      <c r="E95">
        <f t="shared" si="5"/>
        <v>1087.6685530419891</v>
      </c>
      <c r="F95">
        <f t="shared" si="6"/>
        <v>740.41869766665241</v>
      </c>
      <c r="G95">
        <f t="shared" si="7"/>
        <v>2486.0364445282921</v>
      </c>
      <c r="H95">
        <f t="shared" si="8"/>
        <v>2156.972792513312</v>
      </c>
      <c r="I95">
        <f t="shared" si="9"/>
        <v>2407.3092561733156</v>
      </c>
    </row>
    <row r="96" spans="1:9" x14ac:dyDescent="0.75">
      <c r="A96">
        <v>52</v>
      </c>
      <c r="B96">
        <f t="shared" si="2"/>
        <v>294.487948161291</v>
      </c>
      <c r="C96">
        <f t="shared" si="3"/>
        <v>1303.1068656621737</v>
      </c>
      <c r="D96">
        <f t="shared" si="4"/>
        <v>1694.4283663988126</v>
      </c>
      <c r="E96">
        <f t="shared" si="5"/>
        <v>1138.4071521212436</v>
      </c>
      <c r="F96">
        <f t="shared" si="6"/>
        <v>799.05435840521432</v>
      </c>
      <c r="G96">
        <f t="shared" si="7"/>
        <v>2578.8999042249252</v>
      </c>
      <c r="H96">
        <f t="shared" si="8"/>
        <v>2258.0899060920046</v>
      </c>
      <c r="I96">
        <f t="shared" si="9"/>
        <v>2493.7270847257332</v>
      </c>
    </row>
    <row r="97" spans="1:9" x14ac:dyDescent="0.75">
      <c r="A97">
        <v>53</v>
      </c>
      <c r="B97">
        <f t="shared" si="2"/>
        <v>309.76656254900809</v>
      </c>
      <c r="C97">
        <f t="shared" si="3"/>
        <v>1342.5896900018306</v>
      </c>
      <c r="D97">
        <f t="shared" si="4"/>
        <v>1755.8596811372513</v>
      </c>
      <c r="E97">
        <f t="shared" si="5"/>
        <v>1189.1457512004981</v>
      </c>
      <c r="F97">
        <f t="shared" si="6"/>
        <v>857.69001914377577</v>
      </c>
      <c r="G97">
        <f t="shared" si="7"/>
        <v>2671.7633639215583</v>
      </c>
      <c r="H97">
        <f t="shared" si="8"/>
        <v>2359.2070196706973</v>
      </c>
      <c r="I97">
        <f t="shared" si="9"/>
        <v>2580.1449132781509</v>
      </c>
    </row>
    <row r="98" spans="1:9" x14ac:dyDescent="0.75">
      <c r="A98">
        <v>54</v>
      </c>
      <c r="B98">
        <f t="shared" si="2"/>
        <v>325.04517693672528</v>
      </c>
      <c r="C98">
        <f t="shared" si="3"/>
        <v>1382.0725143414879</v>
      </c>
      <c r="D98">
        <f t="shared" si="4"/>
        <v>1817.29099587569</v>
      </c>
      <c r="E98">
        <f t="shared" si="5"/>
        <v>1239.8843502797531</v>
      </c>
      <c r="F98">
        <f t="shared" si="6"/>
        <v>916.32567988233768</v>
      </c>
      <c r="G98">
        <f t="shared" si="7"/>
        <v>2764.6268236181913</v>
      </c>
      <c r="H98">
        <f t="shared" si="8"/>
        <v>2460.324133249389</v>
      </c>
      <c r="I98">
        <f t="shared" si="9"/>
        <v>2666.5627418305694</v>
      </c>
    </row>
    <row r="99" spans="1:9" x14ac:dyDescent="0.75">
      <c r="A99">
        <v>55</v>
      </c>
      <c r="B99">
        <f t="shared" si="2"/>
        <v>340.32379132444237</v>
      </c>
      <c r="C99">
        <f t="shared" si="3"/>
        <v>1421.5553386811453</v>
      </c>
      <c r="D99">
        <f t="shared" si="4"/>
        <v>1878.7223106141287</v>
      </c>
      <c r="E99">
        <f t="shared" si="5"/>
        <v>1290.6229493590076</v>
      </c>
      <c r="F99">
        <f t="shared" si="6"/>
        <v>974.96134062089959</v>
      </c>
      <c r="G99">
        <f t="shared" si="7"/>
        <v>2857.4902833148244</v>
      </c>
      <c r="H99">
        <f t="shared" si="8"/>
        <v>2561.4412468280816</v>
      </c>
      <c r="I99">
        <f t="shared" si="9"/>
        <v>2752.980570382987</v>
      </c>
    </row>
    <row r="100" spans="1:9" x14ac:dyDescent="0.75">
      <c r="A100">
        <v>56</v>
      </c>
      <c r="B100">
        <f t="shared" si="2"/>
        <v>355.60240571215945</v>
      </c>
      <c r="C100">
        <f t="shared" si="3"/>
        <v>1461.0381630208021</v>
      </c>
      <c r="D100">
        <f t="shared" si="4"/>
        <v>1940.1536253525674</v>
      </c>
      <c r="E100">
        <f t="shared" si="5"/>
        <v>1341.3615484382622</v>
      </c>
      <c r="F100">
        <f t="shared" si="6"/>
        <v>1033.5970013594615</v>
      </c>
      <c r="G100">
        <f t="shared" si="7"/>
        <v>2950.3537430114575</v>
      </c>
      <c r="H100">
        <f t="shared" si="8"/>
        <v>2662.5583604067742</v>
      </c>
      <c r="I100">
        <f t="shared" si="9"/>
        <v>2839.3983989354047</v>
      </c>
    </row>
    <row r="101" spans="1:9" x14ac:dyDescent="0.75">
      <c r="A101">
        <v>57</v>
      </c>
      <c r="B101">
        <f t="shared" si="2"/>
        <v>370.88102009987665</v>
      </c>
      <c r="C101">
        <f t="shared" si="3"/>
        <v>1500.5209873604595</v>
      </c>
      <c r="D101">
        <f t="shared" si="4"/>
        <v>2001.584940091006</v>
      </c>
      <c r="E101">
        <f t="shared" si="5"/>
        <v>1392.1001475175171</v>
      </c>
      <c r="F101">
        <f t="shared" si="6"/>
        <v>1092.2326620980234</v>
      </c>
      <c r="G101">
        <f t="shared" si="7"/>
        <v>3043.2172027080906</v>
      </c>
      <c r="H101">
        <f t="shared" si="8"/>
        <v>2763.6754739854669</v>
      </c>
      <c r="I101">
        <f t="shared" si="9"/>
        <v>2925.8162274878232</v>
      </c>
    </row>
    <row r="102" spans="1:9" x14ac:dyDescent="0.75">
      <c r="A102">
        <v>58</v>
      </c>
      <c r="B102">
        <f t="shared" si="2"/>
        <v>386.15963448759373</v>
      </c>
      <c r="C102">
        <f t="shared" si="3"/>
        <v>1540.0038117001168</v>
      </c>
      <c r="D102">
        <f t="shared" si="4"/>
        <v>2063.0162548294447</v>
      </c>
      <c r="E102">
        <f t="shared" si="5"/>
        <v>1442.8387465967717</v>
      </c>
      <c r="F102">
        <f t="shared" si="6"/>
        <v>1150.8683228365849</v>
      </c>
      <c r="G102">
        <f t="shared" si="7"/>
        <v>3136.0806624047236</v>
      </c>
      <c r="H102">
        <f t="shared" si="8"/>
        <v>2864.7925875641595</v>
      </c>
      <c r="I102">
        <f t="shared" si="9"/>
        <v>3012.2340560402408</v>
      </c>
    </row>
    <row r="103" spans="1:9" x14ac:dyDescent="0.75">
      <c r="A103">
        <v>59</v>
      </c>
      <c r="B103">
        <f t="shared" si="2"/>
        <v>401.43824887531093</v>
      </c>
      <c r="C103">
        <f t="shared" si="3"/>
        <v>1579.4866360397741</v>
      </c>
      <c r="D103">
        <f t="shared" si="4"/>
        <v>2124.4475695678834</v>
      </c>
      <c r="E103">
        <f t="shared" si="5"/>
        <v>1493.5773456760262</v>
      </c>
      <c r="F103">
        <f t="shared" si="6"/>
        <v>1209.5039835751468</v>
      </c>
      <c r="G103">
        <f t="shared" si="7"/>
        <v>3228.9441221013567</v>
      </c>
      <c r="H103">
        <f t="shared" si="8"/>
        <v>2965.9097011428512</v>
      </c>
      <c r="I103">
        <f t="shared" si="9"/>
        <v>3098.6518845926585</v>
      </c>
    </row>
    <row r="104" spans="1:9" x14ac:dyDescent="0.75">
      <c r="A104">
        <v>60</v>
      </c>
      <c r="B104">
        <f t="shared" si="2"/>
        <v>416.71686326302802</v>
      </c>
      <c r="C104">
        <f t="shared" si="3"/>
        <v>1618.969460379431</v>
      </c>
      <c r="D104">
        <f t="shared" si="4"/>
        <v>2185.8788843063221</v>
      </c>
      <c r="E104">
        <f t="shared" si="5"/>
        <v>1544.3159447552812</v>
      </c>
      <c r="F104">
        <f t="shared" si="6"/>
        <v>1268.1396443137087</v>
      </c>
      <c r="G104">
        <f t="shared" si="7"/>
        <v>3321.8075817979907</v>
      </c>
      <c r="H104">
        <f t="shared" si="8"/>
        <v>3067.0268147215438</v>
      </c>
      <c r="I104">
        <f t="shared" si="9"/>
        <v>3185.069713145077</v>
      </c>
    </row>
  </sheetData>
  <autoFilter ref="A1:H41" xr:uid="{25470CB7-7974-4EB1-B524-C41B0A91D198}">
    <sortState xmlns:xlrd2="http://schemas.microsoft.com/office/spreadsheetml/2017/richdata2" ref="A2:H41">
      <sortCondition ref="A1:A4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Shih</dc:creator>
  <cp:lastModifiedBy>Alex Shih</cp:lastModifiedBy>
  <dcterms:created xsi:type="dcterms:W3CDTF">2021-03-18T19:27:22Z</dcterms:created>
  <dcterms:modified xsi:type="dcterms:W3CDTF">2021-03-21T19:29:23Z</dcterms:modified>
</cp:coreProperties>
</file>