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ucdenver-my.sharepoint.com/personal/kathryn_harris_ucdenver_edu/Documents/Physics PDFs &amp; Assignments/Laboratory/Diffraction Lab/"/>
    </mc:Choice>
  </mc:AlternateContent>
  <xr:revisionPtr revIDLastSave="19" documentId="8_{06C49453-00A3-4069-90B4-AE446C78EFEB}" xr6:coauthVersionLast="37" xr6:coauthVersionMax="37" xr10:uidLastSave="{C6E2BB85-67A4-40AE-9F89-EE3C655DC0E4}"/>
  <bookViews>
    <workbookView xWindow="0" yWindow="0" windowWidth="13680" windowHeight="7800" xr2:uid="{B8F5A82E-862A-4925-9286-3C1D4B89CC8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  <c r="N11" i="1"/>
  <c r="N9" i="1"/>
  <c r="N8" i="1"/>
  <c r="N3" i="1"/>
  <c r="N4" i="1"/>
  <c r="N5" i="1"/>
  <c r="N6" i="1"/>
  <c r="N2" i="1"/>
  <c r="J17" i="1"/>
  <c r="J18" i="1"/>
  <c r="J19" i="1"/>
  <c r="J20" i="1"/>
  <c r="J21" i="1"/>
  <c r="J22" i="1"/>
  <c r="J16" i="1"/>
  <c r="J7" i="1"/>
  <c r="J8" i="1"/>
  <c r="J9" i="1"/>
  <c r="J10" i="1"/>
  <c r="J11" i="1"/>
  <c r="J12" i="1"/>
  <c r="J13" i="1"/>
  <c r="J14" i="1"/>
  <c r="J6" i="1"/>
  <c r="J3" i="1"/>
  <c r="J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C12" i="1"/>
  <c r="C13" i="1"/>
  <c r="C14" i="1"/>
  <c r="C15" i="1"/>
  <c r="C16" i="1"/>
  <c r="C17" i="1"/>
  <c r="C11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<sst xmlns="http://schemas.openxmlformats.org/spreadsheetml/2006/main" count="17" uniqueCount="11">
  <si>
    <t>G0.16</t>
  </si>
  <si>
    <t>"-center"</t>
  </si>
  <si>
    <t>#</t>
  </si>
  <si>
    <t>G0.08</t>
  </si>
  <si>
    <t>G0.04</t>
  </si>
  <si>
    <t>R0.16</t>
  </si>
  <si>
    <t>R0.08</t>
  </si>
  <si>
    <t>R0.04</t>
  </si>
  <si>
    <t>V0.16</t>
  </si>
  <si>
    <t>V0.08</t>
  </si>
  <si>
    <t>V0.04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</si>
</sst>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FC1E-4DC5-451A-8B85-9D236283D6BD}">
  <dimension ref="A1:N35"/>
  <sheetViews>
    <sheetView tabSelected="1" workbookViewId="0">
      <selection activeCell="M20" sqref="M20"/>
    </sheetView>
  </sheetViews>
  <sheetFormatPr defaultRowHeight="15" x14ac:dyDescent="0.25"/>
  <cols>
    <col min="1" max="1" width="2.5703125" customWidth="1"/>
    <col min="2" max="2" width="6.7109375" customWidth="1"/>
    <col min="4" max="4" width="3.140625" customWidth="1"/>
    <col min="5" max="5" width="3.7109375" customWidth="1"/>
    <col min="6" max="6" width="5.7109375" customWidth="1"/>
    <col min="7" max="7" width="9.140625" customWidth="1"/>
    <col min="8" max="8" width="3.140625" customWidth="1"/>
    <col min="11" max="11" width="3.85546875" customWidth="1"/>
    <col min="12" max="12" width="2.5703125" customWidth="1"/>
  </cols>
  <sheetData>
    <row r="1" spans="1:14" ht="12.75" customHeight="1" x14ac:dyDescent="0.25">
      <c r="A1" t="s">
        <v>2</v>
      </c>
      <c r="B1" s="1" t="s">
        <v>0</v>
      </c>
      <c r="C1" t="s">
        <v>1</v>
      </c>
      <c r="E1" t="s">
        <v>2</v>
      </c>
      <c r="F1" s="1" t="s">
        <v>4</v>
      </c>
      <c r="G1" t="s">
        <v>1</v>
      </c>
      <c r="H1" t="s">
        <v>2</v>
      </c>
      <c r="I1" s="1" t="s">
        <v>5</v>
      </c>
      <c r="J1" t="s">
        <v>1</v>
      </c>
      <c r="L1" t="s">
        <v>2</v>
      </c>
      <c r="M1" s="1" t="s">
        <v>8</v>
      </c>
      <c r="N1" t="s">
        <v>1</v>
      </c>
    </row>
    <row r="2" spans="1:14" x14ac:dyDescent="0.25">
      <c r="A2">
        <v>1</v>
      </c>
      <c r="B2">
        <v>689</v>
      </c>
      <c r="C2">
        <f>B2-585</f>
        <v>104</v>
      </c>
      <c r="E2">
        <v>1</v>
      </c>
      <c r="F2">
        <v>843</v>
      </c>
      <c r="G2">
        <f>F2-777</f>
        <v>66</v>
      </c>
      <c r="H2">
        <v>1</v>
      </c>
      <c r="I2">
        <v>749</v>
      </c>
      <c r="J2">
        <f>I2-625</f>
        <v>124</v>
      </c>
      <c r="L2">
        <v>1</v>
      </c>
      <c r="M2">
        <v>734</v>
      </c>
      <c r="N2">
        <f>M2-660</f>
        <v>74</v>
      </c>
    </row>
    <row r="3" spans="1:14" x14ac:dyDescent="0.25">
      <c r="A3">
        <v>2</v>
      </c>
      <c r="B3">
        <v>750</v>
      </c>
      <c r="C3">
        <f t="shared" ref="C3:C9" si="0">B3-585</f>
        <v>165</v>
      </c>
      <c r="E3">
        <v>2</v>
      </c>
      <c r="F3">
        <v>912</v>
      </c>
      <c r="G3">
        <f t="shared" ref="G3:G35" si="1">F3-777</f>
        <v>135</v>
      </c>
      <c r="H3">
        <v>2</v>
      </c>
      <c r="I3">
        <v>848</v>
      </c>
      <c r="J3">
        <f t="shared" ref="J3:J4" si="2">I3-625</f>
        <v>223</v>
      </c>
      <c r="L3">
        <v>2</v>
      </c>
      <c r="M3">
        <v>806</v>
      </c>
      <c r="N3">
        <f t="shared" ref="N3:N6" si="3">M3-660</f>
        <v>146</v>
      </c>
    </row>
    <row r="4" spans="1:14" x14ac:dyDescent="0.25">
      <c r="A4">
        <v>-1</v>
      </c>
      <c r="B4">
        <v>536</v>
      </c>
      <c r="C4">
        <f t="shared" si="0"/>
        <v>-49</v>
      </c>
      <c r="E4">
        <v>3</v>
      </c>
      <c r="F4">
        <v>959</v>
      </c>
      <c r="G4">
        <f t="shared" si="1"/>
        <v>182</v>
      </c>
      <c r="H4">
        <v>-1</v>
      </c>
      <c r="I4">
        <v>492</v>
      </c>
      <c r="J4">
        <f t="shared" si="2"/>
        <v>-133</v>
      </c>
      <c r="L4">
        <v>-1</v>
      </c>
      <c r="M4">
        <v>585</v>
      </c>
      <c r="N4">
        <f t="shared" si="3"/>
        <v>-75</v>
      </c>
    </row>
    <row r="5" spans="1:14" x14ac:dyDescent="0.25">
      <c r="A5">
        <v>-2</v>
      </c>
      <c r="B5">
        <v>453</v>
      </c>
      <c r="C5">
        <f t="shared" si="0"/>
        <v>-132</v>
      </c>
      <c r="E5">
        <v>4</v>
      </c>
      <c r="F5">
        <v>996</v>
      </c>
      <c r="G5">
        <f t="shared" si="1"/>
        <v>219</v>
      </c>
      <c r="I5" s="1" t="s">
        <v>6</v>
      </c>
      <c r="L5">
        <v>-2</v>
      </c>
      <c r="M5">
        <v>522</v>
      </c>
      <c r="N5">
        <f t="shared" si="3"/>
        <v>-138</v>
      </c>
    </row>
    <row r="6" spans="1:14" x14ac:dyDescent="0.25">
      <c r="A6">
        <v>-3</v>
      </c>
      <c r="B6">
        <v>408</v>
      </c>
      <c r="C6">
        <f t="shared" si="0"/>
        <v>-177</v>
      </c>
      <c r="E6">
        <v>5</v>
      </c>
      <c r="F6">
        <v>1028</v>
      </c>
      <c r="G6">
        <f t="shared" si="1"/>
        <v>251</v>
      </c>
      <c r="H6">
        <v>1</v>
      </c>
      <c r="I6">
        <v>831</v>
      </c>
      <c r="J6">
        <f>I6-752</f>
        <v>79</v>
      </c>
      <c r="L6">
        <v>-3</v>
      </c>
      <c r="M6">
        <v>431</v>
      </c>
      <c r="N6">
        <f t="shared" si="3"/>
        <v>-229</v>
      </c>
    </row>
    <row r="7" spans="1:14" x14ac:dyDescent="0.25">
      <c r="A7">
        <v>-4</v>
      </c>
      <c r="B7">
        <v>374</v>
      </c>
      <c r="C7">
        <f t="shared" si="0"/>
        <v>-211</v>
      </c>
      <c r="E7">
        <v>6</v>
      </c>
      <c r="F7">
        <v>1053</v>
      </c>
      <c r="G7">
        <f t="shared" si="1"/>
        <v>276</v>
      </c>
      <c r="H7">
        <v>2</v>
      </c>
      <c r="I7">
        <v>881</v>
      </c>
      <c r="J7">
        <f t="shared" ref="J7:J14" si="4">I7-752</f>
        <v>129</v>
      </c>
      <c r="M7" s="1" t="s">
        <v>9</v>
      </c>
    </row>
    <row r="8" spans="1:14" x14ac:dyDescent="0.25">
      <c r="A8">
        <v>-5</v>
      </c>
      <c r="B8">
        <v>350</v>
      </c>
      <c r="C8">
        <f t="shared" si="0"/>
        <v>-235</v>
      </c>
      <c r="E8">
        <v>7</v>
      </c>
      <c r="F8">
        <v>1077</v>
      </c>
      <c r="G8">
        <f t="shared" si="1"/>
        <v>300</v>
      </c>
      <c r="H8">
        <v>3</v>
      </c>
      <c r="I8">
        <v>920</v>
      </c>
      <c r="J8">
        <f t="shared" si="4"/>
        <v>168</v>
      </c>
      <c r="L8">
        <v>1</v>
      </c>
      <c r="M8">
        <v>793</v>
      </c>
      <c r="N8">
        <f>M8-651</f>
        <v>142</v>
      </c>
    </row>
    <row r="9" spans="1:14" x14ac:dyDescent="0.25">
      <c r="A9">
        <v>-6</v>
      </c>
      <c r="B9">
        <v>314</v>
      </c>
      <c r="C9">
        <f t="shared" si="0"/>
        <v>-271</v>
      </c>
      <c r="E9">
        <v>8</v>
      </c>
      <c r="F9">
        <v>1100</v>
      </c>
      <c r="G9">
        <f t="shared" si="1"/>
        <v>323</v>
      </c>
      <c r="H9">
        <v>4</v>
      </c>
      <c r="I9">
        <v>944</v>
      </c>
      <c r="J9">
        <f t="shared" si="4"/>
        <v>192</v>
      </c>
      <c r="L9">
        <v>-1</v>
      </c>
      <c r="M9">
        <v>508</v>
      </c>
      <c r="N9">
        <f>M9-651</f>
        <v>-143</v>
      </c>
    </row>
    <row r="10" spans="1:14" ht="12" customHeight="1" x14ac:dyDescent="0.25">
      <c r="B10" s="1" t="s">
        <v>3</v>
      </c>
      <c r="E10">
        <v>9</v>
      </c>
      <c r="F10">
        <v>1120</v>
      </c>
      <c r="G10">
        <f t="shared" si="1"/>
        <v>343</v>
      </c>
      <c r="H10">
        <v>5</v>
      </c>
      <c r="I10">
        <v>991</v>
      </c>
      <c r="J10">
        <f t="shared" si="4"/>
        <v>239</v>
      </c>
      <c r="M10" s="1" t="s">
        <v>10</v>
      </c>
    </row>
    <row r="11" spans="1:14" x14ac:dyDescent="0.25">
      <c r="A11">
        <v>1</v>
      </c>
      <c r="B11">
        <v>705</v>
      </c>
      <c r="C11">
        <f>B11-608</f>
        <v>97</v>
      </c>
      <c r="E11">
        <v>10</v>
      </c>
      <c r="F11">
        <v>1142</v>
      </c>
      <c r="G11">
        <f t="shared" si="1"/>
        <v>365</v>
      </c>
      <c r="H11">
        <v>6</v>
      </c>
      <c r="I11">
        <v>1011</v>
      </c>
      <c r="J11">
        <f t="shared" si="4"/>
        <v>259</v>
      </c>
      <c r="L11">
        <v>1</v>
      </c>
      <c r="M11">
        <v>992</v>
      </c>
      <c r="N11">
        <f>M11-731</f>
        <v>261</v>
      </c>
    </row>
    <row r="12" spans="1:14" x14ac:dyDescent="0.25">
      <c r="A12">
        <v>2</v>
      </c>
      <c r="B12">
        <v>768</v>
      </c>
      <c r="C12">
        <f t="shared" ref="C12:C17" si="5">B12-608</f>
        <v>160</v>
      </c>
      <c r="E12">
        <v>11</v>
      </c>
      <c r="F12">
        <v>1161</v>
      </c>
      <c r="G12">
        <f t="shared" si="1"/>
        <v>384</v>
      </c>
      <c r="H12">
        <v>-1</v>
      </c>
      <c r="I12">
        <v>694</v>
      </c>
      <c r="J12">
        <f t="shared" si="4"/>
        <v>-58</v>
      </c>
      <c r="L12">
        <v>-1</v>
      </c>
      <c r="M12">
        <v>428</v>
      </c>
      <c r="N12">
        <f>M12-731</f>
        <v>-303</v>
      </c>
    </row>
    <row r="13" spans="1:14" x14ac:dyDescent="0.25">
      <c r="A13">
        <v>3</v>
      </c>
      <c r="B13">
        <v>820</v>
      </c>
      <c r="C13">
        <f t="shared" si="5"/>
        <v>212</v>
      </c>
      <c r="E13">
        <v>12</v>
      </c>
      <c r="F13">
        <v>1181</v>
      </c>
      <c r="G13">
        <f t="shared" si="1"/>
        <v>404</v>
      </c>
      <c r="H13">
        <v>-2</v>
      </c>
      <c r="I13">
        <v>638</v>
      </c>
      <c r="J13">
        <f t="shared" si="4"/>
        <v>-114</v>
      </c>
    </row>
    <row r="14" spans="1:14" x14ac:dyDescent="0.25">
      <c r="A14">
        <v>4</v>
      </c>
      <c r="B14">
        <v>850</v>
      </c>
      <c r="C14">
        <f t="shared" si="5"/>
        <v>242</v>
      </c>
      <c r="E14">
        <v>13</v>
      </c>
      <c r="F14">
        <v>1199</v>
      </c>
      <c r="G14">
        <f t="shared" si="1"/>
        <v>422</v>
      </c>
      <c r="H14">
        <v>-3</v>
      </c>
      <c r="I14">
        <v>601</v>
      </c>
      <c r="J14">
        <f t="shared" si="4"/>
        <v>-151</v>
      </c>
    </row>
    <row r="15" spans="1:14" x14ac:dyDescent="0.25">
      <c r="A15">
        <v>-1</v>
      </c>
      <c r="B15">
        <v>544</v>
      </c>
      <c r="C15">
        <f t="shared" si="5"/>
        <v>-64</v>
      </c>
      <c r="E15">
        <v>14</v>
      </c>
      <c r="F15">
        <v>1215</v>
      </c>
      <c r="G15">
        <f t="shared" si="1"/>
        <v>438</v>
      </c>
      <c r="I15" s="1" t="s">
        <v>7</v>
      </c>
    </row>
    <row r="16" spans="1:14" x14ac:dyDescent="0.25">
      <c r="A16">
        <v>-2</v>
      </c>
      <c r="B16">
        <v>481</v>
      </c>
      <c r="C16">
        <f t="shared" si="5"/>
        <v>-127</v>
      </c>
      <c r="E16">
        <v>15</v>
      </c>
      <c r="F16">
        <v>1234</v>
      </c>
      <c r="G16">
        <f t="shared" si="1"/>
        <v>457</v>
      </c>
      <c r="H16">
        <v>1</v>
      </c>
      <c r="I16">
        <v>696</v>
      </c>
      <c r="J16">
        <f>I16-625</f>
        <v>71</v>
      </c>
    </row>
    <row r="17" spans="1:10" x14ac:dyDescent="0.25">
      <c r="A17">
        <v>-3</v>
      </c>
      <c r="B17">
        <v>432</v>
      </c>
      <c r="C17">
        <f t="shared" si="5"/>
        <v>-176</v>
      </c>
      <c r="E17">
        <v>-1</v>
      </c>
      <c r="F17">
        <v>696</v>
      </c>
      <c r="G17">
        <f t="shared" si="1"/>
        <v>-81</v>
      </c>
      <c r="H17">
        <v>2</v>
      </c>
      <c r="I17">
        <v>751</v>
      </c>
      <c r="J17">
        <f t="shared" ref="J17:J22" si="6">I17-625</f>
        <v>126</v>
      </c>
    </row>
    <row r="18" spans="1:10" ht="11.25" customHeight="1" x14ac:dyDescent="0.25">
      <c r="E18">
        <v>-2</v>
      </c>
      <c r="F18">
        <v>628</v>
      </c>
      <c r="G18">
        <f t="shared" si="1"/>
        <v>-149</v>
      </c>
      <c r="H18">
        <v>3</v>
      </c>
      <c r="I18">
        <v>781</v>
      </c>
      <c r="J18">
        <f t="shared" si="6"/>
        <v>156</v>
      </c>
    </row>
    <row r="19" spans="1:10" x14ac:dyDescent="0.25">
      <c r="E19">
        <v>-3</v>
      </c>
      <c r="F19">
        <v>580</v>
      </c>
      <c r="G19">
        <f t="shared" si="1"/>
        <v>-197</v>
      </c>
      <c r="H19">
        <v>4</v>
      </c>
      <c r="I19">
        <v>831</v>
      </c>
      <c r="J19">
        <f t="shared" si="6"/>
        <v>206</v>
      </c>
    </row>
    <row r="20" spans="1:10" x14ac:dyDescent="0.25">
      <c r="E20">
        <v>-4</v>
      </c>
      <c r="F20">
        <v>541</v>
      </c>
      <c r="G20">
        <f t="shared" si="1"/>
        <v>-236</v>
      </c>
      <c r="H20">
        <v>-1</v>
      </c>
      <c r="I20">
        <v>548</v>
      </c>
      <c r="J20">
        <f t="shared" si="6"/>
        <v>-77</v>
      </c>
    </row>
    <row r="21" spans="1:10" x14ac:dyDescent="0.25">
      <c r="E21">
        <v>-5</v>
      </c>
      <c r="F21">
        <v>512</v>
      </c>
      <c r="G21">
        <f t="shared" si="1"/>
        <v>-265</v>
      </c>
      <c r="H21">
        <v>-2</v>
      </c>
      <c r="I21">
        <v>501</v>
      </c>
      <c r="J21">
        <f t="shared" si="6"/>
        <v>-124</v>
      </c>
    </row>
    <row r="22" spans="1:10" x14ac:dyDescent="0.25">
      <c r="E22">
        <v>-6</v>
      </c>
      <c r="F22">
        <v>483</v>
      </c>
      <c r="G22">
        <f t="shared" si="1"/>
        <v>-294</v>
      </c>
      <c r="H22">
        <v>-3</v>
      </c>
      <c r="I22">
        <v>462</v>
      </c>
      <c r="J22">
        <f t="shared" si="6"/>
        <v>-163</v>
      </c>
    </row>
    <row r="23" spans="1:10" x14ac:dyDescent="0.25">
      <c r="E23">
        <v>-7</v>
      </c>
      <c r="F23">
        <v>456</v>
      </c>
      <c r="G23">
        <f t="shared" si="1"/>
        <v>-321</v>
      </c>
    </row>
    <row r="24" spans="1:10" x14ac:dyDescent="0.25">
      <c r="E24">
        <v>-8</v>
      </c>
      <c r="F24">
        <v>453</v>
      </c>
      <c r="G24">
        <f t="shared" si="1"/>
        <v>-324</v>
      </c>
    </row>
    <row r="25" spans="1:10" x14ac:dyDescent="0.25">
      <c r="E25">
        <v>-9</v>
      </c>
      <c r="F25">
        <v>410</v>
      </c>
      <c r="G25">
        <f t="shared" si="1"/>
        <v>-367</v>
      </c>
    </row>
    <row r="26" spans="1:10" x14ac:dyDescent="0.25">
      <c r="E26">
        <v>-10</v>
      </c>
      <c r="F26">
        <v>380</v>
      </c>
      <c r="G26">
        <f t="shared" si="1"/>
        <v>-397</v>
      </c>
    </row>
    <row r="27" spans="1:10" x14ac:dyDescent="0.25">
      <c r="E27">
        <v>-11</v>
      </c>
      <c r="F27">
        <v>367</v>
      </c>
      <c r="G27">
        <f t="shared" si="1"/>
        <v>-410</v>
      </c>
    </row>
    <row r="28" spans="1:10" x14ac:dyDescent="0.25">
      <c r="E28">
        <v>-12</v>
      </c>
      <c r="F28">
        <v>349</v>
      </c>
      <c r="G28">
        <f t="shared" si="1"/>
        <v>-428</v>
      </c>
    </row>
    <row r="29" spans="1:10" x14ac:dyDescent="0.25">
      <c r="E29">
        <v>-13</v>
      </c>
      <c r="F29">
        <v>331</v>
      </c>
      <c r="G29">
        <f t="shared" si="1"/>
        <v>-446</v>
      </c>
    </row>
    <row r="30" spans="1:10" x14ac:dyDescent="0.25">
      <c r="E30">
        <v>-14</v>
      </c>
      <c r="F30">
        <v>316</v>
      </c>
      <c r="G30">
        <f t="shared" si="1"/>
        <v>-461</v>
      </c>
    </row>
    <row r="31" spans="1:10" x14ac:dyDescent="0.25">
      <c r="E31">
        <v>-15</v>
      </c>
      <c r="F31">
        <v>298</v>
      </c>
      <c r="G31">
        <f t="shared" si="1"/>
        <v>-479</v>
      </c>
    </row>
    <row r="32" spans="1:10" x14ac:dyDescent="0.25">
      <c r="E32">
        <v>-16</v>
      </c>
      <c r="F32">
        <v>281</v>
      </c>
      <c r="G32">
        <f t="shared" si="1"/>
        <v>-496</v>
      </c>
    </row>
    <row r="33" spans="5:7" x14ac:dyDescent="0.25">
      <c r="E33">
        <v>-17</v>
      </c>
      <c r="F33">
        <v>265</v>
      </c>
      <c r="G33">
        <f t="shared" si="1"/>
        <v>-512</v>
      </c>
    </row>
    <row r="34" spans="5:7" x14ac:dyDescent="0.25">
      <c r="E34">
        <v>-18</v>
      </c>
      <c r="F34">
        <v>249</v>
      </c>
      <c r="G34">
        <f t="shared" si="1"/>
        <v>-528</v>
      </c>
    </row>
    <row r="35" spans="5:7" x14ac:dyDescent="0.25">
      <c r="E35">
        <v>-19</v>
      </c>
      <c r="F35">
        <v>235</v>
      </c>
      <c r="G35">
        <f t="shared" si="1"/>
        <v>-542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skitty</dc:creator>
  <cp:lastModifiedBy>skitty</cp:lastModifiedBy>
  <cp:lastPrinted>2018-10-11T07:43:38Z</cp:lastPrinted>
  <dcterms:created xsi:type="dcterms:W3CDTF">2018-10-11T07:30:40Z</dcterms:created>
  <dcterms:modified xsi:type="dcterms:W3CDTF">2018-10-11T07:43:45Z</dcterms:modified>
</cp:coreProperties>
</file>