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-102750422132039360088/My Drive/IST 615 Cloud /Week 4/"/>
    </mc:Choice>
  </mc:AlternateContent>
  <xr:revisionPtr revIDLastSave="0" documentId="13_ncr:1_{8AB9246D-F31E-6848-9F8E-16202BF8398B}" xr6:coauthVersionLast="47" xr6:coauthVersionMax="47" xr10:uidLastSave="{00000000-0000-0000-0000-000000000000}"/>
  <bookViews>
    <workbookView xWindow="21060" yWindow="1360" windowWidth="27240" windowHeight="16440" activeTab="1" xr2:uid="{B6F8B2D5-E971-EB49-BD27-657E5D8175F1}"/>
  </bookViews>
  <sheets>
    <sheet name="Boat" sheetId="5" r:id="rId1"/>
    <sheet name="Project financial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6" l="1"/>
  <c r="E21" i="6"/>
  <c r="E20" i="6"/>
  <c r="C27" i="5"/>
  <c r="H7" i="6"/>
  <c r="H8" i="6"/>
  <c r="H9" i="6"/>
  <c r="H10" i="6"/>
  <c r="H11" i="6"/>
  <c r="E12" i="6"/>
  <c r="F12" i="6"/>
  <c r="G12" i="6"/>
  <c r="F27" i="5"/>
  <c r="F25" i="5"/>
  <c r="D25" i="5"/>
  <c r="C25" i="5"/>
  <c r="E25" i="5"/>
  <c r="F24" i="5"/>
  <c r="F23" i="5"/>
  <c r="F22" i="5"/>
  <c r="F21" i="5"/>
  <c r="E14" i="5"/>
  <c r="F7" i="5"/>
  <c r="C14" i="5"/>
  <c r="D14" i="5"/>
  <c r="F12" i="5"/>
  <c r="F10" i="5"/>
  <c r="F11" i="5"/>
  <c r="F13" i="5"/>
  <c r="F20" i="5"/>
  <c r="F19" i="5"/>
  <c r="F18" i="5"/>
  <c r="F17" i="5"/>
  <c r="F9" i="5"/>
  <c r="F8" i="5"/>
  <c r="F6" i="5"/>
  <c r="F5" i="5"/>
  <c r="H12" i="6" l="1"/>
  <c r="H18" i="6"/>
  <c r="H17" i="6"/>
  <c r="E27" i="5"/>
  <c r="F14" i="5"/>
  <c r="D27" i="5"/>
</calcChain>
</file>

<file path=xl/sharedStrings.xml><?xml version="1.0" encoding="utf-8"?>
<sst xmlns="http://schemas.openxmlformats.org/spreadsheetml/2006/main" count="52" uniqueCount="42">
  <si>
    <t>Year 1</t>
  </si>
  <si>
    <t>Year 2</t>
  </si>
  <si>
    <t>Year 3</t>
  </si>
  <si>
    <t>Total</t>
  </si>
  <si>
    <t>On-prem</t>
  </si>
  <si>
    <t>TCO</t>
  </si>
  <si>
    <t xml:space="preserve">Cloud provider </t>
  </si>
  <si>
    <t>Software licenses</t>
  </si>
  <si>
    <t>Savings</t>
  </si>
  <si>
    <t>Cash flow from switching</t>
  </si>
  <si>
    <t>Analyze TCO for switching from on-prem to cloud.</t>
  </si>
  <si>
    <t>Note: No impact here on revenues, just cost</t>
  </si>
  <si>
    <t>Disk Storage</t>
  </si>
  <si>
    <t>Disk Maintenance</t>
  </si>
  <si>
    <t>Facilities</t>
  </si>
  <si>
    <t>Full-time Equivalent Labor (FTE)</t>
  </si>
  <si>
    <t>Firewall and Load Balancers</t>
  </si>
  <si>
    <t>Network switches</t>
  </si>
  <si>
    <t>Server Hardware</t>
  </si>
  <si>
    <t>Server Maintenence</t>
  </si>
  <si>
    <t>Full-time Equivalent Labor (FTE) $100,000/year</t>
  </si>
  <si>
    <t xml:space="preserve">Network </t>
  </si>
  <si>
    <t>Virtual machines</t>
  </si>
  <si>
    <t>About 2.6 years</t>
  </si>
  <si>
    <t>Payback period</t>
  </si>
  <si>
    <t>IRR</t>
  </si>
  <si>
    <t>ROI</t>
  </si>
  <si>
    <t>NPV</t>
  </si>
  <si>
    <t>Discount rate (you can set this)</t>
  </si>
  <si>
    <t>Present value of cash flow</t>
  </si>
  <si>
    <t>Cash flow</t>
  </si>
  <si>
    <t>Year</t>
  </si>
  <si>
    <t xml:space="preserve">Calculate ROI, Payback period, NPV and IRR </t>
  </si>
  <si>
    <t>Expense: Labor</t>
  </si>
  <si>
    <t>Expense: Software license</t>
  </si>
  <si>
    <t>Expense: Cloud services</t>
  </si>
  <si>
    <t>Investment</t>
  </si>
  <si>
    <t>Revenues</t>
  </si>
  <si>
    <t xml:space="preserve">Deploy in Year 0 at a cost of $10,000.  </t>
  </si>
  <si>
    <t xml:space="preserve">Calculate cash flow </t>
  </si>
  <si>
    <t>Financial analysis of a proposed CRM system built on the cloud</t>
  </si>
  <si>
    <t xml:space="preserve">George, Jogesh , Samantha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</si>
</sst>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0.000%"/>
    <numFmt numFmtId="169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1" fillId="2" borderId="0" xfId="0" applyFont="1" applyFill="1"/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3" fontId="0" fillId="0" borderId="0" xfId="0" applyNumberFormat="1"/>
    <xf numFmtId="3" fontId="3" fillId="0" borderId="2" xfId="0" applyNumberFormat="1" applyFont="1" applyBorder="1" applyAlignment="1">
      <alignment vertical="center" wrapText="1"/>
    </xf>
    <xf numFmtId="3" fontId="3" fillId="0" borderId="1" xfId="0" applyNumberFormat="1" applyFont="1" applyBorder="1" applyAlignment="1">
      <alignment vertical="center" wrapText="1"/>
    </xf>
    <xf numFmtId="3" fontId="3" fillId="0" borderId="0" xfId="0" applyNumberFormat="1" applyFont="1" applyAlignment="1">
      <alignment vertical="center"/>
    </xf>
    <xf numFmtId="3" fontId="1" fillId="0" borderId="0" xfId="0" applyNumberFormat="1" applyFont="1"/>
    <xf numFmtId="168" fontId="0" fillId="0" borderId="0" xfId="0" applyNumberFormat="1"/>
    <xf numFmtId="10" fontId="0" fillId="0" borderId="0" xfId="0" applyNumberFormat="1"/>
    <xf numFmtId="169" fontId="0" fillId="0" borderId="0" xfId="0" applyNumberFormat="1"/>
    <xf numFmtId="2" fontId="0" fillId="0" borderId="0" xfId="0" applyNumberFormat="1"/>
    <xf numFmtId="0" fontId="4" fillId="0" borderId="0" xfId="0" applyFont="1"/>
    <xf numFmtId="0" fontId="0" fillId="0" borderId="3" xfId="0" applyBorder="1"/>
    <xf numFmtId="0" fontId="1" fillId="0" borderId="3" xfId="0" applyFont="1" applyBorder="1"/>
    <xf numFmtId="44" fontId="0" fillId="0" borderId="0" xfId="1" applyNumberFormat="1" applyFont="1"/>
    <xf numFmtId="4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0084B-FCA8-6448-9496-AD4FAD4AA9D9}">
  <dimension ref="A1:G28"/>
  <sheetViews>
    <sheetView workbookViewId="0">
      <selection activeCell="D45" sqref="D45:D47"/>
    </sheetView>
  </sheetViews>
  <sheetFormatPr baseColWidth="10" defaultColWidth="8.83203125" defaultRowHeight="15" x14ac:dyDescent="0.2"/>
  <cols>
    <col min="2" max="2" width="30.33203125" customWidth="1"/>
  </cols>
  <sheetData>
    <row r="1" spans="1:6" x14ac:dyDescent="0.2">
      <c r="A1" s="1" t="s">
        <v>10</v>
      </c>
    </row>
    <row r="2" spans="1:6" x14ac:dyDescent="0.2">
      <c r="A2" t="s">
        <v>11</v>
      </c>
    </row>
    <row r="3" spans="1:6" x14ac:dyDescent="0.2">
      <c r="B3" s="1" t="s">
        <v>4</v>
      </c>
    </row>
    <row r="4" spans="1:6" ht="16" thickBot="1" x14ac:dyDescent="0.25">
      <c r="C4" t="s">
        <v>0</v>
      </c>
      <c r="D4" t="s">
        <v>1</v>
      </c>
      <c r="E4" t="s">
        <v>2</v>
      </c>
      <c r="F4" t="s">
        <v>3</v>
      </c>
    </row>
    <row r="5" spans="1:6" ht="17" thickBot="1" x14ac:dyDescent="0.25">
      <c r="B5" s="3" t="s">
        <v>12</v>
      </c>
      <c r="C5" s="7">
        <v>500000</v>
      </c>
      <c r="D5" s="7">
        <v>550000</v>
      </c>
      <c r="E5" s="8">
        <v>550000</v>
      </c>
      <c r="F5">
        <f>SUM(C5:E5)</f>
        <v>1600000</v>
      </c>
    </row>
    <row r="6" spans="1:6" ht="17" thickBot="1" x14ac:dyDescent="0.25">
      <c r="B6" s="4" t="s">
        <v>13</v>
      </c>
      <c r="C6" s="6">
        <v>100000</v>
      </c>
      <c r="D6" s="6">
        <v>100000</v>
      </c>
      <c r="E6" s="7">
        <v>100000</v>
      </c>
      <c r="F6">
        <f>SUM(C6:E6)</f>
        <v>300000</v>
      </c>
    </row>
    <row r="7" spans="1:6" ht="17" thickBot="1" x14ac:dyDescent="0.25">
      <c r="B7" s="4" t="s">
        <v>14</v>
      </c>
      <c r="C7" s="6">
        <v>30000</v>
      </c>
      <c r="D7" s="6">
        <v>30000</v>
      </c>
      <c r="E7" s="6">
        <v>30000</v>
      </c>
      <c r="F7">
        <f>SUM(C7:E7)</f>
        <v>90000</v>
      </c>
    </row>
    <row r="8" spans="1:6" ht="17" thickBot="1" x14ac:dyDescent="0.25">
      <c r="B8" s="4" t="s">
        <v>15</v>
      </c>
      <c r="C8" s="6">
        <v>500000</v>
      </c>
      <c r="D8" s="6">
        <v>500000</v>
      </c>
      <c r="E8" s="6">
        <v>500000</v>
      </c>
      <c r="F8">
        <f>SUM(C8:E8)</f>
        <v>1500000</v>
      </c>
    </row>
    <row r="9" spans="1:6" ht="17" thickBot="1" x14ac:dyDescent="0.25">
      <c r="B9" s="4" t="s">
        <v>16</v>
      </c>
      <c r="C9" s="6">
        <v>10000</v>
      </c>
      <c r="D9" s="6">
        <v>10000</v>
      </c>
      <c r="E9" s="6">
        <v>10000</v>
      </c>
      <c r="F9">
        <f>SUM(C9:E9)</f>
        <v>30000</v>
      </c>
    </row>
    <row r="10" spans="1:6" ht="17" thickBot="1" x14ac:dyDescent="0.25">
      <c r="B10" s="4" t="s">
        <v>17</v>
      </c>
      <c r="C10" s="6">
        <v>10000</v>
      </c>
      <c r="D10" s="6">
        <v>10000</v>
      </c>
      <c r="E10" s="6">
        <v>10000</v>
      </c>
      <c r="F10">
        <f>SUM(C10:E10)</f>
        <v>30000</v>
      </c>
    </row>
    <row r="11" spans="1:6" ht="17" thickBot="1" x14ac:dyDescent="0.25">
      <c r="B11" s="4" t="s">
        <v>18</v>
      </c>
      <c r="C11" s="6">
        <v>150000</v>
      </c>
      <c r="D11" s="6">
        <v>160000</v>
      </c>
      <c r="E11" s="6">
        <v>160000</v>
      </c>
      <c r="F11">
        <f>SUM(C11:E11)</f>
        <v>470000</v>
      </c>
    </row>
    <row r="12" spans="1:6" ht="17" thickBot="1" x14ac:dyDescent="0.25">
      <c r="B12" s="4" t="s">
        <v>19</v>
      </c>
      <c r="C12" s="6">
        <v>15000</v>
      </c>
      <c r="D12" s="6">
        <v>15000</v>
      </c>
      <c r="E12" s="6">
        <v>15000</v>
      </c>
      <c r="F12">
        <f>SUM(C12:E12)</f>
        <v>45000</v>
      </c>
    </row>
    <row r="13" spans="1:6" ht="17" thickBot="1" x14ac:dyDescent="0.25">
      <c r="B13" s="4" t="s">
        <v>7</v>
      </c>
      <c r="C13" s="6">
        <v>50000</v>
      </c>
      <c r="D13" s="6">
        <v>50000</v>
      </c>
      <c r="E13" s="6">
        <v>50000</v>
      </c>
      <c r="F13">
        <f>SUM(C13:E13)</f>
        <v>150000</v>
      </c>
    </row>
    <row r="14" spans="1:6" x14ac:dyDescent="0.2">
      <c r="B14" t="s">
        <v>5</v>
      </c>
      <c r="C14" s="1">
        <f>SUM(C5:C13)</f>
        <v>1365000</v>
      </c>
      <c r="D14" s="1">
        <f>SUM(D5:D13)</f>
        <v>1425000</v>
      </c>
      <c r="E14" s="1">
        <f>SUM(E5:E13)</f>
        <v>1425000</v>
      </c>
      <c r="F14" s="2">
        <f>SUM(F5:F13)</f>
        <v>4215000</v>
      </c>
    </row>
    <row r="16" spans="1:6" ht="16" thickBot="1" x14ac:dyDescent="0.25">
      <c r="B16" s="1" t="s">
        <v>6</v>
      </c>
    </row>
    <row r="17" spans="2:7" ht="17" thickBot="1" x14ac:dyDescent="0.25">
      <c r="B17" s="3" t="s">
        <v>12</v>
      </c>
      <c r="C17" s="7">
        <v>250000</v>
      </c>
      <c r="D17" s="7">
        <v>250000</v>
      </c>
      <c r="E17" s="7">
        <v>250000</v>
      </c>
      <c r="F17">
        <f>SUM(C17:E17)</f>
        <v>750000</v>
      </c>
    </row>
    <row r="18" spans="2:7" ht="17" thickBot="1" x14ac:dyDescent="0.25">
      <c r="B18" s="4" t="s">
        <v>13</v>
      </c>
      <c r="C18" s="6">
        <v>50000</v>
      </c>
      <c r="D18" s="6">
        <v>50000</v>
      </c>
      <c r="E18" s="6">
        <v>50000</v>
      </c>
      <c r="F18">
        <f>SUM(C18:E18)</f>
        <v>150000</v>
      </c>
    </row>
    <row r="19" spans="2:7" ht="17" thickBot="1" x14ac:dyDescent="0.25">
      <c r="B19" s="4" t="s">
        <v>14</v>
      </c>
      <c r="C19" s="6">
        <v>15000</v>
      </c>
      <c r="D19" s="6">
        <v>15000</v>
      </c>
      <c r="E19" s="6">
        <v>15000</v>
      </c>
      <c r="F19">
        <f>SUM(C19:E19)</f>
        <v>45000</v>
      </c>
    </row>
    <row r="20" spans="2:7" ht="33" thickBot="1" x14ac:dyDescent="0.25">
      <c r="B20" s="4" t="s">
        <v>20</v>
      </c>
      <c r="C20" s="6">
        <v>500000</v>
      </c>
      <c r="D20" s="6">
        <v>500000</v>
      </c>
      <c r="E20" s="6">
        <v>400000</v>
      </c>
      <c r="F20">
        <f>SUM(C20:E20)</f>
        <v>1400000</v>
      </c>
    </row>
    <row r="21" spans="2:7" ht="17" thickBot="1" x14ac:dyDescent="0.25">
      <c r="B21" s="4" t="s">
        <v>16</v>
      </c>
      <c r="C21" s="6">
        <v>10000</v>
      </c>
      <c r="D21" s="6">
        <v>10000</v>
      </c>
      <c r="E21" s="6">
        <v>10000</v>
      </c>
      <c r="F21">
        <f>SUM(C21:E21)</f>
        <v>30000</v>
      </c>
    </row>
    <row r="22" spans="2:7" ht="17" thickBot="1" x14ac:dyDescent="0.25">
      <c r="B22" s="4" t="s">
        <v>21</v>
      </c>
      <c r="C22" s="6">
        <v>75000</v>
      </c>
      <c r="D22" s="6">
        <v>75000</v>
      </c>
      <c r="E22" s="6">
        <v>75000</v>
      </c>
      <c r="F22">
        <f>SUM(C22:E22)</f>
        <v>225000</v>
      </c>
    </row>
    <row r="23" spans="2:7" ht="17" thickBot="1" x14ac:dyDescent="0.25">
      <c r="B23" s="4" t="s">
        <v>22</v>
      </c>
      <c r="C23" s="6">
        <v>65000</v>
      </c>
      <c r="D23" s="6">
        <v>65000</v>
      </c>
      <c r="E23" s="6">
        <v>65000</v>
      </c>
      <c r="F23">
        <f>SUM(C23:E23)</f>
        <v>195000</v>
      </c>
    </row>
    <row r="24" spans="2:7" ht="17" thickBot="1" x14ac:dyDescent="0.25">
      <c r="B24" s="4" t="s">
        <v>7</v>
      </c>
      <c r="C24" s="6">
        <v>62000</v>
      </c>
      <c r="D24" s="6">
        <v>62000</v>
      </c>
      <c r="E24" s="6">
        <v>62000</v>
      </c>
      <c r="F24">
        <f>SUM(C24:E24)</f>
        <v>186000</v>
      </c>
    </row>
    <row r="25" spans="2:7" x14ac:dyDescent="0.2">
      <c r="B25" t="s">
        <v>5</v>
      </c>
      <c r="C25" s="1">
        <f t="shared" ref="C25:D25" si="0">SUM(C17:C24)</f>
        <v>1027000</v>
      </c>
      <c r="D25" s="1">
        <f t="shared" si="0"/>
        <v>1027000</v>
      </c>
      <c r="E25" s="9">
        <f>SUM(E17:E24)</f>
        <v>927000</v>
      </c>
      <c r="F25" s="2">
        <f>SUM(F17:F24)</f>
        <v>2981000</v>
      </c>
    </row>
    <row r="27" spans="2:7" x14ac:dyDescent="0.2">
      <c r="B27" s="1" t="s">
        <v>8</v>
      </c>
      <c r="C27" s="1">
        <f>C14-C25</f>
        <v>338000</v>
      </c>
      <c r="D27" s="1">
        <f>D14-D25</f>
        <v>398000</v>
      </c>
      <c r="E27" s="1">
        <f>E14-E25</f>
        <v>498000</v>
      </c>
      <c r="F27" s="1">
        <f>F14-F25</f>
        <v>1234000</v>
      </c>
      <c r="G27" s="1"/>
    </row>
    <row r="28" spans="2:7" x14ac:dyDescent="0.2">
      <c r="B28" s="1" t="s">
        <v>9</v>
      </c>
      <c r="C28" s="1">
        <v>338000</v>
      </c>
      <c r="D28" s="1">
        <v>398000</v>
      </c>
      <c r="E28" s="1">
        <v>498000</v>
      </c>
      <c r="F28" s="1">
        <v>4000</v>
      </c>
      <c r="G28" s="1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97CFD-C8BC-5147-9621-330B9BE6400F}">
  <dimension ref="A1:H24"/>
  <sheetViews>
    <sheetView tabSelected="1" workbookViewId="0">
      <selection activeCell="H24" sqref="H24"/>
    </sheetView>
  </sheetViews>
  <sheetFormatPr baseColWidth="10" defaultColWidth="8.83203125" defaultRowHeight="15" x14ac:dyDescent="0.2"/>
  <cols>
    <col min="2" max="2" width="28" customWidth="1"/>
    <col min="3" max="3" width="27.33203125" customWidth="1"/>
    <col min="4" max="4" width="13" customWidth="1"/>
    <col min="5" max="5" width="12.83203125" bestFit="1" customWidth="1"/>
    <col min="6" max="7" width="12.1640625" bestFit="1" customWidth="1"/>
    <col min="8" max="8" width="10.6640625" bestFit="1" customWidth="1"/>
  </cols>
  <sheetData>
    <row r="1" spans="1:8" x14ac:dyDescent="0.2">
      <c r="A1" t="s">
        <v>40</v>
      </c>
    </row>
    <row r="2" spans="1:8" x14ac:dyDescent="0.2">
      <c r="B2" s="1"/>
      <c r="D2" t="s">
        <v>41</v>
      </c>
    </row>
    <row r="3" spans="1:8" x14ac:dyDescent="0.2">
      <c r="A3" t="s">
        <v>39</v>
      </c>
    </row>
    <row r="4" spans="1:8" x14ac:dyDescent="0.2">
      <c r="C4" t="s">
        <v>38</v>
      </c>
    </row>
    <row r="6" spans="1:8" x14ac:dyDescent="0.2">
      <c r="C6" s="16" t="s">
        <v>31</v>
      </c>
      <c r="D6" s="16">
        <v>1</v>
      </c>
      <c r="E6" s="16">
        <v>2</v>
      </c>
      <c r="F6" s="16">
        <v>3</v>
      </c>
      <c r="G6" s="16">
        <v>4</v>
      </c>
      <c r="H6" s="15" t="s">
        <v>3</v>
      </c>
    </row>
    <row r="7" spans="1:8" x14ac:dyDescent="0.2">
      <c r="C7" t="s">
        <v>37</v>
      </c>
      <c r="D7">
        <v>0</v>
      </c>
      <c r="E7">
        <v>0</v>
      </c>
      <c r="F7">
        <v>0</v>
      </c>
      <c r="G7">
        <v>0</v>
      </c>
      <c r="H7">
        <f>SUM(D7:G7)</f>
        <v>0</v>
      </c>
    </row>
    <row r="8" spans="1:8" x14ac:dyDescent="0.2">
      <c r="C8" t="s">
        <v>36</v>
      </c>
      <c r="D8" s="5">
        <v>700000</v>
      </c>
      <c r="H8">
        <f>SUM(D8:G8)</f>
        <v>700000</v>
      </c>
    </row>
    <row r="9" spans="1:8" x14ac:dyDescent="0.2">
      <c r="C9" t="s">
        <v>35</v>
      </c>
      <c r="E9">
        <v>0</v>
      </c>
      <c r="F9">
        <v>0</v>
      </c>
      <c r="G9">
        <v>0</v>
      </c>
      <c r="H9">
        <f>SUM(D9:G9)</f>
        <v>0</v>
      </c>
    </row>
    <row r="10" spans="1:8" x14ac:dyDescent="0.2">
      <c r="C10" t="s">
        <v>34</v>
      </c>
      <c r="E10">
        <v>0</v>
      </c>
      <c r="F10">
        <v>0</v>
      </c>
      <c r="G10">
        <v>0</v>
      </c>
      <c r="H10">
        <f>SUM(D10:G10)</f>
        <v>0</v>
      </c>
    </row>
    <row r="11" spans="1:8" x14ac:dyDescent="0.2">
      <c r="C11" s="15" t="s">
        <v>33</v>
      </c>
      <c r="D11" s="15"/>
      <c r="E11" s="15">
        <v>0</v>
      </c>
      <c r="F11" s="15">
        <v>0</v>
      </c>
      <c r="G11" s="15">
        <v>0</v>
      </c>
      <c r="H11" s="15">
        <f>SUM(D11:G11)</f>
        <v>0</v>
      </c>
    </row>
    <row r="12" spans="1:8" x14ac:dyDescent="0.2">
      <c r="C12" t="s">
        <v>30</v>
      </c>
      <c r="D12" s="14">
        <v>-700000</v>
      </c>
      <c r="E12">
        <f>E7-SUM(E8:E11)</f>
        <v>0</v>
      </c>
      <c r="F12">
        <f>F7-SUM(F8:F11)</f>
        <v>0</v>
      </c>
      <c r="G12">
        <f>G7-SUM(G8:G11)</f>
        <v>0</v>
      </c>
      <c r="H12">
        <f>SUM(D12:G12)</f>
        <v>-700000</v>
      </c>
    </row>
    <row r="14" spans="1:8" x14ac:dyDescent="0.2">
      <c r="A14" t="s">
        <v>32</v>
      </c>
    </row>
    <row r="16" spans="1:8" x14ac:dyDescent="0.2">
      <c r="C16" t="s">
        <v>31</v>
      </c>
      <c r="D16">
        <v>1</v>
      </c>
      <c r="E16">
        <v>2</v>
      </c>
      <c r="F16">
        <v>3</v>
      </c>
      <c r="G16">
        <v>4</v>
      </c>
      <c r="H16" t="s">
        <v>3</v>
      </c>
    </row>
    <row r="17" spans="3:8" x14ac:dyDescent="0.2">
      <c r="C17" t="s">
        <v>30</v>
      </c>
      <c r="D17" s="17">
        <v>-700000</v>
      </c>
      <c r="E17" s="17">
        <v>338000</v>
      </c>
      <c r="F17" s="18">
        <v>398000</v>
      </c>
      <c r="G17" s="18">
        <v>498000</v>
      </c>
      <c r="H17" s="13">
        <f>SUM(D17:G17)</f>
        <v>534000</v>
      </c>
    </row>
    <row r="18" spans="3:8" x14ac:dyDescent="0.2">
      <c r="C18" t="s">
        <v>29</v>
      </c>
      <c r="D18">
        <v>338000</v>
      </c>
      <c r="E18" s="13">
        <v>398000</v>
      </c>
      <c r="F18" s="13">
        <v>498000</v>
      </c>
      <c r="G18" s="13"/>
      <c r="H18" s="13">
        <f>SUM(D18:G18)</f>
        <v>1234000</v>
      </c>
    </row>
    <row r="19" spans="3:8" x14ac:dyDescent="0.2">
      <c r="C19" t="s">
        <v>28</v>
      </c>
      <c r="D19" s="11">
        <v>0.05</v>
      </c>
      <c r="E19" s="11"/>
    </row>
    <row r="20" spans="3:8" x14ac:dyDescent="0.2">
      <c r="D20" t="s">
        <v>27</v>
      </c>
      <c r="E20" s="12">
        <f>H18</f>
        <v>1234000</v>
      </c>
    </row>
    <row r="21" spans="3:8" x14ac:dyDescent="0.2">
      <c r="D21" t="s">
        <v>26</v>
      </c>
      <c r="E21" s="11">
        <f>H17/D8</f>
        <v>0.7628571428571429</v>
      </c>
    </row>
    <row r="22" spans="3:8" x14ac:dyDescent="0.2">
      <c r="D22" t="s">
        <v>25</v>
      </c>
      <c r="E22" s="10">
        <f>IRR(D17:G17)</f>
        <v>0.32097575144402635</v>
      </c>
    </row>
    <row r="24" spans="3:8" x14ac:dyDescent="0.2">
      <c r="C24" t="s">
        <v>24</v>
      </c>
      <c r="D24" t="s">
        <v>23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Boat</vt:lpstr>
      <vt:lpstr>Project 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Dedrick</dc:creator>
  <cp:lastModifiedBy>Microsoft Office User</cp:lastModifiedBy>
  <dcterms:created xsi:type="dcterms:W3CDTF">2021-02-01T23:21:04Z</dcterms:created>
  <dcterms:modified xsi:type="dcterms:W3CDTF">2022-05-03T01:04:26Z</dcterms:modified>
</cp:coreProperties>
</file>