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4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/Users/surazova-lu/Downloads/"/>
    </mc:Choice>
  </mc:AlternateContent>
  <xr:revisionPtr revIDLastSave="0" documentId="8_{4C472A12-02CF-6740-8BFE-F6E41D340256}" xr6:coauthVersionLast="45" xr6:coauthVersionMax="45" xr10:uidLastSave="{00000000-0000-0000-0000-000000000000}"/>
  <bookViews>
    <workbookView xWindow="0" yWindow="460" windowWidth="10320" windowHeight="8180" xr2:uid="{00000000-000D-0000-FFFF-FFFF00000000}"/>
  </bookViews>
  <sheets>
    <sheet name="data_exercise" sheetId="1" r:id="rId1"/>
    <sheet name="background" sheetId="2" r:id="rId2"/>
    <sheet name="solution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25" i="4" l="1"/>
  <c r="E4" i="4"/>
  <c r="E5" i="4"/>
  <c r="E6" i="4"/>
  <c r="E7" i="4" s="1"/>
  <c r="E8" i="4" s="1"/>
  <c r="E9" i="4" s="1"/>
  <c r="E10" i="4" s="1"/>
  <c r="E11" i="4" s="1"/>
  <c r="E12" i="4" s="1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E26" i="4" s="1"/>
  <c r="E27" i="4" s="1"/>
  <c r="E28" i="4" s="1"/>
  <c r="E29" i="4" s="1"/>
  <c r="E30" i="4" s="1"/>
  <c r="E31" i="4" s="1"/>
  <c r="E32" i="4" s="1"/>
  <c r="E33" i="4" s="1"/>
  <c r="E34" i="4" s="1"/>
  <c r="E35" i="4" s="1"/>
  <c r="E36" i="4" s="1"/>
  <c r="E37" i="4" s="1"/>
  <c r="E38" i="4" s="1"/>
  <c r="E39" i="4" s="1"/>
  <c r="E40" i="4" s="1"/>
  <c r="E41" i="4" s="1"/>
  <c r="E42" i="4" s="1"/>
  <c r="E43" i="4" s="1"/>
  <c r="E44" i="4" s="1"/>
  <c r="E45" i="4" s="1"/>
  <c r="E46" i="4" s="1"/>
  <c r="E47" i="4" s="1"/>
  <c r="E48" i="4" s="1"/>
  <c r="E49" i="4" s="1"/>
  <c r="E50" i="4" s="1"/>
  <c r="E51" i="4" s="1"/>
  <c r="E52" i="4" s="1"/>
  <c r="E53" i="4" s="1"/>
  <c r="E54" i="4" s="1"/>
  <c r="E55" i="4" s="1"/>
  <c r="E56" i="4" s="1"/>
  <c r="E57" i="4" s="1"/>
  <c r="E58" i="4" s="1"/>
  <c r="E59" i="4" s="1"/>
  <c r="E60" i="4" s="1"/>
  <c r="E61" i="4" s="1"/>
  <c r="E62" i="4" s="1"/>
  <c r="E63" i="4" s="1"/>
  <c r="E64" i="4" s="1"/>
  <c r="E65" i="4" s="1"/>
  <c r="E66" i="4" s="1"/>
  <c r="E67" i="4" s="1"/>
  <c r="E68" i="4" s="1"/>
  <c r="E69" i="4" s="1"/>
  <c r="E70" i="4" s="1"/>
  <c r="E71" i="4" s="1"/>
  <c r="E72" i="4" s="1"/>
  <c r="E73" i="4" s="1"/>
  <c r="E74" i="4" s="1"/>
  <c r="E75" i="4" s="1"/>
  <c r="E76" i="4" s="1"/>
  <c r="E77" i="4" s="1"/>
  <c r="E78" i="4" s="1"/>
  <c r="E79" i="4" s="1"/>
  <c r="E80" i="4" s="1"/>
  <c r="E81" i="4" s="1"/>
  <c r="E82" i="4" s="1"/>
  <c r="E83" i="4" s="1"/>
  <c r="E84" i="4" s="1"/>
  <c r="E85" i="4" s="1"/>
  <c r="E86" i="4" s="1"/>
  <c r="E87" i="4" s="1"/>
  <c r="E88" i="4" s="1"/>
  <c r="E89" i="4" s="1"/>
  <c r="E90" i="4" s="1"/>
  <c r="E91" i="4" s="1"/>
  <c r="E92" i="4" s="1"/>
  <c r="E93" i="4" s="1"/>
  <c r="E94" i="4" s="1"/>
  <c r="E95" i="4" s="1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</calcChain>
</file>

<file path=xl/sharedStrings.xml><?xml version="1.0" encoding="utf-8"?>
<sst xmlns="http://schemas.openxmlformats.org/spreadsheetml/2006/main" count="59" uniqueCount="50">
  <si>
    <t>Year</t>
  </si>
  <si>
    <t>Attendance</t>
  </si>
  <si>
    <t>Chicago Cubs attendance per game</t>
  </si>
  <si>
    <t>Major League Baseball's Chicago Cubs have been playing their home games at Wrigley Field since 1916.</t>
  </si>
  <si>
    <t>?</t>
  </si>
  <si>
    <t>Source:The Practice of Statistics for Business and Economics (3rd edition)</t>
  </si>
  <si>
    <t>AR (1) data</t>
  </si>
  <si>
    <r>
      <t xml:space="preserve">This data shows the </t>
    </r>
    <r>
      <rPr>
        <u/>
        <sz val="11"/>
        <color theme="1"/>
        <rFont val="Calibri"/>
        <family val="2"/>
        <scheme val="minor"/>
      </rPr>
      <t>average</t>
    </r>
    <r>
      <rPr>
        <sz val="11"/>
        <color theme="1"/>
        <rFont val="Calibri"/>
        <family val="2"/>
        <scheme val="minor"/>
      </rPr>
      <t xml:space="preserve"> attendance per home game from 1916 until 2007.</t>
    </r>
  </si>
  <si>
    <t>Forecast the year 2008 attendance using these 3 methods:</t>
  </si>
  <si>
    <t>&lt;&lt;copy this formula down to 2008 cell</t>
  </si>
  <si>
    <t>Forecast year 2008 attendance using these 3 methods: autoregressive AR(1), moving average, exponential smoothing</t>
  </si>
  <si>
    <t>this above is the moving</t>
  </si>
  <si>
    <t>average forecast for 2008</t>
  </si>
  <si>
    <t>this is the exponential</t>
  </si>
  <si>
    <t>smoothing forecast for 2008</t>
  </si>
  <si>
    <t>Moving average data (use k=5)</t>
  </si>
  <si>
    <t>Exponential smoothing (use 1-w=0.8)</t>
  </si>
  <si>
    <t>Need to run a regression for AR(1) forecast</t>
  </si>
  <si>
    <t>x = column C (the data lagged by one year)</t>
  </si>
  <si>
    <t xml:space="preserve">y = column B (the original data) 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</si>
  <si>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</si>
  <si>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</si>
  <si>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</si>
  <si>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</si>
  <si>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</si>
  <si>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</si>
  <si>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</si>
  <si>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</si>
  <si>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</si>
  <si>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</si>
  <si>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</si>
  <si>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</si>
  <si>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</si>
  <si>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</si>
  <si>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</si>
  <si>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</si>
  <si>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</si>
  <si>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</si>
  <si>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</si>
  <si>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</si>
  <si>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</si>
  <si>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</si>
  <si>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</si>
  <si>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</si>
  <si>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</si>
  <si>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x =</t>
  </si>
  <si>
    <t>yhat = 686.991364 + 0.98136824x</t>
  </si>
  <si>
    <t>yhat = 686.991364 + 0.98136824(40154)</t>
  </si>
  <si>
    <t>y estimate =</t>
  </si>
  <si>
    <t>&lt;&lt; this is the AR(1) forecast for 2008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</si>
</sst>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14"/>
      <color rgb="FF0070C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auto="1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1" fontId="1" fillId="0" borderId="0" xfId="0" applyNumberFormat="1" applyFont="1"/>
    <xf numFmtId="0" fontId="2" fillId="0" borderId="0" xfId="0" applyFont="1"/>
    <xf numFmtId="0" fontId="4" fillId="0" borderId="1" xfId="0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0" fontId="5" fillId="0" borderId="0" xfId="0" applyFont="1"/>
    <xf numFmtId="0" fontId="3" fillId="0" borderId="1" xfId="0" applyFont="1" applyBorder="1"/>
    <xf numFmtId="0" fontId="3" fillId="0" borderId="1" xfId="0" applyFont="1" applyBorder="1" applyAlignment="1">
      <alignment horizontal="center" wrapText="1"/>
    </xf>
    <xf numFmtId="1" fontId="0" fillId="0" borderId="0" xfId="0" applyNumberFormat="1"/>
    <xf numFmtId="0" fontId="0" fillId="3" borderId="0" xfId="0" applyFill="1"/>
    <xf numFmtId="0" fontId="0" fillId="4" borderId="0" xfId="0" applyFill="1"/>
    <xf numFmtId="1" fontId="1" fillId="6" borderId="0" xfId="0" applyNumberFormat="1" applyFont="1" applyFill="1" applyAlignment="1">
      <alignment horizontal="center"/>
    </xf>
    <xf numFmtId="0" fontId="0" fillId="5" borderId="2" xfId="0" applyFill="1" applyBorder="1" applyAlignment="1">
      <alignment horizontal="center"/>
    </xf>
    <xf numFmtId="0" fontId="0" fillId="0" borderId="0" xfId="0" applyAlignment="1">
      <alignment horizontal="center"/>
    </xf>
    <xf numFmtId="1" fontId="7" fillId="2" borderId="4" xfId="0" applyNumberFormat="1" applyFont="1" applyFill="1" applyBorder="1"/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7" fillId="7" borderId="4" xfId="0" applyNumberFormat="1" applyFont="1" applyFill="1" applyBorder="1"/>
    <xf numFmtId="0" fontId="0" fillId="7" borderId="5" xfId="0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6" fillId="0" borderId="0" xfId="0" applyFont="1"/>
    <xf numFmtId="0" fontId="0" fillId="0" borderId="0" xfId="0" applyFill="1" applyBorder="1" applyAlignment="1"/>
    <xf numFmtId="0" fontId="0" fillId="0" borderId="7" xfId="0" applyFill="1" applyBorder="1" applyAlignment="1"/>
    <xf numFmtId="0" fontId="8" fillId="0" borderId="8" xfId="0" applyFont="1" applyFill="1" applyBorder="1" applyAlignment="1">
      <alignment horizontal="center"/>
    </xf>
    <xf numFmtId="0" fontId="8" fillId="0" borderId="8" xfId="0" applyFont="1" applyFill="1" applyBorder="1" applyAlignment="1">
      <alignment horizontal="centerContinuous"/>
    </xf>
    <xf numFmtId="0" fontId="0" fillId="8" borderId="0" xfId="0" applyFill="1" applyBorder="1" applyAlignment="1"/>
    <xf numFmtId="0" fontId="0" fillId="8" borderId="7" xfId="0" applyFill="1" applyBorder="1" applyAlignment="1"/>
    <xf numFmtId="0" fontId="0" fillId="0" borderId="0" xfId="0" applyAlignment="1">
      <alignment horizontal="left"/>
    </xf>
    <xf numFmtId="0" fontId="0" fillId="0" borderId="0" xfId="0" quotePrefix="1" applyAlignment="1">
      <alignment horizontal="center"/>
    </xf>
    <xf numFmtId="0" fontId="0" fillId="2" borderId="0" xfId="0" applyFill="1"/>
    <xf numFmtId="1" fontId="0" fillId="2" borderId="3" xfId="0" applyNumberForma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Moving Average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val>
            <c:numRef>
              <c:f>solution!$B$3:$B$94</c:f>
              <c:numCache>
                <c:formatCode>0</c:formatCode>
                <c:ptCount val="92"/>
                <c:pt idx="0">
                  <c:v>5743</c:v>
                </c:pt>
                <c:pt idx="1">
                  <c:v>4678</c:v>
                </c:pt>
                <c:pt idx="2">
                  <c:v>4558</c:v>
                </c:pt>
                <c:pt idx="3">
                  <c:v>5978</c:v>
                </c:pt>
                <c:pt idx="4">
                  <c:v>6244</c:v>
                </c:pt>
                <c:pt idx="5">
                  <c:v>5396</c:v>
                </c:pt>
                <c:pt idx="6">
                  <c:v>7135</c:v>
                </c:pt>
                <c:pt idx="7">
                  <c:v>9139</c:v>
                </c:pt>
                <c:pt idx="8">
                  <c:v>9191</c:v>
                </c:pt>
                <c:pt idx="9">
                  <c:v>8086</c:v>
                </c:pt>
                <c:pt idx="10">
                  <c:v>11347</c:v>
                </c:pt>
                <c:pt idx="11">
                  <c:v>14861</c:v>
                </c:pt>
                <c:pt idx="12">
                  <c:v>14854</c:v>
                </c:pt>
                <c:pt idx="13">
                  <c:v>19041</c:v>
                </c:pt>
                <c:pt idx="14">
                  <c:v>18527</c:v>
                </c:pt>
                <c:pt idx="15">
                  <c:v>14109</c:v>
                </c:pt>
                <c:pt idx="16">
                  <c:v>12658</c:v>
                </c:pt>
                <c:pt idx="17">
                  <c:v>7520</c:v>
                </c:pt>
                <c:pt idx="18">
                  <c:v>9189</c:v>
                </c:pt>
                <c:pt idx="19">
                  <c:v>8995</c:v>
                </c:pt>
                <c:pt idx="20">
                  <c:v>9083</c:v>
                </c:pt>
                <c:pt idx="21">
                  <c:v>11475</c:v>
                </c:pt>
                <c:pt idx="22">
                  <c:v>12359</c:v>
                </c:pt>
                <c:pt idx="23">
                  <c:v>9083</c:v>
                </c:pt>
                <c:pt idx="24">
                  <c:v>6946</c:v>
                </c:pt>
                <c:pt idx="25">
                  <c:v>7080</c:v>
                </c:pt>
                <c:pt idx="26">
                  <c:v>7577</c:v>
                </c:pt>
                <c:pt idx="27">
                  <c:v>6777</c:v>
                </c:pt>
                <c:pt idx="28">
                  <c:v>8207</c:v>
                </c:pt>
                <c:pt idx="29">
                  <c:v>13637</c:v>
                </c:pt>
                <c:pt idx="30">
                  <c:v>17441</c:v>
                </c:pt>
                <c:pt idx="31">
                  <c:v>17266</c:v>
                </c:pt>
                <c:pt idx="32">
                  <c:v>15869</c:v>
                </c:pt>
                <c:pt idx="33">
                  <c:v>14846</c:v>
                </c:pt>
                <c:pt idx="34">
                  <c:v>14948</c:v>
                </c:pt>
                <c:pt idx="35">
                  <c:v>11616</c:v>
                </c:pt>
                <c:pt idx="36">
                  <c:v>13309</c:v>
                </c:pt>
                <c:pt idx="37">
                  <c:v>9918</c:v>
                </c:pt>
                <c:pt idx="38">
                  <c:v>9717</c:v>
                </c:pt>
                <c:pt idx="39">
                  <c:v>11374</c:v>
                </c:pt>
                <c:pt idx="40">
                  <c:v>9001</c:v>
                </c:pt>
                <c:pt idx="41">
                  <c:v>8598</c:v>
                </c:pt>
                <c:pt idx="42">
                  <c:v>12726</c:v>
                </c:pt>
                <c:pt idx="43">
                  <c:v>11146</c:v>
                </c:pt>
                <c:pt idx="44">
                  <c:v>10250</c:v>
                </c:pt>
                <c:pt idx="45">
                  <c:v>8629</c:v>
                </c:pt>
                <c:pt idx="46">
                  <c:v>7528</c:v>
                </c:pt>
                <c:pt idx="47">
                  <c:v>12093</c:v>
                </c:pt>
                <c:pt idx="48">
                  <c:v>9280</c:v>
                </c:pt>
                <c:pt idx="49">
                  <c:v>7727</c:v>
                </c:pt>
                <c:pt idx="50">
                  <c:v>7851</c:v>
                </c:pt>
                <c:pt idx="51">
                  <c:v>11634</c:v>
                </c:pt>
                <c:pt idx="52">
                  <c:v>12725</c:v>
                </c:pt>
                <c:pt idx="53">
                  <c:v>20427</c:v>
                </c:pt>
                <c:pt idx="54">
                  <c:v>20534</c:v>
                </c:pt>
                <c:pt idx="55">
                  <c:v>20407</c:v>
                </c:pt>
                <c:pt idx="56">
                  <c:v>16872</c:v>
                </c:pt>
                <c:pt idx="57">
                  <c:v>16896</c:v>
                </c:pt>
                <c:pt idx="58">
                  <c:v>12536</c:v>
                </c:pt>
                <c:pt idx="59">
                  <c:v>12776</c:v>
                </c:pt>
                <c:pt idx="60">
                  <c:v>12669</c:v>
                </c:pt>
                <c:pt idx="61">
                  <c:v>17776</c:v>
                </c:pt>
                <c:pt idx="62">
                  <c:v>18601</c:v>
                </c:pt>
                <c:pt idx="63">
                  <c:v>20353</c:v>
                </c:pt>
                <c:pt idx="64">
                  <c:v>14898</c:v>
                </c:pt>
                <c:pt idx="65">
                  <c:v>9752</c:v>
                </c:pt>
                <c:pt idx="66">
                  <c:v>15423</c:v>
                </c:pt>
                <c:pt idx="67">
                  <c:v>18268</c:v>
                </c:pt>
                <c:pt idx="68">
                  <c:v>26346</c:v>
                </c:pt>
                <c:pt idx="69">
                  <c:v>26686</c:v>
                </c:pt>
                <c:pt idx="70">
                  <c:v>23239</c:v>
                </c:pt>
                <c:pt idx="71">
                  <c:v>25439</c:v>
                </c:pt>
                <c:pt idx="72">
                  <c:v>25476</c:v>
                </c:pt>
                <c:pt idx="73">
                  <c:v>30765</c:v>
                </c:pt>
                <c:pt idx="74">
                  <c:v>27701</c:v>
                </c:pt>
                <c:pt idx="75">
                  <c:v>27883</c:v>
                </c:pt>
                <c:pt idx="76">
                  <c:v>26256</c:v>
                </c:pt>
                <c:pt idx="77">
                  <c:v>32363</c:v>
                </c:pt>
                <c:pt idx="78">
                  <c:v>31275</c:v>
                </c:pt>
                <c:pt idx="79">
                  <c:v>26643</c:v>
                </c:pt>
                <c:pt idx="80">
                  <c:v>27396</c:v>
                </c:pt>
                <c:pt idx="81">
                  <c:v>27041</c:v>
                </c:pt>
                <c:pt idx="82">
                  <c:v>31990</c:v>
                </c:pt>
                <c:pt idx="83">
                  <c:v>34739</c:v>
                </c:pt>
                <c:pt idx="84">
                  <c:v>34438</c:v>
                </c:pt>
                <c:pt idx="85">
                  <c:v>34314</c:v>
                </c:pt>
                <c:pt idx="86">
                  <c:v>33248</c:v>
                </c:pt>
                <c:pt idx="87">
                  <c:v>36576</c:v>
                </c:pt>
                <c:pt idx="88">
                  <c:v>38660</c:v>
                </c:pt>
                <c:pt idx="89">
                  <c:v>38272</c:v>
                </c:pt>
                <c:pt idx="90">
                  <c:v>38558</c:v>
                </c:pt>
                <c:pt idx="91">
                  <c:v>40154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42-834D-B9EB-0E6645D97D9D}"/>
            </c:ext>
          </c:extLst>
        </c:ser>
        <c:ser>
          <c:idx val="1"/>
          <c:order val="1"/>
          <c:tx>
            <c:v>Forecast</c:v>
          </c:tx>
          <c:val>
            <c:numRef>
              <c:f>solution!$D$4:$D$95</c:f>
              <c:numCache>
                <c:formatCode>General</c:formatCode>
                <c:ptCount val="9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 formatCode="0">
                  <c:v>5440.2</c:v>
                </c:pt>
                <c:pt idx="5" formatCode="0">
                  <c:v>5370.8</c:v>
                </c:pt>
                <c:pt idx="6" formatCode="0">
                  <c:v>5862.2</c:v>
                </c:pt>
                <c:pt idx="7" formatCode="0">
                  <c:v>6778.4</c:v>
                </c:pt>
                <c:pt idx="8" formatCode="0">
                  <c:v>7421</c:v>
                </c:pt>
                <c:pt idx="9" formatCode="0">
                  <c:v>7789.4</c:v>
                </c:pt>
                <c:pt idx="10" formatCode="0">
                  <c:v>8979.6</c:v>
                </c:pt>
                <c:pt idx="11" formatCode="0">
                  <c:v>10524.8</c:v>
                </c:pt>
                <c:pt idx="12" formatCode="0">
                  <c:v>11667.8</c:v>
                </c:pt>
                <c:pt idx="13" formatCode="0">
                  <c:v>13637.8</c:v>
                </c:pt>
                <c:pt idx="14" formatCode="0">
                  <c:v>15726</c:v>
                </c:pt>
                <c:pt idx="15" formatCode="0">
                  <c:v>16278.4</c:v>
                </c:pt>
                <c:pt idx="16" formatCode="0">
                  <c:v>15837.8</c:v>
                </c:pt>
                <c:pt idx="17" formatCode="0">
                  <c:v>14371</c:v>
                </c:pt>
                <c:pt idx="18" formatCode="0">
                  <c:v>12400.6</c:v>
                </c:pt>
                <c:pt idx="19" formatCode="0">
                  <c:v>10494.2</c:v>
                </c:pt>
                <c:pt idx="20" formatCode="0">
                  <c:v>9489</c:v>
                </c:pt>
                <c:pt idx="21" formatCode="0">
                  <c:v>9252.4</c:v>
                </c:pt>
                <c:pt idx="22" formatCode="0">
                  <c:v>10220.200000000001</c:v>
                </c:pt>
                <c:pt idx="23" formatCode="0">
                  <c:v>10199</c:v>
                </c:pt>
                <c:pt idx="24" formatCode="0">
                  <c:v>9789.2000000000007</c:v>
                </c:pt>
                <c:pt idx="25" formatCode="0">
                  <c:v>9388.6</c:v>
                </c:pt>
                <c:pt idx="26" formatCode="0">
                  <c:v>8609</c:v>
                </c:pt>
                <c:pt idx="27" formatCode="0">
                  <c:v>7492.6</c:v>
                </c:pt>
                <c:pt idx="28" formatCode="0">
                  <c:v>7317.4</c:v>
                </c:pt>
                <c:pt idx="29" formatCode="0">
                  <c:v>8655.6</c:v>
                </c:pt>
                <c:pt idx="30" formatCode="0">
                  <c:v>10727.8</c:v>
                </c:pt>
                <c:pt idx="31" formatCode="0">
                  <c:v>12665.6</c:v>
                </c:pt>
                <c:pt idx="32" formatCode="0">
                  <c:v>14484</c:v>
                </c:pt>
                <c:pt idx="33" formatCode="0">
                  <c:v>15811.8</c:v>
                </c:pt>
                <c:pt idx="34" formatCode="0">
                  <c:v>16074</c:v>
                </c:pt>
                <c:pt idx="35" formatCode="0">
                  <c:v>14909</c:v>
                </c:pt>
                <c:pt idx="36" formatCode="0">
                  <c:v>14117.6</c:v>
                </c:pt>
                <c:pt idx="37" formatCode="0">
                  <c:v>12927.4</c:v>
                </c:pt>
                <c:pt idx="38" formatCode="0">
                  <c:v>11901.6</c:v>
                </c:pt>
                <c:pt idx="39" formatCode="0">
                  <c:v>11186.8</c:v>
                </c:pt>
                <c:pt idx="40" formatCode="0">
                  <c:v>10663.8</c:v>
                </c:pt>
                <c:pt idx="41" formatCode="0">
                  <c:v>9721.6</c:v>
                </c:pt>
                <c:pt idx="42" formatCode="0">
                  <c:v>10283.200000000001</c:v>
                </c:pt>
                <c:pt idx="43" formatCode="0">
                  <c:v>10569</c:v>
                </c:pt>
                <c:pt idx="44" formatCode="0">
                  <c:v>10344.200000000001</c:v>
                </c:pt>
                <c:pt idx="45" formatCode="0">
                  <c:v>10269.799999999999</c:v>
                </c:pt>
                <c:pt idx="46" formatCode="0">
                  <c:v>10055.799999999999</c:v>
                </c:pt>
                <c:pt idx="47" formatCode="0">
                  <c:v>9929.2000000000007</c:v>
                </c:pt>
                <c:pt idx="48" formatCode="0">
                  <c:v>9556</c:v>
                </c:pt>
                <c:pt idx="49" formatCode="0">
                  <c:v>9051.4</c:v>
                </c:pt>
                <c:pt idx="50" formatCode="0">
                  <c:v>8895.7999999999993</c:v>
                </c:pt>
                <c:pt idx="51" formatCode="0">
                  <c:v>9717</c:v>
                </c:pt>
                <c:pt idx="52" formatCode="0">
                  <c:v>9843.4</c:v>
                </c:pt>
                <c:pt idx="53" formatCode="0">
                  <c:v>12072.8</c:v>
                </c:pt>
                <c:pt idx="54" formatCode="0">
                  <c:v>14634.2</c:v>
                </c:pt>
                <c:pt idx="55" formatCode="0">
                  <c:v>17145.400000000001</c:v>
                </c:pt>
                <c:pt idx="56" formatCode="0">
                  <c:v>18193</c:v>
                </c:pt>
                <c:pt idx="57" formatCode="0">
                  <c:v>19027.2</c:v>
                </c:pt>
                <c:pt idx="58" formatCode="0">
                  <c:v>17449</c:v>
                </c:pt>
                <c:pt idx="59" formatCode="0">
                  <c:v>15897.4</c:v>
                </c:pt>
                <c:pt idx="60" formatCode="0">
                  <c:v>14349.8</c:v>
                </c:pt>
                <c:pt idx="61" formatCode="0">
                  <c:v>14530.6</c:v>
                </c:pt>
                <c:pt idx="62" formatCode="0">
                  <c:v>14871.6</c:v>
                </c:pt>
                <c:pt idx="63" formatCode="0">
                  <c:v>16435</c:v>
                </c:pt>
                <c:pt idx="64" formatCode="0">
                  <c:v>16859.400000000001</c:v>
                </c:pt>
                <c:pt idx="65" formatCode="0">
                  <c:v>16276</c:v>
                </c:pt>
                <c:pt idx="66" formatCode="0">
                  <c:v>15805.4</c:v>
                </c:pt>
                <c:pt idx="67" formatCode="0">
                  <c:v>15738.8</c:v>
                </c:pt>
                <c:pt idx="68" formatCode="0">
                  <c:v>16937.400000000001</c:v>
                </c:pt>
                <c:pt idx="69" formatCode="0">
                  <c:v>19295</c:v>
                </c:pt>
                <c:pt idx="70" formatCode="0">
                  <c:v>21992.400000000001</c:v>
                </c:pt>
                <c:pt idx="71" formatCode="0">
                  <c:v>23995.599999999999</c:v>
                </c:pt>
                <c:pt idx="72" formatCode="0">
                  <c:v>25437.200000000001</c:v>
                </c:pt>
                <c:pt idx="73" formatCode="0">
                  <c:v>26321</c:v>
                </c:pt>
                <c:pt idx="74" formatCode="0">
                  <c:v>26524</c:v>
                </c:pt>
                <c:pt idx="75" formatCode="0">
                  <c:v>27452.799999999999</c:v>
                </c:pt>
                <c:pt idx="76" formatCode="0">
                  <c:v>27616.2</c:v>
                </c:pt>
                <c:pt idx="77" formatCode="0">
                  <c:v>28993.599999999999</c:v>
                </c:pt>
                <c:pt idx="78" formatCode="0">
                  <c:v>29095.599999999999</c:v>
                </c:pt>
                <c:pt idx="79" formatCode="0">
                  <c:v>28884</c:v>
                </c:pt>
                <c:pt idx="80" formatCode="0">
                  <c:v>28786.6</c:v>
                </c:pt>
                <c:pt idx="81" formatCode="0">
                  <c:v>28943.599999999999</c:v>
                </c:pt>
                <c:pt idx="82" formatCode="0">
                  <c:v>28869</c:v>
                </c:pt>
                <c:pt idx="83" formatCode="0">
                  <c:v>29561.8</c:v>
                </c:pt>
                <c:pt idx="84" formatCode="0">
                  <c:v>31120.799999999999</c:v>
                </c:pt>
                <c:pt idx="85" formatCode="0">
                  <c:v>32504.400000000001</c:v>
                </c:pt>
                <c:pt idx="86" formatCode="0">
                  <c:v>33745.800000000003</c:v>
                </c:pt>
                <c:pt idx="87" formatCode="0">
                  <c:v>34663</c:v>
                </c:pt>
                <c:pt idx="88" formatCode="0">
                  <c:v>35447.199999999997</c:v>
                </c:pt>
                <c:pt idx="89" formatCode="0">
                  <c:v>36214</c:v>
                </c:pt>
                <c:pt idx="90" formatCode="0">
                  <c:v>37062.800000000003</c:v>
                </c:pt>
                <c:pt idx="91" formatCode="0">
                  <c:v>38444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42-834D-B9EB-0E6645D97D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293248"/>
        <c:axId val="122307712"/>
      </c:lineChart>
      <c:catAx>
        <c:axId val="122293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Data Point</a:t>
                </a:r>
              </a:p>
            </c:rich>
          </c:tx>
          <c:overlay val="0"/>
        </c:title>
        <c:majorTickMark val="out"/>
        <c:minorTickMark val="none"/>
        <c:tickLblPos val="nextTo"/>
        <c:crossAx val="122307712"/>
        <c:crosses val="autoZero"/>
        <c:auto val="1"/>
        <c:lblAlgn val="ctr"/>
        <c:lblOffset val="100"/>
        <c:noMultiLvlLbl val="0"/>
      </c:catAx>
      <c:valAx>
        <c:axId val="122307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Value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2229324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Exponential Smoothing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val>
            <c:numRef>
              <c:f>solution!$B$3:$B$94</c:f>
              <c:numCache>
                <c:formatCode>0</c:formatCode>
                <c:ptCount val="92"/>
                <c:pt idx="0">
                  <c:v>5743</c:v>
                </c:pt>
                <c:pt idx="1">
                  <c:v>4678</c:v>
                </c:pt>
                <c:pt idx="2">
                  <c:v>4558</c:v>
                </c:pt>
                <c:pt idx="3">
                  <c:v>5978</c:v>
                </c:pt>
                <c:pt idx="4">
                  <c:v>6244</c:v>
                </c:pt>
                <c:pt idx="5">
                  <c:v>5396</c:v>
                </c:pt>
                <c:pt idx="6">
                  <c:v>7135</c:v>
                </c:pt>
                <c:pt idx="7">
                  <c:v>9139</c:v>
                </c:pt>
                <c:pt idx="8">
                  <c:v>9191</c:v>
                </c:pt>
                <c:pt idx="9">
                  <c:v>8086</c:v>
                </c:pt>
                <c:pt idx="10">
                  <c:v>11347</c:v>
                </c:pt>
                <c:pt idx="11">
                  <c:v>14861</c:v>
                </c:pt>
                <c:pt idx="12">
                  <c:v>14854</c:v>
                </c:pt>
                <c:pt idx="13">
                  <c:v>19041</c:v>
                </c:pt>
                <c:pt idx="14">
                  <c:v>18527</c:v>
                </c:pt>
                <c:pt idx="15">
                  <c:v>14109</c:v>
                </c:pt>
                <c:pt idx="16">
                  <c:v>12658</c:v>
                </c:pt>
                <c:pt idx="17">
                  <c:v>7520</c:v>
                </c:pt>
                <c:pt idx="18">
                  <c:v>9189</c:v>
                </c:pt>
                <c:pt idx="19">
                  <c:v>8995</c:v>
                </c:pt>
                <c:pt idx="20">
                  <c:v>9083</c:v>
                </c:pt>
                <c:pt idx="21">
                  <c:v>11475</c:v>
                </c:pt>
                <c:pt idx="22">
                  <c:v>12359</c:v>
                </c:pt>
                <c:pt idx="23">
                  <c:v>9083</c:v>
                </c:pt>
                <c:pt idx="24">
                  <c:v>6946</c:v>
                </c:pt>
                <c:pt idx="25">
                  <c:v>7080</c:v>
                </c:pt>
                <c:pt idx="26">
                  <c:v>7577</c:v>
                </c:pt>
                <c:pt idx="27">
                  <c:v>6777</c:v>
                </c:pt>
                <c:pt idx="28">
                  <c:v>8207</c:v>
                </c:pt>
                <c:pt idx="29">
                  <c:v>13637</c:v>
                </c:pt>
                <c:pt idx="30">
                  <c:v>17441</c:v>
                </c:pt>
                <c:pt idx="31">
                  <c:v>17266</c:v>
                </c:pt>
                <c:pt idx="32">
                  <c:v>15869</c:v>
                </c:pt>
                <c:pt idx="33">
                  <c:v>14846</c:v>
                </c:pt>
                <c:pt idx="34">
                  <c:v>14948</c:v>
                </c:pt>
                <c:pt idx="35">
                  <c:v>11616</c:v>
                </c:pt>
                <c:pt idx="36">
                  <c:v>13309</c:v>
                </c:pt>
                <c:pt idx="37">
                  <c:v>9918</c:v>
                </c:pt>
                <c:pt idx="38">
                  <c:v>9717</c:v>
                </c:pt>
                <c:pt idx="39">
                  <c:v>11374</c:v>
                </c:pt>
                <c:pt idx="40">
                  <c:v>9001</c:v>
                </c:pt>
                <c:pt idx="41">
                  <c:v>8598</c:v>
                </c:pt>
                <c:pt idx="42">
                  <c:v>12726</c:v>
                </c:pt>
                <c:pt idx="43">
                  <c:v>11146</c:v>
                </c:pt>
                <c:pt idx="44">
                  <c:v>10250</c:v>
                </c:pt>
                <c:pt idx="45">
                  <c:v>8629</c:v>
                </c:pt>
                <c:pt idx="46">
                  <c:v>7528</c:v>
                </c:pt>
                <c:pt idx="47">
                  <c:v>12093</c:v>
                </c:pt>
                <c:pt idx="48">
                  <c:v>9280</c:v>
                </c:pt>
                <c:pt idx="49">
                  <c:v>7727</c:v>
                </c:pt>
                <c:pt idx="50">
                  <c:v>7851</c:v>
                </c:pt>
                <c:pt idx="51">
                  <c:v>11634</c:v>
                </c:pt>
                <c:pt idx="52">
                  <c:v>12725</c:v>
                </c:pt>
                <c:pt idx="53">
                  <c:v>20427</c:v>
                </c:pt>
                <c:pt idx="54">
                  <c:v>20534</c:v>
                </c:pt>
                <c:pt idx="55">
                  <c:v>20407</c:v>
                </c:pt>
                <c:pt idx="56">
                  <c:v>16872</c:v>
                </c:pt>
                <c:pt idx="57">
                  <c:v>16896</c:v>
                </c:pt>
                <c:pt idx="58">
                  <c:v>12536</c:v>
                </c:pt>
                <c:pt idx="59">
                  <c:v>12776</c:v>
                </c:pt>
                <c:pt idx="60">
                  <c:v>12669</c:v>
                </c:pt>
                <c:pt idx="61">
                  <c:v>17776</c:v>
                </c:pt>
                <c:pt idx="62">
                  <c:v>18601</c:v>
                </c:pt>
                <c:pt idx="63">
                  <c:v>20353</c:v>
                </c:pt>
                <c:pt idx="64">
                  <c:v>14898</c:v>
                </c:pt>
                <c:pt idx="65">
                  <c:v>9752</c:v>
                </c:pt>
                <c:pt idx="66">
                  <c:v>15423</c:v>
                </c:pt>
                <c:pt idx="67">
                  <c:v>18268</c:v>
                </c:pt>
                <c:pt idx="68">
                  <c:v>26346</c:v>
                </c:pt>
                <c:pt idx="69">
                  <c:v>26686</c:v>
                </c:pt>
                <c:pt idx="70">
                  <c:v>23239</c:v>
                </c:pt>
                <c:pt idx="71">
                  <c:v>25439</c:v>
                </c:pt>
                <c:pt idx="72">
                  <c:v>25476</c:v>
                </c:pt>
                <c:pt idx="73">
                  <c:v>30765</c:v>
                </c:pt>
                <c:pt idx="74">
                  <c:v>27701</c:v>
                </c:pt>
                <c:pt idx="75">
                  <c:v>27883</c:v>
                </c:pt>
                <c:pt idx="76">
                  <c:v>26256</c:v>
                </c:pt>
                <c:pt idx="77">
                  <c:v>32363</c:v>
                </c:pt>
                <c:pt idx="78">
                  <c:v>31275</c:v>
                </c:pt>
                <c:pt idx="79">
                  <c:v>26643</c:v>
                </c:pt>
                <c:pt idx="80">
                  <c:v>27396</c:v>
                </c:pt>
                <c:pt idx="81">
                  <c:v>27041</c:v>
                </c:pt>
                <c:pt idx="82">
                  <c:v>31990</c:v>
                </c:pt>
                <c:pt idx="83">
                  <c:v>34739</c:v>
                </c:pt>
                <c:pt idx="84">
                  <c:v>34438</c:v>
                </c:pt>
                <c:pt idx="85">
                  <c:v>34314</c:v>
                </c:pt>
                <c:pt idx="86">
                  <c:v>33248</c:v>
                </c:pt>
                <c:pt idx="87">
                  <c:v>36576</c:v>
                </c:pt>
                <c:pt idx="88">
                  <c:v>38660</c:v>
                </c:pt>
                <c:pt idx="89">
                  <c:v>38272</c:v>
                </c:pt>
                <c:pt idx="90">
                  <c:v>38558</c:v>
                </c:pt>
                <c:pt idx="91">
                  <c:v>40154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A9-BC49-87E2-C18E9B4E021B}"/>
            </c:ext>
          </c:extLst>
        </c:ser>
        <c:ser>
          <c:idx val="1"/>
          <c:order val="1"/>
          <c:tx>
            <c:v>Forecast</c:v>
          </c:tx>
          <c:val>
            <c:numRef>
              <c:f>solution!$E$3:$E$94</c:f>
              <c:numCache>
                <c:formatCode>0</c:formatCode>
                <c:ptCount val="92"/>
                <c:pt idx="0" formatCode="General">
                  <c:v>#N/A</c:v>
                </c:pt>
                <c:pt idx="1">
                  <c:v>5743</c:v>
                </c:pt>
                <c:pt idx="2" formatCode="General">
                  <c:v>5530.0000000000009</c:v>
                </c:pt>
                <c:pt idx="3" formatCode="General">
                  <c:v>5335.6000000000013</c:v>
                </c:pt>
                <c:pt idx="4" formatCode="General">
                  <c:v>5464.0800000000017</c:v>
                </c:pt>
                <c:pt idx="5" formatCode="General">
                  <c:v>5620.0640000000021</c:v>
                </c:pt>
                <c:pt idx="6" formatCode="General">
                  <c:v>5575.2512000000015</c:v>
                </c:pt>
                <c:pt idx="7" formatCode="General">
                  <c:v>5887.200960000001</c:v>
                </c:pt>
                <c:pt idx="8" formatCode="General">
                  <c:v>6537.5607680000012</c:v>
                </c:pt>
                <c:pt idx="9" formatCode="General">
                  <c:v>7068.2486144000013</c:v>
                </c:pt>
                <c:pt idx="10" formatCode="General">
                  <c:v>7271.7988915200012</c:v>
                </c:pt>
                <c:pt idx="11" formatCode="General">
                  <c:v>8086.8391132160014</c:v>
                </c:pt>
                <c:pt idx="12" formatCode="General">
                  <c:v>9441.6712905728018</c:v>
                </c:pt>
                <c:pt idx="13" formatCode="General">
                  <c:v>10524.137032458242</c:v>
                </c:pt>
                <c:pt idx="14" formatCode="General">
                  <c:v>12227.509625966595</c:v>
                </c:pt>
                <c:pt idx="15" formatCode="General">
                  <c:v>13487.407700773276</c:v>
                </c:pt>
                <c:pt idx="16" formatCode="General">
                  <c:v>13611.726160618622</c:v>
                </c:pt>
                <c:pt idx="17" formatCode="General">
                  <c:v>13420.980928494899</c:v>
                </c:pt>
                <c:pt idx="18" formatCode="General">
                  <c:v>12240.78474279592</c:v>
                </c:pt>
                <c:pt idx="19" formatCode="General">
                  <c:v>11630.427794236737</c:v>
                </c:pt>
                <c:pt idx="20" formatCode="General">
                  <c:v>11103.342235389389</c:v>
                </c:pt>
                <c:pt idx="21" formatCode="General">
                  <c:v>10699.273788311511</c:v>
                </c:pt>
                <c:pt idx="22" formatCode="General">
                  <c:v>10854.419030649209</c:v>
                </c:pt>
                <c:pt idx="23" formatCode="General">
                  <c:v>11155.335224519367</c:v>
                </c:pt>
                <c:pt idx="24" formatCode="General">
                  <c:v>10740.868179615494</c:v>
                </c:pt>
                <c:pt idx="25" formatCode="General">
                  <c:v>9981.8945436923968</c:v>
                </c:pt>
                <c:pt idx="26" formatCode="General">
                  <c:v>9401.5156349539175</c:v>
                </c:pt>
                <c:pt idx="27" formatCode="General">
                  <c:v>9036.6125079631347</c:v>
                </c:pt>
                <c:pt idx="28" formatCode="General">
                  <c:v>8584.6900063705089</c:v>
                </c:pt>
                <c:pt idx="29" formatCode="General">
                  <c:v>8509.1520050964082</c:v>
                </c:pt>
                <c:pt idx="30" formatCode="General">
                  <c:v>9534.7216040771273</c:v>
                </c:pt>
                <c:pt idx="31" formatCode="General">
                  <c:v>11115.977283261702</c:v>
                </c:pt>
                <c:pt idx="32" formatCode="General">
                  <c:v>12345.981826609363</c:v>
                </c:pt>
                <c:pt idx="33" formatCode="General">
                  <c:v>13050.58546128749</c:v>
                </c:pt>
                <c:pt idx="34" formatCode="General">
                  <c:v>13409.668369029994</c:v>
                </c:pt>
                <c:pt idx="35" formatCode="General">
                  <c:v>13717.334695223997</c:v>
                </c:pt>
                <c:pt idx="36" formatCode="General">
                  <c:v>13297.0677561792</c:v>
                </c:pt>
                <c:pt idx="37" formatCode="General">
                  <c:v>13299.454204943362</c:v>
                </c:pt>
                <c:pt idx="38" formatCode="General">
                  <c:v>12623.163363954691</c:v>
                </c:pt>
                <c:pt idx="39" formatCode="General">
                  <c:v>12041.930691163752</c:v>
                </c:pt>
                <c:pt idx="40" formatCode="General">
                  <c:v>11908.344552931001</c:v>
                </c:pt>
                <c:pt idx="41" formatCode="General">
                  <c:v>11326.875642344801</c:v>
                </c:pt>
                <c:pt idx="42" formatCode="General">
                  <c:v>10781.100513875841</c:v>
                </c:pt>
                <c:pt idx="43" formatCode="General">
                  <c:v>11170.080411100675</c:v>
                </c:pt>
                <c:pt idx="44" formatCode="General">
                  <c:v>11165.264328880541</c:v>
                </c:pt>
                <c:pt idx="45" formatCode="General">
                  <c:v>10982.211463104433</c:v>
                </c:pt>
                <c:pt idx="46" formatCode="General">
                  <c:v>10511.569170483548</c:v>
                </c:pt>
                <c:pt idx="47" formatCode="General">
                  <c:v>9914.8553363868396</c:v>
                </c:pt>
                <c:pt idx="48" formatCode="General">
                  <c:v>10350.484269109473</c:v>
                </c:pt>
                <c:pt idx="49" formatCode="General">
                  <c:v>10136.387415287578</c:v>
                </c:pt>
                <c:pt idx="50" formatCode="General">
                  <c:v>9654.509932230063</c:v>
                </c:pt>
                <c:pt idx="51" formatCode="General">
                  <c:v>9293.8079457840504</c:v>
                </c:pt>
                <c:pt idx="52" formatCode="General">
                  <c:v>9761.8463566272403</c:v>
                </c:pt>
                <c:pt idx="53" formatCode="General">
                  <c:v>10354.477085301793</c:v>
                </c:pt>
                <c:pt idx="54" formatCode="General">
                  <c:v>12368.981668241435</c:v>
                </c:pt>
                <c:pt idx="55" formatCode="General">
                  <c:v>14001.985334593148</c:v>
                </c:pt>
                <c:pt idx="56" formatCode="General">
                  <c:v>15282.988267674518</c:v>
                </c:pt>
                <c:pt idx="57" formatCode="General">
                  <c:v>15600.790614139614</c:v>
                </c:pt>
                <c:pt idx="58" formatCode="General">
                  <c:v>15859.832491311692</c:v>
                </c:pt>
                <c:pt idx="59" formatCode="General">
                  <c:v>15195.065993049355</c:v>
                </c:pt>
                <c:pt idx="60" formatCode="General">
                  <c:v>14711.252794439486</c:v>
                </c:pt>
                <c:pt idx="61" formatCode="General">
                  <c:v>14302.80223555159</c:v>
                </c:pt>
                <c:pt idx="62" formatCode="General">
                  <c:v>14997.441788441272</c:v>
                </c:pt>
                <c:pt idx="63" formatCode="General">
                  <c:v>15718.15343075302</c:v>
                </c:pt>
                <c:pt idx="64" formatCode="General">
                  <c:v>16645.122744602417</c:v>
                </c:pt>
                <c:pt idx="65" formatCode="General">
                  <c:v>16295.698195681935</c:v>
                </c:pt>
                <c:pt idx="66" formatCode="General">
                  <c:v>14986.958556545547</c:v>
                </c:pt>
                <c:pt idx="67" formatCode="General">
                  <c:v>15074.166845236439</c:v>
                </c:pt>
                <c:pt idx="68" formatCode="General">
                  <c:v>15712.933476189153</c:v>
                </c:pt>
                <c:pt idx="69" formatCode="General">
                  <c:v>17839.546780951325</c:v>
                </c:pt>
                <c:pt idx="70" formatCode="General">
                  <c:v>19608.837424761063</c:v>
                </c:pt>
                <c:pt idx="71" formatCode="General">
                  <c:v>20334.86993980885</c:v>
                </c:pt>
                <c:pt idx="72" formatCode="General">
                  <c:v>21355.695951847079</c:v>
                </c:pt>
                <c:pt idx="73" formatCode="General">
                  <c:v>22179.756761477664</c:v>
                </c:pt>
                <c:pt idx="74" formatCode="General">
                  <c:v>23896.805409182132</c:v>
                </c:pt>
                <c:pt idx="75" formatCode="General">
                  <c:v>24657.644327345708</c:v>
                </c:pt>
                <c:pt idx="76" formatCode="General">
                  <c:v>25302.715461876571</c:v>
                </c:pt>
                <c:pt idx="77" formatCode="General">
                  <c:v>25493.37236950126</c:v>
                </c:pt>
                <c:pt idx="78" formatCode="General">
                  <c:v>26867.297895601012</c:v>
                </c:pt>
                <c:pt idx="79" formatCode="General">
                  <c:v>27748.838316480811</c:v>
                </c:pt>
                <c:pt idx="80" formatCode="General">
                  <c:v>27527.67065318465</c:v>
                </c:pt>
                <c:pt idx="81" formatCode="General">
                  <c:v>27501.336522547721</c:v>
                </c:pt>
                <c:pt idx="82" formatCode="General">
                  <c:v>27409.269218038178</c:v>
                </c:pt>
                <c:pt idx="83" formatCode="General">
                  <c:v>28325.415374430544</c:v>
                </c:pt>
                <c:pt idx="84" formatCode="General">
                  <c:v>29608.132299544435</c:v>
                </c:pt>
                <c:pt idx="85" formatCode="General">
                  <c:v>30574.105839635551</c:v>
                </c:pt>
                <c:pt idx="86" formatCode="General">
                  <c:v>31322.084671708442</c:v>
                </c:pt>
                <c:pt idx="87" formatCode="General">
                  <c:v>31707.267737366754</c:v>
                </c:pt>
                <c:pt idx="88" formatCode="General">
                  <c:v>32681.014189893405</c:v>
                </c:pt>
                <c:pt idx="89" formatCode="General">
                  <c:v>33876.81135191473</c:v>
                </c:pt>
                <c:pt idx="90" formatCode="General">
                  <c:v>34755.849081531785</c:v>
                </c:pt>
                <c:pt idx="91" formatCode="General">
                  <c:v>35516.279265225428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A9-BC49-87E2-C18E9B4E0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324352"/>
        <c:axId val="132338816"/>
      </c:lineChart>
      <c:catAx>
        <c:axId val="132324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Data Point</a:t>
                </a:r>
              </a:p>
            </c:rich>
          </c:tx>
          <c:overlay val="0"/>
        </c:title>
        <c:majorTickMark val="out"/>
        <c:minorTickMark val="none"/>
        <c:tickLblPos val="nextTo"/>
        <c:crossAx val="132338816"/>
        <c:crosses val="autoZero"/>
        <c:auto val="1"/>
        <c:lblAlgn val="ctr"/>
        <c:lblOffset val="100"/>
        <c:noMultiLvlLbl val="0"/>
      </c:catAx>
      <c:valAx>
        <c:axId val="1323388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Value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3232435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466724</xdr:colOff>
      <xdr:row>1</xdr:row>
      <xdr:rowOff>9525</xdr:rowOff>
    </xdr:from>
    <xdr:to>
      <xdr:col>15</xdr:col>
      <xdr:colOff>600075</xdr:colOff>
      <xdr:row>14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571500</xdr:colOff>
      <xdr:row>14</xdr:row>
      <xdr:rowOff>161925</xdr:rowOff>
    </xdr:from>
    <xdr:to>
      <xdr:col>13</xdr:col>
      <xdr:colOff>571500</xdr:colOff>
      <xdr:row>24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5"/>
  <sheetViews>
    <sheetView tabSelected="1" workbookViewId="0">
      <selection activeCell="A2" sqref="A2"/>
    </sheetView>
  </sheetViews>
  <sheetFormatPr baseColWidth="10" defaultColWidth="8.83203125" defaultRowHeight="15" x14ac:dyDescent="0.2"/>
  <cols>
    <col min="2" max="2" width="11.33203125" bestFit="1" customWidth="1"/>
    <col min="3" max="3" width="11.33203125" customWidth="1"/>
    <col min="4" max="4" width="19" customWidth="1"/>
    <col min="5" max="5" width="23.33203125" customWidth="1"/>
  </cols>
  <sheetData>
    <row r="1" spans="1:5" ht="19" x14ac:dyDescent="0.25">
      <c r="A1" s="6" t="s">
        <v>10</v>
      </c>
    </row>
    <row r="2" spans="1:5" ht="32" x14ac:dyDescent="0.2">
      <c r="A2" s="4" t="s">
        <v>0</v>
      </c>
      <c r="B2" s="5" t="s">
        <v>1</v>
      </c>
      <c r="C2" s="7" t="s">
        <v>6</v>
      </c>
      <c r="D2" s="8" t="s">
        <v>15</v>
      </c>
      <c r="E2" s="8" t="s">
        <v>16</v>
      </c>
    </row>
    <row r="3" spans="1:5" x14ac:dyDescent="0.2">
      <c r="A3" s="1">
        <v>1916</v>
      </c>
      <c r="B3" s="2">
        <v>5743</v>
      </c>
      <c r="C3" s="10"/>
      <c r="D3" s="10"/>
    </row>
    <row r="4" spans="1:5" x14ac:dyDescent="0.2">
      <c r="A4" s="1">
        <v>1917</v>
      </c>
      <c r="B4" s="2">
        <v>4678</v>
      </c>
    </row>
    <row r="5" spans="1:5" x14ac:dyDescent="0.2">
      <c r="A5" s="1">
        <v>1918</v>
      </c>
      <c r="B5" s="2">
        <v>4558</v>
      </c>
    </row>
    <row r="6" spans="1:5" x14ac:dyDescent="0.2">
      <c r="A6" s="1">
        <v>1919</v>
      </c>
      <c r="B6" s="2">
        <v>5978</v>
      </c>
    </row>
    <row r="7" spans="1:5" x14ac:dyDescent="0.2">
      <c r="A7" s="1">
        <v>1920</v>
      </c>
      <c r="B7" s="2">
        <v>6244</v>
      </c>
    </row>
    <row r="8" spans="1:5" x14ac:dyDescent="0.2">
      <c r="A8" s="1">
        <v>1921</v>
      </c>
      <c r="B8" s="2">
        <v>5396</v>
      </c>
    </row>
    <row r="9" spans="1:5" x14ac:dyDescent="0.2">
      <c r="A9" s="1">
        <v>1922</v>
      </c>
      <c r="B9" s="2">
        <v>7135</v>
      </c>
    </row>
    <row r="10" spans="1:5" x14ac:dyDescent="0.2">
      <c r="A10" s="1">
        <v>1923</v>
      </c>
      <c r="B10" s="2">
        <v>9139</v>
      </c>
    </row>
    <row r="11" spans="1:5" x14ac:dyDescent="0.2">
      <c r="A11" s="1">
        <v>1924</v>
      </c>
      <c r="B11" s="2">
        <v>9191</v>
      </c>
    </row>
    <row r="12" spans="1:5" x14ac:dyDescent="0.2">
      <c r="A12" s="1">
        <v>1925</v>
      </c>
      <c r="B12" s="2">
        <v>8086</v>
      </c>
    </row>
    <row r="13" spans="1:5" x14ac:dyDescent="0.2">
      <c r="A13" s="1">
        <v>1926</v>
      </c>
      <c r="B13" s="2">
        <v>11347</v>
      </c>
    </row>
    <row r="14" spans="1:5" x14ac:dyDescent="0.2">
      <c r="A14" s="1">
        <v>1927</v>
      </c>
      <c r="B14" s="2">
        <v>14861</v>
      </c>
    </row>
    <row r="15" spans="1:5" x14ac:dyDescent="0.2">
      <c r="A15" s="1">
        <v>1928</v>
      </c>
      <c r="B15" s="2">
        <v>14854</v>
      </c>
    </row>
    <row r="16" spans="1:5" x14ac:dyDescent="0.2">
      <c r="A16" s="1">
        <v>1929</v>
      </c>
      <c r="B16" s="2">
        <v>19041</v>
      </c>
    </row>
    <row r="17" spans="1:2" x14ac:dyDescent="0.2">
      <c r="A17" s="1">
        <v>1930</v>
      </c>
      <c r="B17" s="2">
        <v>18527</v>
      </c>
    </row>
    <row r="18" spans="1:2" x14ac:dyDescent="0.2">
      <c r="A18" s="1">
        <v>1931</v>
      </c>
      <c r="B18" s="2">
        <v>14109</v>
      </c>
    </row>
    <row r="19" spans="1:2" x14ac:dyDescent="0.2">
      <c r="A19" s="1">
        <v>1932</v>
      </c>
      <c r="B19" s="2">
        <v>12658</v>
      </c>
    </row>
    <row r="20" spans="1:2" x14ac:dyDescent="0.2">
      <c r="A20" s="1">
        <v>1933</v>
      </c>
      <c r="B20" s="2">
        <v>7520</v>
      </c>
    </row>
    <row r="21" spans="1:2" x14ac:dyDescent="0.2">
      <c r="A21" s="1">
        <v>1934</v>
      </c>
      <c r="B21" s="2">
        <v>9189</v>
      </c>
    </row>
    <row r="22" spans="1:2" x14ac:dyDescent="0.2">
      <c r="A22" s="1">
        <v>1935</v>
      </c>
      <c r="B22" s="2">
        <v>8995</v>
      </c>
    </row>
    <row r="23" spans="1:2" x14ac:dyDescent="0.2">
      <c r="A23" s="1">
        <v>1936</v>
      </c>
      <c r="B23" s="2">
        <v>9083</v>
      </c>
    </row>
    <row r="24" spans="1:2" x14ac:dyDescent="0.2">
      <c r="A24" s="1">
        <v>1937</v>
      </c>
      <c r="B24" s="2">
        <v>11475</v>
      </c>
    </row>
    <row r="25" spans="1:2" x14ac:dyDescent="0.2">
      <c r="A25" s="1">
        <v>1938</v>
      </c>
      <c r="B25" s="2">
        <v>12359</v>
      </c>
    </row>
    <row r="26" spans="1:2" x14ac:dyDescent="0.2">
      <c r="A26" s="1">
        <v>1939</v>
      </c>
      <c r="B26" s="2">
        <v>9083</v>
      </c>
    </row>
    <row r="27" spans="1:2" x14ac:dyDescent="0.2">
      <c r="A27" s="1">
        <v>1940</v>
      </c>
      <c r="B27" s="2">
        <v>6946</v>
      </c>
    </row>
    <row r="28" spans="1:2" x14ac:dyDescent="0.2">
      <c r="A28" s="1">
        <v>1941</v>
      </c>
      <c r="B28" s="2">
        <v>7080</v>
      </c>
    </row>
    <row r="29" spans="1:2" x14ac:dyDescent="0.2">
      <c r="A29" s="1">
        <v>1942</v>
      </c>
      <c r="B29" s="2">
        <v>7577</v>
      </c>
    </row>
    <row r="30" spans="1:2" x14ac:dyDescent="0.2">
      <c r="A30" s="1">
        <v>1943</v>
      </c>
      <c r="B30" s="2">
        <v>6777</v>
      </c>
    </row>
    <row r="31" spans="1:2" x14ac:dyDescent="0.2">
      <c r="A31" s="1">
        <v>1944</v>
      </c>
      <c r="B31" s="2">
        <v>8207</v>
      </c>
    </row>
    <row r="32" spans="1:2" x14ac:dyDescent="0.2">
      <c r="A32" s="1">
        <v>1945</v>
      </c>
      <c r="B32" s="2">
        <v>13637</v>
      </c>
    </row>
    <row r="33" spans="1:2" x14ac:dyDescent="0.2">
      <c r="A33" s="1">
        <v>1946</v>
      </c>
      <c r="B33" s="2">
        <v>17441</v>
      </c>
    </row>
    <row r="34" spans="1:2" x14ac:dyDescent="0.2">
      <c r="A34" s="1">
        <v>1947</v>
      </c>
      <c r="B34" s="2">
        <v>17266</v>
      </c>
    </row>
    <row r="35" spans="1:2" x14ac:dyDescent="0.2">
      <c r="A35" s="1">
        <v>1948</v>
      </c>
      <c r="B35" s="2">
        <v>15869</v>
      </c>
    </row>
    <row r="36" spans="1:2" x14ac:dyDescent="0.2">
      <c r="A36" s="1">
        <v>1949</v>
      </c>
      <c r="B36" s="2">
        <v>14846</v>
      </c>
    </row>
    <row r="37" spans="1:2" x14ac:dyDescent="0.2">
      <c r="A37" s="1">
        <v>1950</v>
      </c>
      <c r="B37" s="2">
        <v>14948</v>
      </c>
    </row>
    <row r="38" spans="1:2" x14ac:dyDescent="0.2">
      <c r="A38" s="1">
        <v>1951</v>
      </c>
      <c r="B38" s="2">
        <v>11616</v>
      </c>
    </row>
    <row r="39" spans="1:2" x14ac:dyDescent="0.2">
      <c r="A39" s="1">
        <v>1952</v>
      </c>
      <c r="B39" s="2">
        <v>13309</v>
      </c>
    </row>
    <row r="40" spans="1:2" x14ac:dyDescent="0.2">
      <c r="A40" s="1">
        <v>1953</v>
      </c>
      <c r="B40" s="2">
        <v>9918</v>
      </c>
    </row>
    <row r="41" spans="1:2" x14ac:dyDescent="0.2">
      <c r="A41" s="1">
        <v>1954</v>
      </c>
      <c r="B41" s="2">
        <v>9717</v>
      </c>
    </row>
    <row r="42" spans="1:2" x14ac:dyDescent="0.2">
      <c r="A42" s="1">
        <v>1955</v>
      </c>
      <c r="B42" s="2">
        <v>11374</v>
      </c>
    </row>
    <row r="43" spans="1:2" x14ac:dyDescent="0.2">
      <c r="A43" s="1">
        <v>1956</v>
      </c>
      <c r="B43" s="2">
        <v>9001</v>
      </c>
    </row>
    <row r="44" spans="1:2" x14ac:dyDescent="0.2">
      <c r="A44" s="1">
        <v>1957</v>
      </c>
      <c r="B44" s="2">
        <v>8598</v>
      </c>
    </row>
    <row r="45" spans="1:2" x14ac:dyDescent="0.2">
      <c r="A45" s="1">
        <v>1958</v>
      </c>
      <c r="B45" s="2">
        <v>12726</v>
      </c>
    </row>
    <row r="46" spans="1:2" x14ac:dyDescent="0.2">
      <c r="A46" s="1">
        <v>1959</v>
      </c>
      <c r="B46" s="2">
        <v>11146</v>
      </c>
    </row>
    <row r="47" spans="1:2" x14ac:dyDescent="0.2">
      <c r="A47" s="1">
        <v>1960</v>
      </c>
      <c r="B47" s="2">
        <v>10250</v>
      </c>
    </row>
    <row r="48" spans="1:2" x14ac:dyDescent="0.2">
      <c r="A48" s="1">
        <v>1961</v>
      </c>
      <c r="B48" s="2">
        <v>8629</v>
      </c>
    </row>
    <row r="49" spans="1:2" x14ac:dyDescent="0.2">
      <c r="A49" s="1">
        <v>1962</v>
      </c>
      <c r="B49" s="2">
        <v>7528</v>
      </c>
    </row>
    <row r="50" spans="1:2" x14ac:dyDescent="0.2">
      <c r="A50" s="1">
        <v>1963</v>
      </c>
      <c r="B50" s="2">
        <v>12093</v>
      </c>
    </row>
    <row r="51" spans="1:2" x14ac:dyDescent="0.2">
      <c r="A51" s="1">
        <v>1964</v>
      </c>
      <c r="B51" s="2">
        <v>9280</v>
      </c>
    </row>
    <row r="52" spans="1:2" x14ac:dyDescent="0.2">
      <c r="A52" s="1">
        <v>1965</v>
      </c>
      <c r="B52" s="2">
        <v>7727</v>
      </c>
    </row>
    <row r="53" spans="1:2" x14ac:dyDescent="0.2">
      <c r="A53" s="1">
        <v>1966</v>
      </c>
      <c r="B53" s="2">
        <v>7851</v>
      </c>
    </row>
    <row r="54" spans="1:2" x14ac:dyDescent="0.2">
      <c r="A54" s="1">
        <v>1967</v>
      </c>
      <c r="B54" s="2">
        <v>11634</v>
      </c>
    </row>
    <row r="55" spans="1:2" x14ac:dyDescent="0.2">
      <c r="A55" s="1">
        <v>1968</v>
      </c>
      <c r="B55" s="2">
        <v>12725</v>
      </c>
    </row>
    <row r="56" spans="1:2" x14ac:dyDescent="0.2">
      <c r="A56" s="1">
        <v>1969</v>
      </c>
      <c r="B56" s="2">
        <v>20427</v>
      </c>
    </row>
    <row r="57" spans="1:2" x14ac:dyDescent="0.2">
      <c r="A57" s="1">
        <v>1970</v>
      </c>
      <c r="B57" s="2">
        <v>20534</v>
      </c>
    </row>
    <row r="58" spans="1:2" x14ac:dyDescent="0.2">
      <c r="A58" s="1">
        <v>1971</v>
      </c>
      <c r="B58" s="2">
        <v>20407</v>
      </c>
    </row>
    <row r="59" spans="1:2" x14ac:dyDescent="0.2">
      <c r="A59" s="1">
        <v>1972</v>
      </c>
      <c r="B59" s="2">
        <v>16872</v>
      </c>
    </row>
    <row r="60" spans="1:2" x14ac:dyDescent="0.2">
      <c r="A60" s="1">
        <v>1973</v>
      </c>
      <c r="B60" s="2">
        <v>16896</v>
      </c>
    </row>
    <row r="61" spans="1:2" x14ac:dyDescent="0.2">
      <c r="A61" s="1">
        <v>1974</v>
      </c>
      <c r="B61" s="2">
        <v>12536</v>
      </c>
    </row>
    <row r="62" spans="1:2" x14ac:dyDescent="0.2">
      <c r="A62" s="1">
        <v>1975</v>
      </c>
      <c r="B62" s="2">
        <v>12776</v>
      </c>
    </row>
    <row r="63" spans="1:2" x14ac:dyDescent="0.2">
      <c r="A63" s="1">
        <v>1976</v>
      </c>
      <c r="B63" s="2">
        <v>12669</v>
      </c>
    </row>
    <row r="64" spans="1:2" x14ac:dyDescent="0.2">
      <c r="A64" s="1">
        <v>1977</v>
      </c>
      <c r="B64" s="2">
        <v>17776</v>
      </c>
    </row>
    <row r="65" spans="1:2" x14ac:dyDescent="0.2">
      <c r="A65" s="1">
        <v>1978</v>
      </c>
      <c r="B65" s="2">
        <v>18601</v>
      </c>
    </row>
    <row r="66" spans="1:2" x14ac:dyDescent="0.2">
      <c r="A66" s="1">
        <v>1979</v>
      </c>
      <c r="B66" s="2">
        <v>20353</v>
      </c>
    </row>
    <row r="67" spans="1:2" x14ac:dyDescent="0.2">
      <c r="A67" s="1">
        <v>1980</v>
      </c>
      <c r="B67" s="2">
        <v>14898</v>
      </c>
    </row>
    <row r="68" spans="1:2" x14ac:dyDescent="0.2">
      <c r="A68" s="1">
        <v>1981</v>
      </c>
      <c r="B68" s="2">
        <v>9752</v>
      </c>
    </row>
    <row r="69" spans="1:2" x14ac:dyDescent="0.2">
      <c r="A69" s="1">
        <v>1982</v>
      </c>
      <c r="B69" s="2">
        <v>15423</v>
      </c>
    </row>
    <row r="70" spans="1:2" x14ac:dyDescent="0.2">
      <c r="A70" s="1">
        <v>1983</v>
      </c>
      <c r="B70" s="2">
        <v>18268</v>
      </c>
    </row>
    <row r="71" spans="1:2" x14ac:dyDescent="0.2">
      <c r="A71" s="1">
        <v>1984</v>
      </c>
      <c r="B71" s="2">
        <v>26346</v>
      </c>
    </row>
    <row r="72" spans="1:2" x14ac:dyDescent="0.2">
      <c r="A72" s="1">
        <v>1985</v>
      </c>
      <c r="B72" s="2">
        <v>26686</v>
      </c>
    </row>
    <row r="73" spans="1:2" x14ac:dyDescent="0.2">
      <c r="A73" s="1">
        <v>1986</v>
      </c>
      <c r="B73" s="2">
        <v>23239</v>
      </c>
    </row>
    <row r="74" spans="1:2" x14ac:dyDescent="0.2">
      <c r="A74" s="1">
        <v>1987</v>
      </c>
      <c r="B74" s="2">
        <v>25439</v>
      </c>
    </row>
    <row r="75" spans="1:2" x14ac:dyDescent="0.2">
      <c r="A75" s="1">
        <v>1988</v>
      </c>
      <c r="B75" s="2">
        <v>25476</v>
      </c>
    </row>
    <row r="76" spans="1:2" x14ac:dyDescent="0.2">
      <c r="A76" s="1">
        <v>1989</v>
      </c>
      <c r="B76" s="2">
        <v>30765</v>
      </c>
    </row>
    <row r="77" spans="1:2" x14ac:dyDescent="0.2">
      <c r="A77" s="1">
        <v>1990</v>
      </c>
      <c r="B77" s="2">
        <v>27701</v>
      </c>
    </row>
    <row r="78" spans="1:2" x14ac:dyDescent="0.2">
      <c r="A78" s="1">
        <v>1991</v>
      </c>
      <c r="B78" s="2">
        <v>27883</v>
      </c>
    </row>
    <row r="79" spans="1:2" x14ac:dyDescent="0.2">
      <c r="A79" s="1">
        <v>1992</v>
      </c>
      <c r="B79" s="2">
        <v>26256</v>
      </c>
    </row>
    <row r="80" spans="1:2" x14ac:dyDescent="0.2">
      <c r="A80" s="1">
        <v>1993</v>
      </c>
      <c r="B80" s="2">
        <v>32363</v>
      </c>
    </row>
    <row r="81" spans="1:5" x14ac:dyDescent="0.2">
      <c r="A81" s="1">
        <v>1994</v>
      </c>
      <c r="B81" s="2">
        <v>31275</v>
      </c>
    </row>
    <row r="82" spans="1:5" x14ac:dyDescent="0.2">
      <c r="A82" s="1">
        <v>1995</v>
      </c>
      <c r="B82" s="2">
        <v>26643</v>
      </c>
    </row>
    <row r="83" spans="1:5" x14ac:dyDescent="0.2">
      <c r="A83" s="1">
        <v>1996</v>
      </c>
      <c r="B83" s="2">
        <v>27396</v>
      </c>
    </row>
    <row r="84" spans="1:5" x14ac:dyDescent="0.2">
      <c r="A84" s="1">
        <v>1997</v>
      </c>
      <c r="B84" s="2">
        <v>27041</v>
      </c>
    </row>
    <row r="85" spans="1:5" x14ac:dyDescent="0.2">
      <c r="A85" s="1">
        <v>1998</v>
      </c>
      <c r="B85" s="2">
        <v>31990</v>
      </c>
    </row>
    <row r="86" spans="1:5" x14ac:dyDescent="0.2">
      <c r="A86" s="1">
        <v>1999</v>
      </c>
      <c r="B86" s="2">
        <v>34739</v>
      </c>
    </row>
    <row r="87" spans="1:5" x14ac:dyDescent="0.2">
      <c r="A87" s="1">
        <v>2000</v>
      </c>
      <c r="B87" s="2">
        <v>34438</v>
      </c>
    </row>
    <row r="88" spans="1:5" x14ac:dyDescent="0.2">
      <c r="A88" s="1">
        <v>2001</v>
      </c>
      <c r="B88" s="2">
        <v>34314</v>
      </c>
    </row>
    <row r="89" spans="1:5" x14ac:dyDescent="0.2">
      <c r="A89" s="1">
        <v>2002</v>
      </c>
      <c r="B89" s="2">
        <v>33248</v>
      </c>
    </row>
    <row r="90" spans="1:5" x14ac:dyDescent="0.2">
      <c r="A90" s="1">
        <v>2003</v>
      </c>
      <c r="B90" s="2">
        <v>36576</v>
      </c>
    </row>
    <row r="91" spans="1:5" x14ac:dyDescent="0.2">
      <c r="A91" s="1">
        <v>2004</v>
      </c>
      <c r="B91" s="2">
        <v>38660</v>
      </c>
    </row>
    <row r="92" spans="1:5" x14ac:dyDescent="0.2">
      <c r="A92" s="1">
        <v>2005</v>
      </c>
      <c r="B92" s="2">
        <v>38272</v>
      </c>
    </row>
    <row r="93" spans="1:5" x14ac:dyDescent="0.2">
      <c r="A93" s="1">
        <v>2006</v>
      </c>
      <c r="B93" s="2">
        <v>38558</v>
      </c>
    </row>
    <row r="94" spans="1:5" x14ac:dyDescent="0.2">
      <c r="A94" s="1">
        <v>2007</v>
      </c>
      <c r="B94" s="2">
        <v>40154</v>
      </c>
    </row>
    <row r="95" spans="1:5" x14ac:dyDescent="0.2">
      <c r="A95" s="1">
        <v>2008</v>
      </c>
      <c r="B95" s="12"/>
      <c r="C95" s="13" t="s">
        <v>4</v>
      </c>
      <c r="D95" s="13" t="s">
        <v>4</v>
      </c>
      <c r="E95" s="13" t="s">
        <v>4</v>
      </c>
    </row>
  </sheetData>
  <phoneticPr fontId="0" type="noConversion"/>
  <pageMargins left="0.7" right="0.7" top="0.75" bottom="0.75" header="0.3" footer="0.3"/>
  <pageSetup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0"/>
  <sheetViews>
    <sheetView workbookViewId="0">
      <selection activeCell="A5" sqref="A5"/>
    </sheetView>
  </sheetViews>
  <sheetFormatPr baseColWidth="10" defaultColWidth="8.83203125" defaultRowHeight="15" x14ac:dyDescent="0.2"/>
  <sheetData>
    <row r="1" spans="1:1" x14ac:dyDescent="0.2">
      <c r="A1" s="3" t="s">
        <v>2</v>
      </c>
    </row>
    <row r="3" spans="1:1" x14ac:dyDescent="0.2">
      <c r="A3" t="s">
        <v>3</v>
      </c>
    </row>
    <row r="4" spans="1:1" x14ac:dyDescent="0.2">
      <c r="A4" t="s">
        <v>7</v>
      </c>
    </row>
    <row r="10" spans="1:1" x14ac:dyDescent="0.2">
      <c r="A10" t="s">
        <v>5</v>
      </c>
    </row>
  </sheetData>
  <phoneticPr fontId="0" type="noConversion"/>
  <pageMargins left="0.7" right="0.7" top="0.75" bottom="0.75" header="0.3" footer="0.3"/>
  <pageSetup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25"/>
  <sheetViews>
    <sheetView workbookViewId="0">
      <selection activeCell="A2" sqref="A2"/>
    </sheetView>
  </sheetViews>
  <sheetFormatPr baseColWidth="10" defaultColWidth="8.83203125" defaultRowHeight="15" x14ac:dyDescent="0.2"/>
  <cols>
    <col min="1" max="1" width="12.5" customWidth="1"/>
    <col min="2" max="2" width="11.33203125" bestFit="1" customWidth="1"/>
    <col min="3" max="3" width="11.33203125" customWidth="1"/>
    <col min="4" max="4" width="24.6640625" customWidth="1"/>
    <col min="5" max="5" width="26" bestFit="1" customWidth="1"/>
  </cols>
  <sheetData>
    <row r="1" spans="1:7" ht="19" x14ac:dyDescent="0.25">
      <c r="A1" s="6" t="s">
        <v>8</v>
      </c>
    </row>
    <row r="2" spans="1:7" ht="35.25" customHeight="1" x14ac:dyDescent="0.2">
      <c r="A2" s="4" t="s">
        <v>0</v>
      </c>
      <c r="B2" s="5" t="s">
        <v>1</v>
      </c>
      <c r="C2" s="7" t="s">
        <v>6</v>
      </c>
      <c r="D2" s="8" t="s">
        <v>15</v>
      </c>
      <c r="E2" s="8" t="s">
        <v>16</v>
      </c>
    </row>
    <row r="3" spans="1:7" x14ac:dyDescent="0.2">
      <c r="A3" s="1">
        <v>1916</v>
      </c>
      <c r="B3" s="2">
        <v>5743</v>
      </c>
      <c r="C3" s="11"/>
      <c r="D3" s="11"/>
      <c r="E3" t="e">
        <v>#N/A</v>
      </c>
    </row>
    <row r="4" spans="1:7" x14ac:dyDescent="0.2">
      <c r="A4" s="1">
        <v>1917</v>
      </c>
      <c r="B4" s="2">
        <v>4678</v>
      </c>
      <c r="C4" s="2">
        <v>5743</v>
      </c>
      <c r="D4" t="e">
        <v>#N/A</v>
      </c>
      <c r="E4" s="9">
        <f>B3</f>
        <v>5743</v>
      </c>
    </row>
    <row r="5" spans="1:7" x14ac:dyDescent="0.2">
      <c r="A5" s="1">
        <v>1918</v>
      </c>
      <c r="B5" s="2">
        <v>4558</v>
      </c>
      <c r="C5" s="2">
        <v>4678</v>
      </c>
      <c r="D5" t="e">
        <v>#N/A</v>
      </c>
      <c r="E5">
        <f t="shared" ref="E5:E36" si="0">0.2*B4+0.8*E4</f>
        <v>5530.0000000000009</v>
      </c>
    </row>
    <row r="6" spans="1:7" x14ac:dyDescent="0.2">
      <c r="A6" s="1">
        <v>1919</v>
      </c>
      <c r="B6" s="2">
        <v>5978</v>
      </c>
      <c r="C6" s="2">
        <v>4558</v>
      </c>
      <c r="D6" t="e">
        <v>#N/A</v>
      </c>
      <c r="E6">
        <f t="shared" si="0"/>
        <v>5335.6000000000013</v>
      </c>
      <c r="G6" s="9"/>
    </row>
    <row r="7" spans="1:7" x14ac:dyDescent="0.2">
      <c r="A7" s="1">
        <v>1920</v>
      </c>
      <c r="B7" s="2">
        <v>6244</v>
      </c>
      <c r="C7" s="2">
        <v>5978</v>
      </c>
      <c r="D7" t="e">
        <v>#N/A</v>
      </c>
      <c r="E7">
        <f t="shared" si="0"/>
        <v>5464.0800000000017</v>
      </c>
      <c r="G7" s="9"/>
    </row>
    <row r="8" spans="1:7" x14ac:dyDescent="0.2">
      <c r="A8" s="1">
        <v>1921</v>
      </c>
      <c r="B8" s="2">
        <v>5396</v>
      </c>
      <c r="C8" s="2">
        <v>6244</v>
      </c>
      <c r="D8" s="9">
        <f t="shared" ref="D8:D39" si="1">AVERAGE(B3:B7)</f>
        <v>5440.2</v>
      </c>
      <c r="E8">
        <f t="shared" si="0"/>
        <v>5620.0640000000021</v>
      </c>
      <c r="G8" s="9"/>
    </row>
    <row r="9" spans="1:7" x14ac:dyDescent="0.2">
      <c r="A9" s="1">
        <v>1922</v>
      </c>
      <c r="B9" s="2">
        <v>7135</v>
      </c>
      <c r="C9" s="2">
        <v>5396</v>
      </c>
      <c r="D9" s="9">
        <f t="shared" si="1"/>
        <v>5370.8</v>
      </c>
      <c r="E9">
        <f t="shared" si="0"/>
        <v>5575.2512000000015</v>
      </c>
      <c r="G9" s="9"/>
    </row>
    <row r="10" spans="1:7" x14ac:dyDescent="0.2">
      <c r="A10" s="1">
        <v>1923</v>
      </c>
      <c r="B10" s="2">
        <v>9139</v>
      </c>
      <c r="C10" s="2">
        <v>7135</v>
      </c>
      <c r="D10" s="9">
        <f t="shared" si="1"/>
        <v>5862.2</v>
      </c>
      <c r="E10">
        <f t="shared" si="0"/>
        <v>5887.200960000001</v>
      </c>
      <c r="G10" s="9"/>
    </row>
    <row r="11" spans="1:7" x14ac:dyDescent="0.2">
      <c r="A11" s="1">
        <v>1924</v>
      </c>
      <c r="B11" s="2">
        <v>9191</v>
      </c>
      <c r="C11" s="2">
        <v>9139</v>
      </c>
      <c r="D11" s="9">
        <f t="shared" si="1"/>
        <v>6778.4</v>
      </c>
      <c r="E11">
        <f t="shared" si="0"/>
        <v>6537.5607680000012</v>
      </c>
      <c r="G11" s="9"/>
    </row>
    <row r="12" spans="1:7" x14ac:dyDescent="0.2">
      <c r="A12" s="1">
        <v>1925</v>
      </c>
      <c r="B12" s="2">
        <v>8086</v>
      </c>
      <c r="C12" s="2">
        <v>9191</v>
      </c>
      <c r="D12" s="9">
        <f t="shared" si="1"/>
        <v>7421</v>
      </c>
      <c r="E12">
        <f t="shared" si="0"/>
        <v>7068.2486144000013</v>
      </c>
      <c r="G12" s="9"/>
    </row>
    <row r="13" spans="1:7" x14ac:dyDescent="0.2">
      <c r="A13" s="1">
        <v>1926</v>
      </c>
      <c r="B13" s="2">
        <v>11347</v>
      </c>
      <c r="C13" s="2">
        <v>8086</v>
      </c>
      <c r="D13" s="9">
        <f t="shared" si="1"/>
        <v>7789.4</v>
      </c>
      <c r="E13">
        <f t="shared" si="0"/>
        <v>7271.7988915200012</v>
      </c>
      <c r="G13" s="9"/>
    </row>
    <row r="14" spans="1:7" x14ac:dyDescent="0.2">
      <c r="A14" s="1">
        <v>1927</v>
      </c>
      <c r="B14" s="2">
        <v>14861</v>
      </c>
      <c r="C14" s="2">
        <v>11347</v>
      </c>
      <c r="D14" s="9">
        <f t="shared" si="1"/>
        <v>8979.6</v>
      </c>
      <c r="E14">
        <f t="shared" si="0"/>
        <v>8086.8391132160014</v>
      </c>
      <c r="G14" s="9"/>
    </row>
    <row r="15" spans="1:7" x14ac:dyDescent="0.2">
      <c r="A15" s="1">
        <v>1928</v>
      </c>
      <c r="B15" s="2">
        <v>14854</v>
      </c>
      <c r="C15" s="2">
        <v>14861</v>
      </c>
      <c r="D15" s="9">
        <f t="shared" si="1"/>
        <v>10524.8</v>
      </c>
      <c r="E15">
        <f t="shared" si="0"/>
        <v>9441.6712905728018</v>
      </c>
      <c r="G15" s="9"/>
    </row>
    <row r="16" spans="1:7" x14ac:dyDescent="0.2">
      <c r="A16" s="1">
        <v>1929</v>
      </c>
      <c r="B16" s="2">
        <v>19041</v>
      </c>
      <c r="C16" s="2">
        <v>14854</v>
      </c>
      <c r="D16" s="9">
        <f t="shared" si="1"/>
        <v>11667.8</v>
      </c>
      <c r="E16">
        <f t="shared" si="0"/>
        <v>10524.137032458242</v>
      </c>
      <c r="G16" s="9"/>
    </row>
    <row r="17" spans="1:7" x14ac:dyDescent="0.2">
      <c r="A17" s="1">
        <v>1930</v>
      </c>
      <c r="B17" s="2">
        <v>18527</v>
      </c>
      <c r="C17" s="2">
        <v>19041</v>
      </c>
      <c r="D17" s="9">
        <f t="shared" si="1"/>
        <v>13637.8</v>
      </c>
      <c r="E17">
        <f t="shared" si="0"/>
        <v>12227.509625966595</v>
      </c>
      <c r="G17" s="9"/>
    </row>
    <row r="18" spans="1:7" x14ac:dyDescent="0.2">
      <c r="A18" s="1">
        <v>1931</v>
      </c>
      <c r="B18" s="2">
        <v>14109</v>
      </c>
      <c r="C18" s="2">
        <v>18527</v>
      </c>
      <c r="D18" s="9">
        <f t="shared" si="1"/>
        <v>15726</v>
      </c>
      <c r="E18">
        <f t="shared" si="0"/>
        <v>13487.407700773276</v>
      </c>
      <c r="G18" s="9"/>
    </row>
    <row r="19" spans="1:7" x14ac:dyDescent="0.2">
      <c r="A19" s="1">
        <v>1932</v>
      </c>
      <c r="B19" s="2">
        <v>12658</v>
      </c>
      <c r="C19" s="2">
        <v>14109</v>
      </c>
      <c r="D19" s="9">
        <f t="shared" si="1"/>
        <v>16278.4</v>
      </c>
      <c r="E19">
        <f t="shared" si="0"/>
        <v>13611.726160618622</v>
      </c>
      <c r="G19" s="9"/>
    </row>
    <row r="20" spans="1:7" x14ac:dyDescent="0.2">
      <c r="A20" s="1">
        <v>1933</v>
      </c>
      <c r="B20" s="2">
        <v>7520</v>
      </c>
      <c r="C20" s="2">
        <v>12658</v>
      </c>
      <c r="D20" s="9">
        <f t="shared" si="1"/>
        <v>15837.8</v>
      </c>
      <c r="E20">
        <f t="shared" si="0"/>
        <v>13420.980928494899</v>
      </c>
      <c r="G20" s="9"/>
    </row>
    <row r="21" spans="1:7" x14ac:dyDescent="0.2">
      <c r="A21" s="1">
        <v>1934</v>
      </c>
      <c r="B21" s="2">
        <v>9189</v>
      </c>
      <c r="C21" s="2">
        <v>7520</v>
      </c>
      <c r="D21" s="9">
        <f t="shared" si="1"/>
        <v>14371</v>
      </c>
      <c r="E21">
        <f t="shared" si="0"/>
        <v>12240.78474279592</v>
      </c>
      <c r="G21" s="9"/>
    </row>
    <row r="22" spans="1:7" x14ac:dyDescent="0.2">
      <c r="A22" s="1">
        <v>1935</v>
      </c>
      <c r="B22" s="2">
        <v>8995</v>
      </c>
      <c r="C22" s="2">
        <v>9189</v>
      </c>
      <c r="D22" s="9">
        <f t="shared" si="1"/>
        <v>12400.6</v>
      </c>
      <c r="E22">
        <f t="shared" si="0"/>
        <v>11630.427794236737</v>
      </c>
      <c r="G22" s="9"/>
    </row>
    <row r="23" spans="1:7" x14ac:dyDescent="0.2">
      <c r="A23" s="1">
        <v>1936</v>
      </c>
      <c r="B23" s="2">
        <v>9083</v>
      </c>
      <c r="C23" s="2">
        <v>8995</v>
      </c>
      <c r="D23" s="9">
        <f t="shared" si="1"/>
        <v>10494.2</v>
      </c>
      <c r="E23">
        <f t="shared" si="0"/>
        <v>11103.342235389389</v>
      </c>
      <c r="G23" s="9"/>
    </row>
    <row r="24" spans="1:7" x14ac:dyDescent="0.2">
      <c r="A24" s="1">
        <v>1937</v>
      </c>
      <c r="B24" s="2">
        <v>11475</v>
      </c>
      <c r="C24" s="2">
        <v>9083</v>
      </c>
      <c r="D24" s="9">
        <f t="shared" si="1"/>
        <v>9489</v>
      </c>
      <c r="E24">
        <f t="shared" si="0"/>
        <v>10699.273788311511</v>
      </c>
      <c r="G24" s="9"/>
    </row>
    <row r="25" spans="1:7" x14ac:dyDescent="0.2">
      <c r="A25" s="1">
        <v>1938</v>
      </c>
      <c r="B25" s="2">
        <v>12359</v>
      </c>
      <c r="C25" s="2">
        <v>11475</v>
      </c>
      <c r="D25" s="9">
        <f t="shared" si="1"/>
        <v>9252.4</v>
      </c>
      <c r="E25">
        <f t="shared" si="0"/>
        <v>10854.419030649209</v>
      </c>
      <c r="G25" s="9"/>
    </row>
    <row r="26" spans="1:7" x14ac:dyDescent="0.2">
      <c r="A26" s="1">
        <v>1939</v>
      </c>
      <c r="B26" s="2">
        <v>9083</v>
      </c>
      <c r="C26" s="2">
        <v>12359</v>
      </c>
      <c r="D26" s="9">
        <f t="shared" si="1"/>
        <v>10220.200000000001</v>
      </c>
      <c r="E26">
        <f t="shared" si="0"/>
        <v>11155.335224519367</v>
      </c>
      <c r="G26" s="9"/>
    </row>
    <row r="27" spans="1:7" x14ac:dyDescent="0.2">
      <c r="A27" s="1">
        <v>1940</v>
      </c>
      <c r="B27" s="2">
        <v>6946</v>
      </c>
      <c r="C27" s="2">
        <v>9083</v>
      </c>
      <c r="D27" s="9">
        <f t="shared" si="1"/>
        <v>10199</v>
      </c>
      <c r="E27">
        <f t="shared" si="0"/>
        <v>10740.868179615494</v>
      </c>
      <c r="G27" s="9"/>
    </row>
    <row r="28" spans="1:7" x14ac:dyDescent="0.2">
      <c r="A28" s="1">
        <v>1941</v>
      </c>
      <c r="B28" s="2">
        <v>7080</v>
      </c>
      <c r="C28" s="2">
        <v>6946</v>
      </c>
      <c r="D28" s="9">
        <f t="shared" si="1"/>
        <v>9789.2000000000007</v>
      </c>
      <c r="E28">
        <f t="shared" si="0"/>
        <v>9981.8945436923968</v>
      </c>
      <c r="G28" s="9"/>
    </row>
    <row r="29" spans="1:7" x14ac:dyDescent="0.2">
      <c r="A29" s="1">
        <v>1942</v>
      </c>
      <c r="B29" s="2">
        <v>7577</v>
      </c>
      <c r="C29" s="2">
        <v>7080</v>
      </c>
      <c r="D29" s="9">
        <f t="shared" si="1"/>
        <v>9388.6</v>
      </c>
      <c r="E29">
        <f t="shared" si="0"/>
        <v>9401.5156349539175</v>
      </c>
      <c r="G29" s="9"/>
    </row>
    <row r="30" spans="1:7" x14ac:dyDescent="0.2">
      <c r="A30" s="1">
        <v>1943</v>
      </c>
      <c r="B30" s="2">
        <v>6777</v>
      </c>
      <c r="C30" s="2">
        <v>7577</v>
      </c>
      <c r="D30" s="9">
        <f t="shared" si="1"/>
        <v>8609</v>
      </c>
      <c r="E30">
        <f t="shared" si="0"/>
        <v>9036.6125079631347</v>
      </c>
      <c r="G30" s="9"/>
    </row>
    <row r="31" spans="1:7" x14ac:dyDescent="0.2">
      <c r="A31" s="1">
        <v>1944</v>
      </c>
      <c r="B31" s="2">
        <v>8207</v>
      </c>
      <c r="C31" s="2">
        <v>6777</v>
      </c>
      <c r="D31" s="9">
        <f t="shared" si="1"/>
        <v>7492.6</v>
      </c>
      <c r="E31">
        <f t="shared" si="0"/>
        <v>8584.6900063705089</v>
      </c>
      <c r="G31" s="9"/>
    </row>
    <row r="32" spans="1:7" x14ac:dyDescent="0.2">
      <c r="A32" s="1">
        <v>1945</v>
      </c>
      <c r="B32" s="2">
        <v>13637</v>
      </c>
      <c r="C32" s="2">
        <v>8207</v>
      </c>
      <c r="D32" s="9">
        <f t="shared" si="1"/>
        <v>7317.4</v>
      </c>
      <c r="E32">
        <f t="shared" si="0"/>
        <v>8509.1520050964082</v>
      </c>
      <c r="G32" s="9"/>
    </row>
    <row r="33" spans="1:7" x14ac:dyDescent="0.2">
      <c r="A33" s="1">
        <v>1946</v>
      </c>
      <c r="B33" s="2">
        <v>17441</v>
      </c>
      <c r="C33" s="2">
        <v>13637</v>
      </c>
      <c r="D33" s="9">
        <f t="shared" si="1"/>
        <v>8655.6</v>
      </c>
      <c r="E33">
        <f t="shared" si="0"/>
        <v>9534.7216040771273</v>
      </c>
      <c r="G33" s="9"/>
    </row>
    <row r="34" spans="1:7" x14ac:dyDescent="0.2">
      <c r="A34" s="1">
        <v>1947</v>
      </c>
      <c r="B34" s="2">
        <v>17266</v>
      </c>
      <c r="C34" s="2">
        <v>17441</v>
      </c>
      <c r="D34" s="9">
        <f t="shared" si="1"/>
        <v>10727.8</v>
      </c>
      <c r="E34">
        <f t="shared" si="0"/>
        <v>11115.977283261702</v>
      </c>
      <c r="G34" s="9"/>
    </row>
    <row r="35" spans="1:7" x14ac:dyDescent="0.2">
      <c r="A35" s="1">
        <v>1948</v>
      </c>
      <c r="B35" s="2">
        <v>15869</v>
      </c>
      <c r="C35" s="2">
        <v>17266</v>
      </c>
      <c r="D35" s="9">
        <f t="shared" si="1"/>
        <v>12665.6</v>
      </c>
      <c r="E35">
        <f t="shared" si="0"/>
        <v>12345.981826609363</v>
      </c>
      <c r="G35" s="9"/>
    </row>
    <row r="36" spans="1:7" x14ac:dyDescent="0.2">
      <c r="A36" s="1">
        <v>1949</v>
      </c>
      <c r="B36" s="2">
        <v>14846</v>
      </c>
      <c r="C36" s="2">
        <v>15869</v>
      </c>
      <c r="D36" s="9">
        <f t="shared" si="1"/>
        <v>14484</v>
      </c>
      <c r="E36">
        <f t="shared" si="0"/>
        <v>13050.58546128749</v>
      </c>
      <c r="G36" s="9"/>
    </row>
    <row r="37" spans="1:7" x14ac:dyDescent="0.2">
      <c r="A37" s="1">
        <v>1950</v>
      </c>
      <c r="B37" s="2">
        <v>14948</v>
      </c>
      <c r="C37" s="2">
        <v>14846</v>
      </c>
      <c r="D37" s="9">
        <f t="shared" si="1"/>
        <v>15811.8</v>
      </c>
      <c r="E37">
        <f t="shared" ref="E37:E68" si="2">0.2*B36+0.8*E36</f>
        <v>13409.668369029994</v>
      </c>
      <c r="G37" s="9"/>
    </row>
    <row r="38" spans="1:7" x14ac:dyDescent="0.2">
      <c r="A38" s="1">
        <v>1951</v>
      </c>
      <c r="B38" s="2">
        <v>11616</v>
      </c>
      <c r="C38" s="2">
        <v>14948</v>
      </c>
      <c r="D38" s="9">
        <f t="shared" si="1"/>
        <v>16074</v>
      </c>
      <c r="E38">
        <f t="shared" si="2"/>
        <v>13717.334695223997</v>
      </c>
      <c r="G38" s="9"/>
    </row>
    <row r="39" spans="1:7" x14ac:dyDescent="0.2">
      <c r="A39" s="1">
        <v>1952</v>
      </c>
      <c r="B39" s="2">
        <v>13309</v>
      </c>
      <c r="C39" s="2">
        <v>11616</v>
      </c>
      <c r="D39" s="9">
        <f t="shared" si="1"/>
        <v>14909</v>
      </c>
      <c r="E39">
        <f t="shared" si="2"/>
        <v>13297.0677561792</v>
      </c>
      <c r="G39" s="9"/>
    </row>
    <row r="40" spans="1:7" x14ac:dyDescent="0.2">
      <c r="A40" s="1">
        <v>1953</v>
      </c>
      <c r="B40" s="2">
        <v>9918</v>
      </c>
      <c r="C40" s="2">
        <v>13309</v>
      </c>
      <c r="D40" s="9">
        <f t="shared" ref="D40:D71" si="3">AVERAGE(B35:B39)</f>
        <v>14117.6</v>
      </c>
      <c r="E40">
        <f t="shared" si="2"/>
        <v>13299.454204943362</v>
      </c>
      <c r="G40" s="9"/>
    </row>
    <row r="41" spans="1:7" x14ac:dyDescent="0.2">
      <c r="A41" s="1">
        <v>1954</v>
      </c>
      <c r="B41" s="2">
        <v>9717</v>
      </c>
      <c r="C41" s="2">
        <v>9918</v>
      </c>
      <c r="D41" s="9">
        <f t="shared" si="3"/>
        <v>12927.4</v>
      </c>
      <c r="E41">
        <f t="shared" si="2"/>
        <v>12623.163363954691</v>
      </c>
      <c r="G41" s="9"/>
    </row>
    <row r="42" spans="1:7" x14ac:dyDescent="0.2">
      <c r="A42" s="1">
        <v>1955</v>
      </c>
      <c r="B42" s="2">
        <v>11374</v>
      </c>
      <c r="C42" s="2">
        <v>9717</v>
      </c>
      <c r="D42" s="9">
        <f t="shared" si="3"/>
        <v>11901.6</v>
      </c>
      <c r="E42">
        <f t="shared" si="2"/>
        <v>12041.930691163752</v>
      </c>
      <c r="G42" s="9"/>
    </row>
    <row r="43" spans="1:7" x14ac:dyDescent="0.2">
      <c r="A43" s="1">
        <v>1956</v>
      </c>
      <c r="B43" s="2">
        <v>9001</v>
      </c>
      <c r="C43" s="2">
        <v>11374</v>
      </c>
      <c r="D43" s="9">
        <f t="shared" si="3"/>
        <v>11186.8</v>
      </c>
      <c r="E43">
        <f t="shared" si="2"/>
        <v>11908.344552931001</v>
      </c>
      <c r="G43" s="9"/>
    </row>
    <row r="44" spans="1:7" x14ac:dyDescent="0.2">
      <c r="A44" s="1">
        <v>1957</v>
      </c>
      <c r="B44" s="2">
        <v>8598</v>
      </c>
      <c r="C44" s="2">
        <v>9001</v>
      </c>
      <c r="D44" s="9">
        <f t="shared" si="3"/>
        <v>10663.8</v>
      </c>
      <c r="E44">
        <f t="shared" si="2"/>
        <v>11326.875642344801</v>
      </c>
      <c r="G44" s="9"/>
    </row>
    <row r="45" spans="1:7" x14ac:dyDescent="0.2">
      <c r="A45" s="1">
        <v>1958</v>
      </c>
      <c r="B45" s="2">
        <v>12726</v>
      </c>
      <c r="C45" s="2">
        <v>8598</v>
      </c>
      <c r="D45" s="9">
        <f t="shared" si="3"/>
        <v>9721.6</v>
      </c>
      <c r="E45">
        <f t="shared" si="2"/>
        <v>10781.100513875841</v>
      </c>
      <c r="G45" s="9"/>
    </row>
    <row r="46" spans="1:7" x14ac:dyDescent="0.2">
      <c r="A46" s="1">
        <v>1959</v>
      </c>
      <c r="B46" s="2">
        <v>11146</v>
      </c>
      <c r="C46" s="2">
        <v>12726</v>
      </c>
      <c r="D46" s="9">
        <f t="shared" si="3"/>
        <v>10283.200000000001</v>
      </c>
      <c r="E46">
        <f t="shared" si="2"/>
        <v>11170.080411100675</v>
      </c>
      <c r="G46" s="9"/>
    </row>
    <row r="47" spans="1:7" x14ac:dyDescent="0.2">
      <c r="A47" s="1">
        <v>1960</v>
      </c>
      <c r="B47" s="2">
        <v>10250</v>
      </c>
      <c r="C47" s="2">
        <v>11146</v>
      </c>
      <c r="D47" s="9">
        <f t="shared" si="3"/>
        <v>10569</v>
      </c>
      <c r="E47">
        <f t="shared" si="2"/>
        <v>11165.264328880541</v>
      </c>
      <c r="G47" s="9"/>
    </row>
    <row r="48" spans="1:7" x14ac:dyDescent="0.2">
      <c r="A48" s="1">
        <v>1961</v>
      </c>
      <c r="B48" s="2">
        <v>8629</v>
      </c>
      <c r="C48" s="2">
        <v>10250</v>
      </c>
      <c r="D48" s="9">
        <f t="shared" si="3"/>
        <v>10344.200000000001</v>
      </c>
      <c r="E48">
        <f t="shared" si="2"/>
        <v>10982.211463104433</v>
      </c>
      <c r="G48" s="9"/>
    </row>
    <row r="49" spans="1:7" x14ac:dyDescent="0.2">
      <c r="A49" s="1">
        <v>1962</v>
      </c>
      <c r="B49" s="2">
        <v>7528</v>
      </c>
      <c r="C49" s="2">
        <v>8629</v>
      </c>
      <c r="D49" s="9">
        <f t="shared" si="3"/>
        <v>10269.799999999999</v>
      </c>
      <c r="E49">
        <f t="shared" si="2"/>
        <v>10511.569170483548</v>
      </c>
      <c r="G49" s="9"/>
    </row>
    <row r="50" spans="1:7" x14ac:dyDescent="0.2">
      <c r="A50" s="1">
        <v>1963</v>
      </c>
      <c r="B50" s="2">
        <v>12093</v>
      </c>
      <c r="C50" s="2">
        <v>7528</v>
      </c>
      <c r="D50" s="9">
        <f t="shared" si="3"/>
        <v>10055.799999999999</v>
      </c>
      <c r="E50">
        <f t="shared" si="2"/>
        <v>9914.8553363868396</v>
      </c>
      <c r="G50" s="9"/>
    </row>
    <row r="51" spans="1:7" x14ac:dyDescent="0.2">
      <c r="A51" s="1">
        <v>1964</v>
      </c>
      <c r="B51" s="2">
        <v>9280</v>
      </c>
      <c r="C51" s="2">
        <v>12093</v>
      </c>
      <c r="D51" s="9">
        <f t="shared" si="3"/>
        <v>9929.2000000000007</v>
      </c>
      <c r="E51">
        <f t="shared" si="2"/>
        <v>10350.484269109473</v>
      </c>
      <c r="G51" s="9"/>
    </row>
    <row r="52" spans="1:7" x14ac:dyDescent="0.2">
      <c r="A52" s="1">
        <v>1965</v>
      </c>
      <c r="B52" s="2">
        <v>7727</v>
      </c>
      <c r="C52" s="2">
        <v>9280</v>
      </c>
      <c r="D52" s="9">
        <f t="shared" si="3"/>
        <v>9556</v>
      </c>
      <c r="E52">
        <f t="shared" si="2"/>
        <v>10136.387415287578</v>
      </c>
      <c r="G52" s="9"/>
    </row>
    <row r="53" spans="1:7" x14ac:dyDescent="0.2">
      <c r="A53" s="1">
        <v>1966</v>
      </c>
      <c r="B53" s="2">
        <v>7851</v>
      </c>
      <c r="C53" s="2">
        <v>7727</v>
      </c>
      <c r="D53" s="9">
        <f t="shared" si="3"/>
        <v>9051.4</v>
      </c>
      <c r="E53">
        <f t="shared" si="2"/>
        <v>9654.509932230063</v>
      </c>
      <c r="G53" s="9"/>
    </row>
    <row r="54" spans="1:7" x14ac:dyDescent="0.2">
      <c r="A54" s="1">
        <v>1967</v>
      </c>
      <c r="B54" s="2">
        <v>11634</v>
      </c>
      <c r="C54" s="2">
        <v>7851</v>
      </c>
      <c r="D54" s="9">
        <f t="shared" si="3"/>
        <v>8895.7999999999993</v>
      </c>
      <c r="E54">
        <f t="shared" si="2"/>
        <v>9293.8079457840504</v>
      </c>
      <c r="G54" s="9"/>
    </row>
    <row r="55" spans="1:7" x14ac:dyDescent="0.2">
      <c r="A55" s="1">
        <v>1968</v>
      </c>
      <c r="B55" s="2">
        <v>12725</v>
      </c>
      <c r="C55" s="2">
        <v>11634</v>
      </c>
      <c r="D55" s="9">
        <f t="shared" si="3"/>
        <v>9717</v>
      </c>
      <c r="E55">
        <f t="shared" si="2"/>
        <v>9761.8463566272403</v>
      </c>
      <c r="G55" s="9"/>
    </row>
    <row r="56" spans="1:7" x14ac:dyDescent="0.2">
      <c r="A56" s="1">
        <v>1969</v>
      </c>
      <c r="B56" s="2">
        <v>20427</v>
      </c>
      <c r="C56" s="2">
        <v>12725</v>
      </c>
      <c r="D56" s="9">
        <f t="shared" si="3"/>
        <v>9843.4</v>
      </c>
      <c r="E56">
        <f t="shared" si="2"/>
        <v>10354.477085301793</v>
      </c>
      <c r="G56" s="9"/>
    </row>
    <row r="57" spans="1:7" x14ac:dyDescent="0.2">
      <c r="A57" s="1">
        <v>1970</v>
      </c>
      <c r="B57" s="2">
        <v>20534</v>
      </c>
      <c r="C57" s="2">
        <v>20427</v>
      </c>
      <c r="D57" s="9">
        <f t="shared" si="3"/>
        <v>12072.8</v>
      </c>
      <c r="E57">
        <f t="shared" si="2"/>
        <v>12368.981668241435</v>
      </c>
      <c r="G57" s="9"/>
    </row>
    <row r="58" spans="1:7" x14ac:dyDescent="0.2">
      <c r="A58" s="1">
        <v>1971</v>
      </c>
      <c r="B58" s="2">
        <v>20407</v>
      </c>
      <c r="C58" s="2">
        <v>20534</v>
      </c>
      <c r="D58" s="9">
        <f t="shared" si="3"/>
        <v>14634.2</v>
      </c>
      <c r="E58">
        <f t="shared" si="2"/>
        <v>14001.985334593148</v>
      </c>
      <c r="G58" s="9"/>
    </row>
    <row r="59" spans="1:7" x14ac:dyDescent="0.2">
      <c r="A59" s="1">
        <v>1972</v>
      </c>
      <c r="B59" s="2">
        <v>16872</v>
      </c>
      <c r="C59" s="2">
        <v>20407</v>
      </c>
      <c r="D59" s="9">
        <f t="shared" si="3"/>
        <v>17145.400000000001</v>
      </c>
      <c r="E59">
        <f t="shared" si="2"/>
        <v>15282.988267674518</v>
      </c>
      <c r="G59" s="9"/>
    </row>
    <row r="60" spans="1:7" x14ac:dyDescent="0.2">
      <c r="A60" s="1">
        <v>1973</v>
      </c>
      <c r="B60" s="2">
        <v>16896</v>
      </c>
      <c r="C60" s="2">
        <v>16872</v>
      </c>
      <c r="D60" s="9">
        <f t="shared" si="3"/>
        <v>18193</v>
      </c>
      <c r="E60">
        <f t="shared" si="2"/>
        <v>15600.790614139614</v>
      </c>
      <c r="G60" s="9"/>
    </row>
    <row r="61" spans="1:7" x14ac:dyDescent="0.2">
      <c r="A61" s="1">
        <v>1974</v>
      </c>
      <c r="B61" s="2">
        <v>12536</v>
      </c>
      <c r="C61" s="2">
        <v>16896</v>
      </c>
      <c r="D61" s="9">
        <f t="shared" si="3"/>
        <v>19027.2</v>
      </c>
      <c r="E61">
        <f t="shared" si="2"/>
        <v>15859.832491311692</v>
      </c>
      <c r="G61" s="9"/>
    </row>
    <row r="62" spans="1:7" x14ac:dyDescent="0.2">
      <c r="A62" s="1">
        <v>1975</v>
      </c>
      <c r="B62" s="2">
        <v>12776</v>
      </c>
      <c r="C62" s="2">
        <v>12536</v>
      </c>
      <c r="D62" s="9">
        <f t="shared" si="3"/>
        <v>17449</v>
      </c>
      <c r="E62">
        <f t="shared" si="2"/>
        <v>15195.065993049355</v>
      </c>
      <c r="G62" s="9"/>
    </row>
    <row r="63" spans="1:7" x14ac:dyDescent="0.2">
      <c r="A63" s="1">
        <v>1976</v>
      </c>
      <c r="B63" s="2">
        <v>12669</v>
      </c>
      <c r="C63" s="2">
        <v>12776</v>
      </c>
      <c r="D63" s="9">
        <f t="shared" si="3"/>
        <v>15897.4</v>
      </c>
      <c r="E63">
        <f t="shared" si="2"/>
        <v>14711.252794439486</v>
      </c>
      <c r="G63" s="9"/>
    </row>
    <row r="64" spans="1:7" x14ac:dyDescent="0.2">
      <c r="A64" s="1">
        <v>1977</v>
      </c>
      <c r="B64" s="2">
        <v>17776</v>
      </c>
      <c r="C64" s="2">
        <v>12669</v>
      </c>
      <c r="D64" s="9">
        <f t="shared" si="3"/>
        <v>14349.8</v>
      </c>
      <c r="E64">
        <f t="shared" si="2"/>
        <v>14302.80223555159</v>
      </c>
      <c r="G64" s="9"/>
    </row>
    <row r="65" spans="1:7" x14ac:dyDescent="0.2">
      <c r="A65" s="1">
        <v>1978</v>
      </c>
      <c r="B65" s="2">
        <v>18601</v>
      </c>
      <c r="C65" s="2">
        <v>17776</v>
      </c>
      <c r="D65" s="9">
        <f t="shared" si="3"/>
        <v>14530.6</v>
      </c>
      <c r="E65">
        <f t="shared" si="2"/>
        <v>14997.441788441272</v>
      </c>
      <c r="G65" s="9"/>
    </row>
    <row r="66" spans="1:7" x14ac:dyDescent="0.2">
      <c r="A66" s="1">
        <v>1979</v>
      </c>
      <c r="B66" s="2">
        <v>20353</v>
      </c>
      <c r="C66" s="2">
        <v>18601</v>
      </c>
      <c r="D66" s="9">
        <f t="shared" si="3"/>
        <v>14871.6</v>
      </c>
      <c r="E66">
        <f t="shared" si="2"/>
        <v>15718.15343075302</v>
      </c>
      <c r="G66" s="9"/>
    </row>
    <row r="67" spans="1:7" x14ac:dyDescent="0.2">
      <c r="A67" s="1">
        <v>1980</v>
      </c>
      <c r="B67" s="2">
        <v>14898</v>
      </c>
      <c r="C67" s="2">
        <v>20353</v>
      </c>
      <c r="D67" s="9">
        <f t="shared" si="3"/>
        <v>16435</v>
      </c>
      <c r="E67">
        <f t="shared" si="2"/>
        <v>16645.122744602417</v>
      </c>
      <c r="G67" s="9"/>
    </row>
    <row r="68" spans="1:7" x14ac:dyDescent="0.2">
      <c r="A68" s="1">
        <v>1981</v>
      </c>
      <c r="B68" s="2">
        <v>9752</v>
      </c>
      <c r="C68" s="2">
        <v>14898</v>
      </c>
      <c r="D68" s="9">
        <f t="shared" si="3"/>
        <v>16859.400000000001</v>
      </c>
      <c r="E68">
        <f t="shared" si="2"/>
        <v>16295.698195681935</v>
      </c>
      <c r="G68" s="9"/>
    </row>
    <row r="69" spans="1:7" x14ac:dyDescent="0.2">
      <c r="A69" s="1">
        <v>1982</v>
      </c>
      <c r="B69" s="2">
        <v>15423</v>
      </c>
      <c r="C69" s="2">
        <v>9752</v>
      </c>
      <c r="D69" s="9">
        <f t="shared" si="3"/>
        <v>16276</v>
      </c>
      <c r="E69">
        <f t="shared" ref="E69:E95" si="4">0.2*B68+0.8*E68</f>
        <v>14986.958556545547</v>
      </c>
      <c r="G69" s="9"/>
    </row>
    <row r="70" spans="1:7" x14ac:dyDescent="0.2">
      <c r="A70" s="1">
        <v>1983</v>
      </c>
      <c r="B70" s="2">
        <v>18268</v>
      </c>
      <c r="C70" s="2">
        <v>15423</v>
      </c>
      <c r="D70" s="9">
        <f t="shared" si="3"/>
        <v>15805.4</v>
      </c>
      <c r="E70">
        <f t="shared" si="4"/>
        <v>15074.166845236439</v>
      </c>
      <c r="G70" s="9"/>
    </row>
    <row r="71" spans="1:7" x14ac:dyDescent="0.2">
      <c r="A71" s="1">
        <v>1984</v>
      </c>
      <c r="B71" s="2">
        <v>26346</v>
      </c>
      <c r="C71" s="2">
        <v>18268</v>
      </c>
      <c r="D71" s="9">
        <f t="shared" si="3"/>
        <v>15738.8</v>
      </c>
      <c r="E71">
        <f t="shared" si="4"/>
        <v>15712.933476189153</v>
      </c>
      <c r="G71" s="9"/>
    </row>
    <row r="72" spans="1:7" x14ac:dyDescent="0.2">
      <c r="A72" s="1">
        <v>1985</v>
      </c>
      <c r="B72" s="2">
        <v>26686</v>
      </c>
      <c r="C72" s="2">
        <v>26346</v>
      </c>
      <c r="D72" s="9">
        <f t="shared" ref="D72:D95" si="5">AVERAGE(B67:B71)</f>
        <v>16937.400000000001</v>
      </c>
      <c r="E72">
        <f t="shared" si="4"/>
        <v>17839.546780951325</v>
      </c>
      <c r="G72" s="9"/>
    </row>
    <row r="73" spans="1:7" x14ac:dyDescent="0.2">
      <c r="A73" s="1">
        <v>1986</v>
      </c>
      <c r="B73" s="2">
        <v>23239</v>
      </c>
      <c r="C73" s="2">
        <v>26686</v>
      </c>
      <c r="D73" s="9">
        <f t="shared" si="5"/>
        <v>19295</v>
      </c>
      <c r="E73">
        <f t="shared" si="4"/>
        <v>19608.837424761063</v>
      </c>
      <c r="G73" s="9"/>
    </row>
    <row r="74" spans="1:7" x14ac:dyDescent="0.2">
      <c r="A74" s="1">
        <v>1987</v>
      </c>
      <c r="B74" s="2">
        <v>25439</v>
      </c>
      <c r="C74" s="2">
        <v>23239</v>
      </c>
      <c r="D74" s="9">
        <f t="shared" si="5"/>
        <v>21992.400000000001</v>
      </c>
      <c r="E74">
        <f t="shared" si="4"/>
        <v>20334.86993980885</v>
      </c>
      <c r="G74" s="9"/>
    </row>
    <row r="75" spans="1:7" x14ac:dyDescent="0.2">
      <c r="A75" s="1">
        <v>1988</v>
      </c>
      <c r="B75" s="2">
        <v>25476</v>
      </c>
      <c r="C75" s="2">
        <v>25439</v>
      </c>
      <c r="D75" s="9">
        <f t="shared" si="5"/>
        <v>23995.599999999999</v>
      </c>
      <c r="E75">
        <f t="shared" si="4"/>
        <v>21355.695951847079</v>
      </c>
      <c r="G75" s="9"/>
    </row>
    <row r="76" spans="1:7" x14ac:dyDescent="0.2">
      <c r="A76" s="1">
        <v>1989</v>
      </c>
      <c r="B76" s="2">
        <v>30765</v>
      </c>
      <c r="C76" s="2">
        <v>25476</v>
      </c>
      <c r="D76" s="9">
        <f t="shared" si="5"/>
        <v>25437.200000000001</v>
      </c>
      <c r="E76">
        <f t="shared" si="4"/>
        <v>22179.756761477664</v>
      </c>
      <c r="G76" s="9"/>
    </row>
    <row r="77" spans="1:7" x14ac:dyDescent="0.2">
      <c r="A77" s="1">
        <v>1990</v>
      </c>
      <c r="B77" s="2">
        <v>27701</v>
      </c>
      <c r="C77" s="2">
        <v>30765</v>
      </c>
      <c r="D77" s="9">
        <f t="shared" si="5"/>
        <v>26321</v>
      </c>
      <c r="E77">
        <f t="shared" si="4"/>
        <v>23896.805409182132</v>
      </c>
      <c r="G77" s="9"/>
    </row>
    <row r="78" spans="1:7" x14ac:dyDescent="0.2">
      <c r="A78" s="1">
        <v>1991</v>
      </c>
      <c r="B78" s="2">
        <v>27883</v>
      </c>
      <c r="C78" s="2">
        <v>27701</v>
      </c>
      <c r="D78" s="9">
        <f t="shared" si="5"/>
        <v>26524</v>
      </c>
      <c r="E78">
        <f t="shared" si="4"/>
        <v>24657.644327345708</v>
      </c>
      <c r="G78" s="9"/>
    </row>
    <row r="79" spans="1:7" x14ac:dyDescent="0.2">
      <c r="A79" s="1">
        <v>1992</v>
      </c>
      <c r="B79" s="2">
        <v>26256</v>
      </c>
      <c r="C79" s="2">
        <v>27883</v>
      </c>
      <c r="D79" s="9">
        <f t="shared" si="5"/>
        <v>27452.799999999999</v>
      </c>
      <c r="E79">
        <f t="shared" si="4"/>
        <v>25302.715461876571</v>
      </c>
      <c r="G79" s="9"/>
    </row>
    <row r="80" spans="1:7" x14ac:dyDescent="0.2">
      <c r="A80" s="1">
        <v>1993</v>
      </c>
      <c r="B80" s="2">
        <v>32363</v>
      </c>
      <c r="C80" s="2">
        <v>26256</v>
      </c>
      <c r="D80" s="9">
        <f t="shared" si="5"/>
        <v>27616.2</v>
      </c>
      <c r="E80">
        <f t="shared" si="4"/>
        <v>25493.37236950126</v>
      </c>
      <c r="G80" s="9"/>
    </row>
    <row r="81" spans="1:7" x14ac:dyDescent="0.2">
      <c r="A81" s="1">
        <v>1994</v>
      </c>
      <c r="B81" s="2">
        <v>31275</v>
      </c>
      <c r="C81" s="2">
        <v>32363</v>
      </c>
      <c r="D81" s="9">
        <f t="shared" si="5"/>
        <v>28993.599999999999</v>
      </c>
      <c r="E81">
        <f t="shared" si="4"/>
        <v>26867.297895601012</v>
      </c>
      <c r="G81" s="9"/>
    </row>
    <row r="82" spans="1:7" x14ac:dyDescent="0.2">
      <c r="A82" s="1">
        <v>1995</v>
      </c>
      <c r="B82" s="2">
        <v>26643</v>
      </c>
      <c r="C82" s="2">
        <v>31275</v>
      </c>
      <c r="D82" s="9">
        <f t="shared" si="5"/>
        <v>29095.599999999999</v>
      </c>
      <c r="E82">
        <f t="shared" si="4"/>
        <v>27748.838316480811</v>
      </c>
      <c r="G82" s="9"/>
    </row>
    <row r="83" spans="1:7" x14ac:dyDescent="0.2">
      <c r="A83" s="1">
        <v>1996</v>
      </c>
      <c r="B83" s="2">
        <v>27396</v>
      </c>
      <c r="C83" s="2">
        <v>26643</v>
      </c>
      <c r="D83" s="9">
        <f t="shared" si="5"/>
        <v>28884</v>
      </c>
      <c r="E83">
        <f t="shared" si="4"/>
        <v>27527.67065318465</v>
      </c>
      <c r="G83" s="9"/>
    </row>
    <row r="84" spans="1:7" x14ac:dyDescent="0.2">
      <c r="A84" s="1">
        <v>1997</v>
      </c>
      <c r="B84" s="2">
        <v>27041</v>
      </c>
      <c r="C84" s="2">
        <v>27396</v>
      </c>
      <c r="D84" s="9">
        <f t="shared" si="5"/>
        <v>28786.6</v>
      </c>
      <c r="E84">
        <f t="shared" si="4"/>
        <v>27501.336522547721</v>
      </c>
      <c r="G84" s="9"/>
    </row>
    <row r="85" spans="1:7" x14ac:dyDescent="0.2">
      <c r="A85" s="1">
        <v>1998</v>
      </c>
      <c r="B85" s="2">
        <v>31990</v>
      </c>
      <c r="C85" s="2">
        <v>27041</v>
      </c>
      <c r="D85" s="9">
        <f t="shared" si="5"/>
        <v>28943.599999999999</v>
      </c>
      <c r="E85">
        <f t="shared" si="4"/>
        <v>27409.269218038178</v>
      </c>
      <c r="G85" s="9"/>
    </row>
    <row r="86" spans="1:7" x14ac:dyDescent="0.2">
      <c r="A86" s="1">
        <v>1999</v>
      </c>
      <c r="B86" s="2">
        <v>34739</v>
      </c>
      <c r="C86" s="2">
        <v>31990</v>
      </c>
      <c r="D86" s="9">
        <f t="shared" si="5"/>
        <v>28869</v>
      </c>
      <c r="E86">
        <f t="shared" si="4"/>
        <v>28325.415374430544</v>
      </c>
      <c r="G86" s="9"/>
    </row>
    <row r="87" spans="1:7" x14ac:dyDescent="0.2">
      <c r="A87" s="1">
        <v>2000</v>
      </c>
      <c r="B87" s="2">
        <v>34438</v>
      </c>
      <c r="C87" s="2">
        <v>34739</v>
      </c>
      <c r="D87" s="9">
        <f t="shared" si="5"/>
        <v>29561.8</v>
      </c>
      <c r="E87">
        <f t="shared" si="4"/>
        <v>29608.132299544435</v>
      </c>
      <c r="G87" s="9"/>
    </row>
    <row r="88" spans="1:7" x14ac:dyDescent="0.2">
      <c r="A88" s="1">
        <v>2001</v>
      </c>
      <c r="B88" s="2">
        <v>34314</v>
      </c>
      <c r="C88" s="2">
        <v>34438</v>
      </c>
      <c r="D88" s="9">
        <f t="shared" si="5"/>
        <v>31120.799999999999</v>
      </c>
      <c r="E88">
        <f t="shared" si="4"/>
        <v>30574.105839635551</v>
      </c>
      <c r="G88" s="9"/>
    </row>
    <row r="89" spans="1:7" x14ac:dyDescent="0.2">
      <c r="A89" s="1">
        <v>2002</v>
      </c>
      <c r="B89" s="2">
        <v>33248</v>
      </c>
      <c r="C89" s="2">
        <v>34314</v>
      </c>
      <c r="D89" s="9">
        <f t="shared" si="5"/>
        <v>32504.400000000001</v>
      </c>
      <c r="E89">
        <f t="shared" si="4"/>
        <v>31322.084671708442</v>
      </c>
      <c r="G89" s="9"/>
    </row>
    <row r="90" spans="1:7" x14ac:dyDescent="0.2">
      <c r="A90" s="1">
        <v>2003</v>
      </c>
      <c r="B90" s="2">
        <v>36576</v>
      </c>
      <c r="C90" s="2">
        <v>33248</v>
      </c>
      <c r="D90" s="9">
        <f t="shared" si="5"/>
        <v>33745.800000000003</v>
      </c>
      <c r="E90">
        <f t="shared" si="4"/>
        <v>31707.267737366754</v>
      </c>
      <c r="G90" s="9"/>
    </row>
    <row r="91" spans="1:7" x14ac:dyDescent="0.2">
      <c r="A91" s="1">
        <v>2004</v>
      </c>
      <c r="B91" s="2">
        <v>38660</v>
      </c>
      <c r="C91" s="2">
        <v>36576</v>
      </c>
      <c r="D91" s="9">
        <f t="shared" si="5"/>
        <v>34663</v>
      </c>
      <c r="E91">
        <f t="shared" si="4"/>
        <v>32681.014189893405</v>
      </c>
      <c r="G91" s="9"/>
    </row>
    <row r="92" spans="1:7" x14ac:dyDescent="0.2">
      <c r="A92" s="1">
        <v>2005</v>
      </c>
      <c r="B92" s="2">
        <v>38272</v>
      </c>
      <c r="C92" s="2">
        <v>38660</v>
      </c>
      <c r="D92" s="9">
        <f t="shared" si="5"/>
        <v>35447.199999999997</v>
      </c>
      <c r="E92">
        <f t="shared" si="4"/>
        <v>33876.81135191473</v>
      </c>
      <c r="G92" s="9"/>
    </row>
    <row r="93" spans="1:7" x14ac:dyDescent="0.2">
      <c r="A93" s="1">
        <v>2006</v>
      </c>
      <c r="B93" s="2">
        <v>38558</v>
      </c>
      <c r="C93" s="2">
        <v>38272</v>
      </c>
      <c r="D93" s="9">
        <f t="shared" si="5"/>
        <v>36214</v>
      </c>
      <c r="E93">
        <f t="shared" si="4"/>
        <v>34755.849081531785</v>
      </c>
      <c r="G93" s="9"/>
    </row>
    <row r="94" spans="1:7" ht="16" thickBot="1" x14ac:dyDescent="0.25">
      <c r="A94" s="1">
        <v>2007</v>
      </c>
      <c r="B94" s="2">
        <v>40154</v>
      </c>
      <c r="C94" s="2">
        <v>38558</v>
      </c>
      <c r="D94" s="9">
        <f t="shared" si="5"/>
        <v>37062.800000000003</v>
      </c>
      <c r="E94">
        <f t="shared" si="4"/>
        <v>35516.279265225428</v>
      </c>
      <c r="F94" t="s">
        <v>9</v>
      </c>
      <c r="G94" s="9"/>
    </row>
    <row r="95" spans="1:7" x14ac:dyDescent="0.2">
      <c r="A95" s="1">
        <v>2008</v>
      </c>
      <c r="B95" s="14" t="s">
        <v>4</v>
      </c>
      <c r="C95">
        <v>40154</v>
      </c>
      <c r="D95" s="15">
        <f t="shared" si="5"/>
        <v>38444</v>
      </c>
      <c r="E95" s="18">
        <f t="shared" si="4"/>
        <v>36443.823412180347</v>
      </c>
      <c r="G95" s="9"/>
    </row>
    <row r="96" spans="1:7" x14ac:dyDescent="0.2">
      <c r="D96" s="16" t="s">
        <v>11</v>
      </c>
      <c r="E96" s="19" t="s">
        <v>13</v>
      </c>
    </row>
    <row r="97" spans="1:5" ht="16" thickBot="1" x14ac:dyDescent="0.25">
      <c r="D97" s="17" t="s">
        <v>12</v>
      </c>
      <c r="E97" s="20" t="s">
        <v>14</v>
      </c>
    </row>
    <row r="99" spans="1:5" x14ac:dyDescent="0.2">
      <c r="A99" s="21" t="s">
        <v>17</v>
      </c>
    </row>
    <row r="100" spans="1:5" x14ac:dyDescent="0.2">
      <c r="A100" t="s">
        <v>19</v>
      </c>
    </row>
    <row r="101" spans="1:5" x14ac:dyDescent="0.2">
      <c r="A101" t="s">
        <v>18</v>
      </c>
    </row>
    <row r="103" spans="1:5" x14ac:dyDescent="0.2">
      <c r="A103" t="s">
        <v>20</v>
      </c>
    </row>
    <row r="104" spans="1:5" ht="16" thickBot="1" x14ac:dyDescent="0.25"/>
    <row r="105" spans="1:5" x14ac:dyDescent="0.2">
      <c r="A105" s="25" t="s">
        <v>21</v>
      </c>
      <c r="B105" s="25"/>
    </row>
    <row r="106" spans="1:5" x14ac:dyDescent="0.2">
      <c r="A106" s="22" t="s">
        <v>22</v>
      </c>
      <c r="B106" s="22">
        <v>0.95588389561358478</v>
      </c>
    </row>
    <row r="107" spans="1:5" x14ac:dyDescent="0.2">
      <c r="A107" s="22" t="s">
        <v>23</v>
      </c>
      <c r="B107" s="22">
        <v>0.91371402189340256</v>
      </c>
    </row>
    <row r="108" spans="1:5" x14ac:dyDescent="0.2">
      <c r="A108" s="22" t="s">
        <v>24</v>
      </c>
      <c r="B108" s="22">
        <v>0.91274451652141841</v>
      </c>
    </row>
    <row r="109" spans="1:5" x14ac:dyDescent="0.2">
      <c r="A109" s="22" t="s">
        <v>25</v>
      </c>
      <c r="B109" s="22">
        <v>2836.8725631899611</v>
      </c>
    </row>
    <row r="110" spans="1:5" ht="16" thickBot="1" x14ac:dyDescent="0.25">
      <c r="A110" s="23" t="s">
        <v>26</v>
      </c>
      <c r="B110" s="23">
        <v>91</v>
      </c>
    </row>
    <row r="112" spans="1:5" ht="16" thickBot="1" x14ac:dyDescent="0.25">
      <c r="A112" t="s">
        <v>27</v>
      </c>
    </row>
    <row r="113" spans="1:9" x14ac:dyDescent="0.2">
      <c r="A113" s="24"/>
      <c r="B113" s="24" t="s">
        <v>32</v>
      </c>
      <c r="C113" s="24" t="s">
        <v>33</v>
      </c>
      <c r="D113" s="24" t="s">
        <v>34</v>
      </c>
      <c r="E113" s="24" t="s">
        <v>35</v>
      </c>
      <c r="F113" s="24" t="s">
        <v>36</v>
      </c>
    </row>
    <row r="114" spans="1:9" x14ac:dyDescent="0.2">
      <c r="A114" s="22" t="s">
        <v>28</v>
      </c>
      <c r="B114" s="22">
        <v>1</v>
      </c>
      <c r="C114" s="22">
        <v>7584722987.3156261</v>
      </c>
      <c r="D114" s="22">
        <v>7584722987.3156261</v>
      </c>
      <c r="E114" s="22">
        <v>942.45379994475707</v>
      </c>
      <c r="F114" s="22">
        <v>3.9310678290548064E-49</v>
      </c>
    </row>
    <row r="115" spans="1:9" x14ac:dyDescent="0.2">
      <c r="A115" s="22" t="s">
        <v>29</v>
      </c>
      <c r="B115" s="22">
        <v>89</v>
      </c>
      <c r="C115" s="22">
        <v>716258288.64041817</v>
      </c>
      <c r="D115" s="22">
        <v>8047845.9397799792</v>
      </c>
      <c r="E115" s="22"/>
      <c r="F115" s="22"/>
    </row>
    <row r="116" spans="1:9" ht="16" thickBot="1" x14ac:dyDescent="0.25">
      <c r="A116" s="23" t="s">
        <v>30</v>
      </c>
      <c r="B116" s="23">
        <v>90</v>
      </c>
      <c r="C116" s="23">
        <v>8300981275.9560442</v>
      </c>
      <c r="D116" s="23"/>
      <c r="E116" s="23"/>
      <c r="F116" s="23"/>
    </row>
    <row r="117" spans="1:9" ht="16" thickBot="1" x14ac:dyDescent="0.25"/>
    <row r="118" spans="1:9" x14ac:dyDescent="0.2">
      <c r="A118" s="24"/>
      <c r="B118" s="24" t="s">
        <v>37</v>
      </c>
      <c r="C118" s="24" t="s">
        <v>25</v>
      </c>
      <c r="D118" s="24" t="s">
        <v>38</v>
      </c>
      <c r="E118" s="24" t="s">
        <v>39</v>
      </c>
      <c r="F118" s="24" t="s">
        <v>40</v>
      </c>
      <c r="G118" s="24" t="s">
        <v>41</v>
      </c>
      <c r="H118" s="24" t="s">
        <v>42</v>
      </c>
      <c r="I118" s="24" t="s">
        <v>43</v>
      </c>
    </row>
    <row r="119" spans="1:9" x14ac:dyDescent="0.2">
      <c r="A119" s="26" t="s">
        <v>31</v>
      </c>
      <c r="B119" s="26">
        <v>686.99136440937582</v>
      </c>
      <c r="C119" s="22">
        <v>607.64409079617747</v>
      </c>
      <c r="D119" s="22">
        <v>1.1305818238259044</v>
      </c>
      <c r="E119" s="22">
        <v>0.2612686872015576</v>
      </c>
      <c r="F119" s="22">
        <v>-520.38450088349191</v>
      </c>
      <c r="G119" s="22">
        <v>1894.3672297022435</v>
      </c>
      <c r="H119" s="22">
        <v>-520.38450088349191</v>
      </c>
      <c r="I119" s="22">
        <v>1894.3672297022435</v>
      </c>
    </row>
    <row r="120" spans="1:9" ht="16" thickBot="1" x14ac:dyDescent="0.25">
      <c r="A120" s="27" t="s">
        <v>44</v>
      </c>
      <c r="B120" s="27">
        <v>0.9813682364421038</v>
      </c>
      <c r="C120" s="23">
        <v>3.1967005982047367E-2</v>
      </c>
      <c r="D120" s="23">
        <v>30.699410416891688</v>
      </c>
      <c r="E120" s="23">
        <v>3.931067829054694E-49</v>
      </c>
      <c r="F120" s="23">
        <v>0.9178504764687857</v>
      </c>
      <c r="G120" s="23">
        <v>1.044885996415422</v>
      </c>
      <c r="H120" s="23">
        <v>0.9178504764687857</v>
      </c>
      <c r="I120" s="23">
        <v>1.044885996415422</v>
      </c>
    </row>
    <row r="122" spans="1:9" x14ac:dyDescent="0.2">
      <c r="A122" t="s">
        <v>46</v>
      </c>
    </row>
    <row r="123" spans="1:9" x14ac:dyDescent="0.2">
      <c r="A123" s="29" t="s">
        <v>45</v>
      </c>
      <c r="B123" s="28">
        <v>40154</v>
      </c>
    </row>
    <row r="124" spans="1:9" ht="16" thickBot="1" x14ac:dyDescent="0.25">
      <c r="A124" t="s">
        <v>47</v>
      </c>
    </row>
    <row r="125" spans="1:9" ht="16" thickBot="1" x14ac:dyDescent="0.25">
      <c r="A125" t="s">
        <v>48</v>
      </c>
      <c r="B125" s="31">
        <f>686.991364+0.98136824*(40154)</f>
        <v>40092.851672960001</v>
      </c>
      <c r="C125" s="30" t="s">
        <v>49</v>
      </c>
      <c r="D125" s="30"/>
    </row>
  </sheetData>
  <pageMargins left="0.7" right="0.7" top="0.75" bottom="0.75" header="0.3" footer="0.3"/>
  <pageSetup orientation="portrait" horizontalDpi="0" verticalDpi="0" r:id="rId1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data_exercise</vt:lpstr>
      <vt:lpstr>background</vt:lpstr>
      <vt:lpstr>solution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Layth Alwan</dc:creator>
  <cp:lastModifiedBy>Microsoft Office User</cp:lastModifiedBy>
  <dcterms:created xsi:type="dcterms:W3CDTF">2010-06-08T15:09:48Z</dcterms:created>
  <dcterms:modified xsi:type="dcterms:W3CDTF">2020-07-08T14:04:03Z</dcterms:modified>
</cp:coreProperties>
</file>