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Sistema da Infomação\6 semestre\Analise de projetos II\"/>
    </mc:Choice>
  </mc:AlternateContent>
  <xr:revisionPtr revIDLastSave="0" documentId="13_ncr:1_{CB553A6B-A376-4D2D-9994-3A0AF233A36E}" xr6:coauthVersionLast="43" xr6:coauthVersionMax="43" xr10:uidLastSave="{00000000-0000-0000-0000-000000000000}"/>
  <bookViews>
    <workbookView xWindow="-108" yWindow="-108" windowWidth="23256" windowHeight="12576" activeTab="1" xr2:uid="{9193B4C4-8195-40D1-92EA-670CA26C475B}"/>
  </bookViews>
  <sheets>
    <sheet name="Grafico" sheetId="1" r:id="rId1"/>
    <sheet name="Dado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B2" i="1" l="1"/>
  <c r="D42" i="2" l="1"/>
  <c r="D44" i="2" s="1"/>
  <c r="B35" i="2"/>
  <c r="B34" i="2"/>
  <c r="B33" i="2"/>
  <c r="B32" i="2"/>
  <c r="B31" i="2"/>
  <c r="B30" i="2"/>
  <c r="B29" i="2"/>
  <c r="B28" i="2"/>
  <c r="B26" i="2"/>
  <c r="B25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39" i="2"/>
  <c r="D40" i="2" s="1"/>
  <c r="E39" i="2"/>
  <c r="P39" i="2"/>
  <c r="O39" i="2"/>
  <c r="N39" i="2"/>
  <c r="M39" i="2"/>
  <c r="L39" i="2"/>
  <c r="K39" i="2"/>
  <c r="J39" i="2"/>
  <c r="I39" i="2"/>
  <c r="H39" i="2"/>
  <c r="G39" i="2"/>
  <c r="F39" i="2"/>
  <c r="C37" i="2"/>
  <c r="E42" i="2" l="1"/>
  <c r="E44" i="2" s="1"/>
  <c r="F42" i="2"/>
  <c r="D45" i="2"/>
  <c r="E40" i="2"/>
  <c r="E45" i="2" s="1"/>
  <c r="C39" i="2"/>
  <c r="F44" i="2" l="1"/>
  <c r="G42" i="2"/>
  <c r="F40" i="2"/>
  <c r="F45" i="2" s="1"/>
  <c r="H42" i="2" l="1"/>
  <c r="G44" i="2"/>
  <c r="G40" i="2"/>
  <c r="G45" i="2" s="1"/>
  <c r="I42" i="2" l="1"/>
  <c r="H44" i="2"/>
  <c r="H40" i="2"/>
  <c r="H45" i="2" s="1"/>
  <c r="J42" i="2" l="1"/>
  <c r="I44" i="2"/>
  <c r="I40" i="2"/>
  <c r="I45" i="2" s="1"/>
  <c r="K42" i="2" l="1"/>
  <c r="J44" i="2"/>
  <c r="J40" i="2"/>
  <c r="J45" i="2" s="1"/>
  <c r="L42" i="2" l="1"/>
  <c r="K44" i="2"/>
  <c r="K40" i="2"/>
  <c r="K45" i="2" s="1"/>
  <c r="M42" i="2" l="1"/>
  <c r="L44" i="2"/>
  <c r="L40" i="2"/>
  <c r="L45" i="2" s="1"/>
  <c r="N42" i="2" l="1"/>
  <c r="M44" i="2"/>
  <c r="M40" i="2"/>
  <c r="M45" i="2" s="1"/>
  <c r="N40" i="2" l="1"/>
  <c r="N45" i="2" s="1"/>
  <c r="O42" i="2"/>
  <c r="N44" i="2"/>
  <c r="O40" i="2" l="1"/>
  <c r="O45" i="2" s="1"/>
  <c r="O44" i="2"/>
  <c r="P42" i="2"/>
  <c r="P44" i="2" s="1"/>
  <c r="P40" i="2" l="1"/>
  <c r="P45" i="2" s="1"/>
</calcChain>
</file>

<file path=xl/sharedStrings.xml><?xml version="1.0" encoding="utf-8"?>
<sst xmlns="http://schemas.openxmlformats.org/spreadsheetml/2006/main" count="72" uniqueCount="67">
  <si>
    <t>1°semana</t>
  </si>
  <si>
    <t>2°semana</t>
  </si>
  <si>
    <t>3°semana</t>
  </si>
  <si>
    <t>4°semana</t>
  </si>
  <si>
    <t>5°semana</t>
  </si>
  <si>
    <t>6°semana</t>
  </si>
  <si>
    <t>7°semana</t>
  </si>
  <si>
    <t>8°semana</t>
  </si>
  <si>
    <t>9°semana</t>
  </si>
  <si>
    <t>10°semana</t>
  </si>
  <si>
    <t>11°semana</t>
  </si>
  <si>
    <t>12°semana</t>
  </si>
  <si>
    <t>13°semana</t>
  </si>
  <si>
    <t>Estimativa</t>
  </si>
  <si>
    <t>Realizado</t>
  </si>
  <si>
    <t>Periodo</t>
  </si>
  <si>
    <t xml:space="preserve">Atividades </t>
  </si>
  <si>
    <t>Pontuação</t>
  </si>
  <si>
    <t xml:space="preserve">Criação do banco de dados </t>
  </si>
  <si>
    <t>Criação do ambiente de desenvolvimento</t>
  </si>
  <si>
    <t>tela login, tela registro</t>
  </si>
  <si>
    <t>implementar logica</t>
  </si>
  <si>
    <t>pagina index (tela inicial)</t>
  </si>
  <si>
    <t xml:space="preserve">Usuario </t>
  </si>
  <si>
    <t>Modulo de venda</t>
  </si>
  <si>
    <t>Criar classes venda.</t>
  </si>
  <si>
    <t>Criar migrations</t>
  </si>
  <si>
    <t>Criar telas de financeiro: tela saldo, tela recarga e tela histórico.</t>
  </si>
  <si>
    <t xml:space="preserve"> Implementar a logica</t>
  </si>
  <si>
    <t> Implementar comunicação com paypal ou pagseguro</t>
  </si>
  <si>
    <t>Modulo de consultas</t>
  </si>
  <si>
    <t>Criar classes de consulta</t>
  </si>
  <si>
    <t>Criar telas: tela de cardápio, telas lotação</t>
  </si>
  <si>
    <t>Implementar a logica</t>
  </si>
  <si>
    <t>Modulo avaliar</t>
  </si>
  <si>
    <t>Criar classe avaliar</t>
  </si>
  <si>
    <t>Criar migrations.</t>
  </si>
  <si>
    <t>Criar tela de avaliar</t>
  </si>
  <si>
    <t>Implementar logica</t>
  </si>
  <si>
    <t>Administrador</t>
  </si>
  <si>
    <t>Implantar logica de acesso restrito de adm</t>
  </si>
  <si>
    <t>Modulo cadastro adm</t>
  </si>
  <si>
    <t>Criar telas: tela de cadastro adm e tela de cadastro de cardápio</t>
  </si>
  <si>
    <t>Modulo relatório</t>
  </si>
  <si>
    <t>Criar classes de relatório</t>
  </si>
  <si>
    <t>Criar migration</t>
  </si>
  <si>
    <t>Criar tela de relatório</t>
  </si>
  <si>
    <t>Pontuação total</t>
  </si>
  <si>
    <t>Total  feito</t>
  </si>
  <si>
    <t>Custo</t>
  </si>
  <si>
    <t>Atingido</t>
  </si>
  <si>
    <t>Falta Atingir</t>
  </si>
  <si>
    <t>Acumulado Feito</t>
  </si>
  <si>
    <t>1°semana-08/01</t>
  </si>
  <si>
    <t>2°semana-15/01</t>
  </si>
  <si>
    <t>3°semana-22/01</t>
  </si>
  <si>
    <t>4°semana-29/01</t>
  </si>
  <si>
    <t>5°semana-05/02</t>
  </si>
  <si>
    <t>6°semana-12/02</t>
  </si>
  <si>
    <t>7°semana-19/02</t>
  </si>
  <si>
    <t>8°semana-26/02</t>
  </si>
  <si>
    <t>9°semana-05/03</t>
  </si>
  <si>
    <t>10°semana-12/03</t>
  </si>
  <si>
    <t>11°semana-19/03</t>
  </si>
  <si>
    <t>12°semana-26/03</t>
  </si>
  <si>
    <t>13°semana-02/04</t>
  </si>
  <si>
    <t>Conclusão -05/04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</si>
</sst>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3" borderId="1" xfId="0" applyFill="1" applyBorder="1"/>
    <xf numFmtId="0" fontId="0" fillId="0" borderId="2" xfId="0" applyBorder="1"/>
    <xf numFmtId="0" fontId="0" fillId="7" borderId="2" xfId="0" applyFill="1" applyBorder="1"/>
    <xf numFmtId="0" fontId="0" fillId="2" borderId="2" xfId="0" applyFill="1" applyBorder="1"/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1" fillId="0" borderId="2" xfId="0" applyFont="1" applyBorder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Pontuação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Estimativa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Grafico!$A$2:$A$15</c:f>
              <c:strCache>
                <c:ptCount val="14"/>
                <c:pt idx="0">
                  <c:v>1°semana-08/01</c:v>
                </c:pt>
                <c:pt idx="1">
                  <c:v>2°semana-15/01</c:v>
                </c:pt>
                <c:pt idx="2">
                  <c:v>3°semana-22/01</c:v>
                </c:pt>
                <c:pt idx="3">
                  <c:v>4°semana-29/01</c:v>
                </c:pt>
                <c:pt idx="4">
                  <c:v>5°semana-05/02</c:v>
                </c:pt>
                <c:pt idx="5">
                  <c:v>6°semana-12/02</c:v>
                </c:pt>
                <c:pt idx="6">
                  <c:v>7°semana-19/02</c:v>
                </c:pt>
                <c:pt idx="7">
                  <c:v>8°semana-26/02</c:v>
                </c:pt>
                <c:pt idx="8">
                  <c:v>9°semana-05/03</c:v>
                </c:pt>
                <c:pt idx="9">
                  <c:v>10°semana-12/03</c:v>
                </c:pt>
                <c:pt idx="10">
                  <c:v>11°semana-19/03</c:v>
                </c:pt>
                <c:pt idx="11">
                  <c:v>12°semana-26/03</c:v>
                </c:pt>
                <c:pt idx="12">
                  <c:v>13°semana-02/04</c:v>
                </c:pt>
                <c:pt idx="13">
                  <c:v>Conclusão -05/04</c:v>
                </c:pt>
              </c:strCache>
            </c:strRef>
          </c:cat>
          <c:val>
            <c:numRef>
              <c:f>Grafico!$B$2:$B$15</c:f>
              <c:numCache>
                <c:formatCode>General</c:formatCode>
                <c:ptCount val="14"/>
                <c:pt idx="0">
                  <c:v>650</c:v>
                </c:pt>
                <c:pt idx="1">
                  <c:v>600</c:v>
                </c:pt>
                <c:pt idx="2">
                  <c:v>550</c:v>
                </c:pt>
                <c:pt idx="3">
                  <c:v>500</c:v>
                </c:pt>
                <c:pt idx="4">
                  <c:v>450</c:v>
                </c:pt>
                <c:pt idx="5">
                  <c:v>400</c:v>
                </c:pt>
                <c:pt idx="6">
                  <c:v>350</c:v>
                </c:pt>
                <c:pt idx="7">
                  <c:v>300</c:v>
                </c:pt>
                <c:pt idx="8">
                  <c:v>250</c:v>
                </c:pt>
                <c:pt idx="9">
                  <c:v>200</c:v>
                </c:pt>
                <c:pt idx="10">
                  <c:v>150</c:v>
                </c:pt>
                <c:pt idx="11">
                  <c:v>100</c:v>
                </c:pt>
                <c:pt idx="12">
                  <c:v>50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6-40F5-B4CC-C60FB3BF3460}"/>
            </c:ext>
          </c:extLst>
        </c:ser>
        <c:ser>
          <c:idx val="1"/>
          <c:order val="1"/>
          <c:tx>
            <c:strRef>
              <c:f>Grafico!$C$1</c:f>
              <c:strCache>
                <c:ptCount val="1"/>
                <c:pt idx="0">
                  <c:v>Realizado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Grafico!$A$2:$A$15</c:f>
              <c:strCache>
                <c:ptCount val="14"/>
                <c:pt idx="0">
                  <c:v>1°semana-08/01</c:v>
                </c:pt>
                <c:pt idx="1">
                  <c:v>2°semana-15/01</c:v>
                </c:pt>
                <c:pt idx="2">
                  <c:v>3°semana-22/01</c:v>
                </c:pt>
                <c:pt idx="3">
                  <c:v>4°semana-29/01</c:v>
                </c:pt>
                <c:pt idx="4">
                  <c:v>5°semana-05/02</c:v>
                </c:pt>
                <c:pt idx="5">
                  <c:v>6°semana-12/02</c:v>
                </c:pt>
                <c:pt idx="6">
                  <c:v>7°semana-19/02</c:v>
                </c:pt>
                <c:pt idx="7">
                  <c:v>8°semana-26/02</c:v>
                </c:pt>
                <c:pt idx="8">
                  <c:v>9°semana-05/03</c:v>
                </c:pt>
                <c:pt idx="9">
                  <c:v>10°semana-12/03</c:v>
                </c:pt>
                <c:pt idx="10">
                  <c:v>11°semana-19/03</c:v>
                </c:pt>
                <c:pt idx="11">
                  <c:v>12°semana-26/03</c:v>
                </c:pt>
                <c:pt idx="12">
                  <c:v>13°semana-02/04</c:v>
                </c:pt>
                <c:pt idx="13">
                  <c:v>Conclusão -05/04</c:v>
                </c:pt>
              </c:strCache>
            </c:strRef>
          </c:cat>
          <c:val>
            <c:numRef>
              <c:f>Grafico!$C$2:$C$15</c:f>
              <c:numCache>
                <c:formatCode>General</c:formatCode>
                <c:ptCount val="14"/>
                <c:pt idx="0">
                  <c:v>650</c:v>
                </c:pt>
                <c:pt idx="1">
                  <c:v>620</c:v>
                </c:pt>
                <c:pt idx="2">
                  <c:v>550</c:v>
                </c:pt>
                <c:pt idx="3">
                  <c:v>490</c:v>
                </c:pt>
                <c:pt idx="4">
                  <c:v>440</c:v>
                </c:pt>
                <c:pt idx="5">
                  <c:v>420</c:v>
                </c:pt>
                <c:pt idx="6">
                  <c:v>375</c:v>
                </c:pt>
                <c:pt idx="7">
                  <c:v>275</c:v>
                </c:pt>
                <c:pt idx="8">
                  <c:v>230</c:v>
                </c:pt>
                <c:pt idx="9">
                  <c:v>150</c:v>
                </c:pt>
                <c:pt idx="10">
                  <c:v>90</c:v>
                </c:pt>
                <c:pt idx="11">
                  <c:v>40</c:v>
                </c:pt>
                <c:pt idx="12">
                  <c:v>10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6-40F5-B4CC-C60FB3BF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315596512"/>
        <c:axId val="315596840"/>
      </c:lineChart>
      <c:catAx>
        <c:axId val="3155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Atingido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5596840"/>
        <c:crosses val="autoZero"/>
        <c:auto val="1"/>
        <c:lblAlgn val="ctr"/>
        <c:lblOffset val="100"/>
        <c:noMultiLvlLbl val="0"/>
      </c:catAx>
      <c:valAx>
        <c:axId val="3155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55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0</xdr:row>
      <xdr:rowOff>0</xdr:rowOff>
    </xdr:from>
    <xdr:to>
      <xdr:col>16</xdr:col>
      <xdr:colOff>419100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C8836D-C22D-47D3-8B4C-A180BDD73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A40BA-A2E0-494C-86BB-89A160415EA6}">
  <dimension ref="A1:C16"/>
  <sheetViews>
    <sheetView showGridLines="0" zoomScale="131" zoomScaleNormal="131" workbookViewId="0">
      <selection activeCell="B23" sqref="B23"/>
    </sheetView>
  </sheetViews>
  <sheetFormatPr defaultRowHeight="14.4" x14ac:dyDescent="0.3"/>
  <cols>
    <col min="1" max="1" width="14.109375" customWidth="1"/>
    <col min="2" max="2" width="14.44140625" customWidth="1"/>
  </cols>
  <sheetData>
    <row r="1" spans="1:3" x14ac:dyDescent="0.3">
      <c r="A1" t="s">
        <v>15</v>
      </c>
      <c r="B1" t="s">
        <v>13</v>
      </c>
      <c r="C1" t="s">
        <v>14</v>
      </c>
    </row>
    <row r="2" spans="1:3" x14ac:dyDescent="0.3">
      <c r="A2" t="s">
        <v>53</v>
      </c>
      <c r="B2">
        <f>Dados!C44</f>
        <v>650</v>
      </c>
      <c r="C2">
        <v>650</v>
      </c>
    </row>
    <row r="3" spans="1:3" x14ac:dyDescent="0.3">
      <c r="A3" t="s">
        <v>54</v>
      </c>
      <c r="B3">
        <v>600</v>
      </c>
      <c r="C3">
        <v>620</v>
      </c>
    </row>
    <row r="4" spans="1:3" x14ac:dyDescent="0.3">
      <c r="A4" t="s">
        <v>55</v>
      </c>
      <c r="B4">
        <v>550</v>
      </c>
      <c r="C4">
        <v>550</v>
      </c>
    </row>
    <row r="5" spans="1:3" x14ac:dyDescent="0.3">
      <c r="A5" t="s">
        <v>56</v>
      </c>
      <c r="B5">
        <v>500</v>
      </c>
      <c r="C5">
        <v>490</v>
      </c>
    </row>
    <row r="6" spans="1:3" x14ac:dyDescent="0.3">
      <c r="A6" t="s">
        <v>57</v>
      </c>
      <c r="B6">
        <v>450</v>
      </c>
      <c r="C6">
        <v>440</v>
      </c>
    </row>
    <row r="7" spans="1:3" x14ac:dyDescent="0.3">
      <c r="A7" t="s">
        <v>58</v>
      </c>
      <c r="B7">
        <v>400</v>
      </c>
      <c r="C7">
        <v>420</v>
      </c>
    </row>
    <row r="8" spans="1:3" x14ac:dyDescent="0.3">
      <c r="A8" t="s">
        <v>59</v>
      </c>
      <c r="B8">
        <v>350</v>
      </c>
      <c r="C8">
        <v>375</v>
      </c>
    </row>
    <row r="9" spans="1:3" x14ac:dyDescent="0.3">
      <c r="A9" t="s">
        <v>60</v>
      </c>
      <c r="B9">
        <v>300</v>
      </c>
      <c r="C9">
        <v>275</v>
      </c>
    </row>
    <row r="10" spans="1:3" x14ac:dyDescent="0.3">
      <c r="A10" t="s">
        <v>61</v>
      </c>
      <c r="B10">
        <v>250</v>
      </c>
      <c r="C10">
        <v>230</v>
      </c>
    </row>
    <row r="11" spans="1:3" x14ac:dyDescent="0.3">
      <c r="A11" t="s">
        <v>62</v>
      </c>
      <c r="B11">
        <v>200</v>
      </c>
      <c r="C11">
        <v>150</v>
      </c>
    </row>
    <row r="12" spans="1:3" x14ac:dyDescent="0.3">
      <c r="A12" t="s">
        <v>63</v>
      </c>
      <c r="B12">
        <v>150</v>
      </c>
      <c r="C12">
        <v>90</v>
      </c>
    </row>
    <row r="13" spans="1:3" x14ac:dyDescent="0.3">
      <c r="A13" t="s">
        <v>64</v>
      </c>
      <c r="B13">
        <v>100</v>
      </c>
      <c r="C13">
        <v>40</v>
      </c>
    </row>
    <row r="14" spans="1:3" x14ac:dyDescent="0.3">
      <c r="A14" t="s">
        <v>65</v>
      </c>
      <c r="B14">
        <v>50</v>
      </c>
      <c r="C14" s="14">
        <v>10</v>
      </c>
    </row>
    <row r="15" spans="1:3" x14ac:dyDescent="0.3">
      <c r="A15" t="s">
        <v>66</v>
      </c>
      <c r="B15">
        <v>0</v>
      </c>
      <c r="C15" s="14">
        <v>0</v>
      </c>
    </row>
    <row r="16" spans="1:3" x14ac:dyDescent="0.3">
      <c r="C16" s="13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918B4-06ED-41E0-A6DE-9B54471FF639}">
  <dimension ref="A1:P45"/>
  <sheetViews>
    <sheetView showGridLines="0" tabSelected="1" zoomScale="88" zoomScaleNormal="88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O18" sqref="O18"/>
    </sheetView>
  </sheetViews>
  <sheetFormatPr defaultRowHeight="14.4" x14ac:dyDescent="0.3"/>
  <cols>
    <col min="1" max="1" width="52.5546875" customWidth="1"/>
    <col min="2" max="2" width="13.109375" customWidth="1"/>
    <col min="3" max="3" width="12.5546875" customWidth="1"/>
    <col min="9" max="9" width="10.109375" customWidth="1"/>
    <col min="13" max="13" width="11.33203125" customWidth="1"/>
    <col min="14" max="14" width="10.5546875" customWidth="1"/>
    <col min="15" max="15" width="11.44140625" customWidth="1"/>
  </cols>
  <sheetData>
    <row r="1" spans="1:16" x14ac:dyDescent="0.3">
      <c r="A1" s="8" t="s">
        <v>16</v>
      </c>
      <c r="B1" s="8" t="s">
        <v>51</v>
      </c>
      <c r="C1" s="6" t="s">
        <v>17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</row>
    <row r="2" spans="1:16" x14ac:dyDescent="0.3">
      <c r="A2" s="6" t="s">
        <v>18</v>
      </c>
      <c r="B2" s="6">
        <f>C2-SUM(D2:P2)</f>
        <v>0</v>
      </c>
      <c r="C2" s="6">
        <v>10</v>
      </c>
      <c r="D2" s="9">
        <v>10</v>
      </c>
      <c r="E2" s="6"/>
      <c r="F2" s="6"/>
      <c r="G2" s="6"/>
      <c r="H2" s="9"/>
      <c r="I2" s="6"/>
      <c r="J2" s="6"/>
      <c r="K2" s="6"/>
      <c r="L2" s="6"/>
      <c r="M2" s="6"/>
      <c r="N2" s="6"/>
      <c r="O2" s="6"/>
      <c r="P2" s="6"/>
    </row>
    <row r="3" spans="1:16" x14ac:dyDescent="0.3">
      <c r="A3" s="6" t="s">
        <v>19</v>
      </c>
      <c r="B3" s="6">
        <f t="shared" ref="B3:B35" si="0">C3-SUM(D3:P3)</f>
        <v>0</v>
      </c>
      <c r="C3" s="6">
        <v>20</v>
      </c>
      <c r="D3" s="9">
        <v>20</v>
      </c>
      <c r="E3" s="6"/>
      <c r="F3" s="6"/>
      <c r="G3" s="6"/>
      <c r="H3" s="9"/>
      <c r="I3" s="6"/>
      <c r="J3" s="6"/>
      <c r="K3" s="6"/>
      <c r="L3" s="6"/>
      <c r="M3" s="6"/>
      <c r="N3" s="6"/>
      <c r="O3" s="6"/>
      <c r="P3" s="6"/>
    </row>
    <row r="4" spans="1:16" x14ac:dyDescent="0.3">
      <c r="A4" s="6" t="s">
        <v>20</v>
      </c>
      <c r="B4" s="6">
        <f t="shared" si="0"/>
        <v>0</v>
      </c>
      <c r="C4" s="6">
        <v>30</v>
      </c>
      <c r="D4" s="9"/>
      <c r="E4" s="6">
        <v>30</v>
      </c>
      <c r="F4" s="6"/>
      <c r="G4" s="6"/>
      <c r="H4" s="9"/>
      <c r="I4" s="6"/>
      <c r="J4" s="6"/>
      <c r="K4" s="6"/>
      <c r="L4" s="6"/>
      <c r="M4" s="6"/>
      <c r="N4" s="6"/>
      <c r="O4" s="6"/>
      <c r="P4" s="6"/>
    </row>
    <row r="5" spans="1:16" x14ac:dyDescent="0.3">
      <c r="A5" s="6" t="s">
        <v>21</v>
      </c>
      <c r="B5" s="6">
        <f t="shared" si="0"/>
        <v>0</v>
      </c>
      <c r="C5" s="6">
        <v>40</v>
      </c>
      <c r="D5" s="9"/>
      <c r="E5" s="6">
        <v>40</v>
      </c>
      <c r="F5" s="6"/>
      <c r="G5" s="6"/>
      <c r="H5" s="9"/>
      <c r="I5" s="6"/>
      <c r="J5" s="6"/>
      <c r="K5" s="6"/>
      <c r="L5" s="6"/>
      <c r="M5" s="6"/>
      <c r="N5" s="6"/>
      <c r="O5" s="6"/>
      <c r="P5" s="6"/>
    </row>
    <row r="6" spans="1:16" x14ac:dyDescent="0.3">
      <c r="A6" s="6" t="s">
        <v>22</v>
      </c>
      <c r="B6" s="6">
        <f t="shared" si="0"/>
        <v>0</v>
      </c>
      <c r="C6" s="6">
        <v>30</v>
      </c>
      <c r="D6" s="9"/>
      <c r="E6" s="6"/>
      <c r="F6" s="6">
        <v>30</v>
      </c>
      <c r="G6" s="6"/>
      <c r="H6" s="9"/>
      <c r="I6" s="6"/>
      <c r="J6" s="6"/>
      <c r="K6" s="6"/>
      <c r="L6" s="6"/>
      <c r="M6" s="6"/>
      <c r="N6" s="6"/>
      <c r="O6" s="6"/>
      <c r="P6" s="6"/>
    </row>
    <row r="7" spans="1:16" x14ac:dyDescent="0.3">
      <c r="A7" s="6"/>
      <c r="B7" s="6">
        <f t="shared" si="0"/>
        <v>0</v>
      </c>
      <c r="C7" s="6"/>
      <c r="D7" s="9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A8" s="10" t="s">
        <v>23</v>
      </c>
      <c r="B8" s="6">
        <f t="shared" si="0"/>
        <v>0</v>
      </c>
      <c r="C8" s="6"/>
      <c r="D8" s="9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3">
      <c r="A9" s="8" t="s">
        <v>24</v>
      </c>
      <c r="B9" s="6">
        <f t="shared" si="0"/>
        <v>0</v>
      </c>
      <c r="C9" s="6"/>
      <c r="D9" s="9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A10" s="6" t="s">
        <v>25</v>
      </c>
      <c r="B10" s="6">
        <f t="shared" si="0"/>
        <v>0</v>
      </c>
      <c r="C10" s="6">
        <v>10</v>
      </c>
      <c r="D10" s="9"/>
      <c r="E10" s="6"/>
      <c r="F10" s="6">
        <v>10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s="6" t="s">
        <v>26</v>
      </c>
      <c r="B11" s="6">
        <f t="shared" si="0"/>
        <v>0</v>
      </c>
      <c r="C11" s="6">
        <v>20</v>
      </c>
      <c r="D11" s="9"/>
      <c r="E11" s="6"/>
      <c r="F11" s="6">
        <v>20</v>
      </c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">
      <c r="A12" s="6" t="s">
        <v>27</v>
      </c>
      <c r="B12" s="6">
        <f t="shared" si="0"/>
        <v>0</v>
      </c>
      <c r="C12" s="6">
        <v>30</v>
      </c>
      <c r="D12" s="9"/>
      <c r="E12" s="6"/>
      <c r="F12" s="6"/>
      <c r="G12" s="6">
        <v>30</v>
      </c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3">
      <c r="A13" s="6" t="s">
        <v>28</v>
      </c>
      <c r="B13" s="6">
        <f t="shared" si="0"/>
        <v>0</v>
      </c>
      <c r="C13" s="6">
        <v>40</v>
      </c>
      <c r="D13" s="9"/>
      <c r="E13" s="6"/>
      <c r="F13" s="6"/>
      <c r="G13" s="6">
        <v>20</v>
      </c>
      <c r="H13" s="6">
        <v>20</v>
      </c>
      <c r="I13" s="6"/>
      <c r="J13" s="6"/>
      <c r="K13" s="6"/>
      <c r="L13" s="6"/>
      <c r="M13" s="6"/>
      <c r="N13" s="6"/>
      <c r="O13" s="6"/>
      <c r="P13" s="6"/>
    </row>
    <row r="14" spans="1:16" x14ac:dyDescent="0.3">
      <c r="A14" s="6" t="s">
        <v>29</v>
      </c>
      <c r="B14" s="6">
        <f t="shared" si="0"/>
        <v>40</v>
      </c>
      <c r="C14" s="6">
        <v>40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s="8" t="s">
        <v>30</v>
      </c>
      <c r="B15" s="6">
        <f t="shared" si="0"/>
        <v>-40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>
        <v>30</v>
      </c>
      <c r="P15" s="6">
        <v>10</v>
      </c>
    </row>
    <row r="16" spans="1:16" x14ac:dyDescent="0.3">
      <c r="A16" s="6" t="s">
        <v>31</v>
      </c>
      <c r="B16" s="6">
        <f t="shared" si="0"/>
        <v>0</v>
      </c>
      <c r="C16" s="6">
        <v>10</v>
      </c>
      <c r="D16" s="6"/>
      <c r="E16" s="6"/>
      <c r="F16" s="6"/>
      <c r="G16" s="6"/>
      <c r="H16" s="6"/>
      <c r="I16" s="6">
        <v>5</v>
      </c>
      <c r="J16" s="6"/>
      <c r="K16" s="6">
        <v>5</v>
      </c>
      <c r="L16" s="6"/>
      <c r="M16" s="6"/>
      <c r="N16" s="6"/>
      <c r="O16" s="6"/>
      <c r="P16" s="6"/>
    </row>
    <row r="17" spans="1:16" x14ac:dyDescent="0.3">
      <c r="A17" s="6" t="s">
        <v>26</v>
      </c>
      <c r="B17" s="6">
        <f t="shared" si="0"/>
        <v>0</v>
      </c>
      <c r="C17" s="6">
        <v>20</v>
      </c>
      <c r="D17" s="6"/>
      <c r="E17" s="6"/>
      <c r="F17" s="6"/>
      <c r="G17" s="6"/>
      <c r="H17" s="6"/>
      <c r="I17" s="6">
        <v>10</v>
      </c>
      <c r="J17" s="6"/>
      <c r="K17" s="6">
        <v>10</v>
      </c>
      <c r="L17" s="6"/>
      <c r="M17" s="6"/>
      <c r="N17" s="6"/>
      <c r="O17" s="6"/>
      <c r="P17" s="6"/>
    </row>
    <row r="18" spans="1:16" x14ac:dyDescent="0.3">
      <c r="A18" s="6" t="s">
        <v>32</v>
      </c>
      <c r="B18" s="6">
        <f t="shared" si="0"/>
        <v>0</v>
      </c>
      <c r="C18" s="6">
        <v>30</v>
      </c>
      <c r="D18" s="6"/>
      <c r="E18" s="6"/>
      <c r="F18" s="6"/>
      <c r="G18" s="6"/>
      <c r="H18" s="6"/>
      <c r="I18" s="6">
        <v>15</v>
      </c>
      <c r="J18" s="6"/>
      <c r="K18" s="6">
        <v>15</v>
      </c>
      <c r="L18" s="6"/>
      <c r="M18" s="6"/>
      <c r="N18" s="6"/>
      <c r="O18" s="6"/>
      <c r="P18" s="6"/>
    </row>
    <row r="19" spans="1:16" x14ac:dyDescent="0.3">
      <c r="A19" s="6" t="s">
        <v>33</v>
      </c>
      <c r="B19" s="6">
        <f t="shared" si="0"/>
        <v>0</v>
      </c>
      <c r="C19" s="6">
        <v>30</v>
      </c>
      <c r="D19" s="6"/>
      <c r="E19" s="6"/>
      <c r="F19" s="6"/>
      <c r="G19" s="6"/>
      <c r="H19" s="6"/>
      <c r="I19" s="6">
        <v>15</v>
      </c>
      <c r="J19" s="6"/>
      <c r="K19" s="6">
        <v>15</v>
      </c>
      <c r="L19" s="6"/>
      <c r="M19" s="6"/>
      <c r="N19" s="6"/>
      <c r="O19" s="6"/>
      <c r="P19" s="6"/>
    </row>
    <row r="20" spans="1:16" x14ac:dyDescent="0.3">
      <c r="A20" s="8" t="s">
        <v>34</v>
      </c>
      <c r="B20" s="6">
        <f t="shared" si="0"/>
        <v>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 s="6" t="s">
        <v>35</v>
      </c>
      <c r="B21" s="6">
        <f t="shared" si="0"/>
        <v>0</v>
      </c>
      <c r="C21" s="6">
        <v>10</v>
      </c>
      <c r="D21" s="6"/>
      <c r="E21" s="6"/>
      <c r="F21" s="6"/>
      <c r="G21" s="6"/>
      <c r="H21" s="6"/>
      <c r="I21" s="6"/>
      <c r="J21" s="6"/>
      <c r="K21" s="6"/>
      <c r="L21" s="6">
        <v>10</v>
      </c>
      <c r="M21" s="6"/>
      <c r="N21" s="6"/>
      <c r="O21" s="6"/>
      <c r="P21" s="6"/>
    </row>
    <row r="22" spans="1:16" x14ac:dyDescent="0.3">
      <c r="A22" s="6" t="s">
        <v>36</v>
      </c>
      <c r="B22" s="6">
        <f t="shared" si="0"/>
        <v>0</v>
      </c>
      <c r="C22" s="6">
        <v>20</v>
      </c>
      <c r="D22" s="6"/>
      <c r="E22" s="6"/>
      <c r="F22" s="6"/>
      <c r="G22" s="6"/>
      <c r="H22" s="6"/>
      <c r="I22" s="6"/>
      <c r="J22" s="6"/>
      <c r="K22" s="6"/>
      <c r="L22" s="6">
        <v>20</v>
      </c>
      <c r="M22" s="6"/>
      <c r="N22" s="6"/>
      <c r="O22" s="6"/>
      <c r="P22" s="6"/>
    </row>
    <row r="23" spans="1:16" x14ac:dyDescent="0.3">
      <c r="A23" s="6" t="s">
        <v>37</v>
      </c>
      <c r="B23" s="6">
        <f t="shared" si="0"/>
        <v>0</v>
      </c>
      <c r="C23" s="6">
        <v>20</v>
      </c>
      <c r="D23" s="6"/>
      <c r="E23" s="6"/>
      <c r="F23" s="6"/>
      <c r="G23" s="6"/>
      <c r="H23" s="6"/>
      <c r="I23" s="6"/>
      <c r="J23" s="6"/>
      <c r="K23" s="6"/>
      <c r="L23" s="6">
        <v>20</v>
      </c>
      <c r="M23" s="6"/>
      <c r="N23" s="6"/>
      <c r="O23" s="6"/>
      <c r="P23" s="6"/>
    </row>
    <row r="24" spans="1:16" x14ac:dyDescent="0.3">
      <c r="A24" s="6" t="s">
        <v>38</v>
      </c>
      <c r="B24" s="6">
        <f t="shared" si="0"/>
        <v>0</v>
      </c>
      <c r="C24" s="6">
        <v>40</v>
      </c>
      <c r="D24" s="6"/>
      <c r="E24" s="6"/>
      <c r="F24" s="6"/>
      <c r="G24" s="6"/>
      <c r="H24" s="6"/>
      <c r="I24" s="6"/>
      <c r="J24" s="6"/>
      <c r="K24" s="6"/>
      <c r="L24" s="6">
        <v>40</v>
      </c>
      <c r="M24" s="6"/>
      <c r="N24" s="6"/>
      <c r="O24" s="6"/>
      <c r="P24" s="6"/>
    </row>
    <row r="25" spans="1:16" x14ac:dyDescent="0.3">
      <c r="A25" s="6"/>
      <c r="B25" s="6">
        <f t="shared" si="0"/>
        <v>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 s="10" t="s">
        <v>39</v>
      </c>
      <c r="B26" s="6">
        <f t="shared" si="0"/>
        <v>-40</v>
      </c>
      <c r="C26" s="6"/>
      <c r="D26" s="6"/>
      <c r="E26" s="6"/>
      <c r="F26" s="6"/>
      <c r="G26" s="6"/>
      <c r="H26" s="6"/>
      <c r="I26" s="6"/>
      <c r="J26" s="6">
        <v>40</v>
      </c>
      <c r="K26" s="6"/>
      <c r="L26" s="6"/>
      <c r="M26" s="6"/>
      <c r="N26" s="6"/>
      <c r="O26" s="6"/>
      <c r="P26" s="6"/>
    </row>
    <row r="27" spans="1:16" x14ac:dyDescent="0.3">
      <c r="A27" s="6" t="s">
        <v>40</v>
      </c>
      <c r="B27" s="6">
        <v>40</v>
      </c>
      <c r="C27" s="6">
        <v>40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3">
      <c r="A28" s="8" t="s">
        <v>41</v>
      </c>
      <c r="B28" s="6">
        <f t="shared" si="0"/>
        <v>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3">
      <c r="A29" s="6" t="s">
        <v>42</v>
      </c>
      <c r="B29" s="6">
        <f t="shared" si="0"/>
        <v>0</v>
      </c>
      <c r="C29" s="6">
        <v>30</v>
      </c>
      <c r="D29" s="6"/>
      <c r="E29" s="6"/>
      <c r="F29" s="6"/>
      <c r="G29" s="6"/>
      <c r="H29" s="6"/>
      <c r="I29" s="6"/>
      <c r="J29" s="6">
        <v>30</v>
      </c>
      <c r="K29" s="6"/>
      <c r="L29" s="6"/>
      <c r="M29" s="6"/>
      <c r="N29" s="6"/>
      <c r="O29" s="6"/>
      <c r="P29" s="6"/>
    </row>
    <row r="30" spans="1:16" x14ac:dyDescent="0.3">
      <c r="A30" s="6" t="s">
        <v>38</v>
      </c>
      <c r="B30" s="6">
        <f t="shared" si="0"/>
        <v>0</v>
      </c>
      <c r="C30" s="6">
        <v>40</v>
      </c>
      <c r="D30" s="6"/>
      <c r="E30" s="6"/>
      <c r="F30" s="6"/>
      <c r="G30" s="6"/>
      <c r="H30" s="6"/>
      <c r="I30" s="6"/>
      <c r="J30" s="6">
        <v>20</v>
      </c>
      <c r="K30" s="6"/>
      <c r="L30" s="6"/>
      <c r="M30" s="6"/>
      <c r="N30" s="6">
        <v>20</v>
      </c>
      <c r="O30" s="6"/>
      <c r="P30" s="6"/>
    </row>
    <row r="31" spans="1:16" x14ac:dyDescent="0.3">
      <c r="A31" s="8" t="s">
        <v>43</v>
      </c>
      <c r="B31" s="6">
        <f t="shared" si="0"/>
        <v>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3">
      <c r="A32" s="6" t="s">
        <v>44</v>
      </c>
      <c r="B32" s="6">
        <f t="shared" si="0"/>
        <v>0</v>
      </c>
      <c r="C32" s="6">
        <v>10</v>
      </c>
      <c r="D32" s="6"/>
      <c r="E32" s="6"/>
      <c r="F32" s="6"/>
      <c r="G32" s="6"/>
      <c r="H32" s="6"/>
      <c r="I32" s="12"/>
      <c r="J32" s="6"/>
      <c r="K32" s="6"/>
      <c r="L32" s="6"/>
      <c r="M32" s="6">
        <v>10</v>
      </c>
      <c r="N32" s="6"/>
      <c r="O32" s="6"/>
      <c r="P32" s="6"/>
    </row>
    <row r="33" spans="1:16" x14ac:dyDescent="0.3">
      <c r="A33" s="6" t="s">
        <v>45</v>
      </c>
      <c r="B33" s="6">
        <f t="shared" si="0"/>
        <v>0</v>
      </c>
      <c r="C33" s="6">
        <v>20</v>
      </c>
      <c r="D33" s="6"/>
      <c r="E33" s="6"/>
      <c r="F33" s="6"/>
      <c r="G33" s="6"/>
      <c r="H33" s="6"/>
      <c r="I33" s="6"/>
      <c r="J33" s="6"/>
      <c r="K33" s="6"/>
      <c r="L33" s="6"/>
      <c r="M33" s="6">
        <v>20</v>
      </c>
      <c r="N33" s="6"/>
      <c r="O33" s="6"/>
      <c r="P33" s="6"/>
    </row>
    <row r="34" spans="1:16" x14ac:dyDescent="0.3">
      <c r="A34" s="6" t="s">
        <v>46</v>
      </c>
      <c r="B34" s="6">
        <f t="shared" si="0"/>
        <v>0</v>
      </c>
      <c r="C34" s="6">
        <v>30</v>
      </c>
      <c r="D34" s="6"/>
      <c r="E34" s="6"/>
      <c r="F34" s="6"/>
      <c r="G34" s="6"/>
      <c r="H34" s="6"/>
      <c r="I34" s="6"/>
      <c r="J34" s="6"/>
      <c r="K34" s="6"/>
      <c r="L34" s="6"/>
      <c r="M34" s="6">
        <v>30</v>
      </c>
      <c r="N34" s="6"/>
      <c r="O34" s="6"/>
      <c r="P34" s="6"/>
    </row>
    <row r="35" spans="1:16" x14ac:dyDescent="0.3">
      <c r="A35" s="6" t="s">
        <v>33</v>
      </c>
      <c r="B35" s="6">
        <f t="shared" si="0"/>
        <v>0</v>
      </c>
      <c r="C35" s="6">
        <v>30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>
        <v>30</v>
      </c>
      <c r="O35" s="6"/>
      <c r="P35" s="6"/>
    </row>
    <row r="36" spans="1:16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3">
      <c r="A37" s="11" t="s">
        <v>47</v>
      </c>
      <c r="B37" s="11"/>
      <c r="C37" s="11">
        <f>SUM(C2:C35)</f>
        <v>650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9" spans="1:16" x14ac:dyDescent="0.3">
      <c r="A39" s="2" t="s">
        <v>48</v>
      </c>
      <c r="B39" s="2"/>
      <c r="C39" s="3">
        <f>SUM(D39:P39)</f>
        <v>650</v>
      </c>
      <c r="D39" s="4">
        <f>SUM(D2:D35)</f>
        <v>30</v>
      </c>
      <c r="E39" s="4">
        <f>SUM(E2:E35)</f>
        <v>70</v>
      </c>
      <c r="F39" s="4">
        <f t="shared" ref="F39:P39" si="1">SUM(F2:F35)</f>
        <v>60</v>
      </c>
      <c r="G39" s="4">
        <f t="shared" si="1"/>
        <v>50</v>
      </c>
      <c r="H39" s="4">
        <f t="shared" si="1"/>
        <v>20</v>
      </c>
      <c r="I39" s="4">
        <f t="shared" si="1"/>
        <v>45</v>
      </c>
      <c r="J39" s="4">
        <f t="shared" si="1"/>
        <v>90</v>
      </c>
      <c r="K39" s="4">
        <f t="shared" si="1"/>
        <v>45</v>
      </c>
      <c r="L39" s="4">
        <f t="shared" si="1"/>
        <v>90</v>
      </c>
      <c r="M39" s="4">
        <f t="shared" si="1"/>
        <v>60</v>
      </c>
      <c r="N39" s="4">
        <f t="shared" si="1"/>
        <v>50</v>
      </c>
      <c r="O39" s="4">
        <f t="shared" si="1"/>
        <v>30</v>
      </c>
      <c r="P39" s="4">
        <f t="shared" si="1"/>
        <v>10</v>
      </c>
    </row>
    <row r="40" spans="1:16" x14ac:dyDescent="0.3">
      <c r="A40" s="2" t="s">
        <v>52</v>
      </c>
      <c r="B40" s="2"/>
      <c r="C40" s="3"/>
      <c r="D40" s="4">
        <f>D39</f>
        <v>30</v>
      </c>
      <c r="E40" s="4">
        <f>D40+E39</f>
        <v>100</v>
      </c>
      <c r="F40" s="4">
        <f t="shared" ref="F40:P40" si="2">E40+F39</f>
        <v>160</v>
      </c>
      <c r="G40" s="4">
        <f t="shared" si="2"/>
        <v>210</v>
      </c>
      <c r="H40" s="4">
        <f t="shared" si="2"/>
        <v>230</v>
      </c>
      <c r="I40" s="4">
        <f t="shared" si="2"/>
        <v>275</v>
      </c>
      <c r="J40" s="4">
        <f t="shared" si="2"/>
        <v>365</v>
      </c>
      <c r="K40" s="4">
        <f t="shared" si="2"/>
        <v>410</v>
      </c>
      <c r="L40" s="4">
        <f t="shared" si="2"/>
        <v>500</v>
      </c>
      <c r="M40" s="4">
        <f t="shared" si="2"/>
        <v>560</v>
      </c>
      <c r="N40" s="4">
        <f t="shared" si="2"/>
        <v>610</v>
      </c>
      <c r="O40" s="4">
        <f t="shared" si="2"/>
        <v>640</v>
      </c>
      <c r="P40" s="4">
        <f t="shared" si="2"/>
        <v>650</v>
      </c>
    </row>
    <row r="41" spans="1:16" x14ac:dyDescent="0.3">
      <c r="A41" s="1" t="s">
        <v>13</v>
      </c>
      <c r="B41" s="1"/>
      <c r="C41" s="5">
        <v>650</v>
      </c>
      <c r="D41" s="1">
        <v>50</v>
      </c>
      <c r="E41" s="1">
        <v>50</v>
      </c>
      <c r="F41" s="1">
        <v>50</v>
      </c>
      <c r="G41" s="1">
        <v>50</v>
      </c>
      <c r="H41" s="1">
        <v>50</v>
      </c>
      <c r="I41" s="1">
        <v>50</v>
      </c>
      <c r="J41" s="1">
        <v>50</v>
      </c>
      <c r="K41" s="1">
        <v>50</v>
      </c>
      <c r="L41" s="1">
        <v>50</v>
      </c>
      <c r="M41" s="1">
        <v>50</v>
      </c>
      <c r="N41" s="1">
        <v>50</v>
      </c>
      <c r="O41" s="1">
        <v>50</v>
      </c>
      <c r="P41" s="1">
        <v>50</v>
      </c>
    </row>
    <row r="42" spans="1:16" x14ac:dyDescent="0.3">
      <c r="A42" s="2" t="s">
        <v>52</v>
      </c>
      <c r="B42" s="2"/>
      <c r="C42" s="3"/>
      <c r="D42" s="4">
        <f>D41</f>
        <v>50</v>
      </c>
      <c r="E42" s="4">
        <f>D42+E41</f>
        <v>100</v>
      </c>
      <c r="F42" s="4">
        <f>E42+F41</f>
        <v>150</v>
      </c>
      <c r="G42" s="4">
        <f t="shared" ref="G42" si="3">F42+G41</f>
        <v>200</v>
      </c>
      <c r="H42" s="4">
        <f t="shared" ref="H42" si="4">G42+H41</f>
        <v>250</v>
      </c>
      <c r="I42" s="4">
        <f t="shared" ref="I42" si="5">H42+I41</f>
        <v>300</v>
      </c>
      <c r="J42" s="4">
        <f t="shared" ref="J42" si="6">I42+J41</f>
        <v>350</v>
      </c>
      <c r="K42" s="4">
        <f t="shared" ref="K42" si="7">J42+K41</f>
        <v>400</v>
      </c>
      <c r="L42" s="4">
        <f t="shared" ref="L42" si="8">K42+L41</f>
        <v>450</v>
      </c>
      <c r="M42" s="4">
        <f t="shared" ref="M42" si="9">L42+M41</f>
        <v>500</v>
      </c>
      <c r="N42" s="4">
        <f t="shared" ref="N42" si="10">M42+N41</f>
        <v>550</v>
      </c>
      <c r="O42" s="4">
        <f t="shared" ref="O42" si="11">N42+O41</f>
        <v>600</v>
      </c>
      <c r="P42" s="4">
        <f>O42+P41</f>
        <v>650</v>
      </c>
    </row>
    <row r="44" spans="1:16" x14ac:dyDescent="0.3">
      <c r="A44" s="7" t="s">
        <v>49</v>
      </c>
      <c r="B44" s="7"/>
      <c r="C44" s="7">
        <v>650</v>
      </c>
      <c r="D44" s="7">
        <f>$C$41-D42</f>
        <v>600</v>
      </c>
      <c r="E44" s="7">
        <f>$C$41-E42</f>
        <v>550</v>
      </c>
      <c r="F44" s="7">
        <f>$C$41-F42</f>
        <v>500</v>
      </c>
      <c r="G44" s="7">
        <f>$C$41-G42</f>
        <v>450</v>
      </c>
      <c r="H44" s="7">
        <f t="shared" ref="H44:O44" si="12">$C$41-H42</f>
        <v>400</v>
      </c>
      <c r="I44" s="7">
        <f t="shared" si="12"/>
        <v>350</v>
      </c>
      <c r="J44" s="7">
        <f t="shared" si="12"/>
        <v>300</v>
      </c>
      <c r="K44" s="7">
        <f t="shared" si="12"/>
        <v>250</v>
      </c>
      <c r="L44" s="7">
        <f t="shared" si="12"/>
        <v>200</v>
      </c>
      <c r="M44" s="7">
        <f t="shared" si="12"/>
        <v>150</v>
      </c>
      <c r="N44" s="7">
        <f t="shared" si="12"/>
        <v>100</v>
      </c>
      <c r="O44" s="7">
        <f t="shared" si="12"/>
        <v>50</v>
      </c>
      <c r="P44" s="7">
        <f>$C$41-P42</f>
        <v>0</v>
      </c>
    </row>
    <row r="45" spans="1:16" x14ac:dyDescent="0.3">
      <c r="A45" s="6" t="s">
        <v>50</v>
      </c>
      <c r="B45" s="6"/>
      <c r="C45" s="6">
        <v>680</v>
      </c>
      <c r="D45" s="6">
        <f>$C$41-D40</f>
        <v>620</v>
      </c>
      <c r="E45" s="6">
        <f>$C$41-E40</f>
        <v>550</v>
      </c>
      <c r="F45" s="6">
        <f>$C$41-F40</f>
        <v>490</v>
      </c>
      <c r="G45" s="6">
        <f>$C$41-G40</f>
        <v>440</v>
      </c>
      <c r="H45" s="6">
        <f t="shared" ref="H45:N45" si="13">$C$41-H40</f>
        <v>420</v>
      </c>
      <c r="I45" s="6">
        <f t="shared" si="13"/>
        <v>375</v>
      </c>
      <c r="J45" s="6">
        <f t="shared" si="13"/>
        <v>285</v>
      </c>
      <c r="K45" s="6">
        <f>$C$41-K40</f>
        <v>240</v>
      </c>
      <c r="L45" s="6">
        <f t="shared" si="13"/>
        <v>150</v>
      </c>
      <c r="M45" s="6">
        <f t="shared" si="13"/>
        <v>90</v>
      </c>
      <c r="N45" s="6">
        <f t="shared" si="13"/>
        <v>40</v>
      </c>
      <c r="O45" s="6">
        <f>$C$41-O40</f>
        <v>10</v>
      </c>
      <c r="P45" s="6">
        <f>$C$41-P40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Gesser Miguel Paixao</dc:creator>
  <cp:lastModifiedBy>Tiago Arruda Ferreira</cp:lastModifiedBy>
  <dcterms:created xsi:type="dcterms:W3CDTF">2019-02-11T14:44:17Z</dcterms:created>
  <dcterms:modified xsi:type="dcterms:W3CDTF">2019-04-04T18:26:27Z</dcterms:modified>
</cp:coreProperties>
</file>