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6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</sheets>
  <calcPr calcId="144525"/>
</workbook>
</file>

<file path=xl/calcChain.xml><?xml version="1.0" encoding="utf-8"?>
<calcChain xmlns="http://schemas.openxmlformats.org/spreadsheetml/2006/main">
  <c r="E12" i="6" l="1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F4" i="2"/>
  <c r="F5" i="2"/>
  <c r="F2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J45" i="2"/>
  <c r="J44" i="2"/>
  <c r="J43" i="2"/>
  <c r="J42" i="2"/>
  <c r="J41" i="2"/>
  <c r="J40" i="2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J2" i="2"/>
  <c r="J46" i="2" s="1"/>
  <c r="G2" i="2"/>
  <c r="E4" i="3" l="1"/>
  <c r="E5" i="3"/>
  <c r="E6" i="3"/>
  <c r="E3" i="3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" i="4"/>
  <c r="E4" i="4"/>
  <c r="E2" i="4"/>
  <c r="E2" i="5"/>
  <c r="I61" i="5"/>
  <c r="I59" i="5"/>
  <c r="I60" i="5"/>
  <c r="I58" i="5"/>
  <c r="E3" i="5"/>
  <c r="F3" i="5"/>
  <c r="I3" i="5"/>
  <c r="E4" i="5"/>
  <c r="F4" i="5"/>
  <c r="I4" i="5" s="1"/>
  <c r="E5" i="5"/>
  <c r="F5" i="5"/>
  <c r="I5" i="5"/>
  <c r="E6" i="5"/>
  <c r="F6" i="5"/>
  <c r="I6" i="5" s="1"/>
  <c r="E7" i="5"/>
  <c r="F7" i="5"/>
  <c r="I7" i="5"/>
  <c r="E8" i="5"/>
  <c r="F8" i="5"/>
  <c r="I8" i="5" s="1"/>
  <c r="E9" i="5"/>
  <c r="F9" i="5"/>
  <c r="I9" i="5"/>
  <c r="E10" i="5"/>
  <c r="F10" i="5"/>
  <c r="I10" i="5" s="1"/>
  <c r="E11" i="5"/>
  <c r="F11" i="5"/>
  <c r="I11" i="5"/>
  <c r="E12" i="5"/>
  <c r="F12" i="5"/>
  <c r="I12" i="5" s="1"/>
  <c r="E13" i="5"/>
  <c r="F13" i="5"/>
  <c r="I13" i="5"/>
  <c r="E14" i="5"/>
  <c r="F14" i="5"/>
  <c r="I14" i="5" s="1"/>
  <c r="E15" i="5"/>
  <c r="F15" i="5"/>
  <c r="I15" i="5"/>
  <c r="E16" i="5"/>
  <c r="F16" i="5"/>
  <c r="I16" i="5" s="1"/>
  <c r="E17" i="5"/>
  <c r="F17" i="5"/>
  <c r="I17" i="5"/>
  <c r="E18" i="5"/>
  <c r="F18" i="5"/>
  <c r="I18" i="5" s="1"/>
  <c r="E19" i="5"/>
  <c r="F19" i="5"/>
  <c r="I19" i="5"/>
  <c r="E20" i="5"/>
  <c r="F20" i="5"/>
  <c r="I20" i="5" s="1"/>
  <c r="E21" i="5"/>
  <c r="F21" i="5"/>
  <c r="I21" i="5"/>
  <c r="E22" i="5"/>
  <c r="F22" i="5"/>
  <c r="I22" i="5" s="1"/>
  <c r="E23" i="5"/>
  <c r="F23" i="5"/>
  <c r="I23" i="5"/>
  <c r="E24" i="5"/>
  <c r="F24" i="5"/>
  <c r="I24" i="5" s="1"/>
  <c r="E25" i="5"/>
  <c r="F25" i="5"/>
  <c r="I25" i="5"/>
  <c r="E26" i="5"/>
  <c r="F26" i="5"/>
  <c r="I26" i="5" s="1"/>
  <c r="E27" i="5"/>
  <c r="F27" i="5"/>
  <c r="I27" i="5"/>
  <c r="E28" i="5"/>
  <c r="F28" i="5"/>
  <c r="I28" i="5" s="1"/>
  <c r="E29" i="5"/>
  <c r="F29" i="5"/>
  <c r="I29" i="5"/>
  <c r="E30" i="5"/>
  <c r="F30" i="5"/>
  <c r="I30" i="5" s="1"/>
  <c r="E31" i="5"/>
  <c r="F31" i="5"/>
  <c r="I31" i="5"/>
  <c r="E32" i="5"/>
  <c r="F32" i="5"/>
  <c r="I32" i="5" s="1"/>
  <c r="E33" i="5"/>
  <c r="F33" i="5"/>
  <c r="I33" i="5"/>
  <c r="E34" i="5"/>
  <c r="F34" i="5"/>
  <c r="I34" i="5" s="1"/>
  <c r="E35" i="5"/>
  <c r="F35" i="5"/>
  <c r="I35" i="5"/>
  <c r="E36" i="5"/>
  <c r="F36" i="5"/>
  <c r="I36" i="5" s="1"/>
  <c r="E37" i="5"/>
  <c r="F37" i="5"/>
  <c r="I37" i="5"/>
  <c r="E38" i="5"/>
  <c r="F38" i="5"/>
  <c r="I38" i="5" s="1"/>
  <c r="E39" i="5"/>
  <c r="F39" i="5"/>
  <c r="I39" i="5"/>
  <c r="E40" i="5"/>
  <c r="F40" i="5"/>
  <c r="I40" i="5" s="1"/>
  <c r="E41" i="5"/>
  <c r="F41" i="5"/>
  <c r="I41" i="5"/>
  <c r="E42" i="5"/>
  <c r="F42" i="5"/>
  <c r="I42" i="5" s="1"/>
  <c r="E43" i="5"/>
  <c r="F43" i="5"/>
  <c r="I43" i="5"/>
  <c r="E44" i="5"/>
  <c r="F44" i="5"/>
  <c r="I44" i="5" s="1"/>
  <c r="E45" i="5"/>
  <c r="F45" i="5"/>
  <c r="I45" i="5"/>
  <c r="E46" i="5"/>
  <c r="F46" i="5"/>
  <c r="I46" i="5" s="1"/>
  <c r="E47" i="5"/>
  <c r="F47" i="5"/>
  <c r="I47" i="5"/>
  <c r="E48" i="5"/>
  <c r="F48" i="5"/>
  <c r="I48" i="5" s="1"/>
  <c r="E49" i="5"/>
  <c r="F49" i="5"/>
  <c r="I49" i="5"/>
  <c r="E50" i="5"/>
  <c r="F50" i="5"/>
  <c r="I50" i="5" s="1"/>
  <c r="E51" i="5"/>
  <c r="F51" i="5"/>
  <c r="I51" i="5"/>
  <c r="E52" i="5"/>
  <c r="F52" i="5"/>
  <c r="I52" i="5" s="1"/>
  <c r="E53" i="5"/>
  <c r="F53" i="5"/>
  <c r="I53" i="5"/>
  <c r="E54" i="5"/>
  <c r="F54" i="5"/>
  <c r="I54" i="5" s="1"/>
  <c r="E55" i="5"/>
  <c r="F55" i="5"/>
  <c r="I55" i="5"/>
  <c r="F2" i="5"/>
  <c r="I2" i="5" s="1"/>
  <c r="I36" i="4"/>
  <c r="I32" i="4"/>
  <c r="I33" i="4"/>
  <c r="I34" i="4"/>
  <c r="I35" i="4"/>
  <c r="I31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I52" i="3"/>
  <c r="I53" i="3"/>
  <c r="I54" i="3"/>
  <c r="I55" i="3"/>
  <c r="I56" i="3"/>
  <c r="I57" i="3"/>
  <c r="I58" i="3"/>
  <c r="I59" i="3"/>
  <c r="I60" i="3"/>
  <c r="I51" i="3"/>
  <c r="F38" i="3"/>
  <c r="I38" i="3" s="1"/>
  <c r="F37" i="3"/>
  <c r="I37" i="3" s="1"/>
  <c r="F36" i="3"/>
  <c r="I36" i="3" s="1"/>
  <c r="F35" i="3"/>
  <c r="I35" i="3" s="1"/>
  <c r="F34" i="3"/>
  <c r="I34" i="3" s="1"/>
  <c r="F33" i="3"/>
  <c r="I33" i="3" s="1"/>
  <c r="F32" i="3"/>
  <c r="I32" i="3" s="1"/>
  <c r="F31" i="3"/>
  <c r="I31" i="3" s="1"/>
  <c r="F30" i="3"/>
  <c r="I30" i="3" s="1"/>
  <c r="F29" i="3"/>
  <c r="I29" i="3" s="1"/>
  <c r="F28" i="3"/>
  <c r="I28" i="3" s="1"/>
  <c r="F27" i="3"/>
  <c r="I27" i="3" s="1"/>
  <c r="F26" i="3"/>
  <c r="I26" i="3" s="1"/>
  <c r="F25" i="3"/>
  <c r="I25" i="3" s="1"/>
  <c r="F24" i="3"/>
  <c r="I24" i="3" s="1"/>
  <c r="F23" i="3"/>
  <c r="I23" i="3" s="1"/>
  <c r="F22" i="3"/>
  <c r="I22" i="3" s="1"/>
  <c r="F21" i="3"/>
  <c r="I21" i="3" s="1"/>
  <c r="F20" i="3"/>
  <c r="I20" i="3" s="1"/>
  <c r="F19" i="3"/>
  <c r="I19" i="3" s="1"/>
  <c r="F18" i="3"/>
  <c r="I18" i="3" s="1"/>
  <c r="F17" i="3"/>
  <c r="I17" i="3" s="1"/>
  <c r="F16" i="3"/>
  <c r="I16" i="3" s="1"/>
  <c r="F15" i="3"/>
  <c r="I15" i="3" s="1"/>
  <c r="F14" i="3"/>
  <c r="I14" i="3" s="1"/>
  <c r="F13" i="3"/>
  <c r="I13" i="3" s="1"/>
  <c r="F12" i="3"/>
  <c r="I12" i="3" s="1"/>
  <c r="F11" i="3"/>
  <c r="I11" i="3" s="1"/>
  <c r="F10" i="3"/>
  <c r="I10" i="3" s="1"/>
  <c r="F9" i="3"/>
  <c r="I9" i="3" s="1"/>
  <c r="F8" i="3"/>
  <c r="I8" i="3" s="1"/>
  <c r="F7" i="3"/>
  <c r="I7" i="3" s="1"/>
  <c r="F6" i="3"/>
  <c r="I6" i="3" s="1"/>
  <c r="F5" i="3"/>
  <c r="I5" i="3" s="1"/>
  <c r="F4" i="3"/>
  <c r="I4" i="3" s="1"/>
  <c r="F3" i="3"/>
  <c r="I3" i="3" s="1"/>
  <c r="J51" i="1"/>
  <c r="J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61" i="3" l="1"/>
  <c r="J52" i="1"/>
  <c r="C8" i="7" l="1"/>
</calcChain>
</file>

<file path=xl/sharedStrings.xml><?xml version="1.0" encoding="utf-8"?>
<sst xmlns="http://schemas.openxmlformats.org/spreadsheetml/2006/main" count="306" uniqueCount="251">
  <si>
    <t>підїзд</t>
  </si>
  <si>
    <t>поверх</t>
  </si>
  <si>
    <t>піб</t>
  </si>
  <si>
    <t>площа кв.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</si>
  <si>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</si>
  <si>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</si>
  <si>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</si>
  <si>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</si>
  <si>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</si>
  <si>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</si>
  <si>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</si>
  <si>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</si>
  <si>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</si>
  <si>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</si>
  <si>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</si>
  <si>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</si>
  <si>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</si>
  <si>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</si>
  <si>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</si>
  <si>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</si>
  <si>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</si>
  <si>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</si>
  <si>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</si>
  <si>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</si>
  <si>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</si>
  <si>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</si>
  <si>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</si>
  <si>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</si>
  <si>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</si>
  <si>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</si>
  <si>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</si>
  <si>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</si>
  <si>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</si>
  <si>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</si>
  <si>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</si>
  <si>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</si>
  <si>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</si>
  <si>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</si>
  <si>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</si>
  <si>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</si>
  <si>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</si>
  <si>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</si>
  <si>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Шкварок Марія Федорівна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</si>
  <si>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</si>
  <si>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</si>
  <si>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</si>
  <si>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</si>
  <si>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</si>
  <si>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</si>
  <si>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</si>
  <si>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</si>
  <si>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</si>
  <si>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</si>
  <si>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</si>
  <si>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</si>
  <si>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</si>
  <si>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</si>
  <si>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</si>
  <si>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</si>
  <si>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</si>
  <si>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</si>
  <si>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</si>
  <si>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</si>
  <si>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</si>
  <si>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</si>
  <si>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</si>
  <si>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</si>
  <si>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</si>
  <si>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</si>
  <si>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</si>
  <si>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</si>
  <si>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</si>
  <si>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</si>
  <si>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</si>
  <si>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</si>
  <si>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</si>
  <si>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</si>
  <si>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</si>
  <si>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</si>
  <si>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</si>
  <si>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</si>
  <si>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</si>
  <si>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</si>
  <si>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</si>
  <si>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</si>
  <si>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</si>
  <si>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</si>
  <si>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</si>
  <si>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</si>
  <si>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</si>
  <si>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</si>
  <si>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</si>
  <si>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</si>
  <si>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</si>
  <si>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</si>
  <si>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</si>
  <si>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</si>
  <si>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</si>
  <si>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</si>
  <si>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</si>
  <si>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</si>
  <si>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</si>
  <si>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</si>
  <si>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</si>
  <si>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</si>
  <si>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</si>
  <si>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</si>
  <si>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</si>
  <si>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</si>
  <si>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</si>
  <si>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</si>
  <si>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</si>
  <si>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</si>
  <si>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</si>
  <si>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</si>
  <si>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</si>
  <si>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</si>
  <si>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</si>
  <si>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</si>
  <si>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</si>
  <si>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</si>
  <si>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</si>
  <si>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</si>
  <si>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</si>
  <si>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</si>
  <si>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</si>
  <si>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</si>
  <si>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</si>
  <si>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</si>
  <si>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</si>
  <si>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</si>
  <si>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</si>
  <si>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</si>
  <si>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</si>
  <si>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</si>
  <si>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</si>
  <si>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</si>
  <si>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</si>
  <si>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</si>
  <si>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</si>
  <si>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</si>
  <si>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</si>
  <si>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</si>
  <si>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</si>
  <si>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</si>
  <si>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</si>
  <si>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</si>
  <si>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</si>
  <si>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</si>
  <si>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</si>
  <si>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</si>
  <si>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</si>
  <si>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</si>
  <si>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</si>
  <si>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</si>
  <si>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</si>
  <si>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</si>
  <si>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</si>
  <si>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</si>
  <si>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</si>
  <si>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</si>
  <si>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</si>
  <si>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</si>
  <si>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</si>
  <si>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</si>
  <si>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</si>
  <si>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</si>
  <si>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</si>
  <si>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</si>
  <si>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</si>
  <si>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</si>
  <si>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</si>
  <si>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</si>
  <si>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</si>
  <si>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</si>
  <si>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</si>
  <si>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</si>
  <si>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</si>
  <si>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</si>
  <si>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</si>
  <si>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</si>
  <si>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</si>
  <si>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</si>
  <si>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</si>
  <si>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</si>
  <si>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</si>
  <si>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</si>
  <si>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</si>
  <si>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</si>
  <si>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</si>
  <si>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</si>
  <si>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</si>
  <si>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</si>
  <si>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</si>
  <si>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</si>
  <si>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</si>
  <si>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</si>
  <si>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</si>
  <si>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</si>
  <si>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</si>
  <si>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</si>
  <si>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</si>
  <si>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</si>
  <si>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</si>
  <si>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</si>
  <si>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</si>
  <si>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</si>
  <si>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</si>
  <si>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</si>
  <si>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</si>
  <si>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</si>
  <si>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</si>
  <si>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</si>
  <si>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</si>
  <si>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</si>
  <si>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</si>
  <si>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</si>
  <si>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</si>
  <si>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</si>
  <si>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</si>
  <si>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</si>
  <si>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</si>
  <si>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</si>
  <si>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</si>
  <si>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</si>
  <si>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</si>
  <si>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</si>
  <si>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</si>
  <si>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</si>
  <si>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</si>
  <si>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</si>
  <si>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</si>
  <si>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</si>
  <si>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гринюк н.в.</t>
  </si>
  <si>
    <t>гаражі</t>
  </si>
  <si>
    <t>Пінькевич Петро</t>
  </si>
  <si>
    <t>товстий михайло В.</t>
  </si>
  <si>
    <t>кривуручко артем</t>
  </si>
  <si>
    <t>пукіш оксана</t>
  </si>
  <si>
    <t>віталік</t>
  </si>
  <si>
    <t>Буряк Віталій</t>
  </si>
  <si>
    <t>Проців Ігор Васильович</t>
  </si>
  <si>
    <t>герасимко Василь Васильович</t>
  </si>
  <si>
    <t>кількість кімнат</t>
  </si>
  <si>
    <t>електрика</t>
  </si>
  <si>
    <t>котел(кВт)</t>
  </si>
  <si>
    <t>інше(кВт)</t>
  </si>
  <si>
    <t>плита індукційна (кВт)</t>
  </si>
  <si>
    <t>сумарно, кВт</t>
  </si>
  <si>
    <t>потужність кВт</t>
  </si>
  <si>
    <t>Сумарно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</si>
</sst>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1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15" fillId="0" borderId="0" xfId="0" applyFont="1" applyFill="1"/>
    <xf numFmtId="0" fontId="4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right" vertical="top" wrapText="1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1" fillId="0" borderId="13" xfId="0" applyFont="1" applyFill="1" applyBorder="1" applyAlignment="1">
      <alignment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8" fillId="0" borderId="15" xfId="0" applyFont="1" applyFill="1" applyBorder="1" applyAlignment="1">
      <alignment horizontal="center" wrapText="1"/>
    </xf>
    <xf numFmtId="0" fontId="15" fillId="0" borderId="15" xfId="0" applyFont="1" applyFill="1" applyBorder="1"/>
    <xf numFmtId="0" fontId="0" fillId="0" borderId="15" xfId="0" applyFont="1" applyFill="1" applyBorder="1"/>
    <xf numFmtId="9" fontId="0" fillId="0" borderId="0" xfId="0" applyNumberFormat="1"/>
    <xf numFmtId="10" fontId="1" fillId="0" borderId="1" xfId="0" applyNumberFormat="1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4" fillId="0" borderId="15" xfId="0" applyFont="1" applyFill="1" applyBorder="1" applyAlignment="1">
      <alignment vertical="top" wrapText="1"/>
    </xf>
    <xf numFmtId="0" fontId="3" fillId="0" borderId="15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5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wrapText="1"/>
    </xf>
    <xf numFmtId="0" fontId="9" fillId="0" borderId="15" xfId="0" applyFont="1" applyFill="1" applyBorder="1" applyAlignment="1">
      <alignment wrapText="1"/>
    </xf>
    <xf numFmtId="0" fontId="9" fillId="0" borderId="15" xfId="0" applyFont="1" applyFill="1" applyBorder="1" applyAlignment="1">
      <alignment horizontal="center" wrapText="1"/>
    </xf>
    <xf numFmtId="0" fontId="0" fillId="0" borderId="15" xfId="0" applyFill="1" applyBorder="1"/>
    <xf numFmtId="0" fontId="1" fillId="0" borderId="4" xfId="0" applyFont="1" applyFill="1" applyBorder="1" applyAlignment="1">
      <alignment wrapText="1"/>
    </xf>
    <xf numFmtId="0" fontId="10" fillId="0" borderId="4" xfId="0" applyFont="1" applyFill="1" applyBorder="1" applyAlignment="1">
      <alignment horizontal="right" wrapText="1"/>
    </xf>
    <xf numFmtId="0" fontId="11" fillId="0" borderId="4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5" fillId="0" borderId="16" xfId="0" applyFont="1" applyFill="1" applyBorder="1"/>
    <xf numFmtId="0" fontId="14" fillId="0" borderId="15" xfId="0" applyFont="1" applyFill="1" applyBorder="1" applyAlignment="1">
      <alignment wrapText="1"/>
    </xf>
    <xf numFmtId="0" fontId="0" fillId="0" borderId="16" xfId="0" applyFont="1" applyFill="1" applyBorder="1"/>
    <xf numFmtId="0" fontId="4" fillId="0" borderId="10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right" vertical="top" wrapText="1"/>
    </xf>
    <xf numFmtId="0" fontId="4" fillId="0" borderId="5" xfId="0" applyFont="1" applyFill="1" applyBorder="1" applyAlignment="1">
      <alignment wrapText="1"/>
    </xf>
    <xf numFmtId="0" fontId="1" fillId="0" borderId="10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wrapText="1"/>
    </xf>
    <xf numFmtId="0" fontId="1" fillId="0" borderId="5" xfId="0" applyFont="1" applyFill="1" applyBorder="1" applyAlignment="1">
      <alignment horizontal="right" wrapText="1"/>
    </xf>
    <xf numFmtId="0" fontId="1" fillId="0" borderId="11" xfId="0" applyFont="1" applyFill="1" applyBorder="1" applyAlignment="1">
      <alignment wrapText="1"/>
    </xf>
    <xf numFmtId="0" fontId="1" fillId="0" borderId="17" xfId="0" applyFont="1" applyFill="1" applyBorder="1" applyAlignment="1">
      <alignment horizontal="right" wrapText="1"/>
    </xf>
    <xf numFmtId="0" fontId="1" fillId="0" borderId="17" xfId="0" applyFont="1" applyFill="1" applyBorder="1" applyAlignment="1">
      <alignment wrapText="1"/>
    </xf>
    <xf numFmtId="0" fontId="4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0" fontId="3" fillId="0" borderId="23" xfId="0" applyFont="1" applyFill="1" applyBorder="1" applyAlignment="1">
      <alignment horizontal="right" vertical="top" wrapText="1"/>
    </xf>
    <xf numFmtId="10" fontId="0" fillId="0" borderId="0" xfId="0" applyNumberFormat="1" applyFill="1"/>
    <xf numFmtId="0" fontId="2" fillId="0" borderId="5" xfId="0" applyFont="1" applyFill="1" applyBorder="1" applyAlignment="1">
      <alignment vertical="top" wrapText="1"/>
    </xf>
    <xf numFmtId="0" fontId="1" fillId="0" borderId="24" xfId="0" applyFont="1" applyFill="1" applyBorder="1" applyAlignment="1">
      <alignment horizontal="right" wrapText="1"/>
    </xf>
    <xf numFmtId="0" fontId="1" fillId="0" borderId="25" xfId="0" applyFont="1" applyFill="1" applyBorder="1" applyAlignment="1">
      <alignment horizontal="right" wrapText="1"/>
    </xf>
    <xf numFmtId="0" fontId="0" fillId="0" borderId="14" xfId="0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6"/>
  <sheetViews>
    <sheetView zoomScaleNormal="100" workbookViewId="0">
      <selection activeCell="F3" sqref="F3:F47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7" max="7" width="9.85546875" customWidth="1"/>
    <col min="8" max="8" width="10" bestFit="1" customWidth="1"/>
    <col min="10" max="10" width="17" customWidth="1"/>
    <col min="12" max="12" width="16" customWidth="1"/>
  </cols>
  <sheetData>
    <row r="1" spans="2:16" ht="15.75" thickBot="1">
      <c r="B1" s="77" t="s">
        <v>244</v>
      </c>
      <c r="C1" s="77"/>
      <c r="D1" s="77"/>
      <c r="E1" s="77"/>
      <c r="F1" s="77"/>
      <c r="G1" s="77"/>
      <c r="H1" s="77"/>
      <c r="I1" s="77"/>
      <c r="J1" s="77"/>
    </row>
    <row r="2" spans="2:16" ht="39.75" thickBot="1">
      <c r="B2" s="1" t="s">
        <v>0</v>
      </c>
      <c r="C2" s="1" t="s">
        <v>1</v>
      </c>
      <c r="D2" s="9" t="s">
        <v>2</v>
      </c>
      <c r="E2" s="9" t="s">
        <v>3</v>
      </c>
      <c r="F2" s="9" t="s">
        <v>243</v>
      </c>
      <c r="G2" s="9" t="s">
        <v>245</v>
      </c>
      <c r="H2" s="9" t="s">
        <v>247</v>
      </c>
      <c r="I2" s="9" t="s">
        <v>246</v>
      </c>
      <c r="J2" s="9" t="s">
        <v>248</v>
      </c>
      <c r="K2" s="7"/>
      <c r="L2" s="11"/>
      <c r="M2" s="11"/>
      <c r="N2" s="11"/>
      <c r="O2" s="11"/>
      <c r="P2" s="11"/>
    </row>
    <row r="3" spans="2:16" ht="15.75" thickBot="1">
      <c r="B3" s="80">
        <v>1</v>
      </c>
      <c r="C3" s="83">
        <v>2</v>
      </c>
      <c r="D3" s="6" t="s">
        <v>4</v>
      </c>
      <c r="E3" s="8">
        <v>58.27</v>
      </c>
      <c r="F3" s="9">
        <f>IF(E3&lt;40,1,IF(E3&gt;66,3,2))</f>
        <v>2</v>
      </c>
      <c r="G3" s="10">
        <f>ROUND(E3/10,0)</f>
        <v>6</v>
      </c>
      <c r="H3" s="10">
        <v>6</v>
      </c>
      <c r="I3" s="9">
        <v>3</v>
      </c>
      <c r="J3" s="9">
        <f t="shared" ref="J3:J47" si="0">G3+H3+I3</f>
        <v>15</v>
      </c>
      <c r="K3" s="7"/>
      <c r="L3" s="11"/>
      <c r="M3" s="11"/>
      <c r="N3" s="11"/>
      <c r="O3" s="11"/>
      <c r="P3" s="11"/>
    </row>
    <row r="4" spans="2:16" ht="15.75" thickBot="1">
      <c r="B4" s="81"/>
      <c r="C4" s="84"/>
      <c r="D4" s="6" t="s">
        <v>5</v>
      </c>
      <c r="E4" s="8">
        <v>37.36</v>
      </c>
      <c r="F4" s="9">
        <f t="shared" ref="F4:F47" si="1">IF(E4&lt;40,1,IF(E4&gt;66,3,2))</f>
        <v>1</v>
      </c>
      <c r="G4" s="10">
        <f t="shared" ref="G4:G47" si="2">ROUND(E4/10,0)</f>
        <v>4</v>
      </c>
      <c r="H4" s="10">
        <v>6</v>
      </c>
      <c r="I4" s="9">
        <v>3</v>
      </c>
      <c r="J4" s="9">
        <f t="shared" si="0"/>
        <v>13</v>
      </c>
      <c r="K4" s="7"/>
      <c r="L4" s="11"/>
      <c r="M4" s="11"/>
      <c r="N4" s="11"/>
      <c r="O4" s="11"/>
      <c r="P4" s="11"/>
    </row>
    <row r="5" spans="2:16" ht="15.75" thickBot="1">
      <c r="B5" s="81"/>
      <c r="C5" s="84"/>
      <c r="D5" s="33" t="s">
        <v>6</v>
      </c>
      <c r="E5" s="34">
        <v>36.57</v>
      </c>
      <c r="F5" s="9">
        <f t="shared" si="1"/>
        <v>1</v>
      </c>
      <c r="G5" s="10">
        <f t="shared" si="2"/>
        <v>4</v>
      </c>
      <c r="H5" s="10">
        <v>6</v>
      </c>
      <c r="I5" s="35">
        <v>3</v>
      </c>
      <c r="J5" s="9">
        <f t="shared" si="0"/>
        <v>13</v>
      </c>
      <c r="K5" s="7"/>
      <c r="L5" s="11"/>
      <c r="M5" s="11"/>
      <c r="N5" s="11"/>
      <c r="O5" s="11"/>
      <c r="P5" s="11"/>
    </row>
    <row r="6" spans="2:16" ht="15.75" thickBot="1">
      <c r="B6" s="81"/>
      <c r="C6" s="84"/>
      <c r="D6" s="6" t="s">
        <v>7</v>
      </c>
      <c r="E6" s="8">
        <v>65.040000000000006</v>
      </c>
      <c r="F6" s="9">
        <f t="shared" si="1"/>
        <v>2</v>
      </c>
      <c r="G6" s="10">
        <f t="shared" si="2"/>
        <v>7</v>
      </c>
      <c r="H6" s="10">
        <v>6</v>
      </c>
      <c r="I6" s="9">
        <v>3</v>
      </c>
      <c r="J6" s="9">
        <f t="shared" si="0"/>
        <v>16</v>
      </c>
      <c r="K6" s="7"/>
      <c r="L6" s="11"/>
      <c r="M6" s="11"/>
      <c r="N6" s="11"/>
      <c r="O6" s="11"/>
      <c r="P6" s="11"/>
    </row>
    <row r="7" spans="2:16" ht="15.75" thickBot="1">
      <c r="B7" s="81"/>
      <c r="C7" s="85"/>
      <c r="D7" s="6" t="s">
        <v>8</v>
      </c>
      <c r="E7" s="8">
        <v>79.11</v>
      </c>
      <c r="F7" s="9">
        <f t="shared" si="1"/>
        <v>3</v>
      </c>
      <c r="G7" s="10">
        <f t="shared" si="2"/>
        <v>8</v>
      </c>
      <c r="H7" s="10">
        <v>6</v>
      </c>
      <c r="I7" s="9">
        <v>3</v>
      </c>
      <c r="J7" s="9">
        <f t="shared" si="0"/>
        <v>17</v>
      </c>
      <c r="K7" s="7"/>
      <c r="L7" s="11"/>
      <c r="M7" s="11"/>
      <c r="N7" s="11"/>
      <c r="O7" s="11"/>
      <c r="P7" s="11"/>
    </row>
    <row r="8" spans="2:16" ht="15.75" thickBot="1">
      <c r="B8" s="81"/>
      <c r="C8" s="83">
        <v>3</v>
      </c>
      <c r="D8" s="6" t="s">
        <v>9</v>
      </c>
      <c r="E8" s="8">
        <v>58.27</v>
      </c>
      <c r="F8" s="9">
        <f t="shared" si="1"/>
        <v>2</v>
      </c>
      <c r="G8" s="10">
        <f t="shared" si="2"/>
        <v>6</v>
      </c>
      <c r="H8" s="10">
        <v>6</v>
      </c>
      <c r="I8" s="9">
        <v>3</v>
      </c>
      <c r="J8" s="9">
        <f t="shared" si="0"/>
        <v>15</v>
      </c>
      <c r="K8" s="7"/>
      <c r="L8" s="11"/>
      <c r="M8" s="11"/>
      <c r="N8" s="11"/>
      <c r="O8" s="11"/>
      <c r="P8" s="11"/>
    </row>
    <row r="9" spans="2:16" ht="15.75" thickBot="1">
      <c r="B9" s="81"/>
      <c r="C9" s="84"/>
      <c r="D9" s="6" t="s">
        <v>235</v>
      </c>
      <c r="E9" s="8">
        <v>37.36</v>
      </c>
      <c r="F9" s="9">
        <f t="shared" si="1"/>
        <v>1</v>
      </c>
      <c r="G9" s="10">
        <f t="shared" si="2"/>
        <v>4</v>
      </c>
      <c r="H9" s="10">
        <v>6</v>
      </c>
      <c r="I9" s="9">
        <v>3</v>
      </c>
      <c r="J9" s="9">
        <f t="shared" si="0"/>
        <v>13</v>
      </c>
      <c r="K9" s="7"/>
      <c r="L9" s="11"/>
      <c r="M9" s="11"/>
      <c r="N9" s="11"/>
      <c r="O9" s="11"/>
      <c r="P9" s="11"/>
    </row>
    <row r="10" spans="2:16" ht="15.75" thickBot="1">
      <c r="B10" s="81"/>
      <c r="C10" s="84"/>
      <c r="D10" s="6" t="s">
        <v>10</v>
      </c>
      <c r="E10" s="8">
        <v>36.57</v>
      </c>
      <c r="F10" s="9">
        <f t="shared" si="1"/>
        <v>1</v>
      </c>
      <c r="G10" s="10">
        <f t="shared" si="2"/>
        <v>4</v>
      </c>
      <c r="H10" s="10">
        <v>6</v>
      </c>
      <c r="I10" s="9">
        <v>3</v>
      </c>
      <c r="J10" s="9">
        <f t="shared" si="0"/>
        <v>13</v>
      </c>
      <c r="K10" s="7"/>
      <c r="L10" s="11"/>
      <c r="M10" s="11"/>
      <c r="N10" s="11"/>
      <c r="O10" s="11"/>
      <c r="P10" s="11"/>
    </row>
    <row r="11" spans="2:16" ht="15.75" thickBot="1">
      <c r="B11" s="81"/>
      <c r="C11" s="84"/>
      <c r="D11" s="33" t="s">
        <v>11</v>
      </c>
      <c r="E11" s="34">
        <v>65.040000000000006</v>
      </c>
      <c r="F11" s="9">
        <f t="shared" si="1"/>
        <v>2</v>
      </c>
      <c r="G11" s="10">
        <f t="shared" si="2"/>
        <v>7</v>
      </c>
      <c r="H11" s="10">
        <v>6</v>
      </c>
      <c r="I11" s="9">
        <v>3</v>
      </c>
      <c r="J11" s="9">
        <f t="shared" si="0"/>
        <v>16</v>
      </c>
      <c r="K11" s="7"/>
    </row>
    <row r="12" spans="2:16" ht="15.75" thickBot="1">
      <c r="B12" s="81"/>
      <c r="C12" s="85"/>
      <c r="D12" s="6" t="s">
        <v>12</v>
      </c>
      <c r="E12" s="8">
        <v>79.11</v>
      </c>
      <c r="F12" s="9">
        <f t="shared" si="1"/>
        <v>3</v>
      </c>
      <c r="G12" s="10">
        <f t="shared" si="2"/>
        <v>8</v>
      </c>
      <c r="H12" s="10">
        <v>6</v>
      </c>
      <c r="I12" s="9">
        <v>3</v>
      </c>
      <c r="J12" s="9">
        <f t="shared" si="0"/>
        <v>17</v>
      </c>
      <c r="K12" s="7"/>
    </row>
    <row r="13" spans="2:16" ht="15.75" thickBot="1">
      <c r="B13" s="81"/>
      <c r="C13" s="86">
        <v>4</v>
      </c>
      <c r="D13" s="36" t="s">
        <v>13</v>
      </c>
      <c r="E13" s="8">
        <v>58.27</v>
      </c>
      <c r="F13" s="9">
        <f t="shared" si="1"/>
        <v>2</v>
      </c>
      <c r="G13" s="10">
        <f t="shared" si="2"/>
        <v>6</v>
      </c>
      <c r="H13" s="10">
        <v>6</v>
      </c>
      <c r="I13" s="9">
        <v>3</v>
      </c>
      <c r="J13" s="9">
        <f t="shared" si="0"/>
        <v>15</v>
      </c>
      <c r="K13" s="7"/>
    </row>
    <row r="14" spans="2:16" ht="15.75" thickBot="1">
      <c r="B14" s="81"/>
      <c r="C14" s="87"/>
      <c r="D14" s="36" t="s">
        <v>14</v>
      </c>
      <c r="E14" s="8">
        <v>37.36</v>
      </c>
      <c r="F14" s="9">
        <f t="shared" si="1"/>
        <v>1</v>
      </c>
      <c r="G14" s="10">
        <f t="shared" si="2"/>
        <v>4</v>
      </c>
      <c r="H14" s="10">
        <v>6</v>
      </c>
      <c r="I14" s="9">
        <v>3</v>
      </c>
      <c r="J14" s="9">
        <f t="shared" si="0"/>
        <v>13</v>
      </c>
      <c r="K14" s="7"/>
    </row>
    <row r="15" spans="2:16" ht="15.75" thickBot="1">
      <c r="B15" s="81"/>
      <c r="C15" s="87"/>
      <c r="D15" s="33" t="s">
        <v>15</v>
      </c>
      <c r="E15" s="8">
        <v>36.57</v>
      </c>
      <c r="F15" s="9">
        <f t="shared" si="1"/>
        <v>1</v>
      </c>
      <c r="G15" s="10">
        <f t="shared" si="2"/>
        <v>4</v>
      </c>
      <c r="H15" s="10">
        <v>6</v>
      </c>
      <c r="I15" s="9">
        <v>3</v>
      </c>
      <c r="J15" s="9">
        <f t="shared" si="0"/>
        <v>13</v>
      </c>
      <c r="K15" s="7"/>
    </row>
    <row r="16" spans="2:16" ht="15.75" thickBot="1">
      <c r="B16" s="81"/>
      <c r="C16" s="87"/>
      <c r="D16" s="6" t="s">
        <v>16</v>
      </c>
      <c r="E16" s="8">
        <v>65.040000000000006</v>
      </c>
      <c r="F16" s="9">
        <f t="shared" si="1"/>
        <v>2</v>
      </c>
      <c r="G16" s="10">
        <f t="shared" si="2"/>
        <v>7</v>
      </c>
      <c r="H16" s="10">
        <v>6</v>
      </c>
      <c r="I16" s="9">
        <v>3</v>
      </c>
      <c r="J16" s="9">
        <f t="shared" si="0"/>
        <v>16</v>
      </c>
      <c r="K16" s="7"/>
      <c r="L16" s="9"/>
    </row>
    <row r="17" spans="2:11" ht="15.75" thickBot="1">
      <c r="B17" s="81"/>
      <c r="C17" s="88"/>
      <c r="D17" s="6" t="s">
        <v>17</v>
      </c>
      <c r="E17" s="8">
        <v>79.11</v>
      </c>
      <c r="F17" s="9">
        <f t="shared" si="1"/>
        <v>3</v>
      </c>
      <c r="G17" s="10">
        <f t="shared" si="2"/>
        <v>8</v>
      </c>
      <c r="H17" s="10">
        <v>6</v>
      </c>
      <c r="I17" s="9">
        <v>3</v>
      </c>
      <c r="J17" s="9">
        <f t="shared" si="0"/>
        <v>17</v>
      </c>
      <c r="K17" s="29"/>
    </row>
    <row r="18" spans="2:11" ht="15.75" thickBot="1">
      <c r="B18" s="81"/>
      <c r="C18" s="86">
        <v>5</v>
      </c>
      <c r="D18" s="6" t="s">
        <v>18</v>
      </c>
      <c r="E18" s="8">
        <v>58.27</v>
      </c>
      <c r="F18" s="9">
        <f t="shared" si="1"/>
        <v>2</v>
      </c>
      <c r="G18" s="10">
        <f t="shared" si="2"/>
        <v>6</v>
      </c>
      <c r="H18" s="10">
        <v>6</v>
      </c>
      <c r="I18" s="9">
        <v>3</v>
      </c>
      <c r="J18" s="9">
        <f t="shared" si="0"/>
        <v>15</v>
      </c>
      <c r="K18" s="7"/>
    </row>
    <row r="19" spans="2:11" ht="15.75" thickBot="1">
      <c r="B19" s="81"/>
      <c r="C19" s="87"/>
      <c r="D19" s="6" t="s">
        <v>10</v>
      </c>
      <c r="E19" s="8">
        <v>37.36</v>
      </c>
      <c r="F19" s="9">
        <f t="shared" si="1"/>
        <v>1</v>
      </c>
      <c r="G19" s="10">
        <f t="shared" si="2"/>
        <v>4</v>
      </c>
      <c r="H19" s="10">
        <v>6</v>
      </c>
      <c r="I19" s="9">
        <v>3</v>
      </c>
      <c r="J19" s="9">
        <f t="shared" si="0"/>
        <v>13</v>
      </c>
      <c r="K19" s="7"/>
    </row>
    <row r="20" spans="2:11" ht="15.75" thickBot="1">
      <c r="B20" s="81"/>
      <c r="C20" s="87"/>
      <c r="D20" s="6" t="s">
        <v>19</v>
      </c>
      <c r="E20" s="8">
        <v>36.57</v>
      </c>
      <c r="F20" s="9">
        <f t="shared" si="1"/>
        <v>1</v>
      </c>
      <c r="G20" s="10">
        <f t="shared" si="2"/>
        <v>4</v>
      </c>
      <c r="H20" s="10">
        <v>6</v>
      </c>
      <c r="I20" s="9">
        <v>3</v>
      </c>
      <c r="J20" s="9">
        <f t="shared" si="0"/>
        <v>13</v>
      </c>
      <c r="K20" s="7"/>
    </row>
    <row r="21" spans="2:11" ht="15.75" thickBot="1">
      <c r="B21" s="81"/>
      <c r="C21" s="87"/>
      <c r="D21" s="6" t="s">
        <v>20</v>
      </c>
      <c r="E21" s="8">
        <v>65.040000000000006</v>
      </c>
      <c r="F21" s="9">
        <f t="shared" si="1"/>
        <v>2</v>
      </c>
      <c r="G21" s="10">
        <f t="shared" si="2"/>
        <v>7</v>
      </c>
      <c r="H21" s="10">
        <v>6</v>
      </c>
      <c r="I21" s="9">
        <v>3</v>
      </c>
      <c r="J21" s="9">
        <f t="shared" si="0"/>
        <v>16</v>
      </c>
      <c r="K21" s="7"/>
    </row>
    <row r="22" spans="2:11" ht="15.75" thickBot="1">
      <c r="B22" s="81"/>
      <c r="C22" s="88"/>
      <c r="D22" s="6" t="s">
        <v>21</v>
      </c>
      <c r="E22" s="8">
        <v>79.11</v>
      </c>
      <c r="F22" s="9">
        <f t="shared" si="1"/>
        <v>3</v>
      </c>
      <c r="G22" s="10">
        <f t="shared" si="2"/>
        <v>8</v>
      </c>
      <c r="H22" s="10">
        <v>6</v>
      </c>
      <c r="I22" s="9">
        <v>3</v>
      </c>
      <c r="J22" s="9">
        <f t="shared" si="0"/>
        <v>17</v>
      </c>
      <c r="K22" s="7"/>
    </row>
    <row r="23" spans="2:11" ht="15.75" thickBot="1">
      <c r="B23" s="81"/>
      <c r="C23" s="86">
        <v>6</v>
      </c>
      <c r="D23" s="6" t="s">
        <v>22</v>
      </c>
      <c r="E23" s="8">
        <v>64.510000000000005</v>
      </c>
      <c r="F23" s="9">
        <f t="shared" si="1"/>
        <v>2</v>
      </c>
      <c r="G23" s="10">
        <f t="shared" si="2"/>
        <v>6</v>
      </c>
      <c r="H23" s="10">
        <v>6</v>
      </c>
      <c r="I23" s="9">
        <v>3</v>
      </c>
      <c r="J23" s="9">
        <f t="shared" si="0"/>
        <v>15</v>
      </c>
      <c r="K23" s="7"/>
    </row>
    <row r="24" spans="2:11" ht="15.75" thickBot="1">
      <c r="B24" s="81"/>
      <c r="C24" s="87"/>
      <c r="D24" s="6" t="s">
        <v>23</v>
      </c>
      <c r="E24" s="8">
        <v>37.36</v>
      </c>
      <c r="F24" s="9">
        <f t="shared" si="1"/>
        <v>1</v>
      </c>
      <c r="G24" s="10">
        <f t="shared" si="2"/>
        <v>4</v>
      </c>
      <c r="H24" s="10">
        <v>6</v>
      </c>
      <c r="I24" s="9">
        <v>3</v>
      </c>
      <c r="J24" s="9">
        <f t="shared" si="0"/>
        <v>13</v>
      </c>
      <c r="K24" s="7"/>
    </row>
    <row r="25" spans="2:11" ht="15.75" thickBot="1">
      <c r="B25" s="81"/>
      <c r="C25" s="87"/>
      <c r="D25" s="6" t="s">
        <v>24</v>
      </c>
      <c r="E25" s="8">
        <v>36.57</v>
      </c>
      <c r="F25" s="9">
        <f t="shared" si="1"/>
        <v>1</v>
      </c>
      <c r="G25" s="10">
        <f t="shared" si="2"/>
        <v>4</v>
      </c>
      <c r="H25" s="10">
        <v>6</v>
      </c>
      <c r="I25" s="9">
        <v>3</v>
      </c>
      <c r="J25" s="9">
        <f t="shared" si="0"/>
        <v>13</v>
      </c>
      <c r="K25" s="7"/>
    </row>
    <row r="26" spans="2:11" ht="15.75" thickBot="1">
      <c r="B26" s="81"/>
      <c r="C26" s="87"/>
      <c r="D26" s="6" t="s">
        <v>25</v>
      </c>
      <c r="E26" s="8">
        <v>65.040000000000006</v>
      </c>
      <c r="F26" s="9">
        <f t="shared" si="1"/>
        <v>2</v>
      </c>
      <c r="G26" s="10">
        <f t="shared" si="2"/>
        <v>7</v>
      </c>
      <c r="H26" s="10">
        <v>6</v>
      </c>
      <c r="I26" s="9">
        <v>3</v>
      </c>
      <c r="J26" s="9">
        <f t="shared" si="0"/>
        <v>16</v>
      </c>
      <c r="K26" s="7"/>
    </row>
    <row r="27" spans="2:11" ht="15.75" thickBot="1">
      <c r="B27" s="81"/>
      <c r="C27" s="88"/>
      <c r="D27" s="6" t="s">
        <v>26</v>
      </c>
      <c r="E27" s="8">
        <v>79.11</v>
      </c>
      <c r="F27" s="9">
        <f t="shared" si="1"/>
        <v>3</v>
      </c>
      <c r="G27" s="10">
        <f t="shared" si="2"/>
        <v>8</v>
      </c>
      <c r="H27" s="10">
        <v>6</v>
      </c>
      <c r="I27" s="9">
        <v>3</v>
      </c>
      <c r="J27" s="9">
        <f t="shared" si="0"/>
        <v>17</v>
      </c>
      <c r="K27" s="7"/>
    </row>
    <row r="28" spans="2:11" ht="15.75" thickBot="1">
      <c r="B28" s="81"/>
      <c r="C28" s="86">
        <v>7</v>
      </c>
      <c r="D28" s="6" t="s">
        <v>27</v>
      </c>
      <c r="E28" s="8">
        <v>64.510000000000005</v>
      </c>
      <c r="F28" s="9">
        <f t="shared" si="1"/>
        <v>2</v>
      </c>
      <c r="G28" s="10">
        <f t="shared" si="2"/>
        <v>6</v>
      </c>
      <c r="H28" s="10">
        <v>6</v>
      </c>
      <c r="I28" s="9">
        <v>3</v>
      </c>
      <c r="J28" s="9">
        <f t="shared" si="0"/>
        <v>15</v>
      </c>
      <c r="K28" s="7"/>
    </row>
    <row r="29" spans="2:11" ht="15.75" thickBot="1">
      <c r="B29" s="81"/>
      <c r="C29" s="87"/>
      <c r="D29" s="6" t="s">
        <v>28</v>
      </c>
      <c r="E29" s="8">
        <v>37.36</v>
      </c>
      <c r="F29" s="9">
        <f t="shared" si="1"/>
        <v>1</v>
      </c>
      <c r="G29" s="10">
        <f t="shared" si="2"/>
        <v>4</v>
      </c>
      <c r="H29" s="10">
        <v>6</v>
      </c>
      <c r="I29" s="9">
        <v>3</v>
      </c>
      <c r="J29" s="9">
        <f t="shared" si="0"/>
        <v>13</v>
      </c>
      <c r="K29" s="7"/>
    </row>
    <row r="30" spans="2:11" ht="15.75" thickBot="1">
      <c r="B30" s="81"/>
      <c r="C30" s="87"/>
      <c r="D30" s="6" t="s">
        <v>29</v>
      </c>
      <c r="E30" s="8">
        <v>36.57</v>
      </c>
      <c r="F30" s="9">
        <f t="shared" si="1"/>
        <v>1</v>
      </c>
      <c r="G30" s="10">
        <f t="shared" si="2"/>
        <v>4</v>
      </c>
      <c r="H30" s="10">
        <v>6</v>
      </c>
      <c r="I30" s="9">
        <v>3</v>
      </c>
      <c r="J30" s="9">
        <f t="shared" si="0"/>
        <v>13</v>
      </c>
      <c r="K30" s="7"/>
    </row>
    <row r="31" spans="2:11" ht="15.75" thickBot="1">
      <c r="B31" s="81"/>
      <c r="C31" s="87"/>
      <c r="D31" s="6" t="s">
        <v>30</v>
      </c>
      <c r="E31" s="8">
        <v>65.040000000000006</v>
      </c>
      <c r="F31" s="9">
        <f t="shared" si="1"/>
        <v>2</v>
      </c>
      <c r="G31" s="10">
        <f t="shared" si="2"/>
        <v>7</v>
      </c>
      <c r="H31" s="10">
        <v>6</v>
      </c>
      <c r="I31" s="9">
        <v>3</v>
      </c>
      <c r="J31" s="9">
        <f t="shared" si="0"/>
        <v>16</v>
      </c>
      <c r="K31" s="7"/>
    </row>
    <row r="32" spans="2:11" ht="24.75" thickBot="1">
      <c r="B32" s="81"/>
      <c r="C32" s="88"/>
      <c r="D32" s="6" t="s">
        <v>31</v>
      </c>
      <c r="E32" s="8">
        <v>79.11</v>
      </c>
      <c r="F32" s="9">
        <f t="shared" si="1"/>
        <v>3</v>
      </c>
      <c r="G32" s="10">
        <f t="shared" si="2"/>
        <v>8</v>
      </c>
      <c r="H32" s="10">
        <v>6</v>
      </c>
      <c r="I32" s="9">
        <v>3</v>
      </c>
      <c r="J32" s="9">
        <f t="shared" si="0"/>
        <v>17</v>
      </c>
      <c r="K32" s="7"/>
    </row>
    <row r="33" spans="2:11" ht="15.75" thickBot="1">
      <c r="B33" s="81"/>
      <c r="C33" s="86">
        <v>8</v>
      </c>
      <c r="D33" s="6" t="s">
        <v>32</v>
      </c>
      <c r="E33" s="8">
        <v>64.510000000000005</v>
      </c>
      <c r="F33" s="9">
        <f t="shared" si="1"/>
        <v>2</v>
      </c>
      <c r="G33" s="10">
        <f t="shared" si="2"/>
        <v>6</v>
      </c>
      <c r="H33" s="10">
        <v>6</v>
      </c>
      <c r="I33" s="9">
        <v>3</v>
      </c>
      <c r="J33" s="9">
        <f t="shared" si="0"/>
        <v>15</v>
      </c>
      <c r="K33" s="7"/>
    </row>
    <row r="34" spans="2:11" ht="15.75" thickBot="1">
      <c r="B34" s="81"/>
      <c r="C34" s="87"/>
      <c r="D34" s="6" t="s">
        <v>33</v>
      </c>
      <c r="E34" s="8">
        <v>37.36</v>
      </c>
      <c r="F34" s="9">
        <f t="shared" si="1"/>
        <v>1</v>
      </c>
      <c r="G34" s="10">
        <f t="shared" si="2"/>
        <v>4</v>
      </c>
      <c r="H34" s="10">
        <v>6</v>
      </c>
      <c r="I34" s="9">
        <v>3</v>
      </c>
      <c r="J34" s="9">
        <f t="shared" si="0"/>
        <v>13</v>
      </c>
      <c r="K34" s="7"/>
    </row>
    <row r="35" spans="2:11" ht="15.75" thickBot="1">
      <c r="B35" s="81"/>
      <c r="C35" s="87"/>
      <c r="D35" s="6" t="s">
        <v>15</v>
      </c>
      <c r="E35" s="8">
        <v>36.57</v>
      </c>
      <c r="F35" s="9">
        <f t="shared" si="1"/>
        <v>1</v>
      </c>
      <c r="G35" s="10">
        <f t="shared" si="2"/>
        <v>4</v>
      </c>
      <c r="H35" s="10">
        <v>6</v>
      </c>
      <c r="I35" s="9">
        <v>3</v>
      </c>
      <c r="J35" s="9">
        <f t="shared" si="0"/>
        <v>13</v>
      </c>
      <c r="K35" s="7"/>
    </row>
    <row r="36" spans="2:11" ht="15.75" thickBot="1">
      <c r="B36" s="81"/>
      <c r="C36" s="87"/>
      <c r="D36" s="6" t="s">
        <v>34</v>
      </c>
      <c r="E36" s="8">
        <v>65.040000000000006</v>
      </c>
      <c r="F36" s="9">
        <f t="shared" si="1"/>
        <v>2</v>
      </c>
      <c r="G36" s="10">
        <f t="shared" si="2"/>
        <v>7</v>
      </c>
      <c r="H36" s="10">
        <v>6</v>
      </c>
      <c r="I36" s="9">
        <v>3</v>
      </c>
      <c r="J36" s="9">
        <f t="shared" si="0"/>
        <v>16</v>
      </c>
      <c r="K36" s="7"/>
    </row>
    <row r="37" spans="2:11" ht="15.75" thickBot="1">
      <c r="B37" s="81"/>
      <c r="C37" s="88"/>
      <c r="D37" s="6" t="s">
        <v>35</v>
      </c>
      <c r="E37" s="8">
        <v>79.11</v>
      </c>
      <c r="F37" s="9">
        <f t="shared" si="1"/>
        <v>3</v>
      </c>
      <c r="G37" s="10">
        <f t="shared" si="2"/>
        <v>8</v>
      </c>
      <c r="H37" s="10">
        <v>6</v>
      </c>
      <c r="I37" s="9">
        <v>3</v>
      </c>
      <c r="J37" s="9">
        <f t="shared" si="0"/>
        <v>17</v>
      </c>
      <c r="K37" s="7"/>
    </row>
    <row r="38" spans="2:11" ht="15.75" thickBot="1">
      <c r="B38" s="81"/>
      <c r="C38" s="86">
        <v>9</v>
      </c>
      <c r="D38" s="6" t="s">
        <v>36</v>
      </c>
      <c r="E38" s="8">
        <v>64.510000000000005</v>
      </c>
      <c r="F38" s="9">
        <f t="shared" si="1"/>
        <v>2</v>
      </c>
      <c r="G38" s="10">
        <f t="shared" si="2"/>
        <v>6</v>
      </c>
      <c r="H38" s="10">
        <v>6</v>
      </c>
      <c r="I38" s="9">
        <v>3</v>
      </c>
      <c r="J38" s="9">
        <f t="shared" si="0"/>
        <v>15</v>
      </c>
      <c r="K38" s="7"/>
    </row>
    <row r="39" spans="2:11" ht="15.75" thickBot="1">
      <c r="B39" s="81"/>
      <c r="C39" s="87"/>
      <c r="D39" s="6" t="s">
        <v>37</v>
      </c>
      <c r="E39" s="8">
        <v>37.36</v>
      </c>
      <c r="F39" s="9">
        <f t="shared" si="1"/>
        <v>1</v>
      </c>
      <c r="G39" s="10">
        <f t="shared" si="2"/>
        <v>4</v>
      </c>
      <c r="H39" s="10">
        <v>6</v>
      </c>
      <c r="I39" s="9">
        <v>3</v>
      </c>
      <c r="J39" s="9">
        <f t="shared" si="0"/>
        <v>13</v>
      </c>
      <c r="K39" s="7"/>
    </row>
    <row r="40" spans="2:11" ht="15.75" thickBot="1">
      <c r="B40" s="81"/>
      <c r="C40" s="87"/>
      <c r="D40" s="6" t="s">
        <v>38</v>
      </c>
      <c r="E40" s="8">
        <v>36.57</v>
      </c>
      <c r="F40" s="9">
        <f t="shared" si="1"/>
        <v>1</v>
      </c>
      <c r="G40" s="10">
        <f t="shared" si="2"/>
        <v>4</v>
      </c>
      <c r="H40" s="10">
        <v>6</v>
      </c>
      <c r="I40" s="9">
        <v>3</v>
      </c>
      <c r="J40" s="9">
        <f t="shared" si="0"/>
        <v>13</v>
      </c>
      <c r="K40" s="7"/>
    </row>
    <row r="41" spans="2:11" ht="15.75" thickBot="1">
      <c r="B41" s="81"/>
      <c r="C41" s="87"/>
      <c r="D41" s="37" t="s">
        <v>39</v>
      </c>
      <c r="E41" s="8">
        <v>65.040000000000006</v>
      </c>
      <c r="F41" s="9">
        <f t="shared" si="1"/>
        <v>2</v>
      </c>
      <c r="G41" s="10">
        <f t="shared" si="2"/>
        <v>7</v>
      </c>
      <c r="H41" s="10">
        <v>6</v>
      </c>
      <c r="I41" s="9">
        <v>3</v>
      </c>
      <c r="J41" s="9">
        <f t="shared" si="0"/>
        <v>16</v>
      </c>
      <c r="K41" s="7"/>
    </row>
    <row r="42" spans="2:11" ht="15.75" thickBot="1">
      <c r="B42" s="81"/>
      <c r="C42" s="88"/>
      <c r="D42" s="6" t="s">
        <v>40</v>
      </c>
      <c r="E42" s="8">
        <v>79.11</v>
      </c>
      <c r="F42" s="9">
        <f t="shared" si="1"/>
        <v>3</v>
      </c>
      <c r="G42" s="10">
        <f t="shared" si="2"/>
        <v>8</v>
      </c>
      <c r="H42" s="10">
        <v>6</v>
      </c>
      <c r="I42" s="9">
        <v>3</v>
      </c>
      <c r="J42" s="9">
        <f t="shared" si="0"/>
        <v>17</v>
      </c>
      <c r="K42" s="7"/>
    </row>
    <row r="43" spans="2:11" ht="15.75" thickBot="1">
      <c r="B43" s="81"/>
      <c r="C43" s="86">
        <v>10</v>
      </c>
      <c r="D43" s="6" t="s">
        <v>41</v>
      </c>
      <c r="E43" s="8">
        <v>64.510000000000005</v>
      </c>
      <c r="F43" s="9">
        <f t="shared" si="1"/>
        <v>2</v>
      </c>
      <c r="G43" s="10">
        <f t="shared" si="2"/>
        <v>6</v>
      </c>
      <c r="H43" s="10">
        <v>6</v>
      </c>
      <c r="I43" s="9">
        <v>3</v>
      </c>
      <c r="J43" s="9">
        <f t="shared" si="0"/>
        <v>15</v>
      </c>
      <c r="K43" s="7"/>
    </row>
    <row r="44" spans="2:11" ht="15.75" thickBot="1">
      <c r="B44" s="81"/>
      <c r="C44" s="87"/>
      <c r="D44" s="6" t="s">
        <v>42</v>
      </c>
      <c r="E44" s="8">
        <v>37.36</v>
      </c>
      <c r="F44" s="9">
        <f t="shared" si="1"/>
        <v>1</v>
      </c>
      <c r="G44" s="10">
        <f t="shared" si="2"/>
        <v>4</v>
      </c>
      <c r="H44" s="10">
        <v>6</v>
      </c>
      <c r="I44" s="9">
        <v>3</v>
      </c>
      <c r="J44" s="9">
        <f t="shared" si="0"/>
        <v>13</v>
      </c>
      <c r="K44" s="7"/>
    </row>
    <row r="45" spans="2:11" ht="15.75" thickBot="1">
      <c r="B45" s="81"/>
      <c r="C45" s="87"/>
      <c r="D45" s="78" t="s">
        <v>43</v>
      </c>
      <c r="E45" s="8">
        <v>36.57</v>
      </c>
      <c r="F45" s="9">
        <f t="shared" si="1"/>
        <v>1</v>
      </c>
      <c r="G45" s="10">
        <f t="shared" si="2"/>
        <v>4</v>
      </c>
      <c r="H45" s="10">
        <v>6</v>
      </c>
      <c r="I45" s="9">
        <v>3</v>
      </c>
      <c r="J45" s="9">
        <f t="shared" si="0"/>
        <v>13</v>
      </c>
      <c r="K45" s="7"/>
    </row>
    <row r="46" spans="2:11" ht="20.25" customHeight="1" thickBot="1">
      <c r="B46" s="81"/>
      <c r="C46" s="87"/>
      <c r="D46" s="79"/>
      <c r="E46" s="8">
        <v>65.040000000000006</v>
      </c>
      <c r="F46" s="9">
        <f t="shared" si="1"/>
        <v>2</v>
      </c>
      <c r="G46" s="10">
        <f t="shared" si="2"/>
        <v>7</v>
      </c>
      <c r="H46" s="10">
        <v>6</v>
      </c>
      <c r="I46" s="9">
        <v>3</v>
      </c>
      <c r="J46" s="9">
        <f t="shared" si="0"/>
        <v>16</v>
      </c>
      <c r="K46" s="7"/>
    </row>
    <row r="47" spans="2:11" ht="18.75" customHeight="1" thickBot="1">
      <c r="B47" s="82"/>
      <c r="C47" s="88"/>
      <c r="D47" s="6" t="s">
        <v>44</v>
      </c>
      <c r="E47" s="8">
        <v>79.11</v>
      </c>
      <c r="F47" s="9">
        <f t="shared" si="1"/>
        <v>3</v>
      </c>
      <c r="G47" s="10">
        <f t="shared" si="2"/>
        <v>8</v>
      </c>
      <c r="H47" s="10">
        <v>6</v>
      </c>
      <c r="I47" s="9">
        <v>3</v>
      </c>
      <c r="J47" s="9">
        <f t="shared" si="0"/>
        <v>17</v>
      </c>
      <c r="K47" s="7"/>
    </row>
    <row r="48" spans="2:11" ht="24.75" customHeight="1" thickBot="1">
      <c r="D48" s="7"/>
      <c r="E48" s="7"/>
      <c r="F48" s="7"/>
      <c r="G48" s="7"/>
      <c r="H48" s="7"/>
      <c r="I48" s="12"/>
      <c r="J48" s="7"/>
      <c r="K48" s="7"/>
    </row>
    <row r="49" spans="2:15" ht="31.5" customHeight="1" thickBot="1">
      <c r="C49" s="1"/>
      <c r="D49" s="9"/>
      <c r="E49" s="9" t="s">
        <v>47</v>
      </c>
      <c r="F49" s="9"/>
      <c r="G49" s="9"/>
      <c r="H49" s="9"/>
      <c r="I49" s="9"/>
      <c r="J49" s="9"/>
      <c r="K49" s="7"/>
    </row>
    <row r="50" spans="2:15" ht="15.75" thickBot="1">
      <c r="C50" s="1"/>
      <c r="D50" s="38" t="s">
        <v>45</v>
      </c>
      <c r="E50" s="10">
        <v>39.99</v>
      </c>
      <c r="F50" s="9">
        <v>1</v>
      </c>
      <c r="G50" s="10">
        <v>5</v>
      </c>
      <c r="H50" s="10">
        <v>0</v>
      </c>
      <c r="I50" s="9">
        <v>0</v>
      </c>
      <c r="J50" s="9">
        <f>G50+H50+I50</f>
        <v>5</v>
      </c>
      <c r="K50" s="7"/>
    </row>
    <row r="51" spans="2:15" ht="15.75" thickBot="1">
      <c r="C51" s="1"/>
      <c r="D51" s="9" t="s">
        <v>46</v>
      </c>
      <c r="E51" s="10">
        <v>41.02</v>
      </c>
      <c r="F51" s="9">
        <v>1</v>
      </c>
      <c r="G51" s="10">
        <v>5</v>
      </c>
      <c r="H51" s="10">
        <v>0</v>
      </c>
      <c r="I51" s="9">
        <v>0</v>
      </c>
      <c r="J51" s="9">
        <f>G51+H51+I51</f>
        <v>5</v>
      </c>
      <c r="K51" s="7"/>
      <c r="M51" s="25"/>
      <c r="N51" s="25"/>
      <c r="O51" s="25"/>
    </row>
    <row r="52" spans="2:15" ht="15.75" thickBot="1">
      <c r="C52" s="1"/>
      <c r="D52" s="9"/>
      <c r="E52" s="10"/>
      <c r="F52" s="9"/>
      <c r="G52" s="9"/>
      <c r="H52" s="10"/>
      <c r="I52" s="10"/>
      <c r="J52" s="9">
        <f>SUM(J3:J51)</f>
        <v>676</v>
      </c>
      <c r="K52" s="7"/>
    </row>
    <row r="53" spans="2:15" ht="15.75" thickBot="1">
      <c r="C53" s="1"/>
      <c r="D53" s="39"/>
      <c r="E53" s="39"/>
      <c r="F53" s="39"/>
      <c r="G53" s="39"/>
      <c r="H53" s="39"/>
      <c r="I53" s="40"/>
      <c r="J53" s="10"/>
      <c r="K53" s="7"/>
    </row>
    <row r="54" spans="2:15">
      <c r="C54" s="7"/>
      <c r="D54" s="29"/>
      <c r="E54" s="29"/>
      <c r="F54" s="29"/>
      <c r="G54" s="29"/>
      <c r="H54" s="29"/>
      <c r="I54" s="29"/>
      <c r="J54" s="7"/>
      <c r="K54" s="7"/>
    </row>
    <row r="55" spans="2:15">
      <c r="C55" s="7"/>
      <c r="D55" s="29"/>
      <c r="E55" s="29"/>
      <c r="F55" s="29"/>
      <c r="G55" s="29"/>
      <c r="H55" s="29"/>
      <c r="I55" s="29"/>
      <c r="J55" s="7"/>
      <c r="K55" s="7"/>
    </row>
    <row r="56" spans="2:15">
      <c r="B56" s="7"/>
      <c r="C56" s="7"/>
      <c r="D56" s="13"/>
      <c r="E56" s="30"/>
      <c r="F56" s="28"/>
      <c r="G56" s="31"/>
      <c r="H56" s="31"/>
      <c r="I56" s="28"/>
      <c r="J56" s="7"/>
      <c r="K56" s="7"/>
    </row>
    <row r="57" spans="2:15">
      <c r="C57" s="7"/>
      <c r="D57" s="13"/>
      <c r="E57" s="30"/>
      <c r="F57" s="31"/>
      <c r="G57" s="27"/>
      <c r="H57" s="27"/>
      <c r="I57" s="5"/>
    </row>
    <row r="58" spans="2:15">
      <c r="C58" s="7"/>
      <c r="D58" s="13"/>
      <c r="E58" s="30"/>
      <c r="F58" s="28"/>
      <c r="G58" s="27"/>
      <c r="H58" s="27"/>
      <c r="I58" s="5"/>
    </row>
    <row r="59" spans="2:15">
      <c r="C59" s="7"/>
      <c r="D59" s="13"/>
      <c r="E59" s="30"/>
      <c r="F59" s="28"/>
      <c r="G59" s="27"/>
      <c r="H59" s="27"/>
      <c r="I59" s="5"/>
    </row>
    <row r="60" spans="2:15">
      <c r="C60" s="7"/>
      <c r="D60" s="13"/>
      <c r="E60" s="30"/>
      <c r="F60" s="28"/>
      <c r="G60" s="27"/>
      <c r="H60" s="27"/>
      <c r="I60" s="5"/>
    </row>
    <row r="61" spans="2:15">
      <c r="C61" s="7"/>
      <c r="D61" s="29"/>
      <c r="E61" s="29"/>
      <c r="F61" s="29"/>
      <c r="G61" s="11"/>
      <c r="H61" s="11"/>
      <c r="I61" s="28"/>
    </row>
    <row r="62" spans="2:15">
      <c r="C62" s="7"/>
      <c r="D62" s="13"/>
      <c r="E62" s="30"/>
      <c r="F62" s="28"/>
      <c r="G62" s="27"/>
      <c r="H62" s="27"/>
      <c r="I62" s="5"/>
    </row>
    <row r="63" spans="2:15">
      <c r="C63" s="7"/>
      <c r="D63" s="13"/>
      <c r="E63" s="30"/>
      <c r="F63" s="28"/>
      <c r="G63" s="27"/>
      <c r="H63" s="27"/>
      <c r="I63" s="5"/>
    </row>
    <row r="64" spans="2:15">
      <c r="C64" s="7"/>
      <c r="D64" s="32"/>
      <c r="E64" s="30"/>
      <c r="F64" s="31"/>
      <c r="G64" s="27"/>
      <c r="H64" s="27"/>
      <c r="I64" s="5"/>
    </row>
    <row r="65" spans="3:11">
      <c r="C65" s="7"/>
      <c r="D65" s="7"/>
      <c r="E65" s="7"/>
      <c r="F65" s="7"/>
    </row>
    <row r="66" spans="3:11" ht="15.75" thickBot="1">
      <c r="C66" s="7"/>
      <c r="D66" s="7"/>
      <c r="E66" s="7"/>
      <c r="F66" s="7"/>
    </row>
    <row r="67" spans="3:11" ht="15.75" thickBot="1">
      <c r="C67" s="7"/>
      <c r="D67" s="6"/>
      <c r="E67" s="8"/>
      <c r="F67" s="9"/>
      <c r="G67" s="2"/>
      <c r="H67" s="2"/>
      <c r="I67" s="1"/>
    </row>
    <row r="68" spans="3:11" ht="15.75" thickBot="1">
      <c r="C68" s="7"/>
      <c r="I68" s="12"/>
    </row>
    <row r="69" spans="3:11" ht="15.75" thickBot="1">
      <c r="C69" s="7"/>
      <c r="D69" s="6"/>
      <c r="E69" s="8"/>
      <c r="F69" s="9"/>
      <c r="G69" s="10"/>
      <c r="H69" s="10"/>
      <c r="I69" s="12"/>
    </row>
    <row r="71" spans="3:11">
      <c r="I71" s="11"/>
      <c r="J71" s="11"/>
      <c r="K71" s="11"/>
    </row>
    <row r="72" spans="3:11">
      <c r="I72" s="11"/>
      <c r="J72" s="5"/>
      <c r="K72" s="11"/>
    </row>
    <row r="73" spans="3:11">
      <c r="I73" s="11"/>
      <c r="J73" s="5"/>
      <c r="K73" s="11"/>
    </row>
    <row r="74" spans="3:11">
      <c r="I74" s="11"/>
      <c r="J74" s="5"/>
      <c r="K74" s="11"/>
    </row>
    <row r="75" spans="3:11">
      <c r="I75" s="5"/>
      <c r="J75" s="5"/>
      <c r="K75" s="11"/>
    </row>
    <row r="76" spans="3:11">
      <c r="I76" s="11"/>
      <c r="J76" s="11"/>
      <c r="K76" s="11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workbookViewId="0">
      <selection activeCell="F2" sqref="F2:F37"/>
    </sheetView>
  </sheetViews>
  <sheetFormatPr defaultRowHeight="15"/>
  <cols>
    <col min="3" max="3" width="9.140625" customWidth="1"/>
    <col min="4" max="4" width="29.42578125" customWidth="1"/>
    <col min="5" max="5" width="13.42578125" customWidth="1"/>
    <col min="7" max="7" width="10.42578125" customWidth="1"/>
    <col min="8" max="8" width="10" customWidth="1"/>
  </cols>
  <sheetData>
    <row r="1" spans="2:10" ht="39">
      <c r="B1" s="17" t="s">
        <v>0</v>
      </c>
      <c r="C1" s="17" t="s">
        <v>1</v>
      </c>
      <c r="D1" s="17" t="s">
        <v>2</v>
      </c>
      <c r="E1" s="17" t="s">
        <v>3</v>
      </c>
      <c r="F1" s="44" t="s">
        <v>243</v>
      </c>
      <c r="G1" s="44" t="s">
        <v>245</v>
      </c>
      <c r="H1" s="44" t="s">
        <v>247</v>
      </c>
      <c r="I1" s="44" t="s">
        <v>246</v>
      </c>
      <c r="J1" s="44" t="s">
        <v>248</v>
      </c>
    </row>
    <row r="2" spans="2:10">
      <c r="B2" s="91">
        <v>2</v>
      </c>
      <c r="C2" s="89">
        <v>2</v>
      </c>
      <c r="D2" s="41" t="s">
        <v>64</v>
      </c>
      <c r="E2" s="42">
        <v>73.83</v>
      </c>
      <c r="F2" s="44">
        <f>IF(E2&lt;40,1,IF(E2&gt;66,3,2))</f>
        <v>3</v>
      </c>
      <c r="G2" s="45">
        <f t="shared" ref="G2:G37" si="0">ROUND(E2/10,0)</f>
        <v>7</v>
      </c>
      <c r="H2" s="45">
        <v>6</v>
      </c>
      <c r="I2" s="44">
        <v>3</v>
      </c>
      <c r="J2" s="44">
        <f t="shared" ref="J2:J37" si="1">G2+H2+I2</f>
        <v>16</v>
      </c>
    </row>
    <row r="3" spans="2:10">
      <c r="B3" s="91"/>
      <c r="C3" s="89"/>
      <c r="D3" s="41" t="s">
        <v>48</v>
      </c>
      <c r="E3" s="42">
        <v>58.4</v>
      </c>
      <c r="F3" s="44">
        <f t="shared" ref="F3:F37" si="2">IF(E3&lt;40,1,IF(E3&gt;66,3,2))</f>
        <v>2</v>
      </c>
      <c r="G3" s="45">
        <f t="shared" si="0"/>
        <v>6</v>
      </c>
      <c r="H3" s="45">
        <v>6</v>
      </c>
      <c r="I3" s="44">
        <v>3</v>
      </c>
      <c r="J3" s="44">
        <f t="shared" si="1"/>
        <v>15</v>
      </c>
    </row>
    <row r="4" spans="2:10">
      <c r="B4" s="91"/>
      <c r="C4" s="89"/>
      <c r="D4" s="41" t="s">
        <v>65</v>
      </c>
      <c r="E4" s="42">
        <v>58.4</v>
      </c>
      <c r="F4" s="44">
        <f t="shared" si="2"/>
        <v>2</v>
      </c>
      <c r="G4" s="45">
        <f t="shared" si="0"/>
        <v>6</v>
      </c>
      <c r="H4" s="45">
        <v>6</v>
      </c>
      <c r="I4" s="58">
        <v>3</v>
      </c>
      <c r="J4" s="44">
        <f t="shared" si="1"/>
        <v>15</v>
      </c>
    </row>
    <row r="5" spans="2:10">
      <c r="B5" s="91"/>
      <c r="C5" s="89"/>
      <c r="D5" s="41" t="s">
        <v>66</v>
      </c>
      <c r="E5" s="42">
        <v>73.83</v>
      </c>
      <c r="F5" s="44">
        <f t="shared" si="2"/>
        <v>3</v>
      </c>
      <c r="G5" s="45">
        <f t="shared" si="0"/>
        <v>7</v>
      </c>
      <c r="H5" s="45">
        <v>6</v>
      </c>
      <c r="I5" s="44">
        <v>3</v>
      </c>
      <c r="J5" s="44">
        <f t="shared" si="1"/>
        <v>16</v>
      </c>
    </row>
    <row r="6" spans="2:10">
      <c r="B6" s="91"/>
      <c r="C6" s="89">
        <v>3</v>
      </c>
      <c r="D6" s="41" t="s">
        <v>49</v>
      </c>
      <c r="E6" s="42">
        <v>73.83</v>
      </c>
      <c r="F6" s="44">
        <f t="shared" si="2"/>
        <v>3</v>
      </c>
      <c r="G6" s="45">
        <f t="shared" si="0"/>
        <v>7</v>
      </c>
      <c r="H6" s="45">
        <v>6</v>
      </c>
      <c r="I6" s="44">
        <v>3</v>
      </c>
      <c r="J6" s="44">
        <f t="shared" si="1"/>
        <v>16</v>
      </c>
    </row>
    <row r="7" spans="2:10">
      <c r="B7" s="91"/>
      <c r="C7" s="89"/>
      <c r="D7" s="41" t="s">
        <v>51</v>
      </c>
      <c r="E7" s="42">
        <v>58.4</v>
      </c>
      <c r="F7" s="44">
        <f t="shared" si="2"/>
        <v>2</v>
      </c>
      <c r="G7" s="45">
        <f t="shared" si="0"/>
        <v>6</v>
      </c>
      <c r="H7" s="45">
        <v>6</v>
      </c>
      <c r="I7" s="44">
        <v>3</v>
      </c>
      <c r="J7" s="44">
        <f t="shared" si="1"/>
        <v>15</v>
      </c>
    </row>
    <row r="8" spans="2:10">
      <c r="B8" s="91"/>
      <c r="C8" s="89"/>
      <c r="D8" s="41" t="s">
        <v>67</v>
      </c>
      <c r="E8" s="42">
        <v>58.4</v>
      </c>
      <c r="F8" s="44">
        <f t="shared" si="2"/>
        <v>2</v>
      </c>
      <c r="G8" s="45">
        <f t="shared" si="0"/>
        <v>6</v>
      </c>
      <c r="H8" s="45">
        <v>6</v>
      </c>
      <c r="I8" s="44">
        <v>3</v>
      </c>
      <c r="J8" s="44">
        <f t="shared" si="1"/>
        <v>15</v>
      </c>
    </row>
    <row r="9" spans="2:10">
      <c r="B9" s="91"/>
      <c r="C9" s="89"/>
      <c r="D9" s="41" t="s">
        <v>68</v>
      </c>
      <c r="E9" s="42">
        <v>73.83</v>
      </c>
      <c r="F9" s="44">
        <f t="shared" si="2"/>
        <v>3</v>
      </c>
      <c r="G9" s="45">
        <f t="shared" si="0"/>
        <v>7</v>
      </c>
      <c r="H9" s="45">
        <v>6</v>
      </c>
      <c r="I9" s="44">
        <v>3</v>
      </c>
      <c r="J9" s="44">
        <f t="shared" si="1"/>
        <v>16</v>
      </c>
    </row>
    <row r="10" spans="2:10">
      <c r="B10" s="91"/>
      <c r="C10" s="89">
        <v>4</v>
      </c>
      <c r="D10" s="41" t="s">
        <v>69</v>
      </c>
      <c r="E10" s="42">
        <v>73.83</v>
      </c>
      <c r="F10" s="44">
        <f t="shared" si="2"/>
        <v>3</v>
      </c>
      <c r="G10" s="45">
        <f t="shared" si="0"/>
        <v>7</v>
      </c>
      <c r="H10" s="45">
        <v>6</v>
      </c>
      <c r="I10" s="44">
        <v>3</v>
      </c>
      <c r="J10" s="44">
        <f t="shared" si="1"/>
        <v>16</v>
      </c>
    </row>
    <row r="11" spans="2:10">
      <c r="B11" s="91"/>
      <c r="C11" s="89"/>
      <c r="D11" s="41" t="s">
        <v>70</v>
      </c>
      <c r="E11" s="42">
        <v>58.4</v>
      </c>
      <c r="F11" s="44">
        <f t="shared" si="2"/>
        <v>2</v>
      </c>
      <c r="G11" s="45">
        <f t="shared" si="0"/>
        <v>6</v>
      </c>
      <c r="H11" s="45">
        <v>6</v>
      </c>
      <c r="I11" s="44">
        <v>3</v>
      </c>
      <c r="J11" s="44">
        <f t="shared" si="1"/>
        <v>15</v>
      </c>
    </row>
    <row r="12" spans="2:10">
      <c r="B12" s="91"/>
      <c r="C12" s="89"/>
      <c r="D12" s="41" t="s">
        <v>71</v>
      </c>
      <c r="E12" s="42">
        <v>58.27</v>
      </c>
      <c r="F12" s="44">
        <f t="shared" si="2"/>
        <v>2</v>
      </c>
      <c r="G12" s="45">
        <f t="shared" si="0"/>
        <v>6</v>
      </c>
      <c r="H12" s="45">
        <v>6</v>
      </c>
      <c r="I12" s="44">
        <v>3</v>
      </c>
      <c r="J12" s="44">
        <f t="shared" si="1"/>
        <v>15</v>
      </c>
    </row>
    <row r="13" spans="2:10">
      <c r="B13" s="91"/>
      <c r="C13" s="89"/>
      <c r="D13" s="43" t="s">
        <v>72</v>
      </c>
      <c r="E13" s="42">
        <v>73.83</v>
      </c>
      <c r="F13" s="44">
        <f t="shared" si="2"/>
        <v>3</v>
      </c>
      <c r="G13" s="45">
        <f t="shared" si="0"/>
        <v>7</v>
      </c>
      <c r="H13" s="45">
        <v>6</v>
      </c>
      <c r="I13" s="44">
        <v>3</v>
      </c>
      <c r="J13" s="44">
        <f t="shared" si="1"/>
        <v>16</v>
      </c>
    </row>
    <row r="14" spans="2:10">
      <c r="B14" s="91"/>
      <c r="C14" s="89">
        <v>5</v>
      </c>
      <c r="D14" s="41" t="s">
        <v>73</v>
      </c>
      <c r="E14" s="42">
        <v>73.83</v>
      </c>
      <c r="F14" s="44">
        <f t="shared" si="2"/>
        <v>3</v>
      </c>
      <c r="G14" s="45">
        <f t="shared" si="0"/>
        <v>7</v>
      </c>
      <c r="H14" s="45">
        <v>6</v>
      </c>
      <c r="I14" s="44">
        <v>3</v>
      </c>
      <c r="J14" s="44">
        <f t="shared" si="1"/>
        <v>16</v>
      </c>
    </row>
    <row r="15" spans="2:10">
      <c r="B15" s="91"/>
      <c r="C15" s="89"/>
      <c r="D15" s="41" t="s">
        <v>74</v>
      </c>
      <c r="E15" s="42">
        <v>60.29</v>
      </c>
      <c r="F15" s="44">
        <f t="shared" si="2"/>
        <v>2</v>
      </c>
      <c r="G15" s="45">
        <f t="shared" si="0"/>
        <v>6</v>
      </c>
      <c r="H15" s="45">
        <v>6</v>
      </c>
      <c r="I15" s="44">
        <v>3</v>
      </c>
      <c r="J15" s="44">
        <f t="shared" si="1"/>
        <v>15</v>
      </c>
    </row>
    <row r="16" spans="2:10">
      <c r="B16" s="91"/>
      <c r="C16" s="89"/>
      <c r="D16" s="41" t="s">
        <v>75</v>
      </c>
      <c r="E16" s="42">
        <v>60.62</v>
      </c>
      <c r="F16" s="44">
        <f t="shared" si="2"/>
        <v>2</v>
      </c>
      <c r="G16" s="45">
        <f t="shared" si="0"/>
        <v>6</v>
      </c>
      <c r="H16" s="45">
        <v>6</v>
      </c>
      <c r="I16" s="44">
        <v>3</v>
      </c>
      <c r="J16" s="44">
        <f t="shared" si="1"/>
        <v>15</v>
      </c>
    </row>
    <row r="17" spans="2:10">
      <c r="B17" s="91"/>
      <c r="C17" s="89"/>
      <c r="D17" s="41" t="s">
        <v>76</v>
      </c>
      <c r="E17" s="42">
        <v>76.430000000000007</v>
      </c>
      <c r="F17" s="44">
        <f t="shared" si="2"/>
        <v>3</v>
      </c>
      <c r="G17" s="45">
        <f t="shared" si="0"/>
        <v>8</v>
      </c>
      <c r="H17" s="45">
        <v>6</v>
      </c>
      <c r="I17" s="44">
        <v>3</v>
      </c>
      <c r="J17" s="44">
        <f t="shared" si="1"/>
        <v>17</v>
      </c>
    </row>
    <row r="18" spans="2:10">
      <c r="B18" s="91"/>
      <c r="C18" s="89">
        <v>6</v>
      </c>
      <c r="D18" s="41" t="s">
        <v>77</v>
      </c>
      <c r="E18" s="42">
        <v>73.83</v>
      </c>
      <c r="F18" s="44">
        <f t="shared" si="2"/>
        <v>3</v>
      </c>
      <c r="G18" s="45">
        <f t="shared" si="0"/>
        <v>7</v>
      </c>
      <c r="H18" s="45">
        <v>6</v>
      </c>
      <c r="I18" s="44">
        <v>3</v>
      </c>
      <c r="J18" s="44">
        <f t="shared" si="1"/>
        <v>16</v>
      </c>
    </row>
    <row r="19" spans="2:10">
      <c r="B19" s="91"/>
      <c r="C19" s="89"/>
      <c r="D19" s="41" t="s">
        <v>52</v>
      </c>
      <c r="E19" s="42">
        <v>58.4</v>
      </c>
      <c r="F19" s="44">
        <f t="shared" si="2"/>
        <v>2</v>
      </c>
      <c r="G19" s="45">
        <f t="shared" si="0"/>
        <v>6</v>
      </c>
      <c r="H19" s="45">
        <v>6</v>
      </c>
      <c r="I19" s="44">
        <v>3</v>
      </c>
      <c r="J19" s="44">
        <f t="shared" si="1"/>
        <v>15</v>
      </c>
    </row>
    <row r="20" spans="2:10">
      <c r="B20" s="91"/>
      <c r="C20" s="89"/>
      <c r="D20" s="41" t="s">
        <v>53</v>
      </c>
      <c r="E20" s="42">
        <v>58.4</v>
      </c>
      <c r="F20" s="44">
        <f t="shared" si="2"/>
        <v>2</v>
      </c>
      <c r="G20" s="45">
        <f t="shared" si="0"/>
        <v>6</v>
      </c>
      <c r="H20" s="45">
        <v>6</v>
      </c>
      <c r="I20" s="44">
        <v>3</v>
      </c>
      <c r="J20" s="44">
        <f t="shared" si="1"/>
        <v>15</v>
      </c>
    </row>
    <row r="21" spans="2:10">
      <c r="B21" s="91"/>
      <c r="C21" s="89"/>
      <c r="D21" s="41" t="s">
        <v>54</v>
      </c>
      <c r="E21" s="42">
        <v>73.83</v>
      </c>
      <c r="F21" s="44">
        <f t="shared" si="2"/>
        <v>3</v>
      </c>
      <c r="G21" s="45">
        <f t="shared" si="0"/>
        <v>7</v>
      </c>
      <c r="H21" s="45">
        <v>6</v>
      </c>
      <c r="I21" s="44">
        <v>3</v>
      </c>
      <c r="J21" s="44">
        <f t="shared" si="1"/>
        <v>16</v>
      </c>
    </row>
    <row r="22" spans="2:10">
      <c r="B22" s="91"/>
      <c r="C22" s="89">
        <v>7</v>
      </c>
      <c r="D22" s="41" t="s">
        <v>55</v>
      </c>
      <c r="E22" s="42">
        <v>73.83</v>
      </c>
      <c r="F22" s="44">
        <f t="shared" si="2"/>
        <v>3</v>
      </c>
      <c r="G22" s="45">
        <f t="shared" si="0"/>
        <v>7</v>
      </c>
      <c r="H22" s="45">
        <v>6</v>
      </c>
      <c r="I22" s="44">
        <v>3</v>
      </c>
      <c r="J22" s="44">
        <f t="shared" si="1"/>
        <v>16</v>
      </c>
    </row>
    <row r="23" spans="2:10">
      <c r="B23" s="91"/>
      <c r="C23" s="89"/>
      <c r="D23" s="41" t="s">
        <v>78</v>
      </c>
      <c r="E23" s="42">
        <v>58.4</v>
      </c>
      <c r="F23" s="44">
        <f t="shared" si="2"/>
        <v>2</v>
      </c>
      <c r="G23" s="45">
        <f t="shared" si="0"/>
        <v>6</v>
      </c>
      <c r="H23" s="45">
        <v>6</v>
      </c>
      <c r="I23" s="44">
        <v>3</v>
      </c>
      <c r="J23" s="44">
        <f t="shared" si="1"/>
        <v>15</v>
      </c>
    </row>
    <row r="24" spans="2:10">
      <c r="B24" s="91"/>
      <c r="C24" s="89"/>
      <c r="D24" s="41" t="s">
        <v>79</v>
      </c>
      <c r="E24" s="42">
        <v>58.4</v>
      </c>
      <c r="F24" s="44">
        <f t="shared" si="2"/>
        <v>2</v>
      </c>
      <c r="G24" s="45">
        <f t="shared" si="0"/>
        <v>6</v>
      </c>
      <c r="H24" s="45">
        <v>6</v>
      </c>
      <c r="I24" s="44">
        <v>3</v>
      </c>
      <c r="J24" s="44">
        <f t="shared" si="1"/>
        <v>15</v>
      </c>
    </row>
    <row r="25" spans="2:10">
      <c r="B25" s="91"/>
      <c r="C25" s="89"/>
      <c r="D25" s="41" t="s">
        <v>80</v>
      </c>
      <c r="E25" s="42">
        <v>73.83</v>
      </c>
      <c r="F25" s="44">
        <f t="shared" si="2"/>
        <v>3</v>
      </c>
      <c r="G25" s="45">
        <f t="shared" si="0"/>
        <v>7</v>
      </c>
      <c r="H25" s="45">
        <v>6</v>
      </c>
      <c r="I25" s="44">
        <v>3</v>
      </c>
      <c r="J25" s="44">
        <f t="shared" si="1"/>
        <v>16</v>
      </c>
    </row>
    <row r="26" spans="2:10">
      <c r="B26" s="91"/>
      <c r="C26" s="89">
        <v>8</v>
      </c>
      <c r="D26" s="41" t="s">
        <v>81</v>
      </c>
      <c r="E26" s="42">
        <v>73.83</v>
      </c>
      <c r="F26" s="44">
        <f t="shared" si="2"/>
        <v>3</v>
      </c>
      <c r="G26" s="45">
        <f t="shared" si="0"/>
        <v>7</v>
      </c>
      <c r="H26" s="45">
        <v>6</v>
      </c>
      <c r="I26" s="44">
        <v>3</v>
      </c>
      <c r="J26" s="44">
        <f t="shared" si="1"/>
        <v>16</v>
      </c>
    </row>
    <row r="27" spans="2:10">
      <c r="B27" s="91"/>
      <c r="C27" s="89"/>
      <c r="D27" s="41" t="s">
        <v>82</v>
      </c>
      <c r="E27" s="42">
        <v>58.4</v>
      </c>
      <c r="F27" s="44">
        <f t="shared" si="2"/>
        <v>2</v>
      </c>
      <c r="G27" s="45">
        <f t="shared" si="0"/>
        <v>6</v>
      </c>
      <c r="H27" s="45">
        <v>6</v>
      </c>
      <c r="I27" s="44">
        <v>3</v>
      </c>
      <c r="J27" s="44">
        <f t="shared" si="1"/>
        <v>15</v>
      </c>
    </row>
    <row r="28" spans="2:10">
      <c r="B28" s="91"/>
      <c r="C28" s="89"/>
      <c r="D28" s="41" t="s">
        <v>83</v>
      </c>
      <c r="E28" s="42">
        <v>58.4</v>
      </c>
      <c r="F28" s="44">
        <f t="shared" si="2"/>
        <v>2</v>
      </c>
      <c r="G28" s="45">
        <f t="shared" si="0"/>
        <v>6</v>
      </c>
      <c r="H28" s="45">
        <v>6</v>
      </c>
      <c r="I28" s="44">
        <v>3</v>
      </c>
      <c r="J28" s="44">
        <f t="shared" si="1"/>
        <v>15</v>
      </c>
    </row>
    <row r="29" spans="2:10">
      <c r="B29" s="91"/>
      <c r="C29" s="89"/>
      <c r="D29" s="41" t="s">
        <v>84</v>
      </c>
      <c r="E29" s="42">
        <v>73.83</v>
      </c>
      <c r="F29" s="44">
        <f t="shared" si="2"/>
        <v>3</v>
      </c>
      <c r="G29" s="45">
        <f t="shared" si="0"/>
        <v>7</v>
      </c>
      <c r="H29" s="45">
        <v>6</v>
      </c>
      <c r="I29" s="44">
        <v>3</v>
      </c>
      <c r="J29" s="44">
        <f t="shared" si="1"/>
        <v>16</v>
      </c>
    </row>
    <row r="30" spans="2:10">
      <c r="B30" s="91"/>
      <c r="C30" s="89">
        <v>9</v>
      </c>
      <c r="D30" s="41" t="s">
        <v>56</v>
      </c>
      <c r="E30" s="42">
        <v>73.83</v>
      </c>
      <c r="F30" s="44">
        <f t="shared" si="2"/>
        <v>3</v>
      </c>
      <c r="G30" s="45">
        <f t="shared" si="0"/>
        <v>7</v>
      </c>
      <c r="H30" s="45">
        <v>6</v>
      </c>
      <c r="I30" s="44">
        <v>3</v>
      </c>
      <c r="J30" s="44">
        <f t="shared" si="1"/>
        <v>16</v>
      </c>
    </row>
    <row r="31" spans="2:10">
      <c r="B31" s="91"/>
      <c r="C31" s="89"/>
      <c r="D31" s="41" t="s">
        <v>85</v>
      </c>
      <c r="E31" s="42">
        <v>58.4</v>
      </c>
      <c r="F31" s="44">
        <f t="shared" si="2"/>
        <v>2</v>
      </c>
      <c r="G31" s="45">
        <f t="shared" si="0"/>
        <v>6</v>
      </c>
      <c r="H31" s="45">
        <v>6</v>
      </c>
      <c r="I31" s="44">
        <v>3</v>
      </c>
      <c r="J31" s="44">
        <f t="shared" si="1"/>
        <v>15</v>
      </c>
    </row>
    <row r="32" spans="2:10">
      <c r="B32" s="91"/>
      <c r="C32" s="89"/>
      <c r="D32" s="41" t="s">
        <v>86</v>
      </c>
      <c r="E32" s="42">
        <v>58.4</v>
      </c>
      <c r="F32" s="44">
        <f t="shared" si="2"/>
        <v>2</v>
      </c>
      <c r="G32" s="45">
        <f t="shared" si="0"/>
        <v>6</v>
      </c>
      <c r="H32" s="45">
        <v>6</v>
      </c>
      <c r="I32" s="44">
        <v>3</v>
      </c>
      <c r="J32" s="44">
        <f t="shared" si="1"/>
        <v>15</v>
      </c>
    </row>
    <row r="33" spans="2:10">
      <c r="B33" s="91"/>
      <c r="C33" s="89"/>
      <c r="D33" s="41" t="s">
        <v>87</v>
      </c>
      <c r="E33" s="42">
        <v>73.83</v>
      </c>
      <c r="F33" s="44">
        <f t="shared" si="2"/>
        <v>3</v>
      </c>
      <c r="G33" s="45">
        <f t="shared" si="0"/>
        <v>7</v>
      </c>
      <c r="H33" s="45">
        <v>6</v>
      </c>
      <c r="I33" s="44">
        <v>3</v>
      </c>
      <c r="J33" s="44">
        <f t="shared" si="1"/>
        <v>16</v>
      </c>
    </row>
    <row r="34" spans="2:10">
      <c r="B34" s="91"/>
      <c r="C34" s="89">
        <v>10</v>
      </c>
      <c r="D34" s="41" t="s">
        <v>57</v>
      </c>
      <c r="E34" s="42">
        <v>73.83</v>
      </c>
      <c r="F34" s="44">
        <f t="shared" si="2"/>
        <v>3</v>
      </c>
      <c r="G34" s="45">
        <f t="shared" si="0"/>
        <v>7</v>
      </c>
      <c r="H34" s="45">
        <v>6</v>
      </c>
      <c r="I34" s="44">
        <v>3</v>
      </c>
      <c r="J34" s="44">
        <f t="shared" si="1"/>
        <v>16</v>
      </c>
    </row>
    <row r="35" spans="2:10">
      <c r="B35" s="91"/>
      <c r="C35" s="89"/>
      <c r="D35" s="41" t="s">
        <v>88</v>
      </c>
      <c r="E35" s="42">
        <v>58.4</v>
      </c>
      <c r="F35" s="44">
        <f t="shared" si="2"/>
        <v>2</v>
      </c>
      <c r="G35" s="45">
        <f t="shared" si="0"/>
        <v>6</v>
      </c>
      <c r="H35" s="45">
        <v>6</v>
      </c>
      <c r="I35" s="44">
        <v>3</v>
      </c>
      <c r="J35" s="44">
        <f t="shared" si="1"/>
        <v>15</v>
      </c>
    </row>
    <row r="36" spans="2:10">
      <c r="B36" s="91"/>
      <c r="C36" s="89"/>
      <c r="D36" s="41" t="s">
        <v>89</v>
      </c>
      <c r="E36" s="42">
        <v>58.4</v>
      </c>
      <c r="F36" s="44">
        <f t="shared" si="2"/>
        <v>2</v>
      </c>
      <c r="G36" s="45">
        <f t="shared" si="0"/>
        <v>6</v>
      </c>
      <c r="H36" s="45">
        <v>6</v>
      </c>
      <c r="I36" s="44">
        <v>3</v>
      </c>
      <c r="J36" s="44">
        <f t="shared" si="1"/>
        <v>15</v>
      </c>
    </row>
    <row r="37" spans="2:10">
      <c r="B37" s="91"/>
      <c r="C37" s="89"/>
      <c r="D37" s="41" t="s">
        <v>90</v>
      </c>
      <c r="E37" s="42">
        <v>73.83</v>
      </c>
      <c r="F37" s="44">
        <f t="shared" si="2"/>
        <v>3</v>
      </c>
      <c r="G37" s="45">
        <f t="shared" si="0"/>
        <v>7</v>
      </c>
      <c r="H37" s="45">
        <v>6</v>
      </c>
      <c r="I37" s="44">
        <v>3</v>
      </c>
      <c r="J37" s="44">
        <f t="shared" si="1"/>
        <v>16</v>
      </c>
    </row>
    <row r="38" spans="2:10">
      <c r="B38" s="29"/>
      <c r="C38" s="29"/>
      <c r="D38" s="29"/>
      <c r="E38" s="29"/>
      <c r="F38" s="28"/>
      <c r="G38" s="31"/>
      <c r="H38" s="31"/>
      <c r="I38" s="28"/>
      <c r="J38" s="28"/>
    </row>
    <row r="39" spans="2:10">
      <c r="B39" s="29"/>
      <c r="C39" s="29"/>
      <c r="D39" s="13" t="s">
        <v>234</v>
      </c>
      <c r="E39" s="29"/>
      <c r="F39" s="46"/>
      <c r="G39" s="31"/>
      <c r="H39" s="31"/>
      <c r="I39" s="28"/>
      <c r="J39" s="28"/>
    </row>
    <row r="40" spans="2:10">
      <c r="B40" s="90">
        <v>2</v>
      </c>
      <c r="C40" s="18">
        <v>1</v>
      </c>
      <c r="D40" s="44" t="s">
        <v>58</v>
      </c>
      <c r="E40" s="45">
        <v>39.99</v>
      </c>
      <c r="F40" s="44">
        <v>1</v>
      </c>
      <c r="G40" s="45">
        <v>5</v>
      </c>
      <c r="H40" s="45">
        <v>0</v>
      </c>
      <c r="I40" s="44">
        <v>0</v>
      </c>
      <c r="J40" s="44">
        <f t="shared" ref="J40:J45" si="3">I40+H40+G40</f>
        <v>5</v>
      </c>
    </row>
    <row r="41" spans="2:10">
      <c r="B41" s="90"/>
      <c r="C41" s="18">
        <v>2</v>
      </c>
      <c r="D41" s="44" t="s">
        <v>59</v>
      </c>
      <c r="E41" s="45">
        <v>39.99</v>
      </c>
      <c r="F41" s="44">
        <v>1</v>
      </c>
      <c r="G41" s="45">
        <v>5</v>
      </c>
      <c r="H41" s="45">
        <v>0</v>
      </c>
      <c r="I41" s="44">
        <v>0</v>
      </c>
      <c r="J41" s="44">
        <f t="shared" si="3"/>
        <v>5</v>
      </c>
    </row>
    <row r="42" spans="2:10">
      <c r="B42" s="90"/>
      <c r="C42" s="18">
        <v>3</v>
      </c>
      <c r="D42" s="44" t="s">
        <v>60</v>
      </c>
      <c r="E42" s="45">
        <v>52.52</v>
      </c>
      <c r="F42" s="44">
        <v>1</v>
      </c>
      <c r="G42" s="45">
        <v>5</v>
      </c>
      <c r="H42" s="45">
        <v>0</v>
      </c>
      <c r="I42" s="44">
        <v>0</v>
      </c>
      <c r="J42" s="44">
        <f t="shared" si="3"/>
        <v>5</v>
      </c>
    </row>
    <row r="43" spans="2:10" ht="64.5">
      <c r="B43" s="90"/>
      <c r="C43" s="18">
        <v>4</v>
      </c>
      <c r="D43" s="44" t="s">
        <v>61</v>
      </c>
      <c r="E43" s="45">
        <v>52.52</v>
      </c>
      <c r="F43" s="44">
        <v>1</v>
      </c>
      <c r="G43" s="45">
        <v>5</v>
      </c>
      <c r="H43" s="45">
        <v>0</v>
      </c>
      <c r="I43" s="44">
        <v>0</v>
      </c>
      <c r="J43" s="44">
        <f t="shared" si="3"/>
        <v>5</v>
      </c>
    </row>
    <row r="44" spans="2:10" ht="26.25">
      <c r="B44" s="90"/>
      <c r="C44" s="18">
        <v>5</v>
      </c>
      <c r="D44" s="44" t="s">
        <v>62</v>
      </c>
      <c r="E44" s="45">
        <v>40.11</v>
      </c>
      <c r="F44" s="58">
        <v>1</v>
      </c>
      <c r="G44" s="45">
        <v>5</v>
      </c>
      <c r="H44" s="45">
        <v>0</v>
      </c>
      <c r="I44" s="44">
        <v>0</v>
      </c>
      <c r="J44" s="44">
        <f t="shared" si="3"/>
        <v>5</v>
      </c>
    </row>
    <row r="45" spans="2:10" ht="26.25">
      <c r="B45" s="90"/>
      <c r="C45" s="18">
        <v>6</v>
      </c>
      <c r="D45" s="44" t="s">
        <v>63</v>
      </c>
      <c r="E45" s="45">
        <v>40.11</v>
      </c>
      <c r="F45" s="44">
        <v>1</v>
      </c>
      <c r="G45" s="45">
        <v>5</v>
      </c>
      <c r="H45" s="45">
        <v>0</v>
      </c>
      <c r="I45" s="44">
        <v>0</v>
      </c>
      <c r="J45" s="44">
        <f t="shared" si="3"/>
        <v>5</v>
      </c>
    </row>
    <row r="46" spans="2:10">
      <c r="B46" s="11"/>
      <c r="C46" s="11"/>
      <c r="D46" s="29"/>
      <c r="E46" s="29"/>
      <c r="F46" s="28"/>
      <c r="G46" s="31"/>
      <c r="H46" s="31"/>
      <c r="I46" s="28"/>
      <c r="J46" s="28">
        <f>SUM(J2:J45)</f>
        <v>589</v>
      </c>
    </row>
    <row r="47" spans="2:10">
      <c r="B47" s="11"/>
      <c r="C47" s="11"/>
      <c r="D47" s="11"/>
      <c r="E47" s="11"/>
      <c r="F47" s="11"/>
      <c r="G47" s="11"/>
      <c r="H47" s="11"/>
      <c r="I47" s="11"/>
      <c r="J47" s="11"/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E3" sqref="E3"/>
    </sheetView>
  </sheetViews>
  <sheetFormatPr defaultRowHeight="15"/>
  <cols>
    <col min="3" max="3" width="40.42578125" customWidth="1"/>
    <col min="6" max="6" width="10.140625" customWidth="1"/>
    <col min="9" max="9" width="12" customWidth="1"/>
    <col min="11" max="11" width="9.140625" customWidth="1"/>
  </cols>
  <sheetData>
    <row r="2" spans="1:14" ht="39">
      <c r="A2" s="22" t="s">
        <v>91</v>
      </c>
      <c r="B2" s="22" t="s">
        <v>92</v>
      </c>
      <c r="C2" s="22" t="s">
        <v>93</v>
      </c>
      <c r="D2" s="22" t="s">
        <v>94</v>
      </c>
      <c r="E2" s="44" t="s">
        <v>243</v>
      </c>
      <c r="F2" s="44" t="s">
        <v>245</v>
      </c>
      <c r="G2" s="44" t="s">
        <v>247</v>
      </c>
      <c r="H2" s="44" t="s">
        <v>246</v>
      </c>
      <c r="I2" s="44" t="s">
        <v>248</v>
      </c>
    </row>
    <row r="3" spans="1:14" ht="15.75">
      <c r="A3" s="93">
        <v>3</v>
      </c>
      <c r="B3" s="94">
        <v>2</v>
      </c>
      <c r="C3" s="47" t="s">
        <v>95</v>
      </c>
      <c r="D3" s="48">
        <v>36.57</v>
      </c>
      <c r="E3" s="44">
        <f>IF(D3&lt;40,1,IF(D3&gt;66,3,2))</f>
        <v>1</v>
      </c>
      <c r="F3" s="45">
        <f>ROUND(D3/10,0)</f>
        <v>4</v>
      </c>
      <c r="G3" s="45">
        <v>6</v>
      </c>
      <c r="H3" s="44">
        <v>3</v>
      </c>
      <c r="I3" s="44">
        <f>F3+G3+H3</f>
        <v>13</v>
      </c>
    </row>
    <row r="4" spans="1:14" ht="16.5" thickBot="1">
      <c r="A4" s="93"/>
      <c r="B4" s="94"/>
      <c r="C4" s="47" t="s">
        <v>96</v>
      </c>
      <c r="D4" s="48">
        <v>37.36</v>
      </c>
      <c r="E4" s="44">
        <f t="shared" ref="E4:E6" si="0">IF(D4&lt;40,1,IF(D4&gt;66,3,2))</f>
        <v>1</v>
      </c>
      <c r="F4" s="45">
        <f t="shared" ref="F4:F38" si="1">ROUND(D4/10,0)</f>
        <v>4</v>
      </c>
      <c r="G4" s="45">
        <v>6</v>
      </c>
      <c r="H4" s="44">
        <v>3</v>
      </c>
      <c r="I4" s="44">
        <f t="shared" ref="I4:I38" si="2">F4+G4+H4</f>
        <v>13</v>
      </c>
    </row>
    <row r="5" spans="1:14" ht="16.5" thickBot="1">
      <c r="A5" s="93"/>
      <c r="B5" s="94"/>
      <c r="C5" s="47" t="s">
        <v>97</v>
      </c>
      <c r="D5" s="48">
        <v>58.27</v>
      </c>
      <c r="E5" s="44">
        <f t="shared" si="0"/>
        <v>2</v>
      </c>
      <c r="F5" s="45">
        <f t="shared" si="1"/>
        <v>6</v>
      </c>
      <c r="G5" s="45">
        <v>6</v>
      </c>
      <c r="H5" s="58">
        <v>3</v>
      </c>
      <c r="I5" s="44">
        <f t="shared" si="2"/>
        <v>15</v>
      </c>
      <c r="J5" s="4"/>
      <c r="K5" s="26"/>
      <c r="L5" s="26"/>
      <c r="M5" s="26"/>
    </row>
    <row r="6" spans="1:14" ht="16.5" thickBot="1">
      <c r="A6" s="93"/>
      <c r="B6" s="94"/>
      <c r="C6" s="47" t="s">
        <v>98</v>
      </c>
      <c r="D6" s="48">
        <v>65.040000000000006</v>
      </c>
      <c r="E6" s="44">
        <f t="shared" si="0"/>
        <v>2</v>
      </c>
      <c r="F6" s="45">
        <f t="shared" si="1"/>
        <v>7</v>
      </c>
      <c r="G6" s="45">
        <v>6</v>
      </c>
      <c r="H6" s="44">
        <v>3</v>
      </c>
      <c r="I6" s="44">
        <f t="shared" si="2"/>
        <v>16</v>
      </c>
      <c r="J6" s="19"/>
      <c r="K6" s="20"/>
      <c r="L6" s="9"/>
      <c r="M6" s="9"/>
      <c r="N6" s="7"/>
    </row>
    <row r="7" spans="1:14" ht="16.5" thickBot="1">
      <c r="A7" s="93"/>
      <c r="B7" s="94"/>
      <c r="C7" s="47" t="s">
        <v>99</v>
      </c>
      <c r="D7" s="48">
        <v>79.11</v>
      </c>
      <c r="E7" s="44">
        <f t="shared" ref="E7:E47" si="3">IF(D7&lt;40,1,IF(D7&gt;66,3,2))</f>
        <v>3</v>
      </c>
      <c r="F7" s="45">
        <f t="shared" si="1"/>
        <v>8</v>
      </c>
      <c r="G7" s="45">
        <v>6</v>
      </c>
      <c r="H7" s="44">
        <v>3</v>
      </c>
      <c r="I7" s="44">
        <f t="shared" si="2"/>
        <v>17</v>
      </c>
      <c r="J7" s="19"/>
      <c r="K7" s="9"/>
      <c r="L7" s="9"/>
      <c r="M7" s="9"/>
      <c r="N7" s="7"/>
    </row>
    <row r="8" spans="1:14" ht="16.5" thickBot="1">
      <c r="A8" s="93"/>
      <c r="B8" s="94">
        <v>3</v>
      </c>
      <c r="C8" s="47" t="s">
        <v>100</v>
      </c>
      <c r="D8" s="48">
        <v>36.57</v>
      </c>
      <c r="E8" s="44">
        <f t="shared" si="3"/>
        <v>1</v>
      </c>
      <c r="F8" s="45">
        <f t="shared" si="1"/>
        <v>4</v>
      </c>
      <c r="G8" s="45">
        <v>6</v>
      </c>
      <c r="H8" s="44">
        <v>3</v>
      </c>
      <c r="I8" s="44">
        <f t="shared" si="2"/>
        <v>13</v>
      </c>
      <c r="J8" s="19"/>
      <c r="K8" s="20"/>
      <c r="L8" s="9"/>
      <c r="M8" s="9"/>
      <c r="N8" s="7"/>
    </row>
    <row r="9" spans="1:14" ht="16.5" thickBot="1">
      <c r="A9" s="93"/>
      <c r="B9" s="94"/>
      <c r="C9" s="47" t="s">
        <v>101</v>
      </c>
      <c r="D9" s="48">
        <v>37.36</v>
      </c>
      <c r="E9" s="44">
        <f t="shared" si="3"/>
        <v>1</v>
      </c>
      <c r="F9" s="45">
        <f t="shared" si="1"/>
        <v>4</v>
      </c>
      <c r="G9" s="45">
        <v>6</v>
      </c>
      <c r="H9" s="44">
        <v>3</v>
      </c>
      <c r="I9" s="44">
        <f t="shared" si="2"/>
        <v>13</v>
      </c>
      <c r="J9" s="19"/>
      <c r="K9" s="9"/>
      <c r="L9" s="9"/>
      <c r="M9" s="9"/>
      <c r="N9" s="7"/>
    </row>
    <row r="10" spans="1:14" ht="16.5" thickBot="1">
      <c r="A10" s="93"/>
      <c r="B10" s="94"/>
      <c r="C10" s="47" t="s">
        <v>102</v>
      </c>
      <c r="D10" s="48">
        <v>58.27</v>
      </c>
      <c r="E10" s="44">
        <f t="shared" si="3"/>
        <v>2</v>
      </c>
      <c r="F10" s="45">
        <f t="shared" si="1"/>
        <v>6</v>
      </c>
      <c r="G10" s="45">
        <v>6</v>
      </c>
      <c r="H10" s="44">
        <v>3</v>
      </c>
      <c r="I10" s="44">
        <f t="shared" si="2"/>
        <v>15</v>
      </c>
      <c r="J10" s="19"/>
      <c r="K10" s="21"/>
      <c r="L10" s="9"/>
      <c r="M10" s="9"/>
      <c r="N10" s="7"/>
    </row>
    <row r="11" spans="1:14" ht="16.5" thickBot="1">
      <c r="A11" s="93"/>
      <c r="B11" s="94"/>
      <c r="C11" s="47" t="s">
        <v>50</v>
      </c>
      <c r="D11" s="48">
        <v>65.040000000000006</v>
      </c>
      <c r="E11" s="44">
        <f t="shared" si="3"/>
        <v>2</v>
      </c>
      <c r="F11" s="45">
        <f t="shared" si="1"/>
        <v>7</v>
      </c>
      <c r="G11" s="45">
        <v>6</v>
      </c>
      <c r="H11" s="44">
        <v>3</v>
      </c>
      <c r="I11" s="44">
        <f t="shared" si="2"/>
        <v>16</v>
      </c>
      <c r="J11" s="19"/>
      <c r="K11" s="9"/>
      <c r="L11" s="9"/>
      <c r="M11" s="9"/>
      <c r="N11" s="7"/>
    </row>
    <row r="12" spans="1:14" ht="16.5" thickBot="1">
      <c r="A12" s="93"/>
      <c r="B12" s="94"/>
      <c r="C12" s="47" t="s">
        <v>103</v>
      </c>
      <c r="D12" s="48">
        <v>79.11</v>
      </c>
      <c r="E12" s="44">
        <f t="shared" si="3"/>
        <v>3</v>
      </c>
      <c r="F12" s="45">
        <f t="shared" si="1"/>
        <v>8</v>
      </c>
      <c r="G12" s="45">
        <v>6</v>
      </c>
      <c r="H12" s="44">
        <v>3</v>
      </c>
      <c r="I12" s="44">
        <f t="shared" si="2"/>
        <v>17</v>
      </c>
      <c r="J12" s="19"/>
      <c r="K12" s="9"/>
      <c r="L12" s="9"/>
      <c r="M12" s="9"/>
      <c r="N12" s="7"/>
    </row>
    <row r="13" spans="1:14" ht="15.75">
      <c r="A13" s="93"/>
      <c r="B13" s="94">
        <v>4</v>
      </c>
      <c r="C13" s="47" t="s">
        <v>104</v>
      </c>
      <c r="D13" s="48">
        <v>36.57</v>
      </c>
      <c r="E13" s="44">
        <f t="shared" si="3"/>
        <v>1</v>
      </c>
      <c r="F13" s="45">
        <f t="shared" si="1"/>
        <v>4</v>
      </c>
      <c r="G13" s="45">
        <v>6</v>
      </c>
      <c r="H13" s="44">
        <v>3</v>
      </c>
      <c r="I13" s="44">
        <f t="shared" si="2"/>
        <v>13</v>
      </c>
      <c r="J13" s="7"/>
      <c r="K13" s="7"/>
      <c r="L13" s="7"/>
      <c r="M13" s="7"/>
      <c r="N13" s="7"/>
    </row>
    <row r="14" spans="1:14" ht="15.75">
      <c r="A14" s="93"/>
      <c r="B14" s="94"/>
      <c r="C14" s="47" t="s">
        <v>105</v>
      </c>
      <c r="D14" s="48">
        <v>37.36</v>
      </c>
      <c r="E14" s="44">
        <f t="shared" si="3"/>
        <v>1</v>
      </c>
      <c r="F14" s="45">
        <f t="shared" si="1"/>
        <v>4</v>
      </c>
      <c r="G14" s="45">
        <v>6</v>
      </c>
      <c r="H14" s="44">
        <v>3</v>
      </c>
      <c r="I14" s="44">
        <f t="shared" si="2"/>
        <v>13</v>
      </c>
    </row>
    <row r="15" spans="1:14" ht="15.75">
      <c r="A15" s="93"/>
      <c r="B15" s="94"/>
      <c r="C15" s="47" t="s">
        <v>106</v>
      </c>
      <c r="D15" s="48">
        <v>58.27</v>
      </c>
      <c r="E15" s="44">
        <f t="shared" si="3"/>
        <v>2</v>
      </c>
      <c r="F15" s="45">
        <f t="shared" si="1"/>
        <v>6</v>
      </c>
      <c r="G15" s="45">
        <v>6</v>
      </c>
      <c r="H15" s="44">
        <v>3</v>
      </c>
      <c r="I15" s="44">
        <f t="shared" si="2"/>
        <v>15</v>
      </c>
    </row>
    <row r="16" spans="1:14" ht="15.75">
      <c r="A16" s="93"/>
      <c r="B16" s="94"/>
      <c r="C16" s="47" t="s">
        <v>107</v>
      </c>
      <c r="D16" s="48">
        <v>65.040000000000006</v>
      </c>
      <c r="E16" s="44">
        <f t="shared" si="3"/>
        <v>2</v>
      </c>
      <c r="F16" s="45">
        <f t="shared" si="1"/>
        <v>7</v>
      </c>
      <c r="G16" s="45">
        <v>6</v>
      </c>
      <c r="H16" s="44">
        <v>3</v>
      </c>
      <c r="I16" s="44">
        <f t="shared" si="2"/>
        <v>16</v>
      </c>
    </row>
    <row r="17" spans="1:9" ht="15.75">
      <c r="A17" s="93"/>
      <c r="B17" s="94"/>
      <c r="C17" s="47" t="s">
        <v>108</v>
      </c>
      <c r="D17" s="48">
        <v>79.11</v>
      </c>
      <c r="E17" s="44">
        <f t="shared" si="3"/>
        <v>3</v>
      </c>
      <c r="F17" s="45">
        <f t="shared" si="1"/>
        <v>8</v>
      </c>
      <c r="G17" s="45">
        <v>6</v>
      </c>
      <c r="H17" s="44">
        <v>3</v>
      </c>
      <c r="I17" s="44">
        <f t="shared" si="2"/>
        <v>17</v>
      </c>
    </row>
    <row r="18" spans="1:9" ht="15.75">
      <c r="A18" s="93"/>
      <c r="B18" s="94">
        <v>5</v>
      </c>
      <c r="C18" s="47" t="s">
        <v>109</v>
      </c>
      <c r="D18" s="48">
        <v>36.57</v>
      </c>
      <c r="E18" s="44">
        <f t="shared" si="3"/>
        <v>1</v>
      </c>
      <c r="F18" s="45">
        <f t="shared" si="1"/>
        <v>4</v>
      </c>
      <c r="G18" s="45">
        <v>6</v>
      </c>
      <c r="H18" s="44">
        <v>3</v>
      </c>
      <c r="I18" s="44">
        <f t="shared" si="2"/>
        <v>13</v>
      </c>
    </row>
    <row r="19" spans="1:9" ht="15.75">
      <c r="A19" s="93"/>
      <c r="B19" s="94"/>
      <c r="C19" s="47" t="s">
        <v>109</v>
      </c>
      <c r="D19" s="48">
        <v>37.36</v>
      </c>
      <c r="E19" s="44">
        <f t="shared" si="3"/>
        <v>1</v>
      </c>
      <c r="F19" s="45">
        <f t="shared" si="1"/>
        <v>4</v>
      </c>
      <c r="G19" s="45">
        <v>6</v>
      </c>
      <c r="H19" s="44">
        <v>3</v>
      </c>
      <c r="I19" s="44">
        <f t="shared" si="2"/>
        <v>13</v>
      </c>
    </row>
    <row r="20" spans="1:9" ht="15.75">
      <c r="A20" s="93"/>
      <c r="B20" s="94"/>
      <c r="C20" s="47" t="s">
        <v>110</v>
      </c>
      <c r="D20" s="48">
        <v>58.27</v>
      </c>
      <c r="E20" s="44">
        <f t="shared" si="3"/>
        <v>2</v>
      </c>
      <c r="F20" s="45">
        <f t="shared" si="1"/>
        <v>6</v>
      </c>
      <c r="G20" s="45">
        <v>6</v>
      </c>
      <c r="H20" s="44">
        <v>3</v>
      </c>
      <c r="I20" s="44">
        <f t="shared" si="2"/>
        <v>15</v>
      </c>
    </row>
    <row r="21" spans="1:9" ht="15.75">
      <c r="A21" s="93"/>
      <c r="B21" s="94"/>
      <c r="C21" s="47" t="s">
        <v>111</v>
      </c>
      <c r="D21" s="48">
        <v>65.040000000000006</v>
      </c>
      <c r="E21" s="44">
        <f t="shared" si="3"/>
        <v>2</v>
      </c>
      <c r="F21" s="45">
        <f t="shared" si="1"/>
        <v>7</v>
      </c>
      <c r="G21" s="45">
        <v>6</v>
      </c>
      <c r="H21" s="44">
        <v>3</v>
      </c>
      <c r="I21" s="44">
        <f t="shared" si="2"/>
        <v>16</v>
      </c>
    </row>
    <row r="22" spans="1:9" ht="15.75">
      <c r="A22" s="93"/>
      <c r="B22" s="94"/>
      <c r="C22" s="47" t="s">
        <v>112</v>
      </c>
      <c r="D22" s="48">
        <v>79.11</v>
      </c>
      <c r="E22" s="44">
        <f t="shared" si="3"/>
        <v>3</v>
      </c>
      <c r="F22" s="45">
        <f t="shared" si="1"/>
        <v>8</v>
      </c>
      <c r="G22" s="45">
        <v>6</v>
      </c>
      <c r="H22" s="44">
        <v>3</v>
      </c>
      <c r="I22" s="44">
        <f t="shared" si="2"/>
        <v>17</v>
      </c>
    </row>
    <row r="23" spans="1:9" ht="15.75">
      <c r="A23" s="93"/>
      <c r="B23" s="94">
        <v>6</v>
      </c>
      <c r="C23" s="47" t="s">
        <v>113</v>
      </c>
      <c r="D23" s="48">
        <v>36.57</v>
      </c>
      <c r="E23" s="44">
        <f t="shared" si="3"/>
        <v>1</v>
      </c>
      <c r="F23" s="45">
        <f t="shared" si="1"/>
        <v>4</v>
      </c>
      <c r="G23" s="45">
        <v>6</v>
      </c>
      <c r="H23" s="44">
        <v>3</v>
      </c>
      <c r="I23" s="44">
        <f t="shared" si="2"/>
        <v>13</v>
      </c>
    </row>
    <row r="24" spans="1:9" ht="15.75">
      <c r="A24" s="93"/>
      <c r="B24" s="94"/>
      <c r="C24" s="47" t="s">
        <v>114</v>
      </c>
      <c r="D24" s="48">
        <v>37.36</v>
      </c>
      <c r="E24" s="44">
        <f t="shared" si="3"/>
        <v>1</v>
      </c>
      <c r="F24" s="45">
        <f t="shared" si="1"/>
        <v>4</v>
      </c>
      <c r="G24" s="45">
        <v>6</v>
      </c>
      <c r="H24" s="44">
        <v>3</v>
      </c>
      <c r="I24" s="44">
        <f t="shared" si="2"/>
        <v>13</v>
      </c>
    </row>
    <row r="25" spans="1:9" ht="15.75">
      <c r="A25" s="93"/>
      <c r="B25" s="94"/>
      <c r="C25" s="47" t="s">
        <v>115</v>
      </c>
      <c r="D25" s="48">
        <v>58.27</v>
      </c>
      <c r="E25" s="44">
        <f t="shared" si="3"/>
        <v>2</v>
      </c>
      <c r="F25" s="45">
        <f t="shared" si="1"/>
        <v>6</v>
      </c>
      <c r="G25" s="45">
        <v>6</v>
      </c>
      <c r="H25" s="44">
        <v>3</v>
      </c>
      <c r="I25" s="44">
        <f t="shared" si="2"/>
        <v>15</v>
      </c>
    </row>
    <row r="26" spans="1:9" ht="15.75">
      <c r="A26" s="93"/>
      <c r="B26" s="94"/>
      <c r="C26" s="47" t="s">
        <v>116</v>
      </c>
      <c r="D26" s="48">
        <v>65.040000000000006</v>
      </c>
      <c r="E26" s="44">
        <f t="shared" si="3"/>
        <v>2</v>
      </c>
      <c r="F26" s="45">
        <f t="shared" si="1"/>
        <v>7</v>
      </c>
      <c r="G26" s="45">
        <v>6</v>
      </c>
      <c r="H26" s="44">
        <v>3</v>
      </c>
      <c r="I26" s="44">
        <f t="shared" si="2"/>
        <v>16</v>
      </c>
    </row>
    <row r="27" spans="1:9" ht="15.75">
      <c r="A27" s="93"/>
      <c r="B27" s="94"/>
      <c r="C27" s="47" t="s">
        <v>117</v>
      </c>
      <c r="D27" s="48">
        <v>79.11</v>
      </c>
      <c r="E27" s="44">
        <f t="shared" si="3"/>
        <v>3</v>
      </c>
      <c r="F27" s="45">
        <f t="shared" si="1"/>
        <v>8</v>
      </c>
      <c r="G27" s="45">
        <v>6</v>
      </c>
      <c r="H27" s="44">
        <v>3</v>
      </c>
      <c r="I27" s="44">
        <f t="shared" si="2"/>
        <v>17</v>
      </c>
    </row>
    <row r="28" spans="1:9" ht="15.75">
      <c r="A28" s="93"/>
      <c r="B28" s="94">
        <v>7</v>
      </c>
      <c r="C28" s="47" t="s">
        <v>118</v>
      </c>
      <c r="D28" s="48">
        <v>36.57</v>
      </c>
      <c r="E28" s="44">
        <f t="shared" si="3"/>
        <v>1</v>
      </c>
      <c r="F28" s="45">
        <f t="shared" si="1"/>
        <v>4</v>
      </c>
      <c r="G28" s="45">
        <v>6</v>
      </c>
      <c r="H28" s="44">
        <v>3</v>
      </c>
      <c r="I28" s="44">
        <f t="shared" si="2"/>
        <v>13</v>
      </c>
    </row>
    <row r="29" spans="1:9" ht="15.75">
      <c r="A29" s="93"/>
      <c r="B29" s="94"/>
      <c r="C29" s="47" t="s">
        <v>119</v>
      </c>
      <c r="D29" s="48">
        <v>37.36</v>
      </c>
      <c r="E29" s="44">
        <f t="shared" si="3"/>
        <v>1</v>
      </c>
      <c r="F29" s="45">
        <f t="shared" si="1"/>
        <v>4</v>
      </c>
      <c r="G29" s="45">
        <v>6</v>
      </c>
      <c r="H29" s="44">
        <v>3</v>
      </c>
      <c r="I29" s="44">
        <f t="shared" si="2"/>
        <v>13</v>
      </c>
    </row>
    <row r="30" spans="1:9" ht="15.75">
      <c r="A30" s="93"/>
      <c r="B30" s="94"/>
      <c r="C30" s="47" t="s">
        <v>120</v>
      </c>
      <c r="D30" s="48">
        <v>58.27</v>
      </c>
      <c r="E30" s="44">
        <f t="shared" si="3"/>
        <v>2</v>
      </c>
      <c r="F30" s="45">
        <f t="shared" si="1"/>
        <v>6</v>
      </c>
      <c r="G30" s="45">
        <v>6</v>
      </c>
      <c r="H30" s="44">
        <v>3</v>
      </c>
      <c r="I30" s="44">
        <f t="shared" si="2"/>
        <v>15</v>
      </c>
    </row>
    <row r="31" spans="1:9" ht="15.75">
      <c r="A31" s="93"/>
      <c r="B31" s="94"/>
      <c r="C31" s="47" t="s">
        <v>121</v>
      </c>
      <c r="D31" s="48">
        <v>65.040000000000006</v>
      </c>
      <c r="E31" s="44">
        <f t="shared" si="3"/>
        <v>2</v>
      </c>
      <c r="F31" s="45">
        <f t="shared" si="1"/>
        <v>7</v>
      </c>
      <c r="G31" s="45">
        <v>6</v>
      </c>
      <c r="H31" s="44">
        <v>3</v>
      </c>
      <c r="I31" s="44">
        <f t="shared" si="2"/>
        <v>16</v>
      </c>
    </row>
    <row r="32" spans="1:9" ht="15.75">
      <c r="A32" s="93"/>
      <c r="B32" s="94"/>
      <c r="C32" s="47" t="s">
        <v>122</v>
      </c>
      <c r="D32" s="48">
        <v>79.11</v>
      </c>
      <c r="E32" s="44">
        <f t="shared" si="3"/>
        <v>3</v>
      </c>
      <c r="F32" s="45">
        <f t="shared" si="1"/>
        <v>8</v>
      </c>
      <c r="G32" s="45">
        <v>6</v>
      </c>
      <c r="H32" s="44">
        <v>3</v>
      </c>
      <c r="I32" s="44">
        <f t="shared" si="2"/>
        <v>17</v>
      </c>
    </row>
    <row r="33" spans="1:9" ht="15.75">
      <c r="A33" s="93"/>
      <c r="B33" s="94">
        <v>8</v>
      </c>
      <c r="C33" s="47" t="s">
        <v>123</v>
      </c>
      <c r="D33" s="48">
        <v>36.57</v>
      </c>
      <c r="E33" s="44">
        <f t="shared" si="3"/>
        <v>1</v>
      </c>
      <c r="F33" s="45">
        <f t="shared" si="1"/>
        <v>4</v>
      </c>
      <c r="G33" s="45">
        <v>6</v>
      </c>
      <c r="H33" s="44">
        <v>3</v>
      </c>
      <c r="I33" s="44">
        <f t="shared" si="2"/>
        <v>13</v>
      </c>
    </row>
    <row r="34" spans="1:9" ht="15.75">
      <c r="A34" s="93"/>
      <c r="B34" s="94"/>
      <c r="C34" s="47" t="s">
        <v>45</v>
      </c>
      <c r="D34" s="48">
        <v>37.36</v>
      </c>
      <c r="E34" s="44">
        <f t="shared" si="3"/>
        <v>1</v>
      </c>
      <c r="F34" s="45">
        <f t="shared" si="1"/>
        <v>4</v>
      </c>
      <c r="G34" s="45">
        <v>6</v>
      </c>
      <c r="H34" s="44">
        <v>3</v>
      </c>
      <c r="I34" s="44">
        <f t="shared" si="2"/>
        <v>13</v>
      </c>
    </row>
    <row r="35" spans="1:9" ht="15.75">
      <c r="A35" s="93"/>
      <c r="B35" s="94"/>
      <c r="C35" s="47" t="s">
        <v>124</v>
      </c>
      <c r="D35" s="48">
        <v>58.27</v>
      </c>
      <c r="E35" s="44">
        <f t="shared" si="3"/>
        <v>2</v>
      </c>
      <c r="F35" s="45">
        <f t="shared" si="1"/>
        <v>6</v>
      </c>
      <c r="G35" s="45">
        <v>6</v>
      </c>
      <c r="H35" s="44">
        <v>3</v>
      </c>
      <c r="I35" s="44">
        <f t="shared" si="2"/>
        <v>15</v>
      </c>
    </row>
    <row r="36" spans="1:9" ht="15.75">
      <c r="A36" s="93"/>
      <c r="B36" s="94"/>
      <c r="C36" s="47" t="s">
        <v>125</v>
      </c>
      <c r="D36" s="48">
        <v>65.040000000000006</v>
      </c>
      <c r="E36" s="44">
        <f t="shared" si="3"/>
        <v>2</v>
      </c>
      <c r="F36" s="45">
        <f t="shared" si="1"/>
        <v>7</v>
      </c>
      <c r="G36" s="45">
        <v>6</v>
      </c>
      <c r="H36" s="44">
        <v>3</v>
      </c>
      <c r="I36" s="44">
        <f t="shared" si="2"/>
        <v>16</v>
      </c>
    </row>
    <row r="37" spans="1:9" ht="15.75">
      <c r="A37" s="93"/>
      <c r="B37" s="94"/>
      <c r="C37" s="47" t="s">
        <v>126</v>
      </c>
      <c r="D37" s="48">
        <v>79.11</v>
      </c>
      <c r="E37" s="44">
        <f t="shared" si="3"/>
        <v>3</v>
      </c>
      <c r="F37" s="45">
        <f t="shared" si="1"/>
        <v>8</v>
      </c>
      <c r="G37" s="45">
        <v>6</v>
      </c>
      <c r="H37" s="44">
        <v>3</v>
      </c>
      <c r="I37" s="44">
        <f t="shared" si="2"/>
        <v>17</v>
      </c>
    </row>
    <row r="38" spans="1:9" ht="15.75">
      <c r="A38" s="93"/>
      <c r="B38" s="94">
        <v>9</v>
      </c>
      <c r="C38" s="47" t="s">
        <v>127</v>
      </c>
      <c r="D38" s="48">
        <v>36.57</v>
      </c>
      <c r="E38" s="44">
        <f t="shared" si="3"/>
        <v>1</v>
      </c>
      <c r="F38" s="45">
        <f t="shared" si="1"/>
        <v>4</v>
      </c>
      <c r="G38" s="45">
        <v>6</v>
      </c>
      <c r="H38" s="44">
        <v>3</v>
      </c>
      <c r="I38" s="44">
        <f t="shared" si="2"/>
        <v>13</v>
      </c>
    </row>
    <row r="39" spans="1:9" ht="15.75">
      <c r="A39" s="93"/>
      <c r="B39" s="94"/>
      <c r="C39" s="47" t="s">
        <v>128</v>
      </c>
      <c r="D39" s="48">
        <v>37.36</v>
      </c>
      <c r="E39" s="44">
        <f t="shared" si="3"/>
        <v>1</v>
      </c>
      <c r="F39" s="45">
        <f t="shared" ref="F39:F47" si="4">ROUND(D39/10,0)</f>
        <v>4</v>
      </c>
      <c r="G39" s="45">
        <v>6</v>
      </c>
      <c r="H39" s="44">
        <v>3</v>
      </c>
      <c r="I39" s="44">
        <f t="shared" ref="I39:I47" si="5">F39+G39+H39</f>
        <v>13</v>
      </c>
    </row>
    <row r="40" spans="1:9" ht="15.75">
      <c r="A40" s="93"/>
      <c r="B40" s="94"/>
      <c r="C40" s="47" t="s">
        <v>128</v>
      </c>
      <c r="D40" s="48">
        <v>58.27</v>
      </c>
      <c r="E40" s="44">
        <f t="shared" si="3"/>
        <v>2</v>
      </c>
      <c r="F40" s="45">
        <f t="shared" si="4"/>
        <v>6</v>
      </c>
      <c r="G40" s="45">
        <v>6</v>
      </c>
      <c r="H40" s="44">
        <v>3</v>
      </c>
      <c r="I40" s="44">
        <f t="shared" si="5"/>
        <v>15</v>
      </c>
    </row>
    <row r="41" spans="1:9" ht="15.75">
      <c r="A41" s="93"/>
      <c r="B41" s="94"/>
      <c r="C41" s="47" t="s">
        <v>129</v>
      </c>
      <c r="D41" s="48">
        <v>65.040000000000006</v>
      </c>
      <c r="E41" s="44">
        <f t="shared" si="3"/>
        <v>2</v>
      </c>
      <c r="F41" s="45">
        <f t="shared" si="4"/>
        <v>7</v>
      </c>
      <c r="G41" s="45">
        <v>6</v>
      </c>
      <c r="H41" s="44">
        <v>3</v>
      </c>
      <c r="I41" s="44">
        <f t="shared" si="5"/>
        <v>16</v>
      </c>
    </row>
    <row r="42" spans="1:9" ht="15.75">
      <c r="A42" s="93"/>
      <c r="B42" s="94"/>
      <c r="C42" s="47" t="s">
        <v>130</v>
      </c>
      <c r="D42" s="48">
        <v>79.11</v>
      </c>
      <c r="E42" s="44">
        <f t="shared" si="3"/>
        <v>3</v>
      </c>
      <c r="F42" s="45">
        <f t="shared" si="4"/>
        <v>8</v>
      </c>
      <c r="G42" s="45">
        <v>6</v>
      </c>
      <c r="H42" s="44">
        <v>3</v>
      </c>
      <c r="I42" s="44">
        <f t="shared" si="5"/>
        <v>17</v>
      </c>
    </row>
    <row r="43" spans="1:9" ht="16.5" customHeight="1">
      <c r="A43" s="93"/>
      <c r="B43" s="94" t="s">
        <v>131</v>
      </c>
      <c r="C43" s="47" t="s">
        <v>132</v>
      </c>
      <c r="D43" s="48">
        <v>36.57</v>
      </c>
      <c r="E43" s="44">
        <f t="shared" si="3"/>
        <v>1</v>
      </c>
      <c r="F43" s="45">
        <f t="shared" si="4"/>
        <v>4</v>
      </c>
      <c r="G43" s="45">
        <v>6</v>
      </c>
      <c r="H43" s="44">
        <v>3</v>
      </c>
      <c r="I43" s="44">
        <f t="shared" si="5"/>
        <v>13</v>
      </c>
    </row>
    <row r="44" spans="1:9" ht="15.75">
      <c r="A44" s="93"/>
      <c r="B44" s="94"/>
      <c r="C44" s="47" t="s">
        <v>133</v>
      </c>
      <c r="D44" s="48">
        <v>37.36</v>
      </c>
      <c r="E44" s="44">
        <f t="shared" si="3"/>
        <v>1</v>
      </c>
      <c r="F44" s="45">
        <f t="shared" si="4"/>
        <v>4</v>
      </c>
      <c r="G44" s="45">
        <v>6</v>
      </c>
      <c r="H44" s="44">
        <v>3</v>
      </c>
      <c r="I44" s="44">
        <f t="shared" si="5"/>
        <v>13</v>
      </c>
    </row>
    <row r="45" spans="1:9" ht="15.75">
      <c r="A45" s="93"/>
      <c r="B45" s="94"/>
      <c r="C45" s="47" t="s">
        <v>134</v>
      </c>
      <c r="D45" s="48">
        <v>58.27</v>
      </c>
      <c r="E45" s="44">
        <f t="shared" si="3"/>
        <v>2</v>
      </c>
      <c r="F45" s="45">
        <f t="shared" si="4"/>
        <v>6</v>
      </c>
      <c r="G45" s="45">
        <v>6</v>
      </c>
      <c r="H45" s="44">
        <v>3</v>
      </c>
      <c r="I45" s="44">
        <f t="shared" si="5"/>
        <v>15</v>
      </c>
    </row>
    <row r="46" spans="1:9" ht="15.75">
      <c r="A46" s="93"/>
      <c r="B46" s="94"/>
      <c r="C46" s="47" t="s">
        <v>129</v>
      </c>
      <c r="D46" s="48">
        <v>65.040000000000006</v>
      </c>
      <c r="E46" s="44">
        <f t="shared" si="3"/>
        <v>2</v>
      </c>
      <c r="F46" s="45">
        <f t="shared" si="4"/>
        <v>7</v>
      </c>
      <c r="G46" s="45">
        <v>6</v>
      </c>
      <c r="H46" s="44">
        <v>3</v>
      </c>
      <c r="I46" s="44">
        <f t="shared" si="5"/>
        <v>16</v>
      </c>
    </row>
    <row r="47" spans="1:9" ht="15.75">
      <c r="A47" s="93"/>
      <c r="B47" s="94"/>
      <c r="C47" s="47" t="s">
        <v>135</v>
      </c>
      <c r="D47" s="48">
        <v>79.11</v>
      </c>
      <c r="E47" s="44">
        <f t="shared" si="3"/>
        <v>3</v>
      </c>
      <c r="F47" s="45">
        <f t="shared" si="4"/>
        <v>8</v>
      </c>
      <c r="G47" s="45">
        <v>6</v>
      </c>
      <c r="H47" s="44">
        <v>3</v>
      </c>
      <c r="I47" s="44">
        <f t="shared" si="5"/>
        <v>17</v>
      </c>
    </row>
    <row r="48" spans="1:9" ht="21" thickBot="1">
      <c r="A48" s="50"/>
      <c r="B48" s="50"/>
      <c r="C48" s="50"/>
      <c r="D48" s="51"/>
      <c r="E48" s="50"/>
      <c r="F48" s="50"/>
      <c r="G48" s="52"/>
      <c r="H48" s="14"/>
      <c r="I48" s="7"/>
    </row>
    <row r="49" spans="1:9" ht="15.75" thickBot="1">
      <c r="A49" s="9"/>
      <c r="B49" s="9"/>
      <c r="C49" s="9"/>
      <c r="D49" s="9"/>
      <c r="E49" s="9"/>
      <c r="F49" s="9"/>
      <c r="G49" s="9"/>
      <c r="H49" s="14"/>
      <c r="I49" s="7"/>
    </row>
    <row r="50" spans="1:9">
      <c r="A50" s="39"/>
      <c r="B50" s="39"/>
      <c r="C50" s="53" t="s">
        <v>136</v>
      </c>
      <c r="D50" s="39"/>
      <c r="E50" s="39"/>
      <c r="F50" s="39"/>
      <c r="G50" s="39"/>
      <c r="H50" s="14"/>
      <c r="I50" s="7"/>
    </row>
    <row r="51" spans="1:9" ht="51">
      <c r="A51" s="92">
        <v>3</v>
      </c>
      <c r="B51" s="54">
        <v>1</v>
      </c>
      <c r="C51" s="55" t="s">
        <v>137</v>
      </c>
      <c r="D51" s="54">
        <v>38.5</v>
      </c>
      <c r="E51" s="55">
        <v>1</v>
      </c>
      <c r="F51" s="54">
        <v>5</v>
      </c>
      <c r="G51" s="54">
        <v>0</v>
      </c>
      <c r="H51" s="23">
        <v>0</v>
      </c>
      <c r="I51" s="24">
        <f>F51+G51+H51</f>
        <v>5</v>
      </c>
    </row>
    <row r="52" spans="1:9">
      <c r="A52" s="92"/>
      <c r="B52" s="54">
        <v>2</v>
      </c>
      <c r="C52" s="55" t="s">
        <v>138</v>
      </c>
      <c r="D52" s="54">
        <v>43.49</v>
      </c>
      <c r="E52" s="55">
        <v>1</v>
      </c>
      <c r="F52" s="54">
        <v>5</v>
      </c>
      <c r="G52" s="54">
        <v>0</v>
      </c>
      <c r="H52" s="23">
        <v>0</v>
      </c>
      <c r="I52" s="24">
        <f t="shared" ref="I52:I60" si="6">F52+G52+H52</f>
        <v>5</v>
      </c>
    </row>
    <row r="53" spans="1:9">
      <c r="A53" s="92"/>
      <c r="B53" s="54">
        <v>3</v>
      </c>
      <c r="C53" s="55" t="s">
        <v>139</v>
      </c>
      <c r="D53" s="54">
        <v>18.670000000000002</v>
      </c>
      <c r="E53" s="55">
        <v>1</v>
      </c>
      <c r="F53" s="54">
        <v>5</v>
      </c>
      <c r="G53" s="54">
        <v>0</v>
      </c>
      <c r="H53" s="23">
        <v>0</v>
      </c>
      <c r="I53" s="24">
        <f t="shared" si="6"/>
        <v>5</v>
      </c>
    </row>
    <row r="54" spans="1:9">
      <c r="A54" s="92"/>
      <c r="B54" s="54">
        <v>4</v>
      </c>
      <c r="C54" s="55" t="s">
        <v>21</v>
      </c>
      <c r="D54" s="54">
        <v>18.45</v>
      </c>
      <c r="E54" s="55">
        <v>1</v>
      </c>
      <c r="F54" s="54">
        <v>5</v>
      </c>
      <c r="G54" s="54">
        <v>0</v>
      </c>
      <c r="H54" s="23">
        <v>0</v>
      </c>
      <c r="I54" s="24">
        <f t="shared" si="6"/>
        <v>5</v>
      </c>
    </row>
    <row r="55" spans="1:9">
      <c r="A55" s="92"/>
      <c r="B55" s="54">
        <v>5</v>
      </c>
      <c r="C55" s="55" t="s">
        <v>140</v>
      </c>
      <c r="D55" s="54">
        <v>40.32</v>
      </c>
      <c r="E55" s="55">
        <v>1</v>
      </c>
      <c r="F55" s="54">
        <v>5</v>
      </c>
      <c r="G55" s="54">
        <v>0</v>
      </c>
      <c r="H55" s="23">
        <v>0</v>
      </c>
      <c r="I55" s="24">
        <f t="shared" si="6"/>
        <v>5</v>
      </c>
    </row>
    <row r="56" spans="1:9" ht="51">
      <c r="A56" s="92"/>
      <c r="B56" s="54">
        <v>6</v>
      </c>
      <c r="C56" s="55" t="s">
        <v>137</v>
      </c>
      <c r="D56" s="54">
        <v>29.25</v>
      </c>
      <c r="E56" s="55">
        <v>1</v>
      </c>
      <c r="F56" s="54">
        <v>5</v>
      </c>
      <c r="G56" s="54">
        <v>0</v>
      </c>
      <c r="H56" s="23">
        <v>0</v>
      </c>
      <c r="I56" s="24">
        <f t="shared" si="6"/>
        <v>5</v>
      </c>
    </row>
    <row r="57" spans="1:9">
      <c r="A57" s="92"/>
      <c r="B57" s="54">
        <v>7</v>
      </c>
      <c r="C57" s="55" t="s">
        <v>88</v>
      </c>
      <c r="D57" s="54">
        <v>18.43</v>
      </c>
      <c r="E57" s="55">
        <v>1</v>
      </c>
      <c r="F57" s="54">
        <v>5</v>
      </c>
      <c r="G57" s="54">
        <v>0</v>
      </c>
      <c r="H57" s="23">
        <v>0</v>
      </c>
      <c r="I57" s="24">
        <f t="shared" si="6"/>
        <v>5</v>
      </c>
    </row>
    <row r="58" spans="1:9">
      <c r="A58" s="92"/>
      <c r="B58" s="54">
        <v>8</v>
      </c>
      <c r="C58" s="55" t="s">
        <v>141</v>
      </c>
      <c r="D58" s="54">
        <v>18.399999999999999</v>
      </c>
      <c r="E58" s="55">
        <v>1</v>
      </c>
      <c r="F58" s="54">
        <v>5</v>
      </c>
      <c r="G58" s="54">
        <v>0</v>
      </c>
      <c r="H58" s="23">
        <v>0</v>
      </c>
      <c r="I58" s="24">
        <f t="shared" si="6"/>
        <v>5</v>
      </c>
    </row>
    <row r="59" spans="1:9">
      <c r="A59" s="92"/>
      <c r="B59" s="54">
        <v>9</v>
      </c>
      <c r="C59" s="55" t="s">
        <v>142</v>
      </c>
      <c r="D59" s="54">
        <v>40.299999999999997</v>
      </c>
      <c r="E59" s="55">
        <v>1</v>
      </c>
      <c r="F59" s="54">
        <v>5</v>
      </c>
      <c r="G59" s="54">
        <v>0</v>
      </c>
      <c r="H59" s="23">
        <v>0</v>
      </c>
      <c r="I59" s="24">
        <f t="shared" si="6"/>
        <v>5</v>
      </c>
    </row>
    <row r="60" spans="1:9">
      <c r="A60" s="92"/>
      <c r="B60" s="54">
        <v>10</v>
      </c>
      <c r="C60" s="55" t="s">
        <v>143</v>
      </c>
      <c r="D60" s="54">
        <v>40.18</v>
      </c>
      <c r="E60" s="55">
        <v>1</v>
      </c>
      <c r="F60" s="54">
        <v>5</v>
      </c>
      <c r="G60" s="54">
        <v>0</v>
      </c>
      <c r="H60" s="23">
        <v>0</v>
      </c>
      <c r="I60" s="24">
        <f t="shared" si="6"/>
        <v>5</v>
      </c>
    </row>
    <row r="61" spans="1:9" ht="15.75" thickBot="1">
      <c r="A61" s="50"/>
      <c r="B61" s="50"/>
      <c r="C61" s="50"/>
      <c r="D61" s="56"/>
      <c r="E61" s="50"/>
      <c r="F61" s="50"/>
      <c r="G61" s="56"/>
      <c r="H61" s="57"/>
      <c r="I61" s="59">
        <f>SUM(I3:I60)</f>
        <v>716</v>
      </c>
    </row>
    <row r="62" spans="1:9" ht="15.75" thickBot="1">
      <c r="A62" s="1"/>
      <c r="B62" s="1"/>
      <c r="C62" s="1"/>
      <c r="D62" s="1"/>
      <c r="E62" s="1"/>
      <c r="F62" s="1"/>
      <c r="G62" s="1"/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8" workbookViewId="0">
      <selection activeCell="E2" sqref="E2:E28"/>
    </sheetView>
  </sheetViews>
  <sheetFormatPr defaultRowHeight="15"/>
  <cols>
    <col min="1" max="2" width="9.140625" style="7"/>
    <col min="3" max="3" width="27.140625" style="7" customWidth="1"/>
    <col min="4" max="5" width="9.140625" style="7"/>
    <col min="6" max="6" width="10.5703125" style="7" customWidth="1"/>
    <col min="7" max="16384" width="9.140625" style="7"/>
  </cols>
  <sheetData>
    <row r="1" spans="1:9" ht="39.75" thickBot="1">
      <c r="A1" s="9" t="s">
        <v>0</v>
      </c>
      <c r="B1" s="9" t="s">
        <v>1</v>
      </c>
      <c r="C1" s="9" t="s">
        <v>2</v>
      </c>
      <c r="D1" s="9" t="s">
        <v>3</v>
      </c>
      <c r="E1" s="44" t="s">
        <v>243</v>
      </c>
      <c r="F1" s="44" t="s">
        <v>245</v>
      </c>
      <c r="G1" s="44" t="s">
        <v>247</v>
      </c>
      <c r="H1" s="44" t="s">
        <v>246</v>
      </c>
      <c r="I1" s="44" t="s">
        <v>248</v>
      </c>
    </row>
    <row r="2" spans="1:9" ht="15.75" thickBot="1">
      <c r="A2" s="96">
        <v>4</v>
      </c>
      <c r="B2" s="100">
        <v>2</v>
      </c>
      <c r="C2" s="60" t="s">
        <v>144</v>
      </c>
      <c r="D2" s="70">
        <v>60.75</v>
      </c>
      <c r="E2" s="49">
        <f>IF(D2&lt;40,1,IF(D2&gt;66,3,2))</f>
        <v>2</v>
      </c>
      <c r="F2" s="45">
        <f>ROUND(D2/10,0)</f>
        <v>6</v>
      </c>
      <c r="G2" s="45">
        <v>6</v>
      </c>
      <c r="H2" s="44">
        <v>3</v>
      </c>
      <c r="I2" s="44">
        <f>F2+G2+H2</f>
        <v>15</v>
      </c>
    </row>
    <row r="3" spans="1:9" ht="15.75" thickBot="1">
      <c r="A3" s="97"/>
      <c r="B3" s="101"/>
      <c r="C3" s="15" t="s">
        <v>239</v>
      </c>
      <c r="D3" s="71">
        <v>54.16</v>
      </c>
      <c r="E3" s="49">
        <f t="shared" ref="E3:E28" si="0">IF(D3&lt;40,1,IF(D3&gt;66,3,2))</f>
        <v>2</v>
      </c>
      <c r="F3" s="45">
        <f t="shared" ref="F3:F28" si="1">ROUND(D3/10,0)</f>
        <v>5</v>
      </c>
      <c r="G3" s="45">
        <v>6</v>
      </c>
      <c r="H3" s="44">
        <v>3</v>
      </c>
      <c r="I3" s="44">
        <f t="shared" ref="I3:I31" si="2">F3+G3+H3</f>
        <v>14</v>
      </c>
    </row>
    <row r="4" spans="1:9" ht="15.75" thickBot="1">
      <c r="A4" s="97"/>
      <c r="B4" s="102"/>
      <c r="C4" s="15" t="s">
        <v>145</v>
      </c>
      <c r="D4" s="71">
        <v>75.510000000000005</v>
      </c>
      <c r="E4" s="49">
        <f t="shared" si="0"/>
        <v>3</v>
      </c>
      <c r="F4" s="45">
        <f t="shared" si="1"/>
        <v>8</v>
      </c>
      <c r="G4" s="45">
        <v>6</v>
      </c>
      <c r="H4" s="58">
        <v>3</v>
      </c>
      <c r="I4" s="44">
        <f t="shared" si="2"/>
        <v>17</v>
      </c>
    </row>
    <row r="5" spans="1:9" ht="15.75" thickBot="1">
      <c r="A5" s="97"/>
      <c r="B5" s="100">
        <v>3</v>
      </c>
      <c r="C5" s="15" t="s">
        <v>146</v>
      </c>
      <c r="D5" s="71">
        <v>60</v>
      </c>
      <c r="E5" s="49">
        <f t="shared" si="0"/>
        <v>2</v>
      </c>
      <c r="F5" s="45">
        <f t="shared" si="1"/>
        <v>6</v>
      </c>
      <c r="G5" s="45">
        <v>6</v>
      </c>
      <c r="H5" s="44">
        <v>3</v>
      </c>
      <c r="I5" s="44">
        <f t="shared" si="2"/>
        <v>15</v>
      </c>
    </row>
    <row r="6" spans="1:9" ht="15.75" thickBot="1">
      <c r="A6" s="97"/>
      <c r="B6" s="101"/>
      <c r="C6" s="62" t="s">
        <v>147</v>
      </c>
      <c r="D6" s="71">
        <v>54</v>
      </c>
      <c r="E6" s="49">
        <f t="shared" si="0"/>
        <v>2</v>
      </c>
      <c r="F6" s="45">
        <f t="shared" si="1"/>
        <v>5</v>
      </c>
      <c r="G6" s="45">
        <v>6</v>
      </c>
      <c r="H6" s="44">
        <v>3</v>
      </c>
      <c r="I6" s="44">
        <f t="shared" si="2"/>
        <v>14</v>
      </c>
    </row>
    <row r="7" spans="1:9" ht="15.75" thickBot="1">
      <c r="A7" s="97"/>
      <c r="B7" s="102"/>
      <c r="C7" s="15" t="s">
        <v>148</v>
      </c>
      <c r="D7" s="71">
        <v>75.510000000000005</v>
      </c>
      <c r="E7" s="49">
        <f t="shared" si="0"/>
        <v>3</v>
      </c>
      <c r="F7" s="45">
        <f t="shared" si="1"/>
        <v>8</v>
      </c>
      <c r="G7" s="45">
        <v>6</v>
      </c>
      <c r="H7" s="44">
        <v>3</v>
      </c>
      <c r="I7" s="44">
        <f t="shared" si="2"/>
        <v>17</v>
      </c>
    </row>
    <row r="8" spans="1:9" ht="15.75" thickBot="1">
      <c r="A8" s="97"/>
      <c r="B8" s="100">
        <v>4</v>
      </c>
      <c r="C8" s="15" t="s">
        <v>149</v>
      </c>
      <c r="D8" s="71">
        <v>60</v>
      </c>
      <c r="E8" s="49">
        <f t="shared" si="0"/>
        <v>2</v>
      </c>
      <c r="F8" s="45">
        <f t="shared" si="1"/>
        <v>6</v>
      </c>
      <c r="G8" s="45">
        <v>6</v>
      </c>
      <c r="H8" s="44">
        <v>3</v>
      </c>
      <c r="I8" s="44">
        <f t="shared" si="2"/>
        <v>15</v>
      </c>
    </row>
    <row r="9" spans="1:9" ht="15.75" thickBot="1">
      <c r="A9" s="97"/>
      <c r="B9" s="101"/>
      <c r="C9" s="15" t="s">
        <v>150</v>
      </c>
      <c r="D9" s="71">
        <v>54.16</v>
      </c>
      <c r="E9" s="49">
        <f t="shared" si="0"/>
        <v>2</v>
      </c>
      <c r="F9" s="45">
        <f t="shared" si="1"/>
        <v>5</v>
      </c>
      <c r="G9" s="45">
        <v>6</v>
      </c>
      <c r="H9" s="44">
        <v>3</v>
      </c>
      <c r="I9" s="44">
        <f t="shared" si="2"/>
        <v>14</v>
      </c>
    </row>
    <row r="10" spans="1:9" ht="15.75" thickBot="1">
      <c r="A10" s="97"/>
      <c r="B10" s="102"/>
      <c r="C10" s="15" t="s">
        <v>151</v>
      </c>
      <c r="D10" s="71">
        <v>75.510000000000005</v>
      </c>
      <c r="E10" s="49">
        <f t="shared" si="0"/>
        <v>3</v>
      </c>
      <c r="F10" s="45">
        <f t="shared" si="1"/>
        <v>8</v>
      </c>
      <c r="G10" s="45">
        <v>6</v>
      </c>
      <c r="H10" s="44">
        <v>3</v>
      </c>
      <c r="I10" s="44">
        <f t="shared" si="2"/>
        <v>17</v>
      </c>
    </row>
    <row r="11" spans="1:9" ht="15.75" thickBot="1">
      <c r="A11" s="97"/>
      <c r="B11" s="100">
        <v>5</v>
      </c>
      <c r="C11" s="15" t="s">
        <v>152</v>
      </c>
      <c r="D11" s="71">
        <v>60.75</v>
      </c>
      <c r="E11" s="49">
        <f t="shared" si="0"/>
        <v>2</v>
      </c>
      <c r="F11" s="45">
        <f t="shared" si="1"/>
        <v>6</v>
      </c>
      <c r="G11" s="45">
        <v>6</v>
      </c>
      <c r="H11" s="44">
        <v>3</v>
      </c>
      <c r="I11" s="44">
        <f t="shared" si="2"/>
        <v>15</v>
      </c>
    </row>
    <row r="12" spans="1:9" ht="15.75" thickBot="1">
      <c r="A12" s="97"/>
      <c r="B12" s="101"/>
      <c r="C12" s="15" t="s">
        <v>153</v>
      </c>
      <c r="D12" s="71">
        <v>54.16</v>
      </c>
      <c r="E12" s="49">
        <f t="shared" si="0"/>
        <v>2</v>
      </c>
      <c r="F12" s="45">
        <f t="shared" si="1"/>
        <v>5</v>
      </c>
      <c r="G12" s="45">
        <v>6</v>
      </c>
      <c r="H12" s="44">
        <v>3</v>
      </c>
      <c r="I12" s="44">
        <f t="shared" si="2"/>
        <v>14</v>
      </c>
    </row>
    <row r="13" spans="1:9" ht="15.75" thickBot="1">
      <c r="A13" s="97"/>
      <c r="B13" s="102"/>
      <c r="C13" s="15" t="s">
        <v>154</v>
      </c>
      <c r="D13" s="71">
        <v>75.510000000000005</v>
      </c>
      <c r="E13" s="49">
        <f t="shared" si="0"/>
        <v>3</v>
      </c>
      <c r="F13" s="45">
        <f t="shared" si="1"/>
        <v>8</v>
      </c>
      <c r="G13" s="45">
        <v>6</v>
      </c>
      <c r="H13" s="44">
        <v>3</v>
      </c>
      <c r="I13" s="44">
        <f t="shared" si="2"/>
        <v>17</v>
      </c>
    </row>
    <row r="14" spans="1:9" ht="15.75" thickBot="1">
      <c r="A14" s="97"/>
      <c r="B14" s="100">
        <v>6</v>
      </c>
      <c r="C14" s="15" t="s">
        <v>155</v>
      </c>
      <c r="D14" s="71">
        <v>60.75</v>
      </c>
      <c r="E14" s="49">
        <f t="shared" si="0"/>
        <v>2</v>
      </c>
      <c r="F14" s="45">
        <f t="shared" si="1"/>
        <v>6</v>
      </c>
      <c r="G14" s="45">
        <v>6</v>
      </c>
      <c r="H14" s="44">
        <v>3</v>
      </c>
      <c r="I14" s="44">
        <f t="shared" si="2"/>
        <v>15</v>
      </c>
    </row>
    <row r="15" spans="1:9" ht="15.75" thickBot="1">
      <c r="A15" s="97"/>
      <c r="B15" s="101"/>
      <c r="C15" s="15" t="s">
        <v>169</v>
      </c>
      <c r="D15" s="71">
        <v>54.16</v>
      </c>
      <c r="E15" s="49">
        <f t="shared" si="0"/>
        <v>2</v>
      </c>
      <c r="F15" s="45">
        <f t="shared" si="1"/>
        <v>5</v>
      </c>
      <c r="G15" s="45">
        <v>6</v>
      </c>
      <c r="H15" s="44">
        <v>3</v>
      </c>
      <c r="I15" s="44">
        <f t="shared" si="2"/>
        <v>14</v>
      </c>
    </row>
    <row r="16" spans="1:9" ht="15.75" thickBot="1">
      <c r="A16" s="97"/>
      <c r="B16" s="102"/>
      <c r="C16" s="15" t="s">
        <v>156</v>
      </c>
      <c r="D16" s="71">
        <v>75.510000000000005</v>
      </c>
      <c r="E16" s="49">
        <f t="shared" si="0"/>
        <v>3</v>
      </c>
      <c r="F16" s="45">
        <f t="shared" si="1"/>
        <v>8</v>
      </c>
      <c r="G16" s="45">
        <v>6</v>
      </c>
      <c r="H16" s="44">
        <v>3</v>
      </c>
      <c r="I16" s="44">
        <f t="shared" si="2"/>
        <v>17</v>
      </c>
    </row>
    <row r="17" spans="1:10" ht="15.75" thickBot="1">
      <c r="A17" s="97"/>
      <c r="B17" s="100">
        <v>7</v>
      </c>
      <c r="C17" s="15" t="s">
        <v>157</v>
      </c>
      <c r="D17" s="71">
        <v>60.73</v>
      </c>
      <c r="E17" s="49">
        <f t="shared" si="0"/>
        <v>2</v>
      </c>
      <c r="F17" s="45">
        <f t="shared" si="1"/>
        <v>6</v>
      </c>
      <c r="G17" s="45">
        <v>6</v>
      </c>
      <c r="H17" s="44">
        <v>3</v>
      </c>
      <c r="I17" s="44">
        <f t="shared" si="2"/>
        <v>15</v>
      </c>
    </row>
    <row r="18" spans="1:10" ht="15.75" thickBot="1">
      <c r="A18" s="97"/>
      <c r="B18" s="101"/>
      <c r="C18" s="62" t="s">
        <v>158</v>
      </c>
      <c r="D18" s="71">
        <v>54.16</v>
      </c>
      <c r="E18" s="49">
        <f t="shared" si="0"/>
        <v>2</v>
      </c>
      <c r="F18" s="45">
        <f t="shared" si="1"/>
        <v>5</v>
      </c>
      <c r="G18" s="45">
        <v>6</v>
      </c>
      <c r="H18" s="44">
        <v>3</v>
      </c>
      <c r="I18" s="44">
        <f t="shared" si="2"/>
        <v>14</v>
      </c>
    </row>
    <row r="19" spans="1:10" ht="15.75" thickBot="1">
      <c r="A19" s="97"/>
      <c r="B19" s="102"/>
      <c r="C19" s="15" t="s">
        <v>159</v>
      </c>
      <c r="D19" s="71">
        <v>75.510000000000005</v>
      </c>
      <c r="E19" s="49">
        <f t="shared" si="0"/>
        <v>3</v>
      </c>
      <c r="F19" s="45">
        <f t="shared" si="1"/>
        <v>8</v>
      </c>
      <c r="G19" s="45">
        <v>6</v>
      </c>
      <c r="H19" s="44">
        <v>3</v>
      </c>
      <c r="I19" s="44">
        <f t="shared" si="2"/>
        <v>17</v>
      </c>
    </row>
    <row r="20" spans="1:10" ht="15.75" thickBot="1">
      <c r="A20" s="97"/>
      <c r="B20" s="100">
        <v>8</v>
      </c>
      <c r="C20" s="15" t="s">
        <v>160</v>
      </c>
      <c r="D20" s="71">
        <v>60.75</v>
      </c>
      <c r="E20" s="49">
        <f t="shared" si="0"/>
        <v>2</v>
      </c>
      <c r="F20" s="45">
        <f t="shared" si="1"/>
        <v>6</v>
      </c>
      <c r="G20" s="45">
        <v>6</v>
      </c>
      <c r="H20" s="44">
        <v>3</v>
      </c>
      <c r="I20" s="44">
        <f t="shared" si="2"/>
        <v>15</v>
      </c>
    </row>
    <row r="21" spans="1:10" ht="15.75" thickBot="1">
      <c r="A21" s="97"/>
      <c r="B21" s="101"/>
      <c r="C21" s="15" t="s">
        <v>161</v>
      </c>
      <c r="D21" s="71">
        <v>54.16</v>
      </c>
      <c r="E21" s="49">
        <f t="shared" si="0"/>
        <v>2</v>
      </c>
      <c r="F21" s="45">
        <f t="shared" si="1"/>
        <v>5</v>
      </c>
      <c r="G21" s="45">
        <v>6</v>
      </c>
      <c r="H21" s="44">
        <v>3</v>
      </c>
      <c r="I21" s="44">
        <f t="shared" si="2"/>
        <v>14</v>
      </c>
    </row>
    <row r="22" spans="1:10" ht="15.75" thickBot="1">
      <c r="A22" s="97"/>
      <c r="B22" s="102"/>
      <c r="C22" s="15" t="s">
        <v>162</v>
      </c>
      <c r="D22" s="71">
        <v>75.510000000000005</v>
      </c>
      <c r="E22" s="49">
        <f t="shared" si="0"/>
        <v>3</v>
      </c>
      <c r="F22" s="45">
        <f t="shared" si="1"/>
        <v>8</v>
      </c>
      <c r="G22" s="45">
        <v>6</v>
      </c>
      <c r="H22" s="44">
        <v>3</v>
      </c>
      <c r="I22" s="44">
        <f t="shared" si="2"/>
        <v>17</v>
      </c>
    </row>
    <row r="23" spans="1:10" ht="15.75" thickBot="1">
      <c r="A23" s="97"/>
      <c r="B23" s="100">
        <v>9</v>
      </c>
      <c r="C23" s="15" t="s">
        <v>163</v>
      </c>
      <c r="D23" s="71">
        <v>60.75</v>
      </c>
      <c r="E23" s="49">
        <f t="shared" si="0"/>
        <v>2</v>
      </c>
      <c r="F23" s="45">
        <f t="shared" si="1"/>
        <v>6</v>
      </c>
      <c r="G23" s="45">
        <v>6</v>
      </c>
      <c r="H23" s="44">
        <v>3</v>
      </c>
      <c r="I23" s="44">
        <f t="shared" si="2"/>
        <v>15</v>
      </c>
    </row>
    <row r="24" spans="1:10" ht="15.75" thickBot="1">
      <c r="A24" s="97"/>
      <c r="B24" s="101"/>
      <c r="C24" s="15" t="s">
        <v>164</v>
      </c>
      <c r="D24" s="71">
        <v>54.16</v>
      </c>
      <c r="E24" s="49">
        <f t="shared" si="0"/>
        <v>2</v>
      </c>
      <c r="F24" s="45">
        <f t="shared" si="1"/>
        <v>5</v>
      </c>
      <c r="G24" s="45">
        <v>6</v>
      </c>
      <c r="H24" s="44">
        <v>3</v>
      </c>
      <c r="I24" s="44">
        <f t="shared" si="2"/>
        <v>14</v>
      </c>
    </row>
    <row r="25" spans="1:10">
      <c r="A25" s="97"/>
      <c r="B25" s="101"/>
      <c r="C25" s="69" t="s">
        <v>165</v>
      </c>
      <c r="D25" s="72">
        <v>75.510000000000005</v>
      </c>
      <c r="E25" s="49">
        <f t="shared" si="0"/>
        <v>3</v>
      </c>
      <c r="F25" s="67">
        <f t="shared" si="1"/>
        <v>8</v>
      </c>
      <c r="G25" s="67">
        <v>6</v>
      </c>
      <c r="H25" s="68">
        <v>3</v>
      </c>
      <c r="I25" s="68">
        <f t="shared" si="2"/>
        <v>17</v>
      </c>
    </row>
    <row r="26" spans="1:10">
      <c r="A26" s="98"/>
      <c r="B26" s="89">
        <v>10</v>
      </c>
      <c r="C26" s="41" t="s">
        <v>166</v>
      </c>
      <c r="D26" s="42">
        <v>60.75</v>
      </c>
      <c r="E26" s="49">
        <f t="shared" si="0"/>
        <v>2</v>
      </c>
      <c r="F26" s="45">
        <f t="shared" si="1"/>
        <v>6</v>
      </c>
      <c r="G26" s="45">
        <v>6</v>
      </c>
      <c r="H26" s="44">
        <v>3</v>
      </c>
      <c r="I26" s="44">
        <f t="shared" si="2"/>
        <v>15</v>
      </c>
    </row>
    <row r="27" spans="1:10">
      <c r="A27" s="98"/>
      <c r="B27" s="89"/>
      <c r="C27" s="41" t="s">
        <v>167</v>
      </c>
      <c r="D27" s="42">
        <v>54.16</v>
      </c>
      <c r="E27" s="49">
        <f t="shared" si="0"/>
        <v>2</v>
      </c>
      <c r="F27" s="45">
        <f t="shared" si="1"/>
        <v>5</v>
      </c>
      <c r="G27" s="45">
        <v>6</v>
      </c>
      <c r="H27" s="44">
        <v>3</v>
      </c>
      <c r="I27" s="44">
        <f t="shared" si="2"/>
        <v>14</v>
      </c>
    </row>
    <row r="28" spans="1:10" ht="15.75" thickBot="1">
      <c r="A28" s="99"/>
      <c r="B28" s="89"/>
      <c r="C28" s="41" t="s">
        <v>168</v>
      </c>
      <c r="D28" s="42">
        <v>75.510000000000005</v>
      </c>
      <c r="E28" s="49">
        <f t="shared" si="0"/>
        <v>3</v>
      </c>
      <c r="F28" s="45">
        <f t="shared" si="1"/>
        <v>8</v>
      </c>
      <c r="G28" s="45">
        <v>6</v>
      </c>
      <c r="H28" s="44">
        <v>3</v>
      </c>
      <c r="I28" s="44">
        <f t="shared" si="2"/>
        <v>17</v>
      </c>
    </row>
    <row r="29" spans="1:10">
      <c r="F29" s="31"/>
      <c r="G29" s="31"/>
      <c r="H29" s="28"/>
      <c r="I29" s="28"/>
      <c r="J29" s="29"/>
    </row>
    <row r="30" spans="1:10">
      <c r="F30" s="31"/>
      <c r="G30" s="31"/>
      <c r="H30" s="28"/>
      <c r="I30" s="28"/>
      <c r="J30" s="29"/>
    </row>
    <row r="31" spans="1:10">
      <c r="A31" s="95">
        <v>4</v>
      </c>
      <c r="B31" s="45">
        <v>1</v>
      </c>
      <c r="C31" s="44" t="s">
        <v>170</v>
      </c>
      <c r="D31" s="45">
        <v>34.21</v>
      </c>
      <c r="E31" s="49">
        <v>1</v>
      </c>
      <c r="F31" s="45">
        <v>5</v>
      </c>
      <c r="G31" s="45">
        <v>0</v>
      </c>
      <c r="H31" s="44">
        <v>0</v>
      </c>
      <c r="I31" s="44">
        <f t="shared" si="2"/>
        <v>5</v>
      </c>
    </row>
    <row r="32" spans="1:10">
      <c r="A32" s="95"/>
      <c r="B32" s="45">
        <v>2</v>
      </c>
      <c r="C32" s="44" t="s">
        <v>171</v>
      </c>
      <c r="D32" s="45">
        <v>39.18</v>
      </c>
      <c r="E32" s="49">
        <v>1</v>
      </c>
      <c r="F32" s="45">
        <v>5</v>
      </c>
      <c r="G32" s="45">
        <v>0</v>
      </c>
      <c r="H32" s="44">
        <v>0</v>
      </c>
      <c r="I32" s="44">
        <f t="shared" ref="I32:I35" si="3">F32+G32+H32</f>
        <v>5</v>
      </c>
    </row>
    <row r="33" spans="1:9">
      <c r="A33" s="95"/>
      <c r="B33" s="45">
        <v>3</v>
      </c>
      <c r="C33" s="44" t="s">
        <v>14</v>
      </c>
      <c r="D33" s="45">
        <v>35.200000000000003</v>
      </c>
      <c r="E33" s="49">
        <v>1</v>
      </c>
      <c r="F33" s="45">
        <v>5</v>
      </c>
      <c r="G33" s="45">
        <v>0</v>
      </c>
      <c r="H33" s="44">
        <v>0</v>
      </c>
      <c r="I33" s="44">
        <f t="shared" si="3"/>
        <v>5</v>
      </c>
    </row>
    <row r="34" spans="1:9">
      <c r="A34" s="95"/>
      <c r="B34" s="45">
        <v>4</v>
      </c>
      <c r="C34" s="44" t="s">
        <v>172</v>
      </c>
      <c r="D34" s="45">
        <v>41.25</v>
      </c>
      <c r="E34" s="49">
        <v>1</v>
      </c>
      <c r="F34" s="45">
        <v>5</v>
      </c>
      <c r="G34" s="45">
        <v>0</v>
      </c>
      <c r="H34" s="44">
        <v>0</v>
      </c>
      <c r="I34" s="44">
        <f t="shared" si="3"/>
        <v>5</v>
      </c>
    </row>
    <row r="35" spans="1:9" ht="26.25">
      <c r="A35" s="95"/>
      <c r="B35" s="45">
        <v>5</v>
      </c>
      <c r="C35" s="44" t="s">
        <v>173</v>
      </c>
      <c r="D35" s="45">
        <v>39.369999999999997</v>
      </c>
      <c r="E35" s="49">
        <v>1</v>
      </c>
      <c r="F35" s="45">
        <v>5</v>
      </c>
      <c r="G35" s="45">
        <v>0</v>
      </c>
      <c r="H35" s="44">
        <v>0</v>
      </c>
      <c r="I35" s="44">
        <f t="shared" si="3"/>
        <v>5</v>
      </c>
    </row>
    <row r="36" spans="1:9">
      <c r="F36" s="31"/>
      <c r="G36" s="31"/>
      <c r="H36" s="28"/>
      <c r="I36" s="28">
        <f>SUM(I2:I35)</f>
        <v>439</v>
      </c>
    </row>
    <row r="37" spans="1:9">
      <c r="F37" s="31"/>
      <c r="G37" s="31"/>
      <c r="H37" s="28"/>
      <c r="I37" s="28"/>
    </row>
    <row r="38" spans="1:9">
      <c r="F38" s="31"/>
      <c r="G38" s="31"/>
      <c r="H38" s="28"/>
      <c r="I38" s="28"/>
    </row>
    <row r="39" spans="1:9">
      <c r="F39" s="31"/>
      <c r="G39" s="31"/>
      <c r="H39" s="28"/>
      <c r="I39" s="28"/>
    </row>
    <row r="40" spans="1:9">
      <c r="F40" s="31"/>
      <c r="G40" s="31"/>
      <c r="H40" s="28"/>
      <c r="I40" s="28"/>
    </row>
    <row r="41" spans="1:9">
      <c r="F41" s="31"/>
      <c r="G41" s="31"/>
      <c r="H41" s="28"/>
      <c r="I41" s="28"/>
    </row>
    <row r="42" spans="1:9">
      <c r="F42" s="31"/>
      <c r="G42" s="31"/>
      <c r="H42" s="28"/>
      <c r="I42" s="28"/>
    </row>
    <row r="43" spans="1:9">
      <c r="F43" s="31"/>
      <c r="G43" s="31"/>
      <c r="H43" s="28"/>
      <c r="I43" s="28"/>
    </row>
    <row r="44" spans="1:9">
      <c r="F44" s="31"/>
      <c r="G44" s="31"/>
      <c r="H44" s="28"/>
      <c r="I44" s="28"/>
    </row>
    <row r="45" spans="1:9">
      <c r="F45" s="31"/>
      <c r="G45" s="31"/>
      <c r="H45" s="28"/>
      <c r="I45" s="28"/>
    </row>
    <row r="46" spans="1:9">
      <c r="F46" s="31"/>
      <c r="G46" s="31"/>
      <c r="H46" s="28"/>
      <c r="I46" s="28"/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43" workbookViewId="0">
      <selection activeCell="I1" sqref="I1"/>
    </sheetView>
  </sheetViews>
  <sheetFormatPr defaultRowHeight="15"/>
  <cols>
    <col min="1" max="2" width="9.140625" style="7"/>
    <col min="3" max="3" width="35.140625" style="7" customWidth="1"/>
    <col min="4" max="5" width="9.140625" style="7"/>
    <col min="6" max="6" width="10.28515625" style="7" customWidth="1"/>
    <col min="7" max="7" width="10.42578125" style="7" customWidth="1"/>
    <col min="8" max="16384" width="9.140625" style="7"/>
  </cols>
  <sheetData>
    <row r="1" spans="1:14" ht="48.75" customHeight="1" thickBot="1">
      <c r="A1" s="9" t="s">
        <v>0</v>
      </c>
      <c r="B1" s="9" t="s">
        <v>1</v>
      </c>
      <c r="C1" s="9" t="s">
        <v>2</v>
      </c>
      <c r="D1" s="9" t="s">
        <v>3</v>
      </c>
      <c r="E1" s="44" t="s">
        <v>243</v>
      </c>
      <c r="F1" s="44" t="s">
        <v>245</v>
      </c>
      <c r="G1" s="44" t="s">
        <v>247</v>
      </c>
      <c r="H1" s="44" t="s">
        <v>246</v>
      </c>
      <c r="I1" s="44" t="s">
        <v>248</v>
      </c>
      <c r="J1" s="12"/>
    </row>
    <row r="2" spans="1:14" ht="15.75" thickBot="1">
      <c r="A2" s="96">
        <v>5</v>
      </c>
      <c r="B2" s="107">
        <v>2</v>
      </c>
      <c r="C2" s="60" t="s">
        <v>174</v>
      </c>
      <c r="D2" s="61">
        <v>74.7</v>
      </c>
      <c r="E2" s="49">
        <f>IF(D2&lt;40,1,IF(D2&gt;66,3,2))</f>
        <v>3</v>
      </c>
      <c r="F2" s="45">
        <f>ROUND(D2/10,0)</f>
        <v>7</v>
      </c>
      <c r="G2" s="45">
        <v>6</v>
      </c>
      <c r="H2" s="44">
        <v>3</v>
      </c>
      <c r="I2" s="44">
        <f>F2+G2+H2</f>
        <v>16</v>
      </c>
    </row>
    <row r="3" spans="1:14" ht="15.75" thickBot="1">
      <c r="A3" s="97"/>
      <c r="B3" s="108"/>
      <c r="C3" s="15" t="s">
        <v>175</v>
      </c>
      <c r="D3" s="16">
        <v>36.799999999999997</v>
      </c>
      <c r="E3" s="49">
        <f t="shared" ref="E3:E55" si="0">IF(D3&lt;40,1,IF(D3&gt;66,3,2))</f>
        <v>1</v>
      </c>
      <c r="F3" s="45">
        <f t="shared" ref="F3:F55" si="1">ROUND(D3/10,0)</f>
        <v>4</v>
      </c>
      <c r="G3" s="45">
        <v>6</v>
      </c>
      <c r="H3" s="44">
        <v>3</v>
      </c>
      <c r="I3" s="44">
        <f t="shared" ref="I3:I55" si="2">F3+G3+H3</f>
        <v>13</v>
      </c>
    </row>
    <row r="4" spans="1:14" ht="15.75" thickBot="1">
      <c r="A4" s="97"/>
      <c r="B4" s="108"/>
      <c r="C4" s="15" t="s">
        <v>176</v>
      </c>
      <c r="D4" s="16">
        <v>65</v>
      </c>
      <c r="E4" s="49">
        <f t="shared" si="0"/>
        <v>2</v>
      </c>
      <c r="F4" s="45">
        <f t="shared" si="1"/>
        <v>7</v>
      </c>
      <c r="G4" s="45">
        <v>6</v>
      </c>
      <c r="H4" s="44">
        <v>3</v>
      </c>
      <c r="I4" s="44">
        <f t="shared" si="2"/>
        <v>16</v>
      </c>
    </row>
    <row r="5" spans="1:14" ht="15.75" thickBot="1">
      <c r="A5" s="97"/>
      <c r="B5" s="108"/>
      <c r="C5" s="15" t="s">
        <v>177</v>
      </c>
      <c r="D5" s="16">
        <v>36.6</v>
      </c>
      <c r="E5" s="49">
        <f t="shared" si="0"/>
        <v>1</v>
      </c>
      <c r="F5" s="45">
        <f t="shared" si="1"/>
        <v>4</v>
      </c>
      <c r="G5" s="45">
        <v>6</v>
      </c>
      <c r="H5" s="44">
        <v>3</v>
      </c>
      <c r="I5" s="44">
        <f t="shared" si="2"/>
        <v>13</v>
      </c>
      <c r="L5" s="73"/>
      <c r="M5" s="73"/>
      <c r="N5" s="73"/>
    </row>
    <row r="6" spans="1:14" ht="15.75" thickBot="1">
      <c r="A6" s="97"/>
      <c r="B6" s="108"/>
      <c r="C6" s="15" t="s">
        <v>175</v>
      </c>
      <c r="D6" s="16">
        <v>37.32</v>
      </c>
      <c r="E6" s="49">
        <f t="shared" si="0"/>
        <v>1</v>
      </c>
      <c r="F6" s="45">
        <f t="shared" si="1"/>
        <v>4</v>
      </c>
      <c r="G6" s="45">
        <v>6</v>
      </c>
      <c r="H6" s="44">
        <v>3</v>
      </c>
      <c r="I6" s="44">
        <f t="shared" si="2"/>
        <v>13</v>
      </c>
    </row>
    <row r="7" spans="1:14" ht="15.75" thickBot="1">
      <c r="A7" s="97"/>
      <c r="B7" s="109"/>
      <c r="C7" s="15" t="s">
        <v>178</v>
      </c>
      <c r="D7" s="16">
        <v>58.32</v>
      </c>
      <c r="E7" s="49">
        <f t="shared" si="0"/>
        <v>2</v>
      </c>
      <c r="F7" s="45">
        <f t="shared" si="1"/>
        <v>6</v>
      </c>
      <c r="G7" s="45">
        <v>6</v>
      </c>
      <c r="H7" s="44">
        <v>3</v>
      </c>
      <c r="I7" s="44">
        <f t="shared" si="2"/>
        <v>15</v>
      </c>
    </row>
    <row r="8" spans="1:14" ht="15.75" thickBot="1">
      <c r="A8" s="97"/>
      <c r="B8" s="107">
        <v>3</v>
      </c>
      <c r="C8" s="15" t="s">
        <v>179</v>
      </c>
      <c r="D8" s="16">
        <v>82.21</v>
      </c>
      <c r="E8" s="49">
        <f t="shared" si="0"/>
        <v>3</v>
      </c>
      <c r="F8" s="45">
        <f t="shared" si="1"/>
        <v>8</v>
      </c>
      <c r="G8" s="45">
        <v>6</v>
      </c>
      <c r="H8" s="44">
        <v>3</v>
      </c>
      <c r="I8" s="44">
        <f t="shared" si="2"/>
        <v>17</v>
      </c>
    </row>
    <row r="9" spans="1:14" ht="15.75" thickBot="1">
      <c r="A9" s="97"/>
      <c r="B9" s="108"/>
      <c r="C9" s="15" t="s">
        <v>105</v>
      </c>
      <c r="D9" s="16">
        <v>36.799999999999997</v>
      </c>
      <c r="E9" s="49">
        <f t="shared" si="0"/>
        <v>1</v>
      </c>
      <c r="F9" s="45">
        <f t="shared" si="1"/>
        <v>4</v>
      </c>
      <c r="G9" s="45">
        <v>6</v>
      </c>
      <c r="H9" s="44">
        <v>3</v>
      </c>
      <c r="I9" s="44">
        <f t="shared" si="2"/>
        <v>13</v>
      </c>
    </row>
    <row r="10" spans="1:14" ht="15.75" thickBot="1">
      <c r="A10" s="97"/>
      <c r="B10" s="108"/>
      <c r="C10" s="15" t="s">
        <v>180</v>
      </c>
      <c r="D10" s="16">
        <v>65.08</v>
      </c>
      <c r="E10" s="49">
        <f t="shared" si="0"/>
        <v>2</v>
      </c>
      <c r="F10" s="45">
        <f t="shared" si="1"/>
        <v>7</v>
      </c>
      <c r="G10" s="45">
        <v>6</v>
      </c>
      <c r="H10" s="44">
        <v>3</v>
      </c>
      <c r="I10" s="44">
        <f t="shared" si="2"/>
        <v>16</v>
      </c>
    </row>
    <row r="11" spans="1:14" ht="15.75" thickBot="1">
      <c r="A11" s="97"/>
      <c r="B11" s="108"/>
      <c r="C11" s="15" t="s">
        <v>181</v>
      </c>
      <c r="D11" s="16">
        <v>36.6</v>
      </c>
      <c r="E11" s="49">
        <f t="shared" si="0"/>
        <v>1</v>
      </c>
      <c r="F11" s="45">
        <f t="shared" si="1"/>
        <v>4</v>
      </c>
      <c r="G11" s="45">
        <v>6</v>
      </c>
      <c r="H11" s="44">
        <v>3</v>
      </c>
      <c r="I11" s="44">
        <f t="shared" si="2"/>
        <v>13</v>
      </c>
    </row>
    <row r="12" spans="1:14" ht="15.75" thickBot="1">
      <c r="A12" s="97"/>
      <c r="B12" s="108"/>
      <c r="C12" s="15" t="s">
        <v>182</v>
      </c>
      <c r="D12" s="16">
        <v>37.32</v>
      </c>
      <c r="E12" s="49">
        <f t="shared" si="0"/>
        <v>1</v>
      </c>
      <c r="F12" s="45">
        <f t="shared" si="1"/>
        <v>4</v>
      </c>
      <c r="G12" s="45">
        <v>6</v>
      </c>
      <c r="H12" s="44">
        <v>3</v>
      </c>
      <c r="I12" s="44">
        <f t="shared" si="2"/>
        <v>13</v>
      </c>
    </row>
    <row r="13" spans="1:14" ht="15.75" thickBot="1">
      <c r="A13" s="97"/>
      <c r="B13" s="109"/>
      <c r="C13" s="15" t="s">
        <v>183</v>
      </c>
      <c r="D13" s="16">
        <v>58.32</v>
      </c>
      <c r="E13" s="49">
        <f t="shared" si="0"/>
        <v>2</v>
      </c>
      <c r="F13" s="45">
        <f t="shared" si="1"/>
        <v>6</v>
      </c>
      <c r="G13" s="45">
        <v>6</v>
      </c>
      <c r="H13" s="44">
        <v>3</v>
      </c>
      <c r="I13" s="44">
        <f t="shared" si="2"/>
        <v>15</v>
      </c>
    </row>
    <row r="14" spans="1:14" ht="15.75" thickBot="1">
      <c r="A14" s="97"/>
      <c r="B14" s="100">
        <v>4</v>
      </c>
      <c r="C14" s="15" t="s">
        <v>184</v>
      </c>
      <c r="D14" s="16">
        <v>82.21</v>
      </c>
      <c r="E14" s="49">
        <f t="shared" si="0"/>
        <v>3</v>
      </c>
      <c r="F14" s="45">
        <f t="shared" si="1"/>
        <v>8</v>
      </c>
      <c r="G14" s="45">
        <v>6</v>
      </c>
      <c r="H14" s="44">
        <v>3</v>
      </c>
      <c r="I14" s="44">
        <f t="shared" si="2"/>
        <v>17</v>
      </c>
    </row>
    <row r="15" spans="1:14" ht="15.75" thickBot="1">
      <c r="A15" s="97"/>
      <c r="B15" s="101"/>
      <c r="C15" s="74" t="s">
        <v>185</v>
      </c>
      <c r="D15" s="16">
        <v>36.799999999999997</v>
      </c>
      <c r="E15" s="49">
        <f t="shared" si="0"/>
        <v>1</v>
      </c>
      <c r="F15" s="45">
        <f t="shared" si="1"/>
        <v>4</v>
      </c>
      <c r="G15" s="45">
        <v>6</v>
      </c>
      <c r="H15" s="44">
        <v>3</v>
      </c>
      <c r="I15" s="44">
        <f t="shared" si="2"/>
        <v>13</v>
      </c>
    </row>
    <row r="16" spans="1:14" ht="15.75" thickBot="1">
      <c r="A16" s="97"/>
      <c r="B16" s="101"/>
      <c r="C16" s="15" t="s">
        <v>186</v>
      </c>
      <c r="D16" s="16">
        <v>65.08</v>
      </c>
      <c r="E16" s="49">
        <f t="shared" si="0"/>
        <v>2</v>
      </c>
      <c r="F16" s="45">
        <f t="shared" si="1"/>
        <v>7</v>
      </c>
      <c r="G16" s="45">
        <v>6</v>
      </c>
      <c r="H16" s="44">
        <v>3</v>
      </c>
      <c r="I16" s="44">
        <f t="shared" si="2"/>
        <v>16</v>
      </c>
    </row>
    <row r="17" spans="1:9" ht="15.75" thickBot="1">
      <c r="A17" s="97"/>
      <c r="B17" s="101"/>
      <c r="C17" s="15" t="s">
        <v>187</v>
      </c>
      <c r="D17" s="16">
        <v>36.6</v>
      </c>
      <c r="E17" s="49">
        <f t="shared" si="0"/>
        <v>1</v>
      </c>
      <c r="F17" s="45">
        <f t="shared" si="1"/>
        <v>4</v>
      </c>
      <c r="G17" s="45">
        <v>6</v>
      </c>
      <c r="H17" s="44">
        <v>3</v>
      </c>
      <c r="I17" s="44">
        <f t="shared" si="2"/>
        <v>13</v>
      </c>
    </row>
    <row r="18" spans="1:9" ht="15.75" thickBot="1">
      <c r="A18" s="97"/>
      <c r="B18" s="101"/>
      <c r="C18" s="15" t="s">
        <v>188</v>
      </c>
      <c r="D18" s="16">
        <v>37.32</v>
      </c>
      <c r="E18" s="49">
        <f t="shared" si="0"/>
        <v>1</v>
      </c>
      <c r="F18" s="45">
        <f t="shared" si="1"/>
        <v>4</v>
      </c>
      <c r="G18" s="45">
        <v>6</v>
      </c>
      <c r="H18" s="44">
        <v>3</v>
      </c>
      <c r="I18" s="44">
        <f t="shared" si="2"/>
        <v>13</v>
      </c>
    </row>
    <row r="19" spans="1:9" ht="15.75" thickBot="1">
      <c r="A19" s="97"/>
      <c r="B19" s="102"/>
      <c r="C19" s="15" t="s">
        <v>189</v>
      </c>
      <c r="D19" s="16">
        <v>58.32</v>
      </c>
      <c r="E19" s="49">
        <f t="shared" si="0"/>
        <v>2</v>
      </c>
      <c r="F19" s="45">
        <f t="shared" si="1"/>
        <v>6</v>
      </c>
      <c r="G19" s="45">
        <v>6</v>
      </c>
      <c r="H19" s="44">
        <v>3</v>
      </c>
      <c r="I19" s="44">
        <f t="shared" si="2"/>
        <v>15</v>
      </c>
    </row>
    <row r="20" spans="1:9" ht="15.75" thickBot="1">
      <c r="A20" s="97"/>
      <c r="B20" s="100">
        <v>5</v>
      </c>
      <c r="C20" s="15" t="s">
        <v>190</v>
      </c>
      <c r="D20" s="16">
        <v>82.21</v>
      </c>
      <c r="E20" s="49">
        <f t="shared" si="0"/>
        <v>3</v>
      </c>
      <c r="F20" s="45">
        <f t="shared" si="1"/>
        <v>8</v>
      </c>
      <c r="G20" s="45">
        <v>6</v>
      </c>
      <c r="H20" s="44">
        <v>3</v>
      </c>
      <c r="I20" s="44">
        <f t="shared" si="2"/>
        <v>17</v>
      </c>
    </row>
    <row r="21" spans="1:9" ht="15.75" thickBot="1">
      <c r="A21" s="97"/>
      <c r="B21" s="101"/>
      <c r="C21" s="15" t="s">
        <v>191</v>
      </c>
      <c r="D21" s="16">
        <v>36.799999999999997</v>
      </c>
      <c r="E21" s="49">
        <f t="shared" si="0"/>
        <v>1</v>
      </c>
      <c r="F21" s="45">
        <f t="shared" si="1"/>
        <v>4</v>
      </c>
      <c r="G21" s="45">
        <v>6</v>
      </c>
      <c r="H21" s="44">
        <v>3</v>
      </c>
      <c r="I21" s="44">
        <f t="shared" si="2"/>
        <v>13</v>
      </c>
    </row>
    <row r="22" spans="1:9" ht="15.75" thickBot="1">
      <c r="A22" s="97"/>
      <c r="B22" s="101"/>
      <c r="C22" s="15" t="s">
        <v>192</v>
      </c>
      <c r="D22" s="16">
        <v>65.08</v>
      </c>
      <c r="E22" s="49">
        <f t="shared" si="0"/>
        <v>2</v>
      </c>
      <c r="F22" s="45">
        <f t="shared" si="1"/>
        <v>7</v>
      </c>
      <c r="G22" s="45">
        <v>6</v>
      </c>
      <c r="H22" s="44">
        <v>3</v>
      </c>
      <c r="I22" s="44">
        <f t="shared" si="2"/>
        <v>16</v>
      </c>
    </row>
    <row r="23" spans="1:9" ht="15.75" thickBot="1">
      <c r="A23" s="97"/>
      <c r="B23" s="101"/>
      <c r="C23" s="15" t="s">
        <v>193</v>
      </c>
      <c r="D23" s="16">
        <v>36.6</v>
      </c>
      <c r="E23" s="49">
        <f t="shared" si="0"/>
        <v>1</v>
      </c>
      <c r="F23" s="45">
        <f t="shared" si="1"/>
        <v>4</v>
      </c>
      <c r="G23" s="45">
        <v>6</v>
      </c>
      <c r="H23" s="44">
        <v>3</v>
      </c>
      <c r="I23" s="44">
        <f t="shared" si="2"/>
        <v>13</v>
      </c>
    </row>
    <row r="24" spans="1:9" ht="15.75" thickBot="1">
      <c r="A24" s="97"/>
      <c r="B24" s="101"/>
      <c r="C24" s="15" t="s">
        <v>194</v>
      </c>
      <c r="D24" s="16">
        <v>38</v>
      </c>
      <c r="E24" s="49">
        <f t="shared" si="0"/>
        <v>1</v>
      </c>
      <c r="F24" s="45">
        <f t="shared" si="1"/>
        <v>4</v>
      </c>
      <c r="G24" s="45">
        <v>6</v>
      </c>
      <c r="H24" s="44">
        <v>3</v>
      </c>
      <c r="I24" s="44">
        <f t="shared" si="2"/>
        <v>13</v>
      </c>
    </row>
    <row r="25" spans="1:9" ht="24.75" thickBot="1">
      <c r="A25" s="97"/>
      <c r="B25" s="102"/>
      <c r="C25" s="15" t="s">
        <v>195</v>
      </c>
      <c r="D25" s="16">
        <v>58.32</v>
      </c>
      <c r="E25" s="49">
        <f t="shared" si="0"/>
        <v>2</v>
      </c>
      <c r="F25" s="45">
        <f t="shared" si="1"/>
        <v>6</v>
      </c>
      <c r="G25" s="45">
        <v>6</v>
      </c>
      <c r="H25" s="44">
        <v>3</v>
      </c>
      <c r="I25" s="44">
        <f t="shared" si="2"/>
        <v>15</v>
      </c>
    </row>
    <row r="26" spans="1:9" ht="15.75" thickBot="1">
      <c r="A26" s="97"/>
      <c r="B26" s="100">
        <v>6</v>
      </c>
      <c r="C26" s="15" t="s">
        <v>196</v>
      </c>
      <c r="D26" s="16">
        <v>76.430000000000007</v>
      </c>
      <c r="E26" s="49">
        <f t="shared" si="0"/>
        <v>3</v>
      </c>
      <c r="F26" s="45">
        <f t="shared" si="1"/>
        <v>8</v>
      </c>
      <c r="G26" s="45">
        <v>6</v>
      </c>
      <c r="H26" s="44">
        <v>3</v>
      </c>
      <c r="I26" s="44">
        <f t="shared" si="2"/>
        <v>17</v>
      </c>
    </row>
    <row r="27" spans="1:9" ht="15.75" thickBot="1">
      <c r="A27" s="97"/>
      <c r="B27" s="101"/>
      <c r="C27" s="15" t="s">
        <v>197</v>
      </c>
      <c r="D27" s="16">
        <v>36.799999999999997</v>
      </c>
      <c r="E27" s="49">
        <f t="shared" si="0"/>
        <v>1</v>
      </c>
      <c r="F27" s="45">
        <f t="shared" si="1"/>
        <v>4</v>
      </c>
      <c r="G27" s="45">
        <v>6</v>
      </c>
      <c r="H27" s="44">
        <v>3</v>
      </c>
      <c r="I27" s="44">
        <f t="shared" si="2"/>
        <v>13</v>
      </c>
    </row>
    <row r="28" spans="1:9" ht="15.75" thickBot="1">
      <c r="A28" s="97"/>
      <c r="B28" s="101"/>
      <c r="C28" s="15" t="s">
        <v>186</v>
      </c>
      <c r="D28" s="16">
        <v>65.08</v>
      </c>
      <c r="E28" s="49">
        <f t="shared" si="0"/>
        <v>2</v>
      </c>
      <c r="F28" s="45">
        <f t="shared" si="1"/>
        <v>7</v>
      </c>
      <c r="G28" s="45">
        <v>6</v>
      </c>
      <c r="H28" s="44">
        <v>3</v>
      </c>
      <c r="I28" s="44">
        <f t="shared" si="2"/>
        <v>16</v>
      </c>
    </row>
    <row r="29" spans="1:9" ht="15.75" thickBot="1">
      <c r="A29" s="97"/>
      <c r="B29" s="101"/>
      <c r="C29" s="15" t="s">
        <v>198</v>
      </c>
      <c r="D29" s="16">
        <v>36.6</v>
      </c>
      <c r="E29" s="49">
        <f t="shared" si="0"/>
        <v>1</v>
      </c>
      <c r="F29" s="45">
        <f t="shared" si="1"/>
        <v>4</v>
      </c>
      <c r="G29" s="45">
        <v>6</v>
      </c>
      <c r="H29" s="44">
        <v>3</v>
      </c>
      <c r="I29" s="44">
        <f t="shared" si="2"/>
        <v>13</v>
      </c>
    </row>
    <row r="30" spans="1:9" ht="15.75" thickBot="1">
      <c r="A30" s="97"/>
      <c r="B30" s="101"/>
      <c r="C30" s="15" t="s">
        <v>199</v>
      </c>
      <c r="D30" s="16">
        <v>38</v>
      </c>
      <c r="E30" s="49">
        <f t="shared" si="0"/>
        <v>1</v>
      </c>
      <c r="F30" s="45">
        <f t="shared" si="1"/>
        <v>4</v>
      </c>
      <c r="G30" s="45">
        <v>6</v>
      </c>
      <c r="H30" s="44">
        <v>3</v>
      </c>
      <c r="I30" s="44">
        <f t="shared" si="2"/>
        <v>13</v>
      </c>
    </row>
    <row r="31" spans="1:9" ht="15.75" thickBot="1">
      <c r="A31" s="97"/>
      <c r="B31" s="102"/>
      <c r="C31" s="15" t="s">
        <v>200</v>
      </c>
      <c r="D31" s="16">
        <v>64.510000000000005</v>
      </c>
      <c r="E31" s="49">
        <f t="shared" si="0"/>
        <v>2</v>
      </c>
      <c r="F31" s="45">
        <f t="shared" si="1"/>
        <v>6</v>
      </c>
      <c r="G31" s="45">
        <v>6</v>
      </c>
      <c r="H31" s="44">
        <v>3</v>
      </c>
      <c r="I31" s="44">
        <f t="shared" si="2"/>
        <v>15</v>
      </c>
    </row>
    <row r="32" spans="1:9" ht="15.75" thickBot="1">
      <c r="A32" s="97"/>
      <c r="B32" s="100">
        <v>7</v>
      </c>
      <c r="C32" s="15" t="s">
        <v>201</v>
      </c>
      <c r="D32" s="16">
        <v>76.430000000000007</v>
      </c>
      <c r="E32" s="49">
        <f t="shared" si="0"/>
        <v>3</v>
      </c>
      <c r="F32" s="45">
        <f t="shared" si="1"/>
        <v>8</v>
      </c>
      <c r="G32" s="45">
        <v>6</v>
      </c>
      <c r="H32" s="44">
        <v>3</v>
      </c>
      <c r="I32" s="44">
        <f t="shared" si="2"/>
        <v>17</v>
      </c>
    </row>
    <row r="33" spans="1:9" ht="15.75" thickBot="1">
      <c r="A33" s="97"/>
      <c r="B33" s="101"/>
      <c r="C33" s="15" t="s">
        <v>202</v>
      </c>
      <c r="D33" s="16">
        <v>36.799999999999997</v>
      </c>
      <c r="E33" s="49">
        <f t="shared" si="0"/>
        <v>1</v>
      </c>
      <c r="F33" s="45">
        <f t="shared" si="1"/>
        <v>4</v>
      </c>
      <c r="G33" s="45">
        <v>6</v>
      </c>
      <c r="H33" s="44">
        <v>3</v>
      </c>
      <c r="I33" s="44">
        <f t="shared" si="2"/>
        <v>13</v>
      </c>
    </row>
    <row r="34" spans="1:9" ht="15.75" thickBot="1">
      <c r="A34" s="97"/>
      <c r="B34" s="101"/>
      <c r="C34" s="15" t="s">
        <v>203</v>
      </c>
      <c r="D34" s="16">
        <v>65.08</v>
      </c>
      <c r="E34" s="49">
        <f t="shared" si="0"/>
        <v>2</v>
      </c>
      <c r="F34" s="45">
        <f t="shared" si="1"/>
        <v>7</v>
      </c>
      <c r="G34" s="45">
        <v>6</v>
      </c>
      <c r="H34" s="44">
        <v>3</v>
      </c>
      <c r="I34" s="44">
        <f t="shared" si="2"/>
        <v>16</v>
      </c>
    </row>
    <row r="35" spans="1:9" ht="15.75" thickBot="1">
      <c r="A35" s="97"/>
      <c r="B35" s="101"/>
      <c r="C35" s="15" t="s">
        <v>204</v>
      </c>
      <c r="D35" s="16">
        <v>36.6</v>
      </c>
      <c r="E35" s="49">
        <f t="shared" si="0"/>
        <v>1</v>
      </c>
      <c r="F35" s="45">
        <f t="shared" si="1"/>
        <v>4</v>
      </c>
      <c r="G35" s="45">
        <v>6</v>
      </c>
      <c r="H35" s="44">
        <v>3</v>
      </c>
      <c r="I35" s="44">
        <f t="shared" si="2"/>
        <v>13</v>
      </c>
    </row>
    <row r="36" spans="1:9" ht="15.75" thickBot="1">
      <c r="A36" s="97"/>
      <c r="B36" s="101"/>
      <c r="C36" s="15" t="s">
        <v>205</v>
      </c>
      <c r="D36" s="16">
        <v>37.36</v>
      </c>
      <c r="E36" s="49">
        <f t="shared" si="0"/>
        <v>1</v>
      </c>
      <c r="F36" s="45">
        <f t="shared" si="1"/>
        <v>4</v>
      </c>
      <c r="G36" s="45">
        <v>6</v>
      </c>
      <c r="H36" s="44">
        <v>3</v>
      </c>
      <c r="I36" s="44">
        <f t="shared" si="2"/>
        <v>13</v>
      </c>
    </row>
    <row r="37" spans="1:9" ht="15.75" thickBot="1">
      <c r="A37" s="97"/>
      <c r="B37" s="102"/>
      <c r="C37" s="15" t="s">
        <v>206</v>
      </c>
      <c r="D37" s="16">
        <v>64.510000000000005</v>
      </c>
      <c r="E37" s="49">
        <f t="shared" si="0"/>
        <v>2</v>
      </c>
      <c r="F37" s="45">
        <f t="shared" si="1"/>
        <v>6</v>
      </c>
      <c r="G37" s="45">
        <v>6</v>
      </c>
      <c r="H37" s="44">
        <v>3</v>
      </c>
      <c r="I37" s="44">
        <f t="shared" si="2"/>
        <v>15</v>
      </c>
    </row>
    <row r="38" spans="1:9" ht="15.75" thickBot="1">
      <c r="A38" s="97"/>
      <c r="B38" s="100">
        <v>8</v>
      </c>
      <c r="C38" s="15" t="s">
        <v>207</v>
      </c>
      <c r="D38" s="16">
        <v>76.400000000000006</v>
      </c>
      <c r="E38" s="49">
        <f t="shared" si="0"/>
        <v>3</v>
      </c>
      <c r="F38" s="45">
        <f t="shared" si="1"/>
        <v>8</v>
      </c>
      <c r="G38" s="45">
        <v>6</v>
      </c>
      <c r="H38" s="44">
        <v>3</v>
      </c>
      <c r="I38" s="44">
        <f t="shared" si="2"/>
        <v>17</v>
      </c>
    </row>
    <row r="39" spans="1:9" ht="15.75" thickBot="1">
      <c r="A39" s="97"/>
      <c r="B39" s="101"/>
      <c r="C39" s="15" t="s">
        <v>208</v>
      </c>
      <c r="D39" s="16">
        <v>36.799999999999997</v>
      </c>
      <c r="E39" s="49">
        <f t="shared" si="0"/>
        <v>1</v>
      </c>
      <c r="F39" s="45">
        <f t="shared" si="1"/>
        <v>4</v>
      </c>
      <c r="G39" s="45">
        <v>6</v>
      </c>
      <c r="H39" s="44">
        <v>3</v>
      </c>
      <c r="I39" s="44">
        <f t="shared" si="2"/>
        <v>13</v>
      </c>
    </row>
    <row r="40" spans="1:9" ht="15.75" thickBot="1">
      <c r="A40" s="97"/>
      <c r="B40" s="101"/>
      <c r="C40" s="15" t="s">
        <v>209</v>
      </c>
      <c r="D40" s="16">
        <v>65.08</v>
      </c>
      <c r="E40" s="49">
        <f t="shared" si="0"/>
        <v>2</v>
      </c>
      <c r="F40" s="45">
        <f t="shared" si="1"/>
        <v>7</v>
      </c>
      <c r="G40" s="45">
        <v>6</v>
      </c>
      <c r="H40" s="44">
        <v>3</v>
      </c>
      <c r="I40" s="44">
        <f t="shared" si="2"/>
        <v>16</v>
      </c>
    </row>
    <row r="41" spans="1:9" ht="15.75" thickBot="1">
      <c r="A41" s="97"/>
      <c r="B41" s="101"/>
      <c r="C41" s="15" t="s">
        <v>210</v>
      </c>
      <c r="D41" s="16">
        <v>36.6</v>
      </c>
      <c r="E41" s="49">
        <f t="shared" si="0"/>
        <v>1</v>
      </c>
      <c r="F41" s="45">
        <f t="shared" si="1"/>
        <v>4</v>
      </c>
      <c r="G41" s="45">
        <v>6</v>
      </c>
      <c r="H41" s="44">
        <v>3</v>
      </c>
      <c r="I41" s="44">
        <f t="shared" si="2"/>
        <v>13</v>
      </c>
    </row>
    <row r="42" spans="1:9" ht="15.75" thickBot="1">
      <c r="A42" s="97"/>
      <c r="B42" s="101"/>
      <c r="C42" s="15" t="s">
        <v>211</v>
      </c>
      <c r="D42" s="16">
        <v>37.32</v>
      </c>
      <c r="E42" s="49">
        <f t="shared" si="0"/>
        <v>1</v>
      </c>
      <c r="F42" s="45">
        <f t="shared" si="1"/>
        <v>4</v>
      </c>
      <c r="G42" s="45">
        <v>6</v>
      </c>
      <c r="H42" s="44">
        <v>3</v>
      </c>
      <c r="I42" s="44">
        <f t="shared" si="2"/>
        <v>13</v>
      </c>
    </row>
    <row r="43" spans="1:9" ht="15.75" thickBot="1">
      <c r="A43" s="97"/>
      <c r="B43" s="102"/>
      <c r="C43" s="15" t="s">
        <v>212</v>
      </c>
      <c r="D43" s="16">
        <v>58.32</v>
      </c>
      <c r="E43" s="49">
        <f t="shared" si="0"/>
        <v>2</v>
      </c>
      <c r="F43" s="45">
        <f t="shared" si="1"/>
        <v>6</v>
      </c>
      <c r="G43" s="45">
        <v>6</v>
      </c>
      <c r="H43" s="44">
        <v>3</v>
      </c>
      <c r="I43" s="44">
        <f t="shared" si="2"/>
        <v>15</v>
      </c>
    </row>
    <row r="44" spans="1:9" ht="15.75" thickBot="1">
      <c r="A44" s="97"/>
      <c r="B44" s="100">
        <v>9</v>
      </c>
      <c r="C44" s="15" t="s">
        <v>213</v>
      </c>
      <c r="D44" s="16">
        <v>76.430000000000007</v>
      </c>
      <c r="E44" s="49">
        <f t="shared" si="0"/>
        <v>3</v>
      </c>
      <c r="F44" s="45">
        <f t="shared" si="1"/>
        <v>8</v>
      </c>
      <c r="G44" s="45">
        <v>6</v>
      </c>
      <c r="H44" s="44">
        <v>3</v>
      </c>
      <c r="I44" s="44">
        <f t="shared" si="2"/>
        <v>17</v>
      </c>
    </row>
    <row r="45" spans="1:9" ht="15.75" thickBot="1">
      <c r="A45" s="97"/>
      <c r="B45" s="101"/>
      <c r="C45" s="15" t="s">
        <v>210</v>
      </c>
      <c r="D45" s="16">
        <v>36.799999999999997</v>
      </c>
      <c r="E45" s="49">
        <f t="shared" si="0"/>
        <v>1</v>
      </c>
      <c r="F45" s="45">
        <f t="shared" si="1"/>
        <v>4</v>
      </c>
      <c r="G45" s="45">
        <v>6</v>
      </c>
      <c r="H45" s="44">
        <v>3</v>
      </c>
      <c r="I45" s="44">
        <f t="shared" si="2"/>
        <v>13</v>
      </c>
    </row>
    <row r="46" spans="1:9" ht="15.75" thickBot="1">
      <c r="A46" s="97"/>
      <c r="B46" s="101"/>
      <c r="C46" s="15" t="s">
        <v>214</v>
      </c>
      <c r="D46" s="16">
        <v>65.040000000000006</v>
      </c>
      <c r="E46" s="49">
        <f t="shared" si="0"/>
        <v>2</v>
      </c>
      <c r="F46" s="45">
        <f t="shared" si="1"/>
        <v>7</v>
      </c>
      <c r="G46" s="45">
        <v>6</v>
      </c>
      <c r="H46" s="44">
        <v>3</v>
      </c>
      <c r="I46" s="44">
        <f t="shared" si="2"/>
        <v>16</v>
      </c>
    </row>
    <row r="47" spans="1:9" ht="15.75" thickBot="1">
      <c r="A47" s="97"/>
      <c r="B47" s="101"/>
      <c r="C47" s="15" t="s">
        <v>215</v>
      </c>
      <c r="D47" s="16">
        <v>36.6</v>
      </c>
      <c r="E47" s="49">
        <f t="shared" si="0"/>
        <v>1</v>
      </c>
      <c r="F47" s="45">
        <f t="shared" si="1"/>
        <v>4</v>
      </c>
      <c r="G47" s="45">
        <v>6</v>
      </c>
      <c r="H47" s="44">
        <v>3</v>
      </c>
      <c r="I47" s="44">
        <f t="shared" si="2"/>
        <v>13</v>
      </c>
    </row>
    <row r="48" spans="1:9" ht="15.75" thickBot="1">
      <c r="A48" s="97"/>
      <c r="B48" s="101"/>
      <c r="C48" s="15" t="s">
        <v>216</v>
      </c>
      <c r="D48" s="16">
        <v>37.32</v>
      </c>
      <c r="E48" s="49">
        <f t="shared" si="0"/>
        <v>1</v>
      </c>
      <c r="F48" s="45">
        <f t="shared" si="1"/>
        <v>4</v>
      </c>
      <c r="G48" s="45">
        <v>6</v>
      </c>
      <c r="H48" s="44">
        <v>3</v>
      </c>
      <c r="I48" s="44">
        <f t="shared" si="2"/>
        <v>13</v>
      </c>
    </row>
    <row r="49" spans="1:9" ht="15.75" thickBot="1">
      <c r="A49" s="97"/>
      <c r="B49" s="102"/>
      <c r="C49" s="15" t="s">
        <v>217</v>
      </c>
      <c r="D49" s="16">
        <v>64.510000000000005</v>
      </c>
      <c r="E49" s="49">
        <f t="shared" si="0"/>
        <v>2</v>
      </c>
      <c r="F49" s="45">
        <f t="shared" si="1"/>
        <v>6</v>
      </c>
      <c r="G49" s="45">
        <v>6</v>
      </c>
      <c r="H49" s="44">
        <v>3</v>
      </c>
      <c r="I49" s="44">
        <f t="shared" si="2"/>
        <v>15</v>
      </c>
    </row>
    <row r="50" spans="1:9" ht="15.75" thickBot="1">
      <c r="A50" s="97"/>
      <c r="B50" s="100">
        <v>10</v>
      </c>
      <c r="C50" s="15" t="s">
        <v>218</v>
      </c>
      <c r="D50" s="16">
        <v>76.430000000000007</v>
      </c>
      <c r="E50" s="49">
        <f t="shared" si="0"/>
        <v>3</v>
      </c>
      <c r="F50" s="45">
        <f t="shared" si="1"/>
        <v>8</v>
      </c>
      <c r="G50" s="45">
        <v>6</v>
      </c>
      <c r="H50" s="44">
        <v>3</v>
      </c>
      <c r="I50" s="44">
        <f t="shared" si="2"/>
        <v>17</v>
      </c>
    </row>
    <row r="51" spans="1:9" ht="15.75" thickBot="1">
      <c r="A51" s="97"/>
      <c r="B51" s="101"/>
      <c r="C51" s="62" t="s">
        <v>219</v>
      </c>
      <c r="D51" s="16">
        <v>36.799999999999997</v>
      </c>
      <c r="E51" s="49">
        <f t="shared" si="0"/>
        <v>1</v>
      </c>
      <c r="F51" s="45">
        <f t="shared" si="1"/>
        <v>4</v>
      </c>
      <c r="G51" s="45">
        <v>6</v>
      </c>
      <c r="H51" s="44">
        <v>3</v>
      </c>
      <c r="I51" s="44">
        <f t="shared" si="2"/>
        <v>13</v>
      </c>
    </row>
    <row r="52" spans="1:9" ht="15.75" thickBot="1">
      <c r="A52" s="97"/>
      <c r="B52" s="101"/>
      <c r="C52" s="15" t="s">
        <v>220</v>
      </c>
      <c r="D52" s="16">
        <v>65.040000000000006</v>
      </c>
      <c r="E52" s="49">
        <f t="shared" si="0"/>
        <v>2</v>
      </c>
      <c r="F52" s="45">
        <f t="shared" si="1"/>
        <v>7</v>
      </c>
      <c r="G52" s="45">
        <v>6</v>
      </c>
      <c r="H52" s="44">
        <v>3</v>
      </c>
      <c r="I52" s="44">
        <f t="shared" si="2"/>
        <v>16</v>
      </c>
    </row>
    <row r="53" spans="1:9" ht="15.75" thickBot="1">
      <c r="A53" s="97"/>
      <c r="B53" s="101"/>
      <c r="C53" s="74" t="s">
        <v>221</v>
      </c>
      <c r="D53" s="16">
        <v>36.6</v>
      </c>
      <c r="E53" s="49">
        <f t="shared" si="0"/>
        <v>1</v>
      </c>
      <c r="F53" s="45">
        <f t="shared" si="1"/>
        <v>4</v>
      </c>
      <c r="G53" s="45">
        <v>6</v>
      </c>
      <c r="H53" s="44">
        <v>3</v>
      </c>
      <c r="I53" s="44">
        <f t="shared" si="2"/>
        <v>13</v>
      </c>
    </row>
    <row r="54" spans="1:9" ht="15.75" thickBot="1">
      <c r="A54" s="97"/>
      <c r="B54" s="101"/>
      <c r="C54" s="15" t="s">
        <v>222</v>
      </c>
      <c r="D54" s="16">
        <v>37.32</v>
      </c>
      <c r="E54" s="49">
        <f t="shared" si="0"/>
        <v>1</v>
      </c>
      <c r="F54" s="45">
        <f t="shared" si="1"/>
        <v>4</v>
      </c>
      <c r="G54" s="45">
        <v>6</v>
      </c>
      <c r="H54" s="44">
        <v>3</v>
      </c>
      <c r="I54" s="44">
        <f t="shared" si="2"/>
        <v>13</v>
      </c>
    </row>
    <row r="55" spans="1:9" ht="15.75" thickBot="1">
      <c r="A55" s="106"/>
      <c r="B55" s="102"/>
      <c r="C55" s="15" t="s">
        <v>222</v>
      </c>
      <c r="D55" s="16">
        <v>64.510000000000005</v>
      </c>
      <c r="E55" s="49">
        <f t="shared" si="0"/>
        <v>2</v>
      </c>
      <c r="F55" s="45">
        <f t="shared" si="1"/>
        <v>6</v>
      </c>
      <c r="G55" s="45">
        <v>6</v>
      </c>
      <c r="H55" s="44">
        <v>3</v>
      </c>
      <c r="I55" s="44">
        <f t="shared" si="2"/>
        <v>15</v>
      </c>
    </row>
    <row r="57" spans="1:9" ht="15.75" thickBot="1"/>
    <row r="58" spans="1:9" ht="15.75" thickBot="1">
      <c r="A58" s="103">
        <v>5</v>
      </c>
      <c r="B58" s="63">
        <v>1</v>
      </c>
      <c r="C58" s="64" t="s">
        <v>223</v>
      </c>
      <c r="D58" s="75">
        <v>39.700000000000003</v>
      </c>
      <c r="E58" s="49">
        <v>1</v>
      </c>
      <c r="F58" s="49">
        <v>5</v>
      </c>
      <c r="G58" s="45">
        <v>0</v>
      </c>
      <c r="H58" s="44">
        <v>0</v>
      </c>
      <c r="I58" s="49">
        <f>F58+G58+H58</f>
        <v>5</v>
      </c>
    </row>
    <row r="59" spans="1:9" ht="15.75" thickBot="1">
      <c r="A59" s="104"/>
      <c r="B59" s="65">
        <v>2</v>
      </c>
      <c r="C59" s="66" t="s">
        <v>224</v>
      </c>
      <c r="D59" s="76">
        <v>40.19</v>
      </c>
      <c r="E59" s="49">
        <v>1</v>
      </c>
      <c r="F59" s="49">
        <v>5</v>
      </c>
      <c r="G59" s="45">
        <v>0</v>
      </c>
      <c r="H59" s="44">
        <v>0</v>
      </c>
      <c r="I59" s="49">
        <f t="shared" ref="I59:I60" si="3">F59+G59+H59</f>
        <v>5</v>
      </c>
    </row>
    <row r="60" spans="1:9" ht="15.75" thickBot="1">
      <c r="A60" s="105"/>
      <c r="B60" s="65">
        <v>3</v>
      </c>
      <c r="C60" s="66" t="s">
        <v>139</v>
      </c>
      <c r="D60" s="76">
        <v>39.700000000000003</v>
      </c>
      <c r="E60" s="49">
        <v>1</v>
      </c>
      <c r="F60" s="49">
        <v>5</v>
      </c>
      <c r="G60" s="45">
        <v>0</v>
      </c>
      <c r="H60" s="44">
        <v>0</v>
      </c>
      <c r="I60" s="49">
        <f t="shared" si="3"/>
        <v>5</v>
      </c>
    </row>
    <row r="61" spans="1:9">
      <c r="I61" s="7">
        <f>SUM(I2:I60)</f>
        <v>797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2" sqref="A2:E12"/>
    </sheetView>
  </sheetViews>
  <sheetFormatPr defaultRowHeight="15"/>
  <cols>
    <col min="3" max="3" width="27.140625" customWidth="1"/>
  </cols>
  <sheetData>
    <row r="1" spans="1:10" ht="15.75" thickBot="1"/>
    <row r="2" spans="1:10" ht="27" thickBot="1">
      <c r="A2" s="9" t="s">
        <v>0</v>
      </c>
      <c r="B2" s="9" t="s">
        <v>1</v>
      </c>
      <c r="C2" s="9" t="s">
        <v>2</v>
      </c>
      <c r="D2" s="9" t="s">
        <v>3</v>
      </c>
      <c r="E2" s="44" t="s">
        <v>248</v>
      </c>
      <c r="F2" s="9"/>
      <c r="G2" s="9"/>
      <c r="H2" s="9"/>
      <c r="I2" s="9"/>
      <c r="J2" s="12"/>
    </row>
    <row r="3" spans="1:10">
      <c r="A3" s="110" t="s">
        <v>225</v>
      </c>
      <c r="B3" s="110"/>
      <c r="C3" s="7" t="s">
        <v>226</v>
      </c>
      <c r="D3" s="7">
        <v>250</v>
      </c>
      <c r="E3" s="7">
        <v>50</v>
      </c>
      <c r="F3" s="7"/>
      <c r="G3" s="7"/>
      <c r="H3" s="7"/>
      <c r="I3" s="7"/>
    </row>
    <row r="4" spans="1:10">
      <c r="A4" s="111"/>
      <c r="B4" s="111"/>
      <c r="C4" s="7" t="s">
        <v>236</v>
      </c>
      <c r="D4" s="7">
        <v>120</v>
      </c>
      <c r="E4" s="7">
        <v>40</v>
      </c>
      <c r="F4" s="7"/>
      <c r="G4" s="7"/>
      <c r="H4" s="7"/>
      <c r="I4" s="7"/>
    </row>
    <row r="5" spans="1:10">
      <c r="A5" s="111"/>
      <c r="B5" s="111"/>
      <c r="C5" s="7" t="s">
        <v>238</v>
      </c>
      <c r="D5" s="7">
        <v>145</v>
      </c>
      <c r="E5" s="7">
        <v>40</v>
      </c>
      <c r="F5" s="7"/>
      <c r="G5" s="7"/>
      <c r="H5" s="7"/>
      <c r="I5" s="7"/>
    </row>
    <row r="6" spans="1:10">
      <c r="A6" s="111"/>
      <c r="B6" s="111"/>
      <c r="C6" s="7" t="s">
        <v>227</v>
      </c>
      <c r="D6" s="7">
        <v>410</v>
      </c>
      <c r="E6" s="7">
        <v>60</v>
      </c>
      <c r="F6" s="7"/>
      <c r="G6" s="7"/>
      <c r="H6" s="7"/>
      <c r="I6" s="7"/>
    </row>
    <row r="7" spans="1:10">
      <c r="A7" s="111"/>
      <c r="B7" s="111"/>
      <c r="C7" s="7" t="s">
        <v>233</v>
      </c>
      <c r="D7" s="7">
        <v>78.98</v>
      </c>
      <c r="E7" s="29">
        <v>30</v>
      </c>
      <c r="F7" s="7"/>
      <c r="G7" s="7"/>
      <c r="H7" s="7"/>
      <c r="I7" s="7"/>
    </row>
    <row r="8" spans="1:10">
      <c r="A8" s="111"/>
      <c r="B8" s="111"/>
      <c r="C8" s="7" t="s">
        <v>237</v>
      </c>
      <c r="D8" s="7">
        <v>35</v>
      </c>
      <c r="E8" s="29">
        <v>20</v>
      </c>
      <c r="F8" s="7"/>
      <c r="G8" s="7"/>
      <c r="H8" s="7"/>
      <c r="I8" s="7"/>
    </row>
    <row r="9" spans="1:10">
      <c r="A9" s="111"/>
      <c r="B9" s="111"/>
      <c r="C9" s="7" t="s">
        <v>242</v>
      </c>
      <c r="D9" s="7">
        <v>180</v>
      </c>
      <c r="E9" s="29">
        <v>40</v>
      </c>
      <c r="F9" s="7"/>
      <c r="G9" s="7"/>
      <c r="H9" s="7"/>
      <c r="I9" s="7"/>
    </row>
    <row r="10" spans="1:10">
      <c r="A10" s="111"/>
      <c r="B10" s="111"/>
      <c r="C10" s="7" t="s">
        <v>240</v>
      </c>
      <c r="D10" s="7">
        <v>85</v>
      </c>
      <c r="E10" s="29">
        <v>30</v>
      </c>
      <c r="F10" s="7"/>
      <c r="G10" s="7"/>
      <c r="H10" s="7"/>
      <c r="I10" s="7"/>
    </row>
    <row r="11" spans="1:10">
      <c r="A11" s="111"/>
      <c r="B11" s="111"/>
      <c r="C11" s="7" t="s">
        <v>241</v>
      </c>
      <c r="D11" s="7">
        <v>50</v>
      </c>
      <c r="E11" s="29">
        <v>30</v>
      </c>
      <c r="F11" s="7"/>
      <c r="G11" s="7"/>
      <c r="H11" s="7"/>
      <c r="I11" s="7"/>
    </row>
    <row r="12" spans="1:10">
      <c r="E12">
        <f>SUM(E3:E11)</f>
        <v>340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/>
  <cols>
    <col min="3" max="3" width="19" bestFit="1" customWidth="1"/>
    <col min="4" max="4" width="16.42578125" customWidth="1"/>
    <col min="5" max="5" width="12.5703125" customWidth="1"/>
  </cols>
  <sheetData>
    <row r="1" spans="1:3" ht="15.75" thickBot="1">
      <c r="B1" s="3" t="s">
        <v>0</v>
      </c>
      <c r="C1" s="3" t="s">
        <v>249</v>
      </c>
    </row>
    <row r="2" spans="1:3" ht="15.75" thickBot="1">
      <c r="A2">
        <v>1</v>
      </c>
      <c r="B2" t="s">
        <v>228</v>
      </c>
      <c r="C2" s="9">
        <v>676</v>
      </c>
    </row>
    <row r="3" spans="1:3">
      <c r="A3">
        <v>2</v>
      </c>
      <c r="B3" t="s">
        <v>229</v>
      </c>
      <c r="C3">
        <v>589</v>
      </c>
    </row>
    <row r="4" spans="1:3">
      <c r="A4">
        <v>3</v>
      </c>
      <c r="B4" t="s">
        <v>230</v>
      </c>
      <c r="C4">
        <v>716</v>
      </c>
    </row>
    <row r="5" spans="1:3">
      <c r="A5">
        <v>4</v>
      </c>
      <c r="B5" t="s">
        <v>231</v>
      </c>
      <c r="C5">
        <v>439</v>
      </c>
    </row>
    <row r="6" spans="1:3">
      <c r="A6">
        <v>5</v>
      </c>
      <c r="B6" t="s">
        <v>232</v>
      </c>
      <c r="C6">
        <v>797</v>
      </c>
    </row>
    <row r="7" spans="1:3">
      <c r="A7">
        <v>6</v>
      </c>
      <c r="B7" t="s">
        <v>225</v>
      </c>
      <c r="C7">
        <v>340</v>
      </c>
    </row>
    <row r="8" spans="1:3">
      <c r="A8" s="112" t="s">
        <v>250</v>
      </c>
      <c r="B8" s="112"/>
      <c r="C8">
        <f>SUM(C2:C7)</f>
        <v>3557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2022-10-21T04:14:33Z</dcterms:modified>
</cp:coreProperties>
</file>