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sestrate\Desktop\"/>
    </mc:Choice>
  </mc:AlternateContent>
  <xr:revisionPtr revIDLastSave="0" documentId="13_ncr:1_{304B9CCA-2C1F-4133-9DD8-E1C95B65BF65}" xr6:coauthVersionLast="47" xr6:coauthVersionMax="47" xr10:uidLastSave="{00000000-0000-0000-0000-000000000000}"/>
  <bookViews>
    <workbookView xWindow="20370" yWindow="-4680" windowWidth="29040" windowHeight="15720" firstSheet="1" activeTab="1" xr2:uid="{00000000-000D-0000-FFFF-FFFF00000000}"/>
  </bookViews>
  <sheets>
    <sheet name="Lista de Chequeo" sheetId="4" r:id="rId1"/>
    <sheet name="ANALISIS DE RIESGOS" sheetId="7" r:id="rId2"/>
    <sheet name="Diccionario" sheetId="5" r:id="rId3"/>
    <sheet name="Control de Cambios" sheetId="6" r:id="rId4"/>
  </sheets>
  <externalReferences>
    <externalReference r:id="rId5"/>
  </externalReferences>
  <definedNames>
    <definedName name="_xlnm.Print_Area" localSheetId="1">'ANALISIS DE RIESGOS'!$A$1:$AD$327</definedName>
    <definedName name="_xlnm.Print_Area" localSheetId="2">Diccionario!$A$1:$L$59</definedName>
    <definedName name="Consecuencia">[1]Criterios!$C$26:$C$49</definedName>
    <definedName name="ELEMENTOS">#REF!</definedName>
    <definedName name="ESTADO" localSheetId="1">'ANALISIS DE RIESGOS'!$AH$1:$AH$3</definedName>
    <definedName name="ESTADO">#REF!</definedName>
    <definedName name="Excel_BuiltIn__FilterDatabase_1">#REF!</definedName>
    <definedName name="Porce">#REF!</definedName>
    <definedName name="porcentajes">#REF!</definedName>
    <definedName name="Probabilidad">[1]Criterios!$B$26:$B$49</definedName>
    <definedName name="Riesgo">[1]Criterios!$D$26:$D$49</definedName>
    <definedName name="Valo">#REF!</definedName>
    <definedName name="Valores">#REF!</definedName>
  </definedNames>
  <calcPr calcId="191029"/>
</workbook>
</file>

<file path=xl/calcChain.xml><?xml version="1.0" encoding="utf-8"?>
<calcChain xmlns="http://schemas.openxmlformats.org/spreadsheetml/2006/main">
  <c r="P185" i="7" l="1"/>
  <c r="R185" i="7" s="1"/>
  <c r="A11" i="7"/>
  <c r="G313" i="7"/>
  <c r="G293" i="7"/>
  <c r="A326" i="7"/>
  <c r="G303" i="7" l="1"/>
  <c r="G253" i="7"/>
  <c r="G92" i="7"/>
  <c r="P202" i="7" l="1"/>
  <c r="R202" i="7" s="1"/>
  <c r="P201" i="7"/>
  <c r="R201" i="7" s="1"/>
  <c r="P200" i="7"/>
  <c r="R200" i="7" s="1"/>
  <c r="P199" i="7"/>
  <c r="R199" i="7" s="1"/>
  <c r="P198" i="7"/>
  <c r="R198" i="7" s="1"/>
  <c r="P197" i="7"/>
  <c r="R197" i="7" s="1"/>
  <c r="P196" i="7"/>
  <c r="R196" i="7" s="1"/>
  <c r="P195" i="7"/>
  <c r="R195" i="7" s="1"/>
  <c r="P194" i="7"/>
  <c r="R194" i="7" s="1"/>
  <c r="P193" i="7"/>
  <c r="R193" i="7" s="1"/>
  <c r="P192" i="7"/>
  <c r="R192" i="7" s="1"/>
  <c r="P191" i="7"/>
  <c r="R191" i="7" s="1"/>
  <c r="P190" i="7"/>
  <c r="R190" i="7" s="1"/>
  <c r="P189" i="7"/>
  <c r="R189" i="7" s="1"/>
  <c r="P188" i="7"/>
  <c r="R188" i="7" s="1"/>
  <c r="P187" i="7"/>
  <c r="R187" i="7" s="1"/>
  <c r="P186" i="7"/>
  <c r="R186" i="7" s="1"/>
  <c r="L135" i="7" l="1"/>
  <c r="I135" i="7"/>
  <c r="L134" i="7"/>
  <c r="I134" i="7"/>
  <c r="L133" i="7"/>
  <c r="I133" i="7"/>
  <c r="L132" i="7"/>
  <c r="I132" i="7"/>
  <c r="L131" i="7"/>
  <c r="I131" i="7"/>
  <c r="L130" i="7"/>
  <c r="I130" i="7"/>
  <c r="L129" i="7"/>
  <c r="I129" i="7"/>
  <c r="L128" i="7"/>
  <c r="I128" i="7"/>
  <c r="L127" i="7"/>
  <c r="I127" i="7"/>
  <c r="L118" i="7"/>
  <c r="I118" i="7"/>
  <c r="L117" i="7"/>
  <c r="I117" i="7"/>
  <c r="L116" i="7"/>
  <c r="I116" i="7"/>
  <c r="L115" i="7"/>
  <c r="I115" i="7"/>
  <c r="L114" i="7"/>
  <c r="I114" i="7"/>
  <c r="L113" i="7"/>
  <c r="I113" i="7"/>
  <c r="L112" i="7"/>
  <c r="I112" i="7"/>
  <c r="L106" i="7"/>
  <c r="I106" i="7"/>
  <c r="L105" i="7"/>
  <c r="I105" i="7"/>
  <c r="L104" i="7"/>
  <c r="I104" i="7"/>
  <c r="L103" i="7"/>
  <c r="I103" i="7"/>
  <c r="L102" i="7"/>
  <c r="I102" i="7"/>
  <c r="L101" i="7"/>
  <c r="I101" i="7"/>
  <c r="L100" i="7"/>
  <c r="I100" i="7"/>
  <c r="L99" i="7"/>
  <c r="I99" i="7"/>
  <c r="L98" i="7"/>
  <c r="I98" i="7"/>
  <c r="L97" i="7"/>
  <c r="I97" i="7"/>
  <c r="L96" i="7"/>
  <c r="I96" i="7"/>
  <c r="L87" i="7"/>
  <c r="I87" i="7"/>
  <c r="L86" i="7"/>
  <c r="I86" i="7"/>
  <c r="L85" i="7"/>
  <c r="I85" i="7"/>
  <c r="L84" i="7"/>
  <c r="I84" i="7"/>
  <c r="L83" i="7"/>
  <c r="I83" i="7"/>
  <c r="L82" i="7"/>
  <c r="I82" i="7"/>
  <c r="L81" i="7"/>
  <c r="I81" i="7"/>
  <c r="L80" i="7"/>
  <c r="I80" i="7"/>
  <c r="L79" i="7"/>
  <c r="I79" i="7"/>
  <c r="L78" i="7"/>
  <c r="I78" i="7"/>
  <c r="L77" i="7"/>
  <c r="I77" i="7"/>
  <c r="L76" i="7"/>
  <c r="I76" i="7"/>
  <c r="L75" i="7"/>
  <c r="I75" i="7"/>
  <c r="L74" i="7"/>
  <c r="I74" i="7"/>
  <c r="L68" i="7"/>
  <c r="I68" i="7"/>
  <c r="L67" i="7"/>
  <c r="I67" i="7"/>
  <c r="L66" i="7"/>
  <c r="I66" i="7"/>
  <c r="L65" i="7"/>
  <c r="I65" i="7"/>
  <c r="L64" i="7"/>
  <c r="I64" i="7"/>
  <c r="L63" i="7"/>
  <c r="I63" i="7"/>
  <c r="L62" i="7"/>
  <c r="I62" i="7"/>
  <c r="L61" i="7"/>
  <c r="I61" i="7"/>
  <c r="L60" i="7"/>
  <c r="I60" i="7"/>
  <c r="L59" i="7"/>
  <c r="I59" i="7"/>
  <c r="L58" i="7"/>
  <c r="I58" i="7"/>
  <c r="L57" i="7"/>
  <c r="I57" i="7"/>
  <c r="G19" i="7"/>
  <c r="G52" i="7" s="1"/>
  <c r="G123" i="7" s="1"/>
  <c r="G155" i="7" s="1"/>
  <c r="G172" i="7" s="1"/>
  <c r="G205" i="7" s="1"/>
  <c r="G243" i="7" s="1"/>
  <c r="G273" i="7" s="1"/>
  <c r="I47" i="4"/>
  <c r="I90" i="4" s="1"/>
  <c r="G263" i="7" l="1"/>
  <c r="G283" i="7"/>
  <c r="J112" i="7"/>
  <c r="J148" i="7" s="1"/>
  <c r="J96" i="7"/>
  <c r="J147" i="7" s="1"/>
  <c r="J74" i="7"/>
  <c r="J146" i="7" s="1"/>
  <c r="J57" i="7"/>
  <c r="J145" i="7" s="1"/>
  <c r="J127" i="7"/>
  <c r="J149"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Gestion Riesgo</author>
  </authors>
  <commentList>
    <comment ref="Y10" authorId="0" shapeId="0" xr:uid="{202DADAD-A5D9-4654-97B5-24B36977A930}">
      <text>
        <r>
          <rPr>
            <b/>
            <sz val="9"/>
            <color indexed="81"/>
            <rFont val="Tahoma"/>
            <family val="2"/>
          </rPr>
          <t>Usuario Gestión DIRECTOR:</t>
        </r>
        <r>
          <rPr>
            <sz val="9"/>
            <color indexed="81"/>
            <rFont val="Tahoma"/>
            <family val="2"/>
          </rPr>
          <t xml:space="preserve">
Numero de Director, para una ubicación mas eficiente en el sistema. </t>
        </r>
      </text>
    </comment>
    <comment ref="A63" authorId="0" shapeId="0" xr:uid="{4406CBEC-C1BE-4335-AE65-CEC2D370F834}">
      <text>
        <r>
          <rPr>
            <b/>
            <sz val="9"/>
            <color indexed="81"/>
            <rFont val="Tahoma"/>
            <family val="2"/>
          </rPr>
          <t>Usuario Gestión Riesgo:</t>
        </r>
        <r>
          <rPr>
            <sz val="9"/>
            <color indexed="81"/>
            <rFont val="Tahoma"/>
            <family val="2"/>
          </rPr>
          <t xml:space="preserve">
Sistema (software) de control de accesos.</t>
        </r>
      </text>
    </comment>
    <comment ref="A127" authorId="0" shapeId="0" xr:uid="{169BBE1A-259D-418D-A8DA-96374853A4C2}">
      <text>
        <r>
          <rPr>
            <b/>
            <sz val="9"/>
            <color indexed="81"/>
            <rFont val="Tahoma"/>
            <family val="2"/>
          </rPr>
          <t>Usuario Gestión Riesgo:</t>
        </r>
        <r>
          <rPr>
            <sz val="9"/>
            <color indexed="81"/>
            <rFont val="Tahoma"/>
            <family val="2"/>
          </rPr>
          <t xml:space="preserve">
Sistema de gestión en seguridad y salud en el trabajo</t>
        </r>
      </text>
    </comment>
    <comment ref="A133" authorId="0" shapeId="0" xr:uid="{3BAEE582-5EA9-4BF8-84CB-02749BB24545}">
      <text>
        <r>
          <rPr>
            <b/>
            <sz val="9"/>
            <color indexed="81"/>
            <rFont val="Tahoma"/>
            <family val="2"/>
          </rPr>
          <t>Usuario Gestión Riesgo:</t>
        </r>
        <r>
          <rPr>
            <sz val="9"/>
            <color indexed="81"/>
            <rFont val="Tahoma"/>
            <family val="2"/>
          </rPr>
          <t xml:space="preserve">
Plan manejo integral de residuos sólidos.</t>
        </r>
      </text>
    </comment>
    <comment ref="A157" authorId="0" shapeId="0" xr:uid="{85E8F730-EE13-4FFA-812C-4BE545338AF1}">
      <text>
        <r>
          <rPr>
            <b/>
            <sz val="9"/>
            <color indexed="81"/>
            <rFont val="Tahoma"/>
            <family val="2"/>
          </rPr>
          <t>Usuario Gestión Riesgo:</t>
        </r>
        <r>
          <rPr>
            <sz val="9"/>
            <color indexed="81"/>
            <rFont val="Tahoma"/>
            <family val="2"/>
          </rPr>
          <t xml:space="preserve">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I183" authorId="0" shapeId="0" xr:uid="{CFA8DF06-9524-48FF-A84D-050CC124A596}">
      <text>
        <r>
          <rPr>
            <b/>
            <sz val="9"/>
            <color indexed="81"/>
            <rFont val="Tahoma"/>
            <family val="2"/>
          </rPr>
          <t>Usuario Gestión Riesgo:</t>
        </r>
        <r>
          <rPr>
            <sz val="9"/>
            <color indexed="81"/>
            <rFont val="Tahoma"/>
            <family val="2"/>
          </rPr>
          <t xml:space="preserve">
Marcar con una X</t>
        </r>
      </text>
    </comment>
    <comment ref="N183" authorId="0" shapeId="0" xr:uid="{AA0CF699-6627-423F-A6E8-CF01C392014C}">
      <text>
        <r>
          <rPr>
            <b/>
            <sz val="9"/>
            <color indexed="81"/>
            <rFont val="Tahoma"/>
            <family val="2"/>
          </rPr>
          <t>Usuario Gestión Riesgo:</t>
        </r>
        <r>
          <rPr>
            <sz val="9"/>
            <color indexed="81"/>
            <rFont val="Tahoma"/>
            <family val="2"/>
          </rPr>
          <t xml:space="preserve">
Se diligencia teniendo presente las tablas de </t>
        </r>
        <r>
          <rPr>
            <b/>
            <sz val="9"/>
            <color indexed="81"/>
            <rFont val="Tahoma"/>
            <family val="2"/>
          </rPr>
          <t>Probabilidad</t>
        </r>
        <r>
          <rPr>
            <sz val="9"/>
            <color indexed="81"/>
            <rFont val="Tahoma"/>
            <family val="2"/>
          </rPr>
          <t xml:space="preserve"> e </t>
        </r>
        <r>
          <rPr>
            <b/>
            <sz val="9"/>
            <color indexed="81"/>
            <rFont val="Tahoma"/>
            <family val="2"/>
          </rPr>
          <t>Impacto</t>
        </r>
        <r>
          <rPr>
            <sz val="9"/>
            <color indexed="81"/>
            <rFont val="Tahoma"/>
            <family val="2"/>
          </rPr>
          <t>.</t>
        </r>
      </text>
    </comment>
    <comment ref="A246" authorId="0" shapeId="0" xr:uid="{CF2510E0-9B9C-4BEE-AC11-027496A87462}">
      <text>
        <r>
          <rPr>
            <b/>
            <sz val="9"/>
            <color indexed="81"/>
            <rFont val="Tahoma"/>
            <family val="2"/>
          </rPr>
          <t>Usuario Gestión Riesgo:</t>
        </r>
        <r>
          <rPr>
            <sz val="9"/>
            <color indexed="81"/>
            <rFont val="Tahoma"/>
            <family val="2"/>
          </rPr>
          <t xml:space="preserve">
Incluir en el texto, los riesgos que se pueden materializar, de acuerdo a la siguiente lista: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J246" authorId="0" shapeId="0" xr:uid="{0C9B4732-F090-4798-80AC-F381EEED218D}">
      <text>
        <r>
          <rPr>
            <b/>
            <sz val="9"/>
            <color indexed="81"/>
            <rFont val="Tahoma"/>
            <family val="2"/>
          </rPr>
          <t>Usuario Gestión Riesgo:</t>
        </r>
        <r>
          <rPr>
            <sz val="9"/>
            <color indexed="81"/>
            <rFont val="Tahoma"/>
            <family val="2"/>
          </rPr>
          <t xml:space="preserve">
Estratégico
Operativo
Financiero
De Cumplimiento
Tecnológico
Reputacional
Público
Social</t>
        </r>
      </text>
    </comment>
    <comment ref="M246" authorId="0" shapeId="0" xr:uid="{ED88D6B3-B5A0-4B8A-A49D-A31EA0EAE843}">
      <text>
        <r>
          <rPr>
            <b/>
            <sz val="9"/>
            <color indexed="81"/>
            <rFont val="Tahoma"/>
            <family val="2"/>
          </rPr>
          <t>Usuario Gestión Riesgo:</t>
        </r>
        <r>
          <rPr>
            <sz val="9"/>
            <color indexed="81"/>
            <rFont val="Tahoma"/>
            <family val="2"/>
          </rPr>
          <t xml:space="preserve">
Evitar
Mitigar
Transferir
Rechazar</t>
        </r>
      </text>
    </comment>
    <comment ref="A256" authorId="0" shapeId="0" xr:uid="{B5C2C1F6-B7FD-42DC-AF5C-5A972FFD6939}">
      <text>
        <r>
          <rPr>
            <b/>
            <sz val="9"/>
            <color indexed="81"/>
            <rFont val="Tahoma"/>
            <family val="2"/>
          </rPr>
          <t>Usuario Gestión Riesgo:</t>
        </r>
        <r>
          <rPr>
            <sz val="9"/>
            <color indexed="81"/>
            <rFont val="Tahoma"/>
            <family val="2"/>
          </rPr>
          <t xml:space="preserve">
Incluir en el texto, los riesgos que se pueden materializar, de acuerdo a la siguiente lista: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J256" authorId="0" shapeId="0" xr:uid="{1F097401-2CFB-4E5D-9574-BADF7C775A22}">
      <text>
        <r>
          <rPr>
            <b/>
            <sz val="9"/>
            <color indexed="81"/>
            <rFont val="Tahoma"/>
            <family val="2"/>
          </rPr>
          <t>Usuario Gestión Riesgo:</t>
        </r>
        <r>
          <rPr>
            <sz val="9"/>
            <color indexed="81"/>
            <rFont val="Tahoma"/>
            <family val="2"/>
          </rPr>
          <t xml:space="preserve">
Estratégico
Operativo
Financiero
De Cumplimiento
Tecnológico
Reputacional
Público
Social</t>
        </r>
      </text>
    </comment>
    <comment ref="M256" authorId="0" shapeId="0" xr:uid="{C32FB83E-A717-4950-8E97-05BF175BCB1D}">
      <text>
        <r>
          <rPr>
            <b/>
            <sz val="9"/>
            <color indexed="81"/>
            <rFont val="Tahoma"/>
            <family val="2"/>
          </rPr>
          <t>Usuario Gestión Riesgo:</t>
        </r>
        <r>
          <rPr>
            <sz val="9"/>
            <color indexed="81"/>
            <rFont val="Tahoma"/>
            <family val="2"/>
          </rPr>
          <t xml:space="preserve">
Evitar
Mitigar
Transferir
Rechazar</t>
        </r>
      </text>
    </comment>
    <comment ref="A266" authorId="0" shapeId="0" xr:uid="{1509C0EC-A8C7-4C85-A63C-00D3308879C3}">
      <text>
        <r>
          <rPr>
            <b/>
            <sz val="9"/>
            <color indexed="81"/>
            <rFont val="Tahoma"/>
            <family val="2"/>
          </rPr>
          <t>Usuario Gestión Riesgo:</t>
        </r>
        <r>
          <rPr>
            <sz val="9"/>
            <color indexed="81"/>
            <rFont val="Tahoma"/>
            <family val="2"/>
          </rPr>
          <t xml:space="preserve">
Incluir en el texto, los riesgos que se pueden materializar, de acuerdo a la siguiente lista: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J266" authorId="0" shapeId="0" xr:uid="{9EA1B88E-D9F8-412B-BC19-544FEF27345C}">
      <text>
        <r>
          <rPr>
            <b/>
            <sz val="9"/>
            <color indexed="81"/>
            <rFont val="Tahoma"/>
            <family val="2"/>
          </rPr>
          <t>Usuario Gestión Riesgo:</t>
        </r>
        <r>
          <rPr>
            <sz val="9"/>
            <color indexed="81"/>
            <rFont val="Tahoma"/>
            <family val="2"/>
          </rPr>
          <t xml:space="preserve">
Estratégico
Operativo
Financiero
De Cumplimiento
Tecnológico
Reputacional
Público
Social</t>
        </r>
      </text>
    </comment>
    <comment ref="M266" authorId="0" shapeId="0" xr:uid="{B6E4AA8B-D39C-4D05-B08C-ED3539B3953B}">
      <text>
        <r>
          <rPr>
            <b/>
            <sz val="9"/>
            <color indexed="81"/>
            <rFont val="Tahoma"/>
            <family val="2"/>
          </rPr>
          <t>Usuario Gestión Riesgo:</t>
        </r>
        <r>
          <rPr>
            <sz val="9"/>
            <color indexed="81"/>
            <rFont val="Tahoma"/>
            <family val="2"/>
          </rPr>
          <t xml:space="preserve">
Evitar
Mitigar
Transferir
Rechazar</t>
        </r>
      </text>
    </comment>
    <comment ref="A276" authorId="0" shapeId="0" xr:uid="{076F0931-1B40-46D7-A65E-20BEB80D453C}">
      <text>
        <r>
          <rPr>
            <b/>
            <sz val="9"/>
            <color indexed="81"/>
            <rFont val="Tahoma"/>
            <family val="2"/>
          </rPr>
          <t>Usuario Gestión Riesgo:</t>
        </r>
        <r>
          <rPr>
            <sz val="9"/>
            <color indexed="81"/>
            <rFont val="Tahoma"/>
            <family val="2"/>
          </rPr>
          <t xml:space="preserve">
Incluir en el texto, los riesgos que se pueden materializar, de acuerdo a la siguiente lista: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J276" authorId="0" shapeId="0" xr:uid="{74C0F212-9588-49B6-AD96-64E3FC11EC62}">
      <text>
        <r>
          <rPr>
            <b/>
            <sz val="9"/>
            <color indexed="81"/>
            <rFont val="Tahoma"/>
            <family val="2"/>
          </rPr>
          <t>Usuario Gestión Riesgo:</t>
        </r>
        <r>
          <rPr>
            <sz val="9"/>
            <color indexed="81"/>
            <rFont val="Tahoma"/>
            <family val="2"/>
          </rPr>
          <t xml:space="preserve">
Estratégico
Operativo
Financiero
De Cumplimiento
Tecnológico
Reputacional
Público
Social</t>
        </r>
      </text>
    </comment>
    <comment ref="M276" authorId="0" shapeId="0" xr:uid="{FB98FB8A-092C-48BE-AC79-839BA01832AC}">
      <text>
        <r>
          <rPr>
            <b/>
            <sz val="9"/>
            <color indexed="81"/>
            <rFont val="Tahoma"/>
            <family val="2"/>
          </rPr>
          <t>Usuario Gestión Riesgo:</t>
        </r>
        <r>
          <rPr>
            <sz val="9"/>
            <color indexed="81"/>
            <rFont val="Tahoma"/>
            <family val="2"/>
          </rPr>
          <t xml:space="preserve">
Evitar
Mitigar
Transferir
Rechazar</t>
        </r>
      </text>
    </comment>
    <comment ref="A286" authorId="0" shapeId="0" xr:uid="{7F1C2B44-EFB8-47A3-985A-6D8B348BD0B8}">
      <text>
        <r>
          <rPr>
            <b/>
            <sz val="9"/>
            <color indexed="81"/>
            <rFont val="Tahoma"/>
            <family val="2"/>
          </rPr>
          <t>Usuario Gestión Riesgo:</t>
        </r>
        <r>
          <rPr>
            <sz val="9"/>
            <color indexed="81"/>
            <rFont val="Tahoma"/>
            <family val="2"/>
          </rPr>
          <t xml:space="preserve">
Incluir en el texto, los riesgos que se pueden materializar, de acuerdo a la siguiente lista: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J286" authorId="0" shapeId="0" xr:uid="{F1F8CA91-2A3E-4221-80C5-BC96991F82D5}">
      <text>
        <r>
          <rPr>
            <b/>
            <sz val="9"/>
            <color indexed="81"/>
            <rFont val="Tahoma"/>
            <family val="2"/>
          </rPr>
          <t>Usuario Gestión Riesgo:</t>
        </r>
        <r>
          <rPr>
            <sz val="9"/>
            <color indexed="81"/>
            <rFont val="Tahoma"/>
            <family val="2"/>
          </rPr>
          <t xml:space="preserve">
Estratégico
Operativo
Financiero
De Cumplimiento
Tecnológico
Reputacional
Público
Social</t>
        </r>
      </text>
    </comment>
    <comment ref="M286" authorId="0" shapeId="0" xr:uid="{52F8C159-2648-4B9B-951B-A7D10554BA09}">
      <text>
        <r>
          <rPr>
            <b/>
            <sz val="9"/>
            <color indexed="81"/>
            <rFont val="Tahoma"/>
            <family val="2"/>
          </rPr>
          <t>Usuario Gestión Riesgo:</t>
        </r>
        <r>
          <rPr>
            <sz val="9"/>
            <color indexed="81"/>
            <rFont val="Tahoma"/>
            <family val="2"/>
          </rPr>
          <t xml:space="preserve">
Evitar
Mitigar
Transferir
Rechazar</t>
        </r>
      </text>
    </comment>
    <comment ref="A296" authorId="0" shapeId="0" xr:uid="{9938A02E-7470-40DC-8DD2-3AAE8370296F}">
      <text>
        <r>
          <rPr>
            <b/>
            <sz val="9"/>
            <color indexed="81"/>
            <rFont val="Tahoma"/>
            <family val="2"/>
          </rPr>
          <t>Usuario Gestión Riesgo:</t>
        </r>
        <r>
          <rPr>
            <sz val="9"/>
            <color indexed="81"/>
            <rFont val="Tahoma"/>
            <family val="2"/>
          </rPr>
          <t xml:space="preserve">
Incluir en el texto, los riesgos que se pueden materializar, de acuerdo a la siguiente lista: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J296" authorId="0" shapeId="0" xr:uid="{9E62B7B4-FCB0-494A-8A10-2C604906A3F1}">
      <text>
        <r>
          <rPr>
            <b/>
            <sz val="9"/>
            <color indexed="81"/>
            <rFont val="Tahoma"/>
            <family val="2"/>
          </rPr>
          <t>Usuario Gestión Riesgo:</t>
        </r>
        <r>
          <rPr>
            <sz val="9"/>
            <color indexed="81"/>
            <rFont val="Tahoma"/>
            <family val="2"/>
          </rPr>
          <t xml:space="preserve">
Estratégico
Operativo
Financiero
De Cumplimiento
Tecnológico
Reputacional
Público
Social</t>
        </r>
      </text>
    </comment>
    <comment ref="M296" authorId="0" shapeId="0" xr:uid="{1C2DD001-F62D-4B0D-AE39-8B0F5A4BDC02}">
      <text>
        <r>
          <rPr>
            <b/>
            <sz val="9"/>
            <color indexed="81"/>
            <rFont val="Tahoma"/>
            <family val="2"/>
          </rPr>
          <t>Usuario Gestión Riesgo:</t>
        </r>
        <r>
          <rPr>
            <sz val="9"/>
            <color indexed="81"/>
            <rFont val="Tahoma"/>
            <family val="2"/>
          </rPr>
          <t xml:space="preserve">
Evitar
Mitigar
Transferir
Rechazar</t>
        </r>
      </text>
    </comment>
    <comment ref="A306" authorId="0" shapeId="0" xr:uid="{4EFAB333-1449-4AA6-912E-2211CC8F98EB}">
      <text>
        <r>
          <rPr>
            <b/>
            <sz val="9"/>
            <color indexed="81"/>
            <rFont val="Tahoma"/>
            <family val="2"/>
          </rPr>
          <t>Usuario Gestión Riesgo:</t>
        </r>
        <r>
          <rPr>
            <sz val="9"/>
            <color indexed="81"/>
            <rFont val="Tahoma"/>
            <family val="2"/>
          </rPr>
          <t xml:space="preserve">
Incluir en el texto, los riesgos que se pueden materializar, de acuerdo a la siguiente lista:
AMIT (Actos Mal Intencionados de Terceros)       
Coacción       
Daño       
Extorsión       
Financiación del terrorismo       
Fraude       
Homicidio       
Hurto  
Intrusión     
Lavado de activos       
Lesiones (personas)       
Sabotaje       
Secuestro       
Soborno       
Suplantación       
Terrorismo     
Violencia verbal y/o física  
Otros riesgos</t>
        </r>
      </text>
    </comment>
    <comment ref="J306" authorId="0" shapeId="0" xr:uid="{BF586874-6A73-481E-A3DE-AD424A2F971D}">
      <text>
        <r>
          <rPr>
            <b/>
            <sz val="9"/>
            <color indexed="81"/>
            <rFont val="Tahoma"/>
            <family val="2"/>
          </rPr>
          <t>Usuario Gestión Riesgo:</t>
        </r>
        <r>
          <rPr>
            <sz val="9"/>
            <color indexed="81"/>
            <rFont val="Tahoma"/>
            <family val="2"/>
          </rPr>
          <t xml:space="preserve">
Estratégico
Operativo
Financiero
De Cumplimiento
Tecnológico
Reputacional
Público
Social</t>
        </r>
      </text>
    </comment>
    <comment ref="M306" authorId="0" shapeId="0" xr:uid="{7F1E274B-DD6D-475F-9A20-F44471519C33}">
      <text>
        <r>
          <rPr>
            <b/>
            <sz val="9"/>
            <color indexed="81"/>
            <rFont val="Tahoma"/>
            <family val="2"/>
          </rPr>
          <t>Usuario Gestión Riesgo:</t>
        </r>
        <r>
          <rPr>
            <sz val="9"/>
            <color indexed="81"/>
            <rFont val="Tahoma"/>
            <family val="2"/>
          </rPr>
          <t xml:space="preserve">
Evitar
Mitigar
Transferir
Rechazar</t>
        </r>
      </text>
    </comment>
  </commentList>
</comments>
</file>

<file path=xl/sharedStrings.xml><?xml version="1.0" encoding="utf-8"?>
<sst xmlns="http://schemas.openxmlformats.org/spreadsheetml/2006/main" count="1036" uniqueCount="558">
  <si>
    <t>PRIORIDAD DEL RIESGO</t>
  </si>
  <si>
    <t>CLIENTE</t>
  </si>
  <si>
    <t>ELABORADO POR</t>
  </si>
  <si>
    <t>DIRECCION:</t>
  </si>
  <si>
    <t>TELEFONO:</t>
  </si>
  <si>
    <t>CCTV</t>
  </si>
  <si>
    <t>%</t>
  </si>
  <si>
    <t xml:space="preserve">CONTACTO: </t>
  </si>
  <si>
    <t>Accesos</t>
  </si>
  <si>
    <t>ESTADO</t>
  </si>
  <si>
    <t>Iluminación</t>
  </si>
  <si>
    <t>Amplitud</t>
  </si>
  <si>
    <t>Ubicación</t>
  </si>
  <si>
    <t>Señalización</t>
  </si>
  <si>
    <t>Autoridades</t>
  </si>
  <si>
    <t>Vecindario</t>
  </si>
  <si>
    <t>IMPACTO</t>
  </si>
  <si>
    <t>NIVEL</t>
  </si>
  <si>
    <t>PROMEDIO</t>
  </si>
  <si>
    <t>E-mail:</t>
  </si>
  <si>
    <t>Parqueadero</t>
  </si>
  <si>
    <t>Rejas</t>
  </si>
  <si>
    <t>Consumidores de sustancias</t>
  </si>
  <si>
    <t>Recicladores</t>
  </si>
  <si>
    <t xml:space="preserve">Desplazados </t>
  </si>
  <si>
    <t>Alarmas</t>
  </si>
  <si>
    <t>Ventanales</t>
  </si>
  <si>
    <t>CARGO</t>
  </si>
  <si>
    <t>PUESTO</t>
  </si>
  <si>
    <t xml:space="preserve">HORARIO </t>
  </si>
  <si>
    <t xml:space="preserve">CONSECUENCIAS </t>
  </si>
  <si>
    <t>Coacción</t>
  </si>
  <si>
    <t>Extorsión</t>
  </si>
  <si>
    <t>Financiación del terrorismo</t>
  </si>
  <si>
    <t>Fraude</t>
  </si>
  <si>
    <t>Homicidio</t>
  </si>
  <si>
    <t>Hurto</t>
  </si>
  <si>
    <t>Lavado de activos</t>
  </si>
  <si>
    <t>Sabotaje</t>
  </si>
  <si>
    <t>Secuestro</t>
  </si>
  <si>
    <t>Soborno</t>
  </si>
  <si>
    <t>Suplantación</t>
  </si>
  <si>
    <t>Terrorismo</t>
  </si>
  <si>
    <t>Muerte causada a una persona por otra.</t>
  </si>
  <si>
    <t>Apoderamiento con o sin violencia de los bienes contenidos dentro o fuera de las sedes o vehículos de la empresa o de terceros.</t>
  </si>
  <si>
    <t>Adquirir, resguardar, invertir, transportar, transformar, almacenar, conservar, custodiar o administrar bienes que tengan su origen mediato o inmediato en actividades de tráfico de migrantes, trata de personas, extorsión, enriquecimiento ilícito, secuestro extorsivo, rebelión, tráfico de armas, tráfico de menores de edad, financiación del terrorismo y administración de recursos relacionados con actividades terroristas, tráfico de drogas tóxicas, estupefacientes o sustancias sicotrópicas, delitos contra el sistema financiero, delitos contra la administración pública, o vinculados con el producto de delitos ejecutados bajo, concierto para delinquir, o les dé a los bienes provenientes de dichas actividades apariencia de legalidad o los legalice, oculte o encubra la verdadera naturaleza, origen, ubicación, destino, movimiento o derecho sobre tales bienes o realice cualquier otro acto para ocultar o encubrir su origen ilícito</t>
  </si>
  <si>
    <t>Destruir, inutilizar, desaparecer o dañar materiales o instrumentos de trabajo con el fin de ocasionar la suspensión temporal o permanente de actividades.</t>
  </si>
  <si>
    <t>Privar de la libertad a una persona con fines económicos o de otra naturaleza contra su voluntad.</t>
  </si>
  <si>
    <t>Entregar o prometer dinero o dádivas a cambio de beneficios.</t>
  </si>
  <si>
    <t>Ocupar el lugar de otra para obtener un beneficio en detrimento de la organización.</t>
  </si>
  <si>
    <t>Materialización de actos que provocan daños a la vida, la integridad física de las personas, edificaciones y otros bienes con el fin de provocar o mantener en zozobra o terror a la población o un sector de ella.</t>
  </si>
  <si>
    <t>DESCRIPCIÓN</t>
  </si>
  <si>
    <t>OBSERVACIONES</t>
  </si>
  <si>
    <t>LISTA DE CHEQUEO</t>
  </si>
  <si>
    <t>Otros riesgos</t>
  </si>
  <si>
    <t>PSOF008</t>
  </si>
  <si>
    <t>Fecha: 2022-03-03</t>
  </si>
  <si>
    <t>Versión No. 3</t>
  </si>
  <si>
    <t>Establecer, por medio de un estudio de vulnerabilidades que abarque los campos de la seguridad física, electrónica, planeación estratégica y autocuidado; el Perfil de Criticidad de servicio; como diagnóstico inicial para la intervención.</t>
  </si>
  <si>
    <t>NIT</t>
  </si>
  <si>
    <t>INFORME PREVENTIVO DE SEGURIDAD INTEGRAL</t>
  </si>
  <si>
    <t>ESTUDIO INICIAL</t>
  </si>
  <si>
    <t>OBJETIVO DEL ANÁLISIS</t>
  </si>
  <si>
    <t>METODOLOGÍA DEL ANÁLISIS</t>
  </si>
  <si>
    <t>1. DIAGNÓSTICO DE SEGURIDAD</t>
  </si>
  <si>
    <t>1.1. INFORMACIÓN BÁSICA DE CONTACTO</t>
  </si>
  <si>
    <t>1.2. GEOREFERENCIACIÓN</t>
  </si>
  <si>
    <t xml:space="preserve">1.3. ENTORNO  </t>
  </si>
  <si>
    <t xml:space="preserve">1.3.1. Entorno Externo  </t>
  </si>
  <si>
    <t xml:space="preserve">1.3.2. Entorno Interno   </t>
  </si>
  <si>
    <t>NOMBRE</t>
  </si>
  <si>
    <t xml:space="preserve">1.4.1. Dispositivo de Seguridad actual  </t>
  </si>
  <si>
    <t xml:space="preserve">1.4.2. Dispositivo de Seguridad sugerido </t>
  </si>
  <si>
    <t xml:space="preserve">1.4.5. Otros componentes o dispositivos </t>
  </si>
  <si>
    <t xml:space="preserve">1.4.4. Circuito Cerrado de Televisión </t>
  </si>
  <si>
    <t>1.4.3. Sistemas de alarma</t>
  </si>
  <si>
    <t>1.5. EVALUACION DE ESQUEMAS DE SEGURIDAD EXISTENTES</t>
  </si>
  <si>
    <t>HALLAZGOS</t>
  </si>
  <si>
    <t>ESPERADO</t>
  </si>
  <si>
    <t>ITEMS EVALUADOS</t>
  </si>
  <si>
    <t>Sistemas electrónicos de detección y alarma</t>
  </si>
  <si>
    <t>Barrera perimetral</t>
  </si>
  <si>
    <t>Sistema anclaje barrera</t>
  </si>
  <si>
    <t>Concertina/Púas</t>
  </si>
  <si>
    <t>Vendedores ambulantes</t>
  </si>
  <si>
    <t>Personas en condición de calle</t>
  </si>
  <si>
    <t>SCA</t>
  </si>
  <si>
    <t>Portón Vehicular</t>
  </si>
  <si>
    <t>Portón Peatonal</t>
  </si>
  <si>
    <t>Sistemas de cierre</t>
  </si>
  <si>
    <t>1.5.1. Accesos</t>
  </si>
  <si>
    <t>1.5.3. Gestión de Autocuidado</t>
  </si>
  <si>
    <t>1.5.2. Barreras Perimetrales</t>
  </si>
  <si>
    <t>Gráfico</t>
  </si>
  <si>
    <t>1.5.4. Planeación Estratégica</t>
  </si>
  <si>
    <t>Puertas</t>
  </si>
  <si>
    <t>Ventanas</t>
  </si>
  <si>
    <t>Elementos sensibles expuestos</t>
  </si>
  <si>
    <t>Plan de Seguridad</t>
  </si>
  <si>
    <t>Red de Apoyo</t>
  </si>
  <si>
    <t>Base de datos</t>
  </si>
  <si>
    <t>Pólizas todo riesgo</t>
  </si>
  <si>
    <t>Difusión cuadrante</t>
  </si>
  <si>
    <t>Frente de seguridad</t>
  </si>
  <si>
    <t>Protocolos y procedimientos</t>
  </si>
  <si>
    <t>INCIDENTE</t>
  </si>
  <si>
    <t>1.5.5. SG-SST, Medio ambiente y otros aspectos</t>
  </si>
  <si>
    <t>Política SG-SST</t>
  </si>
  <si>
    <t>Plan de Emergencia</t>
  </si>
  <si>
    <t>Equipos extinción del fuego</t>
  </si>
  <si>
    <t>Equipos atención de emergencias</t>
  </si>
  <si>
    <t>PMIRS</t>
  </si>
  <si>
    <t>BUENO</t>
  </si>
  <si>
    <t>REGULAR</t>
  </si>
  <si>
    <t>MALO</t>
  </si>
  <si>
    <t>Hallazgos</t>
  </si>
  <si>
    <t>Nivel Óptimo</t>
  </si>
  <si>
    <t>Esquemas</t>
  </si>
  <si>
    <t>Barreras Perimetrales</t>
  </si>
  <si>
    <t>Gestión de Autocuidado</t>
  </si>
  <si>
    <t>Planeación Estratégica</t>
  </si>
  <si>
    <t xml:space="preserve">PERFIL  </t>
  </si>
  <si>
    <t>RANGO DE CALIFICACIÓN</t>
  </si>
  <si>
    <t>OPORTUNIDADES DE MEJORA</t>
  </si>
  <si>
    <t>76% a 100%</t>
  </si>
  <si>
    <t>Conforme</t>
  </si>
  <si>
    <t>Se recomienda monitoreo y seguimiento general a cada aspecto, con el fin de darle continuidad a las fortalezas identificadas. Las amenazas son reconocidas, pero el riesgo está controlado.</t>
  </si>
  <si>
    <t>SUFICIENTE</t>
  </si>
  <si>
    <t>51% a 75,9%</t>
  </si>
  <si>
    <t>Con observaciones menores</t>
  </si>
  <si>
    <t>Plan de seguimiento encaminado a esas observaciones menores detectadas. Se conocen las amenazas y se tiene controlado el riesgo.</t>
  </si>
  <si>
    <t>26% a 50,9%</t>
  </si>
  <si>
    <t>Requiere seguimiento</t>
  </si>
  <si>
    <t>DEBIL</t>
  </si>
  <si>
    <t>0% a 25,9%</t>
  </si>
  <si>
    <t>Con observaciones mayores</t>
  </si>
  <si>
    <t>1.5.6. Consolidado - Perfil de Criticidad</t>
  </si>
  <si>
    <t>1.6. HISTÓRICO DE INCIDENTES (Ocurridos en el último año)</t>
  </si>
  <si>
    <t>2. GESTIÓN DEL RIESGO</t>
  </si>
  <si>
    <t>DESCRIPTOR</t>
  </si>
  <si>
    <t>PROBABILIDAD</t>
  </si>
  <si>
    <t>Raro</t>
  </si>
  <si>
    <t>Improbable</t>
  </si>
  <si>
    <t>Posible</t>
  </si>
  <si>
    <t>Probable</t>
  </si>
  <si>
    <t>Casi Seguro</t>
  </si>
  <si>
    <t>Insignificante</t>
  </si>
  <si>
    <t>Menor</t>
  </si>
  <si>
    <t>Moderado</t>
  </si>
  <si>
    <t>Mayor</t>
  </si>
  <si>
    <t>Sin consecuencias visibles</t>
  </si>
  <si>
    <t>Puede ser asumido por la entidad</t>
  </si>
  <si>
    <t>Afectación moderada, permite manejo interno, no afecta imagen ni recursos de la entidad.</t>
  </si>
  <si>
    <t>Afecta negativamente la imagen de la entidad, y/o afecta en más del 50% del presupuesto de la entidad.</t>
  </si>
  <si>
    <t>Puede generar sanciones por entes de control, terminación de contrato y/o afectación completa (o mayor) del presupuesto asignado al rubro de seguridad.</t>
  </si>
  <si>
    <t>Menos de 1 evento al año</t>
  </si>
  <si>
    <t>De 2 a 4 eventos al año</t>
  </si>
  <si>
    <t>De 5 a 7 eventos al año</t>
  </si>
  <si>
    <t>De 8 a 10 eventos al año</t>
  </si>
  <si>
    <t>Daño</t>
  </si>
  <si>
    <r>
      <t>AMIT</t>
    </r>
    <r>
      <rPr>
        <sz val="7"/>
        <rFont val="Calibri"/>
        <family val="2"/>
        <scheme val="minor"/>
      </rPr>
      <t xml:space="preserve"> (Actos Mal Intencionados de Terceros)</t>
    </r>
  </si>
  <si>
    <t>Lesiones (personas)</t>
  </si>
  <si>
    <t>RIESGOS ESPECÍFICOS</t>
  </si>
  <si>
    <t>AGENTE GENERADOR</t>
  </si>
  <si>
    <t>ACCIÓN HUMANA</t>
  </si>
  <si>
    <t xml:space="preserve">2.2. EVALUACIÓN DEL RIESGO  </t>
  </si>
  <si>
    <t>RESULTADO GLOBAL</t>
  </si>
  <si>
    <t>Valor mínimo</t>
  </si>
  <si>
    <t>Valor Máximo</t>
  </si>
  <si>
    <t>Color</t>
  </si>
  <si>
    <t>resultado</t>
  </si>
  <si>
    <t>Bajo</t>
  </si>
  <si>
    <t>Alto</t>
  </si>
  <si>
    <t>Extremo</t>
  </si>
  <si>
    <t>GRÁFICO</t>
  </si>
  <si>
    <t>2.3. MAPA DE CALOR</t>
  </si>
  <si>
    <t>2.4. MEDIDAS DE TRATAMIENTO</t>
  </si>
  <si>
    <t>RECOMENDACIÓN</t>
  </si>
  <si>
    <t>REGISTRO FOTOGRÁFICO</t>
  </si>
  <si>
    <t>Descripción</t>
  </si>
  <si>
    <t>Tratamiento del Riesgo</t>
  </si>
  <si>
    <t>Medida de Tratamiento</t>
  </si>
  <si>
    <t>Riesgo</t>
  </si>
  <si>
    <t>RESPONSABLE</t>
  </si>
  <si>
    <t>ACTIVIDAD</t>
  </si>
  <si>
    <t>OBJETIVO</t>
  </si>
  <si>
    <t xml:space="preserve">Visitas mensuales para conocer las necesidades del cliente y evidenciar posibles riesgos. </t>
  </si>
  <si>
    <t xml:space="preserve">Minimizar la materialización de riesgos. </t>
  </si>
  <si>
    <t xml:space="preserve">Seguimiento a la prestación del servicio, socialización de nuevas consignas, fortalecimiento en el trabajo en equipo y mejoramiento continuo. </t>
  </si>
  <si>
    <t xml:space="preserve">Mediante el seguimiento continuo, identificar deficiencias y conductas reiterativas (ruta critica), de esta forma tomar acciones preventivas y correctivas. </t>
  </si>
  <si>
    <t>3. PLAN DE TRABAJO - DIRECCIÓN OPERATIVA</t>
  </si>
  <si>
    <t>No.</t>
  </si>
  <si>
    <t>Reuniones Operativas con los vigilantes asignados al esquema de seguridad.</t>
  </si>
  <si>
    <t>4. AVISO LEGAL</t>
  </si>
  <si>
    <t>REALIZADO POR:</t>
  </si>
  <si>
    <t>REVISADO POR:</t>
  </si>
  <si>
    <t>CONVENCIONES</t>
  </si>
  <si>
    <t>Riesgo Bajo</t>
  </si>
  <si>
    <t>Riesgo Moderado</t>
  </si>
  <si>
    <t>Riesgo Alto</t>
  </si>
  <si>
    <t>Riesgo Extremo</t>
  </si>
  <si>
    <t>OBJETIVO:</t>
  </si>
  <si>
    <t>Valorar a partir de la Lista de verificación, los aspectos de seguridad que definen el perfil de criticidad del puesto, respecto al control del riesgo y su vulnerabilidad al mismo.</t>
  </si>
  <si>
    <t>CLIENTE:</t>
  </si>
  <si>
    <t>PARAMETROS DE OBSERVACIÓN</t>
  </si>
  <si>
    <t>La Copropiedad posee un Plan de Seguridad.</t>
  </si>
  <si>
    <t>La Copropiedad participa del Frente de Seguridad del Sector.</t>
  </si>
  <si>
    <t>La Copropiedad hace parte de la Red de Apoyo.</t>
  </si>
  <si>
    <t>GESTIÓN DE AUTOCUIDADO</t>
  </si>
  <si>
    <t xml:space="preserve">Estos sistemas tecnológicos son monitoreados por una empresa externa o de forma remota </t>
  </si>
  <si>
    <t>Se observan elementos de valor (bicicletas, bbq, triciclos, etc.) en puntos accesibles, sin protección adecuada.</t>
  </si>
  <si>
    <t>Los marcos de las puertas están en su puesto firmes y seguros.</t>
  </si>
  <si>
    <t>Las cerraduras y perillas son seguras de tal forma que no pueda ser desmontada a la fuerza.</t>
  </si>
  <si>
    <t>Cuenta con vidrios de seguridad y están asegurados con barras.</t>
  </si>
  <si>
    <t>Las bisagras de las puertas están diseñadas y localizadas de tal forma que los pasadores no puedan ser sacados.</t>
  </si>
  <si>
    <t>CONTROL DE ACCESO</t>
  </si>
  <si>
    <t>La portería cuenta con una película de protección para los vidrios, que impide la visualización del vigilante y las actividades que este desarrollando al interior de ésta área.</t>
  </si>
  <si>
    <t>El acceso a la Portería de la Copropiedad físicamente restringido (puerta cerrada o con división horizontal), y está señalizado.</t>
  </si>
  <si>
    <t>Los portones vehiculares y peatonales son controlados desde la Portería.</t>
  </si>
  <si>
    <t>Cuenta con espejos cóncavos que amplíen la panorámica desde este puesto.</t>
  </si>
  <si>
    <t>El área externa a la portería esta libre de elementos que puedan obstaculizar su panorámica.</t>
  </si>
  <si>
    <t>SEGURIDAD PERIMETRAL</t>
  </si>
  <si>
    <t>La Copropiedad cuenta con un servicio de seguridad para la Ronda a las instalaciones (7x24).</t>
  </si>
  <si>
    <t>El recorrido por las instalaciones es controlado por un dispositivo de puntos de marcación.</t>
  </si>
  <si>
    <t>La copropiedad posee sistema de iluminación suficiente y en buen estado</t>
  </si>
  <si>
    <t>Cuenta con sensores de activación por movimiento</t>
  </si>
  <si>
    <t>Las áreas internas de la copropiedad permiten una visualización nocturna adecuada</t>
  </si>
  <si>
    <t>Las áreas externas de la copropiedad cuentan con buena iluminación</t>
  </si>
  <si>
    <t>El área perimetral posee iluminación adecuada sin dejar puntos muertos</t>
  </si>
  <si>
    <t>El cerramiento tiene una altura mínima de 2,5mts.</t>
  </si>
  <si>
    <t>Cuenta con un anclaje seguro al suelo que soporte la estructura</t>
  </si>
  <si>
    <t>El cerramiento se encuentra en mal estado o deteriorado</t>
  </si>
  <si>
    <t>Las partes constitutivas del cerramiento están construidas de manera tal que eviten su traspaso</t>
  </si>
  <si>
    <t>Posee un dispositivo físico adicional (concertina o púas) que lo refuerce.</t>
  </si>
  <si>
    <t>Existen áreas donde la vegetación invade los refuerzos físicos, los atraviesa o facilita el camuflaje de indelicados.</t>
  </si>
  <si>
    <t>Existe un sistema interconectado de cámaras de vigilancia.</t>
  </si>
  <si>
    <t>El circuito es monitoreado de manera permanente.</t>
  </si>
  <si>
    <t>El CCTV posee además un sistema de grabación.</t>
  </si>
  <si>
    <t>El sistema de grabación se encuentra protegido contra la manipulación accidental o intencional del mismo.</t>
  </si>
  <si>
    <t xml:space="preserve">Las cámaras están ubicadas estratégicamente, custodiando los puntos críticos para la seguridad de la Copropiedad (Portería, Parqueaderos, ascensores, etc.). </t>
  </si>
  <si>
    <t>Las Rutas de evacuación y puntos de encuentro se encuentran señalizados.</t>
  </si>
  <si>
    <t>Posee un shut de basuras que esté debidamente acondicionado</t>
  </si>
  <si>
    <t xml:space="preserve">Se realiza buen manejo de residuos sólidos con los elementos y medidas necesarias. </t>
  </si>
  <si>
    <t>Poseen la señalización adecuada (teniendo presente la normatividad colombiana vigente) en SI y acceso restringido.</t>
  </si>
  <si>
    <t>La iluminación al interior es adecuada y suficiente</t>
  </si>
  <si>
    <t>La recarga está vigente.</t>
  </si>
  <si>
    <t>Se encuentran señalizados y en lugares despejados (libres de obstáculos que impidan o dificulten tomarlos en caso de emergencia).</t>
  </si>
  <si>
    <t>Posee un sistema de alarma de incendio, monitoreado permanentemente.</t>
  </si>
  <si>
    <t>El panorama de seguridad se percibe como crítico, por lo tanto es necesario intervenir los aspectos de manera inmediata, con el ánimo de disminuir la probabilidad de materialización de las amenazas.</t>
  </si>
  <si>
    <t>RIESGOS MATERIALIZADOS</t>
  </si>
  <si>
    <t>2.1. TABLAS PARA LA VALORACIÓN DE LOS RIESGOS</t>
  </si>
  <si>
    <t>Alarma contraincendios</t>
  </si>
  <si>
    <t>11 o más eventos al año</t>
  </si>
  <si>
    <t>Catastrófico</t>
  </si>
  <si>
    <t>ROJO</t>
  </si>
  <si>
    <t>AMARILLO</t>
  </si>
  <si>
    <t>NARANJA</t>
  </si>
  <si>
    <t>VERDE</t>
  </si>
  <si>
    <t>B</t>
  </si>
  <si>
    <t>M</t>
  </si>
  <si>
    <t>Visibilidad</t>
  </si>
  <si>
    <t>PLANEACIÓN ESTRATÉGICA</t>
  </si>
  <si>
    <t>El ingreso de los Visitantes es anunciado y registrado por medio de un software.</t>
  </si>
  <si>
    <t>La iluminación interna es adecuada para las diferentes actividades que realiza el vigilante.</t>
  </si>
  <si>
    <t>La portería está ubicada de forma tal que el Vigilante tenga completa visual sobre el entorno.</t>
  </si>
  <si>
    <t>Posee un portón para el ingreso de vehículos, con la amplitud suficiente; sin que puedan presentarse accidentes o daños en el mismo.</t>
  </si>
  <si>
    <t>El Portón peatonal posee dispositivos que permitan su cierre de manera automática.</t>
  </si>
  <si>
    <t>El área de control de acceso cuenta con piezas informativas suficientes en cuanto a velocidad máxima, punto de atención a visitantes, orientación de carriles u otros.</t>
  </si>
  <si>
    <t>Cuenta con cámaras de seguridad que permitan el registro de aspectos críticos como placas de vehículos y rostros de peatones que circulan, interior del espacio ocupado por el vigilante, plano amplio del entorno.</t>
  </si>
  <si>
    <t>Cuenta con dispositivos que faciliten la comunicación entre el Vigilante y los visitantes, sin que deba permitirse el ingreso de los mismos para las tareas de control.</t>
  </si>
  <si>
    <t>El portón vehicular posee sensores de parada de emergencia.</t>
  </si>
  <si>
    <t>Sistemas de alarma</t>
  </si>
  <si>
    <t>La iluminación externa es adecuada, contribuye a una correcta visualización de los entornos vigilados con apoyo de cámaras de seguridad y no deja espacios que puedan ser aprovechados para el camuflaje.</t>
  </si>
  <si>
    <t>Los dispositivos de cierre están operando correctamente y se tiene backup de llaves.</t>
  </si>
  <si>
    <t>Posee un sistema de alarma por intrusión, que ante su activación, genere reacción de una empresa monitoreadora así como de la fuerza Pública.</t>
  </si>
  <si>
    <t>El cerramiento posee dispositivos electrónicos de seguridad (sensores infrarrojos, cerca eléctrica, cable sensor, etc.).</t>
  </si>
  <si>
    <t>Estos dispositivos se encuentran operando correctamente y son testeados con regularidad.</t>
  </si>
  <si>
    <t>Posee cámaras de seguridad, apoyando los puntos más distantes y críticos.</t>
  </si>
  <si>
    <t>Entorno a las barreras perimetrales, se observan vendedores ambulantes, personas en condición de calle, consumidores de alucinógenos u otros que puedan convertirse en un factor de riesgo para el puesto.</t>
  </si>
  <si>
    <t>SG-SST, MEDIO AMBIENTE Y OTROS ASPECTOS</t>
  </si>
  <si>
    <t>Box almacenamiento</t>
  </si>
  <si>
    <t>Las viviendas, oficinas, locales o bodegas, poseen sistemas de alarmas y/o CCTV particulares.</t>
  </si>
  <si>
    <t>Dentro del núcleo de personas que comparten estos espacios, se realiza una constante difusión de medidas de seguridad.</t>
  </si>
  <si>
    <t>Los box de almacenamiento (cuartos útiles, bodegas auxiliares, etc.), poseen dispositivos de cierre adecuados (cerrojo de seguridad, bisel metálico en la puerta y marco).</t>
  </si>
  <si>
    <t>Las ventanas y ventanales cuentan con dispositivos de cierre adecuados, que no permitan que puedan ser abiertos desde el exterior.</t>
  </si>
  <si>
    <t>El Plan de Seguridad está vigente y fue divulgado en todos los niveles.</t>
  </si>
  <si>
    <t>Cuenta con pólizas que cubran la materialización de Amenazas</t>
  </si>
  <si>
    <t>La Administración/encargado de seguridad, conoce y ha divulgado el número de celular del Cuadrante (Policía Nacional) y centros de emergencia del sector.</t>
  </si>
  <si>
    <t>Se tiene una base de datos actualizada (cargos, nombres y teléfonos) con la información de las Copropiedades/empresas vecinas, para contactar en caso de emergencia.</t>
  </si>
  <si>
    <t>Cuenta con procedimientos estandarizados para el Control de Acceso y otros controles internos, que respalden la labor del Vigilante durante la prestación del servicio.</t>
  </si>
  <si>
    <t>Estructuras de uso común</t>
  </si>
  <si>
    <t>Existe y se observa publicada, la Política en SG-SST.</t>
  </si>
  <si>
    <t>posee un Plan de Emergencia.</t>
  </si>
  <si>
    <t>El Plan de Emergencia está vigente y fue divulgado en todos los niveles.</t>
  </si>
  <si>
    <t>Cuenta con el equipo para atención primaria de emergencia (camilla, botiquín, silla de ruedas, megáfono, cinta para demarcar, conos reflectivos, etc.).</t>
  </si>
  <si>
    <t>Los Gabinetes cuentan con todos los elementos reglamentarios (hacha, llave, manguera, acople, pitón, extintor multipropósito) y están adecuadamente señalizados.</t>
  </si>
  <si>
    <t>Tiene extintores en las áreas críticas (parqueadero, cuarto de basuras y/o reciclaje, cuartos técnicos, Portería, etc.).</t>
  </si>
  <si>
    <t>Se evidencian chequeos periódicos para los elementos de la red contra incendios.</t>
  </si>
  <si>
    <t>Cuartos técnicos</t>
  </si>
  <si>
    <t>Los cuartos técnicos permanecen cerrados y sus llaves están bien custodiadas.</t>
  </si>
  <si>
    <t>Las zonas de uso común, se encuentran en buenas condiciones, con señalización y ajenas de elementos que no corresponden.</t>
  </si>
  <si>
    <t>Los contenedores/espacios de almacenamiento están marcados para la adecuada clasificación de residuos sólidos.</t>
  </si>
  <si>
    <t>En el interior de los mismos, se observan libres de elementos que no corresponden a los mismos.</t>
  </si>
  <si>
    <t>Página 3/3</t>
  </si>
  <si>
    <t>Página 2/3</t>
  </si>
  <si>
    <t>Página 1/3</t>
  </si>
  <si>
    <t xml:space="preserve">Posee controles inalámbrico y pulsadores en puntos estratégicos (baño, cocineta, debajo escritorio),  interconectados al sistema de alarma. </t>
  </si>
  <si>
    <t>Posee una red contra incendios (gabinetes, extintores, sensores de humo, rociadores automáticos, luminarias de emergencia, piezas de señalización, etc.).</t>
  </si>
  <si>
    <t>ejemplo</t>
  </si>
  <si>
    <t>DICCIONARIO DE RIESGOS</t>
  </si>
  <si>
    <t>TÉRMINO</t>
  </si>
  <si>
    <t>DEFINICIÓN</t>
  </si>
  <si>
    <t>Administración del riesgo</t>
  </si>
  <si>
    <t>Amenaza</t>
  </si>
  <si>
    <t>Análisis del riesgo</t>
  </si>
  <si>
    <t>Consecuencia</t>
  </si>
  <si>
    <t>Control</t>
  </si>
  <si>
    <t>Evaluación del riesgo</t>
  </si>
  <si>
    <t>Frecuencia</t>
  </si>
  <si>
    <t>Fuente generadora de riesgo</t>
  </si>
  <si>
    <t>Identificación del riesgo</t>
  </si>
  <si>
    <t>Mitigación</t>
  </si>
  <si>
    <t>Monitoreo</t>
  </si>
  <si>
    <t>Posibilidad</t>
  </si>
  <si>
    <t>Probabilidad</t>
  </si>
  <si>
    <t>Es el producto de confrontar los resultados de evaluación del riesgo con los controles existentes en los diferentes procesos.</t>
  </si>
  <si>
    <t>Valoración del riesgo</t>
  </si>
  <si>
    <t>Son los medios, las circunstancias y agentes generadores de riesgo. Razones o motivos por los cuales se genera un riesgo. Influyen directamente en la probabilidad de ocurrencia de los eventos y tienen incidencia en el establecimiento de políticas para su disminución o eliminación. Las causas son los mismos factores internos o externos identificados en el análisis del contexto; todas las causas identificadas deben recibir u respectivo tratamiento mediante las acciones preventivas.</t>
  </si>
  <si>
    <t>Causas</t>
  </si>
  <si>
    <t>Tipo de Riesgo</t>
  </si>
  <si>
    <t>Puede ser Estratégico, operativo, financiero, de cumplimiento, tecnológicos, de imagen.</t>
  </si>
  <si>
    <t>Representa la posibilidad de ocurrencia de un evento o de suceso que pueda afectar el cumplimiento de los objetivos la Entidad, de los objetivos de los procesos o la misión de la entidad.</t>
  </si>
  <si>
    <t>MATERIALES</t>
  </si>
  <si>
    <t>EQUIPOS</t>
  </si>
  <si>
    <t>INSTALACIONES</t>
  </si>
  <si>
    <t>ENTORNO</t>
  </si>
  <si>
    <t>Constituye los sujetos u objetos que tienen la capacidad de originar un riesgo; se podrían clasificar en cinco categorías: personas, materiales, equipos, instalaciones y entorno.</t>
  </si>
  <si>
    <t>Agente generador del riesgo</t>
  </si>
  <si>
    <t>Constituyen las consecuencias de la ocurrencia del riesgo sobre los objetivos de la Entidad; generalmente se dan sobre las personas o los bienes materiales o inmateriales con incidencias importantes tales como: daños físicos y fallecimientos, sanciones, pérdidas económicas, de información, de imagen, de credibilidad y confianza, interrupción del servicio y daño ambiental.</t>
  </si>
  <si>
    <t>Efectos</t>
  </si>
  <si>
    <t>Riesgos estratégicos</t>
  </si>
  <si>
    <t>Riesgos operativos</t>
  </si>
  <si>
    <t>Riesgos financieros</t>
  </si>
  <si>
    <t>Riesgos de cumplimiento</t>
  </si>
  <si>
    <t>Riesgos tecnológicos</t>
  </si>
  <si>
    <t>Controles Correctivos</t>
  </si>
  <si>
    <t>Controles Preventivos</t>
  </si>
  <si>
    <t>Evitar el riesgo</t>
  </si>
  <si>
    <t>Reducir el riesgo</t>
  </si>
  <si>
    <t>Compartir o Transferir el riesgo</t>
  </si>
  <si>
    <t>Asumir un riesgo</t>
  </si>
  <si>
    <t xml:space="preserve">AMIT </t>
  </si>
  <si>
    <t>Actos Mal Intencionados de Terceros</t>
  </si>
  <si>
    <t>Lesiones</t>
  </si>
  <si>
    <t>Intrusión</t>
  </si>
  <si>
    <t>Es la capacidad que tiene una entidad, para emprender las acciones necesarias que le permitan el manejo de los eventos que puedan afectar negativamente el logro de los objetivos institucionales y protegerla de los efectos ocasionados por su ocurrencia.</t>
  </si>
  <si>
    <t>Violencia física y/o verbal</t>
  </si>
  <si>
    <t>Situación que potencialmente cause pérdidas.</t>
  </si>
  <si>
    <t>El uso sistemático de información disponible para determinar con qué frecuencia un determinado evento puede ocurrir y la magnitud de sus consecuencias.</t>
  </si>
  <si>
    <t>Luego de que el riesgo ha sido reducido o transferido puede quedar un riesgo residual que se mantiene. En este caso, simplemente se acepta la pérdida residual probable y elabora planes de contingencia para su manejo.</t>
  </si>
  <si>
    <t>Corresponde a la presión, fuerza o violencia de tipo físico, psicológico o moral que se ejerce sobre una persona para obligarla a que haga o diga algo contra su voluntad. También es conocida como violencia privada, puede ejercerse por medio de amenazas, fuerza o violencia.</t>
  </si>
  <si>
    <t>Es reducir el efecto del riesgo, a través del traspaso de las pérdidas a otras organizaciones, como en el caso de los contratos de seguros o a través de otros medios que permiten distribuir una porción del riesgo con otra entidad, como en los contratos a riesgo compartido. Por ejemplo, la información de gran importancia se puede duplicar y almacenar en un lugar distante y de ubicación segura, en vez de dejarla concentrada en un solo lugar, la tercerización.</t>
  </si>
  <si>
    <t>Es el resultado de un evento (causa) expresado cualitativa o cuantitativamente, que genera pérdida, perjuicio, daño, desventaja o ganancia.</t>
  </si>
  <si>
    <t>Se definen como las políticas, procesos, dispositivos, prácticas u otras acciones que actúan para eliminar o minimizar los riesgos adversos o mejorar oportunidades positivas. Proveen una seguridad razonablemente relativa al logro de los objetivos.</t>
  </si>
  <si>
    <t>Son todas aquellas tareas que permiten el restablecimiento de la actividad, después de ser detectado un evento no deseable; también la modificación de las acciones que propiciaron su ocurrencia.</t>
  </si>
  <si>
    <t>Son aquellos que actúan para eliminar las causas del riesgo para prevenir su ocurrencia o materialización.</t>
  </si>
  <si>
    <t>El daño es el perjuicio o menoscabo que sufre el patrimonio o los intereses de un agente económico. Esto, por acción u omisión de otra persona (natural o jurídica). En otras palabras, pueden resultar dañados los bienes, los derechos o los planes de un individuo o empresa. Dicha afectación usualmente puede calcularse en términos económicos.</t>
  </si>
  <si>
    <t>Es el proceso utilizado para determinar prioridades en la administración del riesgo por la comparación de niveles de riesgo frente a estándares determinados, límites de niveles del riesgo u otros criterios.</t>
  </si>
  <si>
    <t>Es una situación en la que un individuo es presionado u obligado a través de la violencia o la coacción, a llevar a cabo una determinada acción (o inacción), con el propósito de obtener un beneficio material o de otra naturaleza.</t>
  </si>
  <si>
    <t>Proveer, recolectar, entregar, recibir, administrar, aportar, custodiar o guardar fondos, bienes o recursos, o realizar cualquier otro acto que promueva, organice, apoye, mantenga, financie o sostenga económicamente a grupos de delincuencia organizada, grupos armados al margen de la ley o a sus integrantes, o a grupos terroristas nacionales o extranjeros, o a terroristas nacionales o extranjeros, o a actividades terroristas.</t>
  </si>
  <si>
    <t>Es una medida del coeficiente, expresado como la cantidad de ocurrencias de un evento en un tiempo dado. Ej.: una vez cada día / una vez cada semana / una vez cada 15 días / una vez cada mes.</t>
  </si>
  <si>
    <t>Es toda persona, grupo humano, entidad, elemento físico o fenómeno del entorno, de los cuales se pueden derivar eventos que podrían afectar las áreas de impacto, cuya ocurrencia se debe evitar (minimizar) o maximizar para incrementar la posibilidad del logro de los objetivos y metas.</t>
  </si>
  <si>
    <t>Proceso que determina qué puede suceder, por qué y cómo.</t>
  </si>
  <si>
    <t>Acción de introducirse de forma indebida o ilegal en una propiedad, lugar, oficio o asunto.</t>
  </si>
  <si>
    <t>Una lesión es un daño que ocurre en el cuerpo. Es un término general que se refiere al daño causado por accidentes, caídas, golpes, quemaduras, armas y otras causas.</t>
  </si>
  <si>
    <t>Planificación y ejecución de medidas dirigidas a reducir o disminuir el riesgo.</t>
  </si>
  <si>
    <t>Comprobar, supervisar, observar críticamente, o registrar el proceso de una actividad, acción o sistema en forma sistemática, para identificar cambios.</t>
  </si>
  <si>
    <t>Expresión cualitativa de la probabilidad.</t>
  </si>
  <si>
    <t>Es la posibilidad de que ocurra un evento específico o resultado, medido por la frecuencia y factibilidad de ocurrencia del riesgo.</t>
  </si>
  <si>
    <t>Es toda acción que implica tomar medidas encaminadas a disminuir tanto la probabilidad (medidas de prevención), como el impacto (medidas de protección). La reducción del riesgo es probablemente el método más sencillo y económico para superar las debilidades antes de aplicar medidas más costosas y difíciles. Por ejemplo: a través de la optimización de los procedimientos y la implementación de controles.</t>
  </si>
  <si>
    <t>Son aquellos asociados con la capacidad de la Entidad para cumplir con los requisitos legales, contractuales, de transparencia y en general con su compromiso ante la comunidad.</t>
  </si>
  <si>
    <t>Corresponden a los riesgos que afectan el Direccionamiento Estratégico de la Entidad, es decir la planeación y sus ejes transversales.</t>
  </si>
  <si>
    <t>Son los riesgos que afectan los recursos financieros de la Entidad, donde se incluye la planeación y ejecución presupuestal, elaboración de estados financieros, pagos, manejos de bienes, contratación etc.</t>
  </si>
  <si>
    <t>Los riesgos que afectan los procesos misionales o esenciales de la Entidad.</t>
  </si>
  <si>
    <t>Son aquellos que se asocian con la capacidad de la Entidad para que la tecnología disponible satisfaga las necesidades actuales y futuras de la Entidad y soporten el cumplimiento de la misión.</t>
  </si>
  <si>
    <t>Corresponde a tomar las medidas encaminadas a prevenir la materialización del riesgo. Es siempre la primera alternativa a considerar y se logra cuando al interior de los procesos corporativos, se generan cambios sustanciales por mejoramiento, rediseño o eliminación, resultado de los adecuados controles y acciones emprendidas. Por ejemplo: el control de calidad, manejo de los insumos, mantenimiento preventivo de los equipos, un desarrollo tecnológico, entre otros.</t>
  </si>
  <si>
    <t>Engaño económico con el que se trata de obtener una ventaja en detrimento de los intereses de la empresa.</t>
  </si>
  <si>
    <t>Forma de control, intimidación y agresión al cuerpo y mente de otra persona. Puede hacerse a través de contacto directo con el cuerpo (golpes, rasguños, jalones,) o bien, mediante limitación del movimiento (atadura, confinamiento). En el caso de la Verbal, se efectúa mediante un mensaje o discurso hiriente (amenaza de violencia física, por ejemplo).</t>
  </si>
  <si>
    <t>Violencia verbal y/o física</t>
  </si>
  <si>
    <t>Fecha: 2022-03-11</t>
  </si>
  <si>
    <t>Versión No. 003</t>
  </si>
  <si>
    <t>PSOF004</t>
  </si>
  <si>
    <t>ÍNDICE DE REVISIONES</t>
  </si>
  <si>
    <t>Version</t>
  </si>
  <si>
    <t>Fecha modificación</t>
  </si>
  <si>
    <t>Elemento modificado</t>
  </si>
  <si>
    <t>Razones de la modificacion</t>
  </si>
  <si>
    <t>Solicita</t>
  </si>
  <si>
    <t>Aprueba</t>
  </si>
  <si>
    <t>Cambió estructura del documenta, acorde  a la NTC 5254</t>
  </si>
  <si>
    <t>Creación del documento</t>
  </si>
  <si>
    <t>Anlista de Riesgos</t>
  </si>
  <si>
    <t>Gerente</t>
  </si>
  <si>
    <t>Cambió estructura del documenta, acorde  a la NTC 5253</t>
  </si>
  <si>
    <t>Se incorporaron varios elementos que nos dejan dentro de los lineamientos tanto de ISO 31000:2018, como del Manual para la Gestión del Riesgo emitido por la SuperVigilancia en 2018</t>
  </si>
  <si>
    <t>Este nuevo formato, consta de tres hojas, de las cuales solo la del centro es la que se entrega al cliente. Las dos restantes son apoyo para el diligenciamiento del formato principal</t>
  </si>
  <si>
    <t>Revisa</t>
  </si>
  <si>
    <t>Dir. General de Operaciones</t>
  </si>
  <si>
    <t>CASI SEGURO (5)</t>
  </si>
  <si>
    <t>PROBABLE (4)</t>
  </si>
  <si>
    <t>POSIBLE (3)</t>
  </si>
  <si>
    <t>IMPROBABLE (2)</t>
  </si>
  <si>
    <t>RARO (1)</t>
  </si>
  <si>
    <t>INSIGNIFICANTE (1)</t>
  </si>
  <si>
    <t>MENOR (2)</t>
  </si>
  <si>
    <t>MODERADO (3)</t>
  </si>
  <si>
    <t>MAYOR (4)</t>
  </si>
  <si>
    <t>CATASTRÓFICO (5)</t>
  </si>
  <si>
    <t>X</t>
  </si>
  <si>
    <t xml:space="preserve">Mitigar </t>
  </si>
  <si>
    <t>Estratégico y Financiero</t>
  </si>
  <si>
    <t>Administración y Consejo de Administración</t>
  </si>
  <si>
    <t>N/A</t>
  </si>
  <si>
    <t>Operativo y Público</t>
  </si>
  <si>
    <t>Estratégico, Reputacional y Público</t>
  </si>
  <si>
    <t xml:space="preserve">Operativo y público </t>
  </si>
  <si>
    <t>x</t>
  </si>
  <si>
    <t>Homicidio 
Lesiones
Secuestro
 Violencia verbal y/o física</t>
  </si>
  <si>
    <t>Fecha: 2022-05-03</t>
  </si>
  <si>
    <t>24 horas de lunes a domingos y festivos</t>
  </si>
  <si>
    <t>Debe diseñarse un plan de seguimiento encaminado a mejorar las observaciones menores destacadas. Se conocen las amenazas y se orienta para controlar el riesgo.</t>
  </si>
  <si>
    <t>Fecha: 2022-05-11</t>
  </si>
  <si>
    <t>Portería</t>
  </si>
  <si>
    <t>Es necesario el diseño de estrategias tendientes a la corrección de aquellos aspectos calificados por mejorar, garantizar un plan de seguimiento para el cumplimiento de las actividades planteadas.</t>
  </si>
  <si>
    <t>AMIT - Coacción 
Extorsión - Fraude - Financiación del Terrorismo
Lavado de Activos
 Sabotaje- Soborno Suplantación -Terrorismo</t>
  </si>
  <si>
    <t xml:space="preserve">1.4. HERRAMIENTAS DE SEGURIDAD  </t>
  </si>
  <si>
    <t>Debe orientarse los recursos necesarios para robustecer el sistema de ayudas o redes de apoyo externas, las cuales se convierten en insumo para la construcción de un Plan de Seguridad para la Copropiedad e impactan en el fortalecimiento de aspectos calificados como críticos (barrera perimetral, por impacto de lo exterior).</t>
  </si>
  <si>
    <t>Estratégico, Operativo y De Cumplimiento.</t>
  </si>
  <si>
    <t>Mitigar</t>
  </si>
  <si>
    <t>Ronda</t>
  </si>
  <si>
    <t>Estratégico, Financiero Y Operativo</t>
  </si>
  <si>
    <t>Estratégico y de cumplimiento.</t>
  </si>
  <si>
    <t>Página 15/15</t>
  </si>
  <si>
    <t>Página 14/15</t>
  </si>
  <si>
    <t>Página 3/15</t>
  </si>
  <si>
    <t>Página 13/15</t>
  </si>
  <si>
    <t>Página 12/15</t>
  </si>
  <si>
    <t>Página 11/15</t>
  </si>
  <si>
    <t>Página 10/15</t>
  </si>
  <si>
    <t>Página 9/15</t>
  </si>
  <si>
    <t>Página 8/15</t>
  </si>
  <si>
    <t>Página 7/15</t>
  </si>
  <si>
    <t>Página 6/15</t>
  </si>
  <si>
    <t>Página 5/15</t>
  </si>
  <si>
    <t>Página 4/15</t>
  </si>
  <si>
    <t>Página 2/15</t>
  </si>
  <si>
    <t>Página 1/15</t>
  </si>
  <si>
    <t xml:space="preserve">Ronda </t>
  </si>
  <si>
    <t xml:space="preserve">Administración residentes. </t>
  </si>
  <si>
    <t xml:space="preserve">Intrusión </t>
  </si>
  <si>
    <t xml:space="preserve">perimetral  </t>
  </si>
  <si>
    <t xml:space="preserve">Se ha evidenciado la manipulación de las mallas de seguridad perimetral </t>
  </si>
  <si>
    <t>Afectación a las condiciones de seguridad.</t>
  </si>
  <si>
    <t>Incendio</t>
  </si>
  <si>
    <t xml:space="preserve">Afectación a las condiciones de seguridad e integridad física de los residentes y colaboradores. </t>
  </si>
  <si>
    <t>La variable de probabilidad se midió a partir de eventos ocurridos en el entorno, los cuales se convierten en un factor de riesgo. Debe hacerse seguimiento a las recomendaciones para evitar la materialización de las amenazas.</t>
  </si>
  <si>
    <t xml:space="preserve">Es imperativo que se fomente una cultura en autocuidado de manera general en las viviendas, toda vez que cada residente debe apropiarse de los filtros de acceso a su vivienda y de su entorno (ventanas, puertas, cuartos útiles). Además se evidencia que dejan objetos de alto valor en los parqueaderos y zonas comunes. (bicicletas, cascos, chalecos) </t>
  </si>
  <si>
    <r>
      <t xml:space="preserve">Tener presente los lineamientos dados por la </t>
    </r>
    <r>
      <rPr>
        <b/>
        <sz val="10"/>
        <rFont val="Calibri"/>
        <family val="2"/>
        <scheme val="minor"/>
      </rPr>
      <t>Ley 1523 de 2012 Política Nacional de Gestión del Riego de Desastres</t>
    </r>
    <r>
      <rPr>
        <sz val="10"/>
        <rFont val="Calibri"/>
        <family val="2"/>
        <scheme val="minor"/>
      </rPr>
      <t>, en cuanto a la importancia de difundir y entrenar a todas las partes interesadas en cuanto al Plan de Emergencia, aspecto que fomentará en las personas la cultura de cuidado y protección.</t>
    </r>
  </si>
  <si>
    <t xml:space="preserve">Plan de seguimiento encaminado a esas observaciones menores detectadas. Se conocen las amenazas y se tiene controlado el riesgo. 
La seguridad perimetral en su eslabón en el área de acceso debe ser robusto y generar una doble inspección o tener contramedidas optimas. </t>
  </si>
  <si>
    <t>RONDERO</t>
  </si>
  <si>
    <t xml:space="preserve">Imagen satelital tomada de Google MAPS </t>
  </si>
  <si>
    <t>NO REPORTADOS</t>
  </si>
  <si>
    <t xml:space="preserve">Seguimiento permanente a la plataforma de riesgos.
</t>
  </si>
  <si>
    <r>
      <t xml:space="preserve">Se recomienda la socialización mediante acta firmada  del SG-SST; además, desarrollar actividades que permitan anticipar, evaluar, reconocer y controlar los riesgos existentes. Tener en cuenta el ciclo PHVA (planificar, hacer, verificar y actuar). Remitirse al </t>
    </r>
    <r>
      <rPr>
        <b/>
        <sz val="8"/>
        <rFont val="Calibri"/>
        <family val="2"/>
        <scheme val="minor"/>
      </rPr>
      <t>Decreto 1072/2015</t>
    </r>
    <r>
      <rPr>
        <sz val="8"/>
        <rFont val="Calibri"/>
        <family val="2"/>
        <scheme val="minor"/>
      </rPr>
      <t xml:space="preserve">, capítulo sexto; expedido por el Ministerio del Trabajo, donde se enmarca el SG-SST. También se sugiere remitirse a </t>
    </r>
    <r>
      <rPr>
        <b/>
        <sz val="8"/>
        <rFont val="Calibri"/>
        <family val="2"/>
        <scheme val="minor"/>
      </rPr>
      <t xml:space="preserve">la Resolución 0312/2019 </t>
    </r>
    <r>
      <rPr>
        <sz val="8"/>
        <rFont val="Calibri"/>
        <family val="2"/>
        <scheme val="minor"/>
      </rPr>
      <t>donde se tienen estipulados los estándares mínimos para el SG.</t>
    </r>
  </si>
  <si>
    <t xml:space="preserve">En la actualidad nacional e internacional frente al incremento en los desastres naturales, se hace imperativo una cultura de auto cuidado para el cliente interno y externo de nuestro entorno, esto con la aplicación de políticas, planes y procedimientos encaminados a minimizar el impacto ante una emergencia. </t>
  </si>
  <si>
    <t xml:space="preserve">Se recomienda la instalación de un sistema de seguridad electrónica perimetral con sensores de movimiento barrera infra roja, cerca eléctrica + concertina en el 100% del cerramiento perimetral, CCTV con video analítica con el fin de generar GEO CERCA en los sectores mas críticos de la tercera capa de protección en el área perimetral. </t>
  </si>
  <si>
    <t>Al  control de acceso peatonal y vehicular, se  puede incorporar una capa de seguridad adicional.  
(En el acceso vehicular, tecnología RFID con OCR -  En el acceso peatonal; BIO métricos / reconocimiento facial/ lector de huella/ clave numérica/ lector de tarjeta).</t>
  </si>
  <si>
    <t>ANALISTA DE RIESGOS E INVESTIGACIONES CORPORATIVO</t>
  </si>
  <si>
    <t xml:space="preserve">El plan de seguridad integral le permite a la administración en conjunto con el concejo de administración, los colaboradores y las empresas proveedoras de servicios, realizar las actuaciones tendientes a minimizar los riesgos de la copropiedad. </t>
  </si>
  <si>
    <r>
      <rPr>
        <b/>
        <sz val="9"/>
        <rFont val="Calibri"/>
        <family val="2"/>
        <scheme val="minor"/>
      </rPr>
      <t xml:space="preserve">Para Residentes: </t>
    </r>
    <r>
      <rPr>
        <sz val="9"/>
        <rFont val="Calibri"/>
        <family val="2"/>
        <scheme val="minor"/>
      </rPr>
      <t xml:space="preserve">Instalar dispositivos físicos (cerraduras de seguridad, bloqueos para ventanas y ventanales, cajas fuertes, guayas de protección, etc.) y electrónicos (sistema de alarma y CCTV.) que faciliten la custodia de sus bienes muebles. Todo esto con la adopción de una Cultura en Seguridad, que se reflejará en la activación oportuna de los mismos y de la sensibilización sobre el tema en cada uno de los integrantes del grupo familiar.
</t>
    </r>
  </si>
  <si>
    <t xml:space="preserve"> - CONFIDENCIAL - </t>
  </si>
  <si>
    <t>Trabajar mancomunadamente con la Policía Nacional, comprometiendo así a todos los implicados en la seguridad del sector, en el mejoramiento y trabajo continuo para el bienestar de la comunidad. Se recomienda instalar una alarma comunitaria, entre las copropiedades circundantes y una red de información y seguridad del sector. (grupo de WhatsApp).</t>
  </si>
  <si>
    <t xml:space="preserve">Se sugiere el aumento en la altura de esta estructura, de forma que se convierta en una real barrera de protección en ésta área. Complementar con la instalación de un brazo hidráulico. Y el cierre de total del área de acceso peatonal, en una estructura adecuada como aluminio o acero reforzado. </t>
  </si>
  <si>
    <t>En nuestro segundo anillo de protección, las barreras de control en los accesos, tales como; puertas, esclusas, talanqueras, en el área perimetral,  deben constituirse en una real y efectiva barrera de protección, al núcleo de la edificación, (áreas comunes, unidades de residencia, o zonas de parqueo).</t>
  </si>
  <si>
    <t xml:space="preserve">
Un adecuado control de acceso, permite gestionar de forma efectiva, el ingreso y salida de usuarios de las instalaciones, como recomendaciones, podemos instalar; (base de datos, sistema de ingreso con bio métrico, sistema controlador de puertas con cantonera y esclusa o talanquera, para los vehículos podemos instalar el sistema de validación por RFID con un OCR). </t>
  </si>
  <si>
    <t xml:space="preserve">Una alternativa innovadora y mejor opción con respecto al tema de costos, es la implementación de CÁMARAS DE SEGURIDAD, con VIDEO ANALITICA, tecnología que permite identificar intrusiones, generando alertas tempranas en portería, y activando sirena en la zona donde se presente la intrusión (se pueden demarcar zonas sobre el cerramiento perimetral - GEO CERCAS).
Se sugiere la implementación de reflectores de iluminación solar perimetral, fijos y con sensor de movimiento de 200 Watts de potencia. </t>
  </si>
  <si>
    <t xml:space="preserve">El vigilante no cuenta con botón de pánico inalámbrico, condición de riesgo, toda vez que en caso de materializarse el riesgo de COACCIÓN, no tendría como dar aviso a las autoridades o prestadores de seguridad privada. 
</t>
  </si>
  <si>
    <t xml:space="preserve">Se recomienda la implementación de un botón de pánico inalámbrico, para ser asignado al vigilante, elemento efectivo para dar aviso a las autoridades, ante un requerimiento de apoyo o  (reacción inmediata).
</t>
  </si>
  <si>
    <t>En algunos escenarios del cerramiento perimetral, presenta vulnerabilidad, lo cual representa una alta posibilidad, a la materialización del riesgo de INTRUSIÓN, dando espacio a la materialización de otros riesgos como; Hurto, lesiones personales, daño, acto mal intencionado, homicidio, entre otros. 
- Altura no adecuada.
- lugares con deterioro por corrosión. 
- Alambre de púas destemplado.
- Vegetación abundante.
- No cuenta con concertina y cerca eléctrica en el 100% del cerramiento perimetral  que evite un posible escalamiento.
- No cuenta con sistema de alarma que alerte a los vigilantes que se presento una intrusión.
- Varios escenarios con iluminación deficiente.</t>
  </si>
  <si>
    <t xml:space="preserve">Ante el incremento en el índice delincuencial, se evidencia la necesidad, en la instalación de una alarma comunitaria con enlace a la policía nacional. </t>
  </si>
  <si>
    <r>
      <rPr>
        <b/>
        <sz val="11"/>
        <rFont val="Calibri"/>
        <family val="2"/>
        <scheme val="minor"/>
      </rPr>
      <t>Para la Administración</t>
    </r>
    <r>
      <rPr>
        <sz val="11"/>
        <rFont val="Calibri"/>
        <family val="2"/>
        <scheme val="minor"/>
      </rPr>
      <t xml:space="preserve">: aprovechar las campañas compartidas, para trasladar la responsabilidad sobre la custodia adecuada, de bienes particulares a sus propietarios.  Se recomienda que los propietarios aseguren estos elementos, con equipos electrónicos o seguridad activa y pasiva. </t>
    </r>
  </si>
  <si>
    <t xml:space="preserve">Uno de los direccionamientos estratégicos, en cuanto a la Política en Seguridad y Salud en el Trabajo,  para garantizar el cumplimiento  del Sistema de Gestión en SST. </t>
  </si>
  <si>
    <t xml:space="preserve">Debido al incremento en los desastres naturales; (terremotos, inundaciones, incendios etc.), la edificación debe contar, con los planes y políticas en gestión del riesgo. </t>
  </si>
  <si>
    <t>Se recomienda la instalación de luminarias tipo LED abastecidas con energía solar con sensores de proximidad que detecte intrusiones a un espacio restringido o cercanía al perímetro, de esta forma poder visualizar de forma efectiva a los posibles accesos no autorizados, (la correcta iluminación en el área perimetral es un gran agente disuasor de actividades ilícitas).</t>
  </si>
  <si>
    <t xml:space="preserve">Se recomienda la instalación de un sistema de alarma comunitaria obturado por el celular así; (miembros del concejo, administrador, vigilante), con enlace a la policía nacional (nuevos ZAMP) y botón de emergencia en la portería para alertar de actividades sub normales o delincuenciales. </t>
  </si>
  <si>
    <t>Se recomienda la realización de un mantenimiento preventivo general, sobre todos los componentes del CCTV, lo que servirá para aclarar las imágenes y brindarles mayor nitidez. 
Aprovechar esta actividad para realizar un diagnóstico de la tecnología que actualmente se tiene, para establecer las necesidades puntuales de renovación.</t>
  </si>
  <si>
    <t xml:space="preserve">
Se sugiere a la Administración, realizar un mantenimiento preventivo, sobre el sistema y aprovechar la actividad para cerrar adecuadamente el sistema de grabación, custodiando efectivamente la llave de apertura del RACK, ya que el principal objetivo de las bandas delincuenciales, es el sistema de grabación, para borrar o sustraer la evidencia o  imágenes y así no puedan ser identificados. </t>
  </si>
  <si>
    <t xml:space="preserve">Gestionando riesgos, tomando decisiones, estableciendo y logrando objetivos y mejorando el desempeño.
</t>
  </si>
  <si>
    <t>Incluyendo el comportamiento humano y los factores culturales.</t>
  </si>
  <si>
    <t>La administración/gestión de riesgos es iterativa y apoya a las organizaciones.</t>
  </si>
  <si>
    <t>Establecer su estrategia, lograr sus objetivos y tomar decisiones informadas.</t>
  </si>
  <si>
    <t>Se evidencia que en el área perimetral y los sectores definidos como restringidos, se pueden adoptar contramedidas o mecanismos de seguridad activa o pasiva, para elevar las condiciones de seguridad.
En el sector de la piscina, se puede incorporar sensor infra rojo o de movimiento, para prevenir caídas al cuerpo de agua, en horas valle en este sector en especial de menores de edad o de mascotas.</t>
  </si>
  <si>
    <t xml:space="preserve">Un adecuado Plan de Seguridad, permite la generación de lineamientos y protocolos, en pro de transformar las debilidades en fortalezas, donde se contemple los recursos que posee la edificación, para el control de las amenazas previamente identificadas, integrado al Manual de Convivencia, procedimientos y protocolos, divulgado efectivamente entre los usuarios y colaboradores.  </t>
  </si>
  <si>
    <r>
      <t xml:space="preserve">En las áreas de ingreso, se puede instalar </t>
    </r>
    <r>
      <rPr>
        <b/>
        <sz val="12"/>
        <rFont val="Calibri"/>
        <family val="2"/>
        <scheme val="minor"/>
      </rPr>
      <t>MAS</t>
    </r>
    <r>
      <rPr>
        <sz val="12"/>
        <rFont val="Calibri"/>
        <family val="2"/>
        <scheme val="minor"/>
      </rPr>
      <t xml:space="preserve"> avisos informativos, que orienten al usuario visitante, sobre la ejecución de controles (anuncio y  registro),  adopción de conductas específicas, (conducción con precaución), para el ingreso a la copropiedad.</t>
    </r>
  </si>
  <si>
    <t>En la seguridad perimetral o el entorno del vecindario,  en el tercer anillo de protección, en las áreas y vías circundantes, se debe mantener una comunicación y cooperación constante, con la policía nacional, en su línea de atención de cuadrantes, los nuevos ZAMP y una alerta temprana ante actividades sospechosas o sub normales.</t>
  </si>
  <si>
    <r>
      <t xml:space="preserve">Se recomienda instalar, </t>
    </r>
    <r>
      <rPr>
        <b/>
        <sz val="8"/>
        <rFont val="Calibri"/>
        <family val="2"/>
        <scheme val="minor"/>
      </rPr>
      <t>MAS</t>
    </r>
    <r>
      <rPr>
        <sz val="8"/>
        <rFont val="Calibri"/>
        <family val="2"/>
        <scheme val="minor"/>
      </rPr>
      <t xml:space="preserve"> piezas informativas en los accesos peatonales, vehiculares o de ascensores; en los cuales se den las recomendaciones de seguridad, políticas y protocolos al interior de la edificación  tales como; (velocidad máxima, esperar ser anunciado, retirarse el casco, bajar el vidrio si es polarizado, no ingresar armas, informarle que esta siendo grabado y monitoreado, no dejar objetos de valor en áreas comunes o sociales.</t>
    </r>
  </si>
  <si>
    <t>DIRECTOR</t>
  </si>
  <si>
    <r>
      <t xml:space="preserve">La información antes descrita, no implica que todos los riesgos hayan sido identificados o que no existan otros riesgos. 
Las imágenes de referencia son tomadas de GOOGLE  MAPS / GOOGLE EARTH / BUSCADORES EN LA RED o registro fotográfico con cámaras o equipos móviles. solo para mostrar el contexto de lo descrito. 
Todas las recomendaciones aquí enunciadas deben ser implementadas por personal especializado, y el acatamiento de cualquiera de ellas, no implica responsabilidad alguna por parte de COTRASER C.T.A.  o sus funcionarios. 
</t>
    </r>
    <r>
      <rPr>
        <b/>
        <u/>
        <sz val="9"/>
        <color rgb="FFFF0000"/>
        <rFont val="Calibri"/>
        <family val="2"/>
        <scheme val="minor"/>
      </rPr>
      <t xml:space="preserve">Este informe es confidencial y es dirigido exclusivamente a un destinatario, se restringe la copia o publicación a otras personas o entidades. </t>
    </r>
  </si>
  <si>
    <r>
      <t>Para la realización del presente estudio de seguridad, se empleó una visita guiada a la Copropiedad, con toma de fotografías, entrevista a empleados y aplicación de lista de chequeo, con un enfoque de seguridad integral,</t>
    </r>
    <r>
      <rPr>
        <b/>
        <sz val="9"/>
        <rFont val="Calibri"/>
        <family val="2"/>
        <scheme val="minor"/>
      </rPr>
      <t xml:space="preserve"> </t>
    </r>
    <r>
      <rPr>
        <b/>
        <u/>
        <sz val="9"/>
        <rFont val="Calibri"/>
        <family val="2"/>
        <scheme val="minor"/>
      </rPr>
      <t>Este informe es confidencial y es dirigido exclusivamente a un destinatario, se restringe la copia o publicación a otras personas o entidades.</t>
    </r>
    <r>
      <rPr>
        <b/>
        <sz val="9"/>
        <rFont val="Calibri"/>
        <family val="2"/>
        <scheme val="minor"/>
      </rPr>
      <t xml:space="preserve"> </t>
    </r>
    <r>
      <rPr>
        <sz val="9"/>
        <rFont val="Calibri"/>
        <family val="2"/>
        <scheme val="minor"/>
      </rPr>
      <t xml:space="preserve">
Los parámetros de observación contenidos en la Lista de Chequeo son los siguientes:
a. Control de Accesos: portería, puertas, ventanas, cuartos técnicos y otros espacios.
b. Seguridad Perimetral: Iluminación y cerramientos.
c. Sistemas Electrónicos de Seguridad: alarma, CCTV, sistemas de detección perimetrales.
d. Gestión de Autocuidado: medidas preventivas de autoprotección, adoptadas por los usuarios del servicio.
e. Planeación Estratégica: soporte interno y apoyos externos.
f. SG-SST, Medio ambiente y otros aspectos: extintores, redes contraincendios y sistemas de detección y alarma. El resultado obtenido bajo este ítem solo es informativo, no constituye parte el resultado de la sede evaluada.
g. Empleando la evaluación de los ítems y su importancia relativa, se construye una Calificación Global de la copropiedad, la cual se utilizará para dirigir los esfuerzos correctivos y mejoras necesarias para aumentar el porcentaje de protección.
h. La continua evolución tecnológica y su aplicación al sector de la seguridad ha provocado la tendencia hacia la
“hibridación” de soluciones de seguridad, que requieren la interoperación y/o integración de diferentes
sistemas, en especial sistemas de detección de intrusión, control de accesos y videovigilancia.</t>
    </r>
  </si>
  <si>
    <t xml:space="preserve">Se ha evidenciado el intento de intrusión a la edificación con la intención de cometer actividades ilícitas por lo general (hurto de bicicletas, cascos, motos, vehículos, o intrusión a los apartamentos) </t>
  </si>
  <si>
    <t xml:space="preserve">Afectación a los propietarios y residentes en su presupuesto. </t>
  </si>
  <si>
    <t>Hurto
Intrusión</t>
  </si>
  <si>
    <t>Daño
Otros riesgos</t>
  </si>
  <si>
    <t>Página 15/16</t>
  </si>
  <si>
    <t>JUAN BERNARDO NARANJO G.</t>
  </si>
  <si>
    <t>Residentes</t>
  </si>
  <si>
    <t xml:space="preserve">Analista de Riesgos e Investigaciones Corporativos </t>
  </si>
  <si>
    <t>Estratégico, Reputacional</t>
  </si>
  <si>
    <t>Se recomienda la instalación,  rejas de seguridad arquitectónicas, e instalación de CCTV, lámaparas con sensores de movimiento y sistema de alarma que se accione cuando una persona irrumpa en el perímetro.</t>
  </si>
  <si>
    <t>Los cuartos técnicos en especial los de; (electricidad alto voltaje, Gas natural o propano) deben contar con las  restricciones, destinación y uso de EPP en dichos espacios.
Evitar el ingreso de personal no autorizado a las áreas de riesgo.</t>
  </si>
  <si>
    <t>Los desfibriladores externos automáticos (DEA) proporcionan una descarga eléctrica al corazón en situaciones de paro cardíaco súbito. Su funcionamiento es automático y puede ser operado por personal que no esté capacitado en el ámbito médico. El Decreto 1465 de 2019 establece la necesidad imperativa de disponer de desfibriladores externos automáticos en entornos públicos y privados, ya sean al aire libre o en interiores, con el objetivo de asegurar una respuesta rápida en situaciones de emergencias cardíacas.</t>
  </si>
  <si>
    <t>Se sugiere la instalación de un desfibrilador externo automático (DEA) en la zona de mayor concurrencia, con el objetivo de proporcionar asistencia inmediata en el caso de que ocurra una emergencia relacionada con una afección cardíaca, mientras se facilita el traslado del afectado hacia un centro médico.</t>
  </si>
  <si>
    <t>En el ámbito de los SHUT de residuos, se recomienda la instalación de sensores de humo o temperatura como medida complementaria de prevención, con el fin de detectar de manera efectiva los conatos de incendios. Esto se debe a que en el área de SHUT puede ocurrir combustión espontánea debido a la mezcla de productos o desechos inflamables.</t>
  </si>
  <si>
    <t>Se sugiere la implementación de un sistema de detección de calor y humo, vinculado a una alarma acústica, que active una alerta en el eventual caso de un inicio de incendio. Implementar un sistema de rociadores automáticos que se active y dispense agua o agentes extintores para sofocar el fuego.</t>
  </si>
  <si>
    <t>Se recomienda llevar a cabo las correcciones pertinentes en las conexiones eléctricas con el fin de prevenir posibles afectaciones en la integridad del personal y daños en los equipos eléctricos y electrónicos.</t>
  </si>
  <si>
    <t>Se observó que en el área de acceso peatonal, las dimensiones de la estructura y su diseño no son las adecuadas para establecer una barrera de protección verdaderamente efectiva contra ingresos no autorizados. La puerta y las rejas miden menos de 2.5 metros de altura. Por esta razón, un grupo delictivo puede entrar simplemente al escalar y lograrían su meta.</t>
  </si>
  <si>
    <t>Imagen satelital tomada de Google earth</t>
  </si>
  <si>
    <r>
      <t>Implementar la debida señalización de acceso, además de indicaciones acerca de los Equipos de Protección Personal (EPP), que deben portar las personas encargadas del mantenimientos y revisión de estos espacios, con el fin de evitar accidentes, y en cumplimiento con la normatividad requerida:</t>
    </r>
    <r>
      <rPr>
        <b/>
        <sz val="8"/>
        <rFont val="Calibri"/>
        <family val="2"/>
        <scheme val="minor"/>
      </rPr>
      <t xml:space="preserve"> Ley 9 de 1979</t>
    </r>
    <r>
      <rPr>
        <sz val="8"/>
        <rFont val="Calibri"/>
        <family val="2"/>
        <scheme val="minor"/>
      </rPr>
      <t xml:space="preserve"> (Titulo III salud ocupacional, Artículos 122 a 124) y</t>
    </r>
    <r>
      <rPr>
        <b/>
        <sz val="8"/>
        <rFont val="Calibri"/>
        <family val="2"/>
        <scheme val="minor"/>
      </rPr>
      <t xml:space="preserve"> Resolución 2400 de 1979</t>
    </r>
    <r>
      <rPr>
        <sz val="8"/>
        <rFont val="Calibri"/>
        <family val="2"/>
        <scheme val="minor"/>
      </rPr>
      <t xml:space="preserve"> (Titulo IV, Capitulo II de los equipos y elementos de protección).</t>
    </r>
  </si>
  <si>
    <t>Se se evidencia la existencia de lámparas de emergencia, un componente crucial en situaciones de emergencia que requieren iluminación ante la falta de suministro eléctrico. La norma NTC 6556:2021 delimita los criterios y aplicaciones pertinentes a la iluminación de emergencia.</t>
  </si>
  <si>
    <t>Se sugiere realizar una verificación de su funcionamiento  y mantenimiento periódico de las luminarias, para garantizar su óptimo funcionamiento en situaciones de emergencia . Asimismo, es factible instalar cintas fotoluminiscentes que incluyen propiedades antideslizantes.</t>
  </si>
  <si>
    <t xml:space="preserve">Se recomienda una especial atención, en incrementar los niveles de  seguridad en las siguientes áreas: 
- Puertas adecuada altura. 
- Áreas de espera tipo esclusa. 
- Molduras en puertas en acero perforado.
-  Puertas vehiculares con cerca eléctrica. 
- Iluminación perimetral con detección de movimiento. </t>
  </si>
  <si>
    <t>Operativo</t>
  </si>
  <si>
    <t xml:space="preserve">En algunas unidades residenciales, la seguridad y el autocuidado son deficientes. La falta de medidas básicas pone en riesgo a los residentes y sus pertenencias.
Se ha evidenciado la ausencia de alarmas, cámaras de seguridad y cerraduras apropiadas. Además, muchas puertas y ventanas son fácilmente vulnerables, y objetos de valor como bicicletas, cascos y cargadores eléctricos se dejan en áreas comunes, donde quedan desprotegidos.    </t>
  </si>
  <si>
    <t xml:space="preserve">La copropiedad se ubica en el sector denominado:
Coordenadas satelitales: 6.2356582,-75.5898078,16, Altitud sobre el nivel del mar: 1.515,7 Metros.
Área circundante: Presencia de habitantes de calle, consumo de estupefacientes, hurto en modalidad de fleteo, oportunidad, intrusión para cometer actividades ilícitas. </t>
  </si>
  <si>
    <t>JOHN ALEXANDER GONZALEZ D.</t>
  </si>
  <si>
    <t>Se recomienda la instalación de un sistema de seguridad perimetral de vanguardia: Iluminación solar con sensores de movimiento, cámaras con IA (video analítica, visión nocturna y geocerca), postes de seguridad de última generación y cable sensor de fibra óptica para detección de intrusos.</t>
  </si>
  <si>
    <t>La iluminación en el segundo y tercer anillo de protección es nula o deficiente en puntos críticos. Esta carencia incrementa la vulnerabilidad del perímetro y facilita la materialización de riesgos de seguridad.
En la zona de estacionamiento en los niveles superiores,  se evidencia un riesgo alto de caída de vehículos al vacío, se recomienda instalar mecanismos de atenuación de impacto y validar la estructura de los muros o rejas del cerramiento de los parqueaderos. (instalar muros o bolardos de sujeción o baranda contra choques de alta resistencia) .</t>
  </si>
  <si>
    <t xml:space="preserve">Existe el riesgo de que el personal de servicios generales sufra intoxicaciones debido a la ausencia de rótulos en productos químicos, lo cual propicia mezclas peligrosas y reacciones químicas no controladas.
</t>
  </si>
  <si>
    <t>Para garantizar la seguridad del personal, se deben almacenar y rotular correctamente los insumos de limpieza. Asimismo, es necesario implementar una matriz de compatibilidad química para prevenir mezclas accidentales que emanen vapores tóxicos y comprometan la salud del personal.</t>
  </si>
  <si>
    <t xml:space="preserve">La principal área en defensa de las edificaciones son su área perimetral,  el 3 anillo de protección cubriendo el núcleo de el bien protegido. Por eso la importancia de garantizar un buen dispositivo que integre; (RADAR, CAMARAS CON VIDEO ANALITICA, BARRERAS INFRA ROJAS, DRONE, SENSORES DE MOVIMIENTO, SENSORES DE IMPACTO O DISCRIMINADORES DE RUIDOS). </t>
  </si>
  <si>
    <t xml:space="preserve">Los gabinetes de la red contra incendios se encuentra incompletos o fuera de servicio. Esta red se encuentra en actualización y en mantenimiento, lo cual genera una condición insegura frente a un conato de incendio. </t>
  </si>
  <si>
    <t>La Urbanización está constituida por:   torres,   apartamentos,  parqueaderos, celdas de estacionamiento para visitantes. El área total aproximada es de
Zonas comunes: En buen estado de conservación y mantenimiento.
Sector húmedo en el área de la piscina:  Se evidencia la ausencia de un sistema de alarma de inmersión diseñado para activarse en caso de que una persona o mascota caiga en el agua, en los horarios que no se encuentre en servicio.</t>
  </si>
  <si>
    <t>Este documento está dirigido a las personas que crean y protegen el valor en las organizaciones.</t>
  </si>
  <si>
    <t>La administración/gestión de riesgos considera los contextos interno y externo de la organización.</t>
  </si>
  <si>
    <t>Se constató la presencia de llaves de unidades residenciales y dinero en efectivo dentro de los casilleros de correspondencia. Esta práctica representa una falta de custodia de activos, exponiendo dichos elementos a una posible sustracción no autorizada por parte de terceros con acceso al área de portería.</t>
  </si>
  <si>
    <t>Estratégico, Operativo.</t>
  </si>
  <si>
    <t>Como medida de mitigación de riesgos, se sugiere que el personal de vigilancia se abstenga de custodiar elementos no autorizados. En casos de fuerza mayor, la entrega deberá realizarse bajo un esquema de empaque inviolable y rotulado, asegurando que la responsabilidad del personal se limite exclusivamente a la entrega del paquete cerrado, protegiendo así la cadena de custodia.</t>
  </si>
  <si>
    <t>La señalética de la red contra incendios debe cumplir con los lineamientos de la norma, en sus colores y diagramas. 
Una alternativa innovadora para las áreas comunes del primer nivel, son las casetas de ataque rápido con los siguientes elementos(extinción de incendios, primeros auxilios, búsqueda y rescate).</t>
  </si>
  <si>
    <t xml:space="preserve">Por norma (NFPA 10, NTC2885 y NTC 1461), todos los elementos que componen el sistema de atención de emergencias, debe cumplir con lo dispuesto para facilitar su ubicación y uso en el momento preciso.
Se recomienda instalar en los lugares mas críticos para un conato de incendio, esferas autónomas de extinción de incendios. </t>
  </si>
  <si>
    <t>Se evidenció la posibilidad de la materialización de riesgo de caída en altura en la escalera que conduce hacia las bombas de agua de la terraza y el cuarto de máquinas de los ascensores.
La resolución 4272 del 2021 del ministerio de trabajo La Resolución 4272 de 2021 establece los requisitos mínimos de seguridad para el desarrollo de trabajo en alturas.</t>
  </si>
  <si>
    <t xml:space="preserve">Se sugiere  la instalación de un sistema de protección dorsal (sistema de aros fijos que rodea la escalera). Integrar a este un cinturón de seguridad ajustable con mosquetones y en sus peldaños, cinta antideslizante. </t>
  </si>
  <si>
    <t>Se observan conexiones eléctricas en la portería que pueden dar lugar a un riesgo de electrocución o un posible inicio de incendio, debido a la generación de calor por conexiones inadecuadas. La norma técnica NTC 2050, que forma parte del Código Eléctrico Colombiano, regula las instalaciones eléctricas y estipula los requisitos técnicos y de seguridad que deben cumplirse, con el objetivo de salvaguardar tanto los bienes como la integridad de las personas frente a los peligros asociados al uso de la electricidad.</t>
  </si>
  <si>
    <t xml:space="preserve">Se recomienda la actualización tecnológica del actual sistema de CCTV hacia una arquitectura híbrida con respaldo en la nube. Equipos NVR de 32 canales, integrando cámaras IP con Analítica de Video (VA) e Inteligencia Artificial (IA), distribuidas estratégicamente.
Instalación de cámaras con VA en los sectores críticos y de mayor vulnerabilidad, con el objetivo de mitigar y controlar el riesgo de intrusión.
Implementación de cámaras con tecnología de reconocimiento de placas (LPR/OCR) para establecer una segunda capa de protección activa.
Integración de sistemas de reconocimiento facial y autenticación de doble factor (2FA) para robustecer el control sobre los flujos de ingreso y salida de la edificación.
Cámaras en zonas con mayor nivel de exposición al riesgo.
Incorporación de domos PTZ para la verificación en tiempo real de anomalías y eventos atípicos, tanto en los sectores externos como internos de la instalación. </t>
  </si>
  <si>
    <t>LIBARDO MONTOYA</t>
  </si>
  <si>
    <r>
      <t>Posee,</t>
    </r>
    <r>
      <rPr>
        <sz val="10"/>
        <color rgb="FFFF0000"/>
        <rFont val="Calibri"/>
        <family val="2"/>
        <scheme val="minor"/>
      </rPr>
      <t xml:space="preserve"> </t>
    </r>
    <r>
      <rPr>
        <sz val="10"/>
        <rFont val="Calibri"/>
        <family val="2"/>
        <scheme val="minor"/>
      </rPr>
      <t>xxxx  cámaras activas,  las cuales proyectan imágenes sobre monitor de 21", el cual se ubica en la portería y  es visible por los usuarios que se acerquen a la misma. Los sistemas de grabación: DVR 1 de XX canales con disco de X TB, almacena 90 días de grabación y DVR 2 de XX canales con disco de X TB, almacena XX días de grabación.  se ubica en la cocineta en la portería, en un RACK de seguridad, pero el mismo está parcialmente expuesto. Se debe garantizar la seguridad en el DVR en un cuarto bajo llave y  empotrado a la infraestructura con acero y cemento.</t>
    </r>
  </si>
  <si>
    <t>Se identificó un riesgo elevado de intrusión a las viviendas debido a la falta de protección en las ventanas de los niveles inferiores. Esta condición representa un riesgo de escalamiento e intrusión  y/o afectación a la integridad física y de los bienes de los usuarios.</t>
  </si>
  <si>
    <t>Las áreas de acceso a la copropiedad está constituido mediante un sistema de puertas metálicas de mediana altura. Este tipo de fachadas conlleva un riesgo significativo de vandalismo e intrusión, ya que sus dimensiones; ya sea en términos de altura, estructura o grosor de los materiales,resultan inadecuadas para constituir una verdadera barrera de protección frente a posibles intentos de ingreso no autorizado.
La puerta peatonal carece de un brazo hidráulico o imán de cierre controlado. Se recomienda la instalación de uno de estos dispositivos, además de programar un mantenimiento preventivo periódico para mitigar riesgos asociados a un cierre inadecuado.
El brazo hidráulico de la puerta de acceso peatonal se encuentra operativo; se sugiere llevar a cabo un mantenimiento preventivo para prevenir la generación de condiciones de riesgo debido a un cierre inadecuado. 
La puerta presenta un espacio que puede facilitar la entrada no autorizada de individuos ajenos al conjunto. El riesgo de intrusión o vandalismo es considerablemente elevado y debe ser mitigado de manera prioritaria en un plazo breve.</t>
  </si>
  <si>
    <t>Director General de Operaciones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</si>
</sst>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u/>
      <sz val="8.8000000000000007"/>
      <color indexed="12"/>
      <name val="Arial"/>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1"/>
      <color indexed="12"/>
      <name val="Calibri"/>
      <family val="2"/>
    </font>
    <font>
      <sz val="8"/>
      <name val="Calibri"/>
      <family val="2"/>
    </font>
    <font>
      <sz val="11"/>
      <color indexed="8"/>
      <name val="Calibri"/>
      <family val="2"/>
    </font>
    <font>
      <sz val="12"/>
      <name val="Arial"/>
      <family val="2"/>
    </font>
    <font>
      <sz val="9"/>
      <color indexed="81"/>
      <name val="Tahoma"/>
      <family val="2"/>
    </font>
    <font>
      <b/>
      <sz val="9"/>
      <color indexed="81"/>
      <name val="Tahoma"/>
      <family val="2"/>
    </font>
    <font>
      <b/>
      <sz val="18"/>
      <name val="Calibri"/>
      <family val="2"/>
      <scheme val="minor"/>
    </font>
    <font>
      <b/>
      <sz val="16"/>
      <name val="Calibri"/>
      <family val="2"/>
      <scheme val="minor"/>
    </font>
    <font>
      <sz val="11"/>
      <name val="Calibri"/>
      <family val="2"/>
      <scheme val="minor"/>
    </font>
    <font>
      <sz val="20"/>
      <name val="Calibri"/>
      <family val="2"/>
      <scheme val="minor"/>
    </font>
    <font>
      <sz val="8"/>
      <name val="Calibri"/>
      <family val="2"/>
      <scheme val="minor"/>
    </font>
    <font>
      <sz val="1"/>
      <name val="Calibri"/>
      <family val="2"/>
      <scheme val="minor"/>
    </font>
    <font>
      <b/>
      <sz val="9"/>
      <name val="Calibri"/>
      <family val="2"/>
      <scheme val="minor"/>
    </font>
    <font>
      <b/>
      <sz val="12"/>
      <name val="Calibri"/>
      <family val="2"/>
      <scheme val="minor"/>
    </font>
    <font>
      <sz val="12"/>
      <name val="Calibri"/>
      <family val="2"/>
      <scheme val="minor"/>
    </font>
    <font>
      <sz val="9"/>
      <name val="Calibri"/>
      <family val="2"/>
      <scheme val="minor"/>
    </font>
    <font>
      <u/>
      <sz val="12"/>
      <name val="Calibri"/>
      <family val="2"/>
      <scheme val="minor"/>
    </font>
    <font>
      <b/>
      <sz val="11"/>
      <name val="Calibri"/>
      <family val="2"/>
      <scheme val="minor"/>
    </font>
    <font>
      <b/>
      <sz val="10"/>
      <name val="Calibri"/>
      <family val="2"/>
      <scheme val="minor"/>
    </font>
    <font>
      <sz val="14"/>
      <name val="Calibri"/>
      <family val="2"/>
      <scheme val="minor"/>
    </font>
    <font>
      <sz val="10"/>
      <name val="Calibri"/>
      <family val="2"/>
      <scheme val="minor"/>
    </font>
    <font>
      <b/>
      <sz val="14"/>
      <color theme="1"/>
      <name val="Calibri"/>
      <family val="2"/>
      <scheme val="minor"/>
    </font>
    <font>
      <sz val="12"/>
      <color theme="1"/>
      <name val="Calibri"/>
      <family val="2"/>
      <scheme val="minor"/>
    </font>
    <font>
      <sz val="8"/>
      <color theme="1"/>
      <name val="Calibri"/>
      <family val="2"/>
      <scheme val="minor"/>
    </font>
    <font>
      <sz val="10"/>
      <color theme="1"/>
      <name val="Calibri"/>
      <family val="2"/>
      <scheme val="minor"/>
    </font>
    <font>
      <b/>
      <i/>
      <sz val="12"/>
      <color theme="1"/>
      <name val="Calibri"/>
      <family val="2"/>
      <scheme val="minor"/>
    </font>
    <font>
      <b/>
      <sz val="12"/>
      <color theme="1"/>
      <name val="Calibri"/>
      <family val="2"/>
      <scheme val="minor"/>
    </font>
    <font>
      <b/>
      <sz val="8"/>
      <color theme="1"/>
      <name val="Calibri"/>
      <family val="2"/>
      <scheme val="minor"/>
    </font>
    <font>
      <sz val="7"/>
      <name val="Calibri"/>
      <family val="2"/>
      <scheme val="minor"/>
    </font>
    <font>
      <b/>
      <sz val="5"/>
      <name val="Calibri"/>
      <family val="2"/>
      <scheme val="minor"/>
    </font>
    <font>
      <sz val="11"/>
      <color theme="1"/>
      <name val="Arial"/>
      <family val="2"/>
    </font>
    <font>
      <b/>
      <sz val="20"/>
      <name val="Calibri"/>
      <family val="2"/>
      <scheme val="minor"/>
    </font>
    <font>
      <b/>
      <i/>
      <sz val="11"/>
      <color theme="1"/>
      <name val="Calibri"/>
      <family val="2"/>
      <scheme val="minor"/>
    </font>
    <font>
      <sz val="14"/>
      <color theme="1"/>
      <name val="Calibri"/>
      <family val="2"/>
      <scheme val="minor"/>
    </font>
    <font>
      <b/>
      <sz val="11"/>
      <color rgb="FF000000"/>
      <name val="Arial"/>
      <family val="2"/>
    </font>
    <font>
      <b/>
      <sz val="11"/>
      <color rgb="FF000000"/>
      <name val="Calibri"/>
      <family val="2"/>
    </font>
    <font>
      <sz val="11"/>
      <color rgb="FF000000"/>
      <name val="Arial"/>
      <family val="2"/>
    </font>
    <font>
      <sz val="11"/>
      <color rgb="FF000000"/>
      <name val="Calibri"/>
      <family val="2"/>
    </font>
    <font>
      <b/>
      <sz val="10"/>
      <name val="Arial"/>
      <family val="2"/>
    </font>
    <font>
      <b/>
      <sz val="14"/>
      <name val="Calibri"/>
      <family val="2"/>
      <scheme val="minor"/>
    </font>
    <font>
      <b/>
      <sz val="8"/>
      <name val="Calibri"/>
      <family val="2"/>
      <scheme val="minor"/>
    </font>
    <font>
      <b/>
      <sz val="16"/>
      <color rgb="FFFF0000"/>
      <name val="Calibri"/>
      <family val="2"/>
      <scheme val="minor"/>
    </font>
    <font>
      <sz val="10"/>
      <color rgb="FFFF0000"/>
      <name val="Calibri"/>
      <family val="2"/>
      <scheme val="minor"/>
    </font>
    <font>
      <b/>
      <u/>
      <sz val="9"/>
      <color rgb="FFFF0000"/>
      <name val="Calibri"/>
      <family val="2"/>
      <scheme val="minor"/>
    </font>
    <font>
      <b/>
      <u/>
      <sz val="9"/>
      <name val="Calibri"/>
      <family val="2"/>
      <scheme val="minor"/>
    </font>
  </fonts>
  <fills count="40">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31"/>
      </patternFill>
    </fill>
    <fill>
      <patternFill patternType="solid">
        <fgColor indexed="55"/>
        <bgColor indexed="23"/>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indexed="9"/>
        <bgColor indexed="64"/>
      </patternFill>
    </fill>
    <fill>
      <patternFill patternType="solid">
        <fgColor theme="0"/>
        <bgColor indexed="41"/>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0" tint="-0.34998626667073579"/>
        <bgColor indexed="41"/>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249977111117893"/>
        <bgColor indexed="41"/>
      </patternFill>
    </fill>
    <fill>
      <patternFill patternType="solid">
        <fgColor theme="0" tint="-0.249977111117893"/>
        <bgColor indexed="24"/>
      </patternFill>
    </fill>
    <fill>
      <patternFill patternType="solid">
        <fgColor theme="0" tint="-0.249977111117893"/>
        <bgColor indexed="31"/>
      </patternFill>
    </fill>
    <fill>
      <patternFill patternType="solid">
        <fgColor rgb="FFFFC0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E289"/>
        <bgColor rgb="FF000000"/>
      </patternFill>
    </fill>
  </fills>
  <borders count="5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s>
  <cellStyleXfs count="52">
    <xf numFmtId="0" fontId="0" fillId="0" borderId="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5" borderId="0" applyNumberFormat="0" applyBorder="0" applyAlignment="0" applyProtection="0"/>
    <xf numFmtId="0" fontId="26" fillId="8" borderId="0" applyNumberFormat="0" applyBorder="0" applyAlignment="0" applyProtection="0"/>
    <xf numFmtId="0" fontId="26"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7" fillId="4" borderId="0" applyNumberFormat="0" applyBorder="0" applyAlignment="0" applyProtection="0"/>
    <xf numFmtId="0" fontId="8" fillId="16" borderId="1" applyNumberFormat="0" applyAlignment="0" applyProtection="0"/>
    <xf numFmtId="0" fontId="9" fillId="17" borderId="2" applyNumberFormat="0" applyAlignment="0" applyProtection="0"/>
    <xf numFmtId="0" fontId="10" fillId="0" borderId="3" applyNumberFormat="0" applyFill="0" applyAlignment="0" applyProtection="0"/>
    <xf numFmtId="0" fontId="11" fillId="0" borderId="0" applyNumberFormat="0" applyFill="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21" borderId="0" applyNumberFormat="0" applyBorder="0" applyAlignment="0" applyProtection="0"/>
    <xf numFmtId="0" fontId="12" fillId="7" borderId="1" applyNumberFormat="0" applyAlignment="0" applyProtection="0"/>
    <xf numFmtId="0" fontId="24" fillId="0" borderId="0" applyNumberFormat="0" applyFill="0" applyBorder="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22" borderId="0" applyNumberFormat="0" applyBorder="0" applyAlignment="0" applyProtection="0"/>
    <xf numFmtId="0" fontId="16" fillId="0" borderId="0"/>
    <xf numFmtId="0" fontId="26" fillId="23" borderId="4" applyNumberFormat="0" applyAlignment="0" applyProtection="0"/>
    <xf numFmtId="9" fontId="5" fillId="0" borderId="0" applyFill="0" applyBorder="0" applyAlignment="0" applyProtection="0"/>
    <xf numFmtId="0" fontId="17" fillId="16" borderId="5"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6" applyNumberFormat="0" applyFill="0" applyAlignment="0" applyProtection="0"/>
    <xf numFmtId="0" fontId="22" fillId="0" borderId="7" applyNumberFormat="0" applyFill="0" applyAlignment="0" applyProtection="0"/>
    <xf numFmtId="0" fontId="11" fillId="0" borderId="8" applyNumberFormat="0" applyFill="0" applyAlignment="0" applyProtection="0"/>
    <xf numFmtId="0" fontId="23" fillId="0" borderId="9" applyNumberFormat="0" applyFill="0" applyAlignment="0" applyProtection="0"/>
    <xf numFmtId="0" fontId="4" fillId="0" borderId="0"/>
    <xf numFmtId="0" fontId="5" fillId="0" borderId="0"/>
    <xf numFmtId="0" fontId="5" fillId="0" borderId="0">
      <alignment vertical="top"/>
    </xf>
    <xf numFmtId="0" fontId="3" fillId="0" borderId="0"/>
    <xf numFmtId="0" fontId="54" fillId="0" borderId="0"/>
    <xf numFmtId="0" fontId="5" fillId="0" borderId="0"/>
  </cellStyleXfs>
  <cellXfs count="639">
    <xf numFmtId="0" fontId="0" fillId="0" borderId="0" xfId="0"/>
    <xf numFmtId="0" fontId="32" fillId="0" borderId="0" xfId="0" applyFont="1"/>
    <xf numFmtId="0" fontId="33" fillId="0" borderId="0" xfId="0" applyFont="1"/>
    <xf numFmtId="0" fontId="35" fillId="0" borderId="0" xfId="0" applyFont="1"/>
    <xf numFmtId="0" fontId="39" fillId="0" borderId="0" xfId="0" applyFont="1"/>
    <xf numFmtId="0" fontId="38" fillId="0" borderId="0" xfId="0" applyFont="1"/>
    <xf numFmtId="0" fontId="32" fillId="0" borderId="0" xfId="0" applyFont="1" applyAlignment="1">
      <alignment horizontal="center" vertical="center"/>
    </xf>
    <xf numFmtId="0" fontId="33" fillId="0" borderId="0" xfId="0" applyFont="1" applyAlignment="1">
      <alignment horizontal="center" vertical="center"/>
    </xf>
    <xf numFmtId="0" fontId="35" fillId="0" borderId="0" xfId="0" applyFont="1" applyAlignment="1">
      <alignment horizontal="center" vertical="center"/>
    </xf>
    <xf numFmtId="0" fontId="38" fillId="0" borderId="10" xfId="0" applyFont="1" applyBorder="1"/>
    <xf numFmtId="0" fontId="40" fillId="0" borderId="0" xfId="31" applyNumberFormat="1" applyFont="1" applyFill="1" applyBorder="1" applyAlignment="1" applyProtection="1">
      <alignment horizontal="center"/>
    </xf>
    <xf numFmtId="0" fontId="32" fillId="31" borderId="0" xfId="0" applyFont="1" applyFill="1"/>
    <xf numFmtId="0" fontId="37" fillId="32" borderId="10" xfId="0" applyFont="1" applyFill="1" applyBorder="1" applyAlignment="1" applyProtection="1">
      <alignment horizontal="center" vertical="center" wrapText="1"/>
      <protection hidden="1"/>
    </xf>
    <xf numFmtId="0" fontId="38" fillId="0" borderId="31" xfId="0" applyFont="1" applyBorder="1"/>
    <xf numFmtId="0" fontId="42" fillId="32" borderId="10" xfId="0" applyFont="1" applyFill="1" applyBorder="1" applyAlignment="1">
      <alignment horizontal="center" vertical="center" textRotation="90" wrapText="1"/>
    </xf>
    <xf numFmtId="0" fontId="48" fillId="0" borderId="0" xfId="50" applyFont="1"/>
    <xf numFmtId="0" fontId="2" fillId="0" borderId="0" xfId="50" applyFont="1"/>
    <xf numFmtId="0" fontId="47" fillId="0" borderId="0" xfId="50" applyFont="1"/>
    <xf numFmtId="0" fontId="41" fillId="0" borderId="28" xfId="50" applyFont="1" applyBorder="1" applyAlignment="1">
      <alignment horizontal="center" vertical="center" wrapText="1"/>
    </xf>
    <xf numFmtId="0" fontId="56" fillId="0" borderId="10" xfId="50" applyFont="1" applyBorder="1" applyAlignment="1">
      <alignment horizontal="center" vertical="center"/>
    </xf>
    <xf numFmtId="0" fontId="2" fillId="27" borderId="10" xfId="50" applyFont="1" applyFill="1" applyBorder="1" applyAlignment="1">
      <alignment horizontal="center" vertical="center"/>
    </xf>
    <xf numFmtId="0" fontId="2" fillId="0" borderId="10" xfId="50" applyFont="1" applyBorder="1" applyAlignment="1">
      <alignment horizontal="center" vertical="center"/>
    </xf>
    <xf numFmtId="0" fontId="57" fillId="0" borderId="10" xfId="50" applyFont="1" applyBorder="1" applyAlignment="1">
      <alignment horizontal="center" vertical="center"/>
    </xf>
    <xf numFmtId="0" fontId="2" fillId="0" borderId="0" xfId="50" applyFont="1" applyAlignment="1">
      <alignment wrapText="1"/>
    </xf>
    <xf numFmtId="0" fontId="32" fillId="0" borderId="10" xfId="0" applyFont="1" applyBorder="1"/>
    <xf numFmtId="0" fontId="43" fillId="28" borderId="10" xfId="0" applyFont="1" applyFill="1" applyBorder="1" applyAlignment="1">
      <alignment horizontal="left" vertical="center" wrapText="1"/>
    </xf>
    <xf numFmtId="0" fontId="43" fillId="29" borderId="10" xfId="0" applyFont="1" applyFill="1" applyBorder="1" applyAlignment="1">
      <alignment horizontal="left" vertical="center" wrapText="1"/>
    </xf>
    <xf numFmtId="0" fontId="37" fillId="32" borderId="19" xfId="0" applyFont="1" applyFill="1" applyBorder="1" applyAlignment="1" applyProtection="1">
      <alignment horizontal="center" vertical="center" wrapText="1"/>
      <protection hidden="1"/>
    </xf>
    <xf numFmtId="0" fontId="40" fillId="27" borderId="0" xfId="31" applyNumberFormat="1" applyFont="1" applyFill="1" applyBorder="1" applyAlignment="1" applyProtection="1">
      <alignment horizontal="center"/>
    </xf>
    <xf numFmtId="0" fontId="38" fillId="27" borderId="12" xfId="0" applyFont="1" applyFill="1" applyBorder="1"/>
    <xf numFmtId="0" fontId="38" fillId="27" borderId="20" xfId="0" applyFont="1" applyFill="1" applyBorder="1"/>
    <xf numFmtId="0" fontId="38" fillId="27" borderId="31" xfId="0" applyFont="1" applyFill="1" applyBorder="1" applyAlignment="1">
      <alignment horizontal="center" vertical="center"/>
    </xf>
    <xf numFmtId="0" fontId="37" fillId="27" borderId="30" xfId="0" applyFont="1" applyFill="1" applyBorder="1" applyAlignment="1" applyProtection="1">
      <alignment vertical="center"/>
      <protection locked="0"/>
    </xf>
    <xf numFmtId="0" fontId="38" fillId="27" borderId="31" xfId="0" applyFont="1" applyFill="1" applyBorder="1"/>
    <xf numFmtId="0" fontId="37" fillId="27" borderId="18" xfId="0" applyFont="1" applyFill="1" applyBorder="1" applyAlignment="1" applyProtection="1">
      <alignment vertical="center"/>
      <protection locked="0"/>
    </xf>
    <xf numFmtId="0" fontId="40" fillId="27" borderId="16" xfId="31" applyNumberFormat="1" applyFont="1" applyFill="1" applyBorder="1" applyAlignment="1" applyProtection="1">
      <alignment horizontal="center"/>
    </xf>
    <xf numFmtId="0" fontId="38" fillId="27" borderId="16" xfId="0" applyFont="1" applyFill="1" applyBorder="1"/>
    <xf numFmtId="0" fontId="38" fillId="27" borderId="17" xfId="0" applyFont="1" applyFill="1" applyBorder="1"/>
    <xf numFmtId="0" fontId="38" fillId="0" borderId="12" xfId="0" applyFont="1" applyBorder="1"/>
    <xf numFmtId="0" fontId="38" fillId="0" borderId="20" xfId="0" applyFont="1" applyBorder="1"/>
    <xf numFmtId="0" fontId="38" fillId="0" borderId="31" xfId="0" applyFont="1" applyBorder="1" applyAlignment="1">
      <alignment horizontal="center" vertical="center"/>
    </xf>
    <xf numFmtId="0" fontId="40" fillId="0" borderId="16" xfId="31" applyNumberFormat="1" applyFont="1" applyFill="1" applyBorder="1" applyAlignment="1" applyProtection="1">
      <alignment horizontal="center"/>
    </xf>
    <xf numFmtId="0" fontId="38" fillId="0" borderId="16" xfId="0" applyFont="1" applyBorder="1"/>
    <xf numFmtId="0" fontId="38" fillId="0" borderId="17" xfId="0" applyFont="1" applyBorder="1"/>
    <xf numFmtId="0" fontId="32" fillId="0" borderId="10" xfId="0" applyFont="1" applyBorder="1" applyAlignment="1">
      <alignment horizontal="center" vertical="center"/>
    </xf>
    <xf numFmtId="0" fontId="32" fillId="0" borderId="10" xfId="0" applyFont="1" applyBorder="1" applyAlignment="1">
      <alignment horizontal="left" vertical="center"/>
    </xf>
    <xf numFmtId="0" fontId="37" fillId="25" borderId="21" xfId="0" applyFont="1" applyFill="1" applyBorder="1" applyAlignment="1" applyProtection="1">
      <alignment vertical="center" wrapText="1"/>
      <protection hidden="1"/>
    </xf>
    <xf numFmtId="0" fontId="37" fillId="25" borderId="30" xfId="0" applyFont="1" applyFill="1" applyBorder="1" applyAlignment="1" applyProtection="1">
      <alignment vertical="center" wrapText="1"/>
      <protection hidden="1"/>
    </xf>
    <xf numFmtId="0" fontId="32" fillId="0" borderId="18" xfId="0" applyFont="1" applyBorder="1"/>
    <xf numFmtId="0" fontId="32" fillId="0" borderId="16" xfId="0" applyFont="1" applyBorder="1"/>
    <xf numFmtId="0" fontId="32" fillId="0" borderId="17" xfId="0" applyFont="1" applyBorder="1"/>
    <xf numFmtId="0" fontId="0" fillId="0" borderId="10" xfId="0" applyBorder="1" applyAlignment="1">
      <alignment horizontal="center" vertical="center" wrapText="1"/>
    </xf>
    <xf numFmtId="0" fontId="37" fillId="32" borderId="10" xfId="0" applyFont="1" applyFill="1" applyBorder="1" applyAlignment="1">
      <alignment horizontal="center" vertical="center" textRotation="90" wrapText="1"/>
    </xf>
    <xf numFmtId="0" fontId="5" fillId="0" borderId="0" xfId="47"/>
    <xf numFmtId="0" fontId="59" fillId="39" borderId="24" xfId="47" applyFont="1" applyFill="1" applyBorder="1" applyAlignment="1">
      <alignment horizontal="center" vertical="center" wrapText="1"/>
    </xf>
    <xf numFmtId="0" fontId="59" fillId="39" borderId="22" xfId="47" applyFont="1" applyFill="1" applyBorder="1" applyAlignment="1">
      <alignment horizontal="center" vertical="center" wrapText="1"/>
    </xf>
    <xf numFmtId="0" fontId="59" fillId="39" borderId="25" xfId="47" applyFont="1" applyFill="1" applyBorder="1" applyAlignment="1">
      <alignment horizontal="center" vertical="center" wrapText="1"/>
    </xf>
    <xf numFmtId="0" fontId="60" fillId="0" borderId="15" xfId="47" applyFont="1" applyBorder="1" applyAlignment="1">
      <alignment horizontal="center" vertical="center" wrapText="1"/>
    </xf>
    <xf numFmtId="14" fontId="60" fillId="0" borderId="10" xfId="47" applyNumberFormat="1" applyFont="1" applyBorder="1" applyAlignment="1">
      <alignment horizontal="center" vertical="center" wrapText="1"/>
    </xf>
    <xf numFmtId="0" fontId="60" fillId="0" borderId="10" xfId="47" applyFont="1" applyBorder="1" applyAlignment="1">
      <alignment horizontal="center" vertical="center" wrapText="1"/>
    </xf>
    <xf numFmtId="0" fontId="61" fillId="0" borderId="26" xfId="47" applyFont="1" applyBorder="1" applyAlignment="1">
      <alignment horizontal="center" vertical="center"/>
    </xf>
    <xf numFmtId="0" fontId="60" fillId="0" borderId="27" xfId="47" applyFont="1" applyBorder="1" applyAlignment="1">
      <alignment horizontal="center" vertical="center" wrapText="1"/>
    </xf>
    <xf numFmtId="14" fontId="60" fillId="0" borderId="28" xfId="47" applyNumberFormat="1" applyFont="1" applyBorder="1" applyAlignment="1">
      <alignment horizontal="center" vertical="center" wrapText="1"/>
    </xf>
    <xf numFmtId="0" fontId="60" fillId="0" borderId="28" xfId="47" applyFont="1" applyBorder="1" applyAlignment="1">
      <alignment horizontal="justify" vertical="center" wrapText="1"/>
    </xf>
    <xf numFmtId="0" fontId="61" fillId="0" borderId="10" xfId="47" applyFont="1" applyBorder="1" applyAlignment="1">
      <alignment horizontal="center" vertical="center" wrapText="1"/>
    </xf>
    <xf numFmtId="0" fontId="59" fillId="39" borderId="40" xfId="47" applyFont="1" applyFill="1" applyBorder="1" applyAlignment="1">
      <alignment horizontal="center" vertical="center" wrapText="1"/>
    </xf>
    <xf numFmtId="0" fontId="61" fillId="0" borderId="19" xfId="47" applyFont="1" applyBorder="1" applyAlignment="1">
      <alignment horizontal="center" vertical="center" wrapText="1"/>
    </xf>
    <xf numFmtId="0" fontId="34" fillId="0" borderId="0" xfId="0" applyFont="1"/>
    <xf numFmtId="0" fontId="37" fillId="27" borderId="12" xfId="0" applyFont="1" applyFill="1" applyBorder="1" applyAlignment="1">
      <alignment horizontal="center" vertical="center"/>
    </xf>
    <xf numFmtId="0" fontId="37" fillId="27" borderId="12" xfId="0" applyFont="1" applyFill="1" applyBorder="1" applyAlignment="1">
      <alignment vertical="center" wrapText="1"/>
    </xf>
    <xf numFmtId="0" fontId="37" fillId="27" borderId="0" xfId="0" applyFont="1" applyFill="1" applyAlignment="1">
      <alignment vertical="center" wrapText="1"/>
    </xf>
    <xf numFmtId="0" fontId="38" fillId="27" borderId="0" xfId="0" applyFont="1" applyFill="1" applyAlignment="1">
      <alignment horizontal="center" vertical="center"/>
    </xf>
    <xf numFmtId="0" fontId="38" fillId="27" borderId="0" xfId="0" applyFont="1" applyFill="1" applyAlignment="1">
      <alignment vertical="center" wrapText="1"/>
    </xf>
    <xf numFmtId="0" fontId="38" fillId="27" borderId="0" xfId="0" applyFont="1" applyFill="1"/>
    <xf numFmtId="0" fontId="38" fillId="27" borderId="0" xfId="0" applyFont="1" applyFill="1" applyAlignment="1">
      <alignment horizontal="center" vertical="center" wrapText="1"/>
    </xf>
    <xf numFmtId="0" fontId="37" fillId="0" borderId="12" xfId="0" applyFont="1" applyBorder="1" applyAlignment="1">
      <alignment horizontal="center" vertical="center"/>
    </xf>
    <xf numFmtId="0" fontId="37" fillId="0" borderId="12" xfId="0" applyFont="1" applyBorder="1" applyAlignment="1">
      <alignment vertical="center" wrapText="1"/>
    </xf>
    <xf numFmtId="0" fontId="37" fillId="0" borderId="0" xfId="0" applyFont="1" applyAlignment="1">
      <alignment vertical="center" wrapText="1"/>
    </xf>
    <xf numFmtId="0" fontId="38" fillId="0" borderId="0" xfId="0" applyFont="1" applyAlignment="1">
      <alignment horizontal="center" vertical="center"/>
    </xf>
    <xf numFmtId="0" fontId="37" fillId="0" borderId="30" xfId="0" applyFont="1" applyBorder="1" applyAlignment="1" applyProtection="1">
      <alignment vertical="center"/>
      <protection locked="0"/>
    </xf>
    <xf numFmtId="0" fontId="37" fillId="0" borderId="0" xfId="0" applyFont="1" applyAlignment="1">
      <alignment horizontal="center" vertical="center"/>
    </xf>
    <xf numFmtId="0" fontId="38" fillId="0" borderId="0" xfId="0" applyFont="1" applyAlignment="1">
      <alignment vertical="center" wrapText="1"/>
    </xf>
    <xf numFmtId="0" fontId="38" fillId="0" borderId="0" xfId="0" applyFont="1" applyAlignment="1">
      <alignment horizontal="center" vertical="center" wrapText="1"/>
    </xf>
    <xf numFmtId="0" fontId="37" fillId="0" borderId="18" xfId="0" applyFont="1" applyBorder="1" applyAlignment="1" applyProtection="1">
      <alignment vertical="center"/>
      <protection locked="0"/>
    </xf>
    <xf numFmtId="0" fontId="37" fillId="0" borderId="0" xfId="0" applyFont="1" applyAlignment="1">
      <alignment vertical="center"/>
    </xf>
    <xf numFmtId="0" fontId="36" fillId="35" borderId="10" xfId="51" applyFont="1" applyFill="1" applyBorder="1" applyAlignment="1" applyProtection="1">
      <alignment horizontal="center" vertical="center" textRotation="90" wrapText="1"/>
      <protection hidden="1"/>
    </xf>
    <xf numFmtId="0" fontId="41" fillId="35" borderId="10" xfId="51" applyFont="1" applyFill="1" applyBorder="1" applyAlignment="1" applyProtection="1">
      <alignment horizontal="center" vertical="center" textRotation="90" wrapText="1"/>
      <protection hidden="1"/>
    </xf>
    <xf numFmtId="0" fontId="42" fillId="35" borderId="10" xfId="51" applyFont="1" applyFill="1" applyBorder="1" applyAlignment="1" applyProtection="1">
      <alignment horizontal="center" vertical="center" textRotation="90" wrapText="1"/>
      <protection hidden="1"/>
    </xf>
    <xf numFmtId="0" fontId="38" fillId="0" borderId="10" xfId="0" applyFont="1" applyBorder="1" applyAlignment="1">
      <alignment horizontal="center" vertical="center" wrapText="1"/>
    </xf>
    <xf numFmtId="0" fontId="39" fillId="0" borderId="0" xfId="0" applyFont="1" applyAlignment="1">
      <alignment horizontal="center" vertical="center" wrapText="1"/>
    </xf>
    <xf numFmtId="0" fontId="37" fillId="0" borderId="21" xfId="0" applyFont="1" applyBorder="1" applyAlignment="1" applyProtection="1">
      <alignment horizontal="left" vertical="center"/>
      <protection hidden="1"/>
    </xf>
    <xf numFmtId="0" fontId="37" fillId="0" borderId="12" xfId="0" applyFont="1" applyBorder="1" applyAlignment="1" applyProtection="1">
      <alignment horizontal="left" vertical="center"/>
      <protection hidden="1"/>
    </xf>
    <xf numFmtId="0" fontId="37" fillId="0" borderId="20" xfId="0" applyFont="1" applyBorder="1" applyAlignment="1" applyProtection="1">
      <alignment horizontal="left" vertical="center"/>
      <protection hidden="1"/>
    </xf>
    <xf numFmtId="0" fontId="37" fillId="0" borderId="30" xfId="0" applyFont="1" applyBorder="1" applyAlignment="1" applyProtection="1">
      <alignment horizontal="left" vertical="center"/>
      <protection hidden="1"/>
    </xf>
    <xf numFmtId="0" fontId="37" fillId="0" borderId="0" xfId="0" applyFont="1" applyAlignment="1" applyProtection="1">
      <alignment horizontal="left" vertical="center"/>
      <protection hidden="1"/>
    </xf>
    <xf numFmtId="0" fontId="37" fillId="0" borderId="31" xfId="0" applyFont="1" applyBorder="1" applyAlignment="1" applyProtection="1">
      <alignment horizontal="left" vertical="center"/>
      <protection hidden="1"/>
    </xf>
    <xf numFmtId="0" fontId="37" fillId="0" borderId="0" xfId="0" applyFont="1" applyAlignment="1" applyProtection="1">
      <alignment vertical="center"/>
      <protection hidden="1"/>
    </xf>
    <xf numFmtId="0" fontId="53" fillId="27" borderId="10" xfId="0" applyFont="1" applyFill="1" applyBorder="1" applyAlignment="1">
      <alignment horizontal="center" vertical="center" wrapText="1"/>
    </xf>
    <xf numFmtId="0" fontId="32" fillId="27" borderId="10" xfId="0" applyFont="1" applyFill="1" applyBorder="1" applyAlignment="1">
      <alignment horizontal="center" vertical="center" wrapText="1"/>
    </xf>
    <xf numFmtId="0" fontId="32" fillId="27" borderId="10" xfId="0" applyFont="1" applyFill="1" applyBorder="1" applyAlignment="1">
      <alignment vertical="center" wrapText="1"/>
    </xf>
    <xf numFmtId="0" fontId="36" fillId="0" borderId="10" xfId="0" applyFont="1" applyBorder="1" applyAlignment="1" applyProtection="1">
      <alignment horizontal="center" vertical="center"/>
      <protection hidden="1"/>
    </xf>
    <xf numFmtId="0" fontId="44" fillId="0" borderId="25" xfId="50" applyFont="1" applyBorder="1" applyAlignment="1">
      <alignment horizontal="center" vertical="center" wrapText="1"/>
    </xf>
    <xf numFmtId="0" fontId="49" fillId="0" borderId="10" xfId="50" applyFont="1" applyBorder="1" applyAlignment="1">
      <alignment horizontal="center" vertical="center"/>
    </xf>
    <xf numFmtId="0" fontId="2" fillId="32" borderId="32" xfId="50" applyFont="1" applyFill="1" applyBorder="1" applyAlignment="1">
      <alignment horizontal="center" wrapText="1"/>
    </xf>
    <xf numFmtId="0" fontId="2" fillId="32" borderId="33" xfId="50" applyFont="1" applyFill="1" applyBorder="1" applyAlignment="1">
      <alignment horizontal="center" wrapText="1"/>
    </xf>
    <xf numFmtId="0" fontId="2" fillId="32" borderId="34" xfId="50" applyFont="1" applyFill="1" applyBorder="1" applyAlignment="1">
      <alignment horizontal="center" wrapText="1"/>
    </xf>
    <xf numFmtId="0" fontId="2" fillId="0" borderId="10" xfId="50" applyFont="1" applyBorder="1" applyAlignment="1">
      <alignment horizontal="justify" vertical="top"/>
    </xf>
    <xf numFmtId="0" fontId="1" fillId="0" borderId="10" xfId="50" applyFont="1" applyBorder="1" applyAlignment="1">
      <alignment horizontal="justify" vertical="top" wrapText="1"/>
    </xf>
    <xf numFmtId="0" fontId="2" fillId="0" borderId="10" xfId="50" applyFont="1" applyBorder="1" applyAlignment="1">
      <alignment horizontal="justify" vertical="top" wrapText="1"/>
    </xf>
    <xf numFmtId="0" fontId="1" fillId="0" borderId="10" xfId="50" applyFont="1" applyBorder="1" applyAlignment="1">
      <alignment horizontal="justify" vertical="top"/>
    </xf>
    <xf numFmtId="0" fontId="37" fillId="0" borderId="24" xfId="50" applyFont="1" applyBorder="1" applyAlignment="1">
      <alignment horizontal="center" vertical="center" wrapText="1"/>
    </xf>
    <xf numFmtId="0" fontId="37" fillId="0" borderId="22" xfId="50" applyFont="1" applyBorder="1" applyAlignment="1">
      <alignment horizontal="center" vertical="center" wrapText="1"/>
    </xf>
    <xf numFmtId="0" fontId="37" fillId="0" borderId="15" xfId="50" applyFont="1" applyBorder="1" applyAlignment="1">
      <alignment horizontal="center" vertical="center" wrapText="1"/>
    </xf>
    <xf numFmtId="0" fontId="37" fillId="0" borderId="10" xfId="50" applyFont="1" applyBorder="1" applyAlignment="1">
      <alignment horizontal="center" vertical="center" wrapText="1"/>
    </xf>
    <xf numFmtId="0" fontId="2" fillId="27" borderId="10" xfId="50" applyFont="1" applyFill="1" applyBorder="1" applyAlignment="1">
      <alignment horizontal="justify" vertical="top" wrapText="1"/>
    </xf>
    <xf numFmtId="0" fontId="44" fillId="0" borderId="22" xfId="50" applyFont="1" applyBorder="1" applyAlignment="1">
      <alignment horizontal="center" vertical="center" wrapText="1"/>
    </xf>
    <xf numFmtId="0" fontId="41" fillId="27" borderId="27" xfId="50" applyFont="1" applyFill="1" applyBorder="1" applyAlignment="1">
      <alignment horizontal="center" vertical="center" wrapText="1"/>
    </xf>
    <xf numFmtId="0" fontId="41" fillId="27" borderId="28" xfId="50" applyFont="1" applyFill="1" applyBorder="1" applyAlignment="1">
      <alignment horizontal="center" vertical="center" wrapText="1"/>
    </xf>
    <xf numFmtId="0" fontId="32" fillId="27" borderId="28" xfId="50" applyFont="1" applyFill="1" applyBorder="1" applyAlignment="1">
      <alignment horizontal="justify" vertical="center" wrapText="1"/>
    </xf>
    <xf numFmtId="0" fontId="55" fillId="27" borderId="28" xfId="50" applyFont="1" applyFill="1" applyBorder="1" applyAlignment="1">
      <alignment horizontal="center" vertical="center" wrapText="1"/>
    </xf>
    <xf numFmtId="0" fontId="55" fillId="27" borderId="29" xfId="50" applyFont="1" applyFill="1" applyBorder="1" applyAlignment="1">
      <alignment horizontal="center" vertical="center" wrapText="1"/>
    </xf>
    <xf numFmtId="0" fontId="50" fillId="0" borderId="10" xfId="50" applyFont="1" applyBorder="1" applyAlignment="1">
      <alignment horizontal="center" vertical="center" wrapText="1"/>
    </xf>
    <xf numFmtId="0" fontId="56" fillId="0" borderId="10" xfId="50" applyFont="1" applyBorder="1" applyAlignment="1">
      <alignment horizontal="center" vertical="center"/>
    </xf>
    <xf numFmtId="14" fontId="44" fillId="0" borderId="10" xfId="50" applyNumberFormat="1" applyFont="1" applyBorder="1" applyAlignment="1">
      <alignment horizontal="center" vertical="center" wrapText="1"/>
    </xf>
    <xf numFmtId="0" fontId="44" fillId="0" borderId="10" xfId="50" applyFont="1" applyBorder="1" applyAlignment="1">
      <alignment horizontal="center" vertical="center" wrapText="1"/>
    </xf>
    <xf numFmtId="0" fontId="44" fillId="0" borderId="26" xfId="50" applyFont="1" applyBorder="1" applyAlignment="1">
      <alignment horizontal="center" vertical="center" wrapText="1"/>
    </xf>
    <xf numFmtId="0" fontId="1" fillId="27" borderId="10" xfId="50" applyFont="1" applyFill="1" applyBorder="1" applyAlignment="1">
      <alignment horizontal="justify" vertical="top" wrapText="1"/>
    </xf>
    <xf numFmtId="0" fontId="49" fillId="0" borderId="10" xfId="50" applyFont="1" applyBorder="1" applyAlignment="1">
      <alignment horizontal="center" vertical="center" wrapText="1"/>
    </xf>
    <xf numFmtId="0" fontId="44" fillId="27" borderId="19" xfId="0" applyFont="1" applyFill="1" applyBorder="1" applyAlignment="1">
      <alignment horizontal="left" vertical="center" wrapText="1"/>
    </xf>
    <xf numFmtId="0" fontId="44" fillId="27" borderId="13" xfId="0" applyFont="1" applyFill="1" applyBorder="1" applyAlignment="1">
      <alignment horizontal="left" vertical="center" wrapText="1"/>
    </xf>
    <xf numFmtId="0" fontId="44" fillId="27" borderId="14" xfId="0" applyFont="1" applyFill="1" applyBorder="1" applyAlignment="1">
      <alignment horizontal="left" vertical="center" wrapText="1"/>
    </xf>
    <xf numFmtId="0" fontId="32" fillId="27" borderId="19" xfId="0" applyFont="1" applyFill="1" applyBorder="1" applyAlignment="1">
      <alignment horizontal="center" vertical="center" wrapText="1"/>
    </xf>
    <xf numFmtId="0" fontId="32" fillId="27" borderId="13" xfId="0" applyFont="1" applyFill="1" applyBorder="1" applyAlignment="1">
      <alignment horizontal="center" vertical="center" wrapText="1"/>
    </xf>
    <xf numFmtId="0" fontId="32" fillId="27" borderId="14" xfId="0" applyFont="1" applyFill="1" applyBorder="1" applyAlignment="1">
      <alignment horizontal="center" vertical="center" wrapText="1"/>
    </xf>
    <xf numFmtId="0" fontId="37" fillId="27" borderId="21" xfId="0" applyFont="1" applyFill="1" applyBorder="1" applyAlignment="1">
      <alignment horizontal="center" vertical="center"/>
    </xf>
    <xf numFmtId="0" fontId="37" fillId="27" borderId="12" xfId="0" applyFont="1" applyFill="1" applyBorder="1" applyAlignment="1">
      <alignment horizontal="center" vertical="center"/>
    </xf>
    <xf numFmtId="0" fontId="37" fillId="27" borderId="20" xfId="0" applyFont="1" applyFill="1" applyBorder="1" applyAlignment="1">
      <alignment horizontal="center" vertical="center"/>
    </xf>
    <xf numFmtId="0" fontId="37" fillId="27" borderId="18" xfId="0" applyFont="1" applyFill="1" applyBorder="1" applyAlignment="1">
      <alignment horizontal="center" vertical="center"/>
    </xf>
    <xf numFmtId="0" fontId="37" fillId="27" borderId="16" xfId="0" applyFont="1" applyFill="1" applyBorder="1" applyAlignment="1">
      <alignment horizontal="center" vertical="center"/>
    </xf>
    <xf numFmtId="0" fontId="37" fillId="27" borderId="17" xfId="0" applyFont="1" applyFill="1" applyBorder="1" applyAlignment="1">
      <alignment horizontal="center" vertical="center"/>
    </xf>
    <xf numFmtId="0" fontId="37" fillId="27" borderId="19" xfId="0" applyFont="1" applyFill="1" applyBorder="1" applyAlignment="1">
      <alignment horizontal="center" vertical="center"/>
    </xf>
    <xf numFmtId="0" fontId="37" fillId="27" borderId="13" xfId="0" applyFont="1" applyFill="1" applyBorder="1" applyAlignment="1">
      <alignment horizontal="center" vertical="center"/>
    </xf>
    <xf numFmtId="0" fontId="37" fillId="27" borderId="14" xfId="0" applyFont="1" applyFill="1" applyBorder="1" applyAlignment="1">
      <alignment horizontal="center" vertical="center"/>
    </xf>
    <xf numFmtId="0" fontId="37" fillId="27" borderId="21" xfId="0" applyFont="1" applyFill="1" applyBorder="1" applyAlignment="1">
      <alignment horizontal="center" vertical="top" wrapText="1"/>
    </xf>
    <xf numFmtId="0" fontId="37" fillId="27" borderId="12" xfId="0" applyFont="1" applyFill="1" applyBorder="1" applyAlignment="1">
      <alignment horizontal="center" vertical="top" wrapText="1"/>
    </xf>
    <xf numFmtId="0" fontId="37" fillId="27" borderId="20" xfId="0" applyFont="1" applyFill="1" applyBorder="1" applyAlignment="1">
      <alignment horizontal="center" vertical="top" wrapText="1"/>
    </xf>
    <xf numFmtId="0" fontId="37" fillId="27" borderId="18" xfId="0" applyFont="1" applyFill="1" applyBorder="1" applyAlignment="1">
      <alignment horizontal="center" vertical="top" wrapText="1"/>
    </xf>
    <xf numFmtId="0" fontId="37" fillId="27" borderId="16" xfId="0" applyFont="1" applyFill="1" applyBorder="1" applyAlignment="1">
      <alignment horizontal="center" vertical="top" wrapText="1"/>
    </xf>
    <xf numFmtId="0" fontId="37" fillId="27" borderId="17" xfId="0" applyFont="1" applyFill="1" applyBorder="1" applyAlignment="1">
      <alignment horizontal="center" vertical="top" wrapText="1"/>
    </xf>
    <xf numFmtId="0" fontId="32" fillId="27" borderId="19" xfId="0" applyFont="1" applyFill="1" applyBorder="1" applyAlignment="1">
      <alignment horizontal="left" vertical="center" wrapText="1"/>
    </xf>
    <xf numFmtId="0" fontId="32" fillId="27" borderId="13" xfId="0" applyFont="1" applyFill="1" applyBorder="1" applyAlignment="1">
      <alignment horizontal="left" vertical="center" wrapText="1"/>
    </xf>
    <xf numFmtId="0" fontId="32" fillId="27" borderId="14" xfId="0" applyFont="1" applyFill="1" applyBorder="1" applyAlignment="1">
      <alignment horizontal="left" vertical="center" wrapText="1"/>
    </xf>
    <xf numFmtId="0" fontId="37" fillId="27" borderId="19" xfId="0" applyFont="1" applyFill="1" applyBorder="1" applyAlignment="1">
      <alignment horizontal="center" vertical="top" wrapText="1"/>
    </xf>
    <xf numFmtId="0" fontId="37" fillId="27" borderId="13" xfId="0" applyFont="1" applyFill="1" applyBorder="1" applyAlignment="1">
      <alignment horizontal="center" vertical="top" wrapText="1"/>
    </xf>
    <xf numFmtId="0" fontId="37" fillId="27" borderId="14" xfId="0" applyFont="1" applyFill="1" applyBorder="1" applyAlignment="1">
      <alignment horizontal="center" vertical="top" wrapText="1"/>
    </xf>
    <xf numFmtId="0" fontId="38" fillId="27" borderId="19" xfId="0" applyFont="1" applyFill="1" applyBorder="1" applyAlignment="1">
      <alignment horizontal="left" vertical="center" wrapText="1"/>
    </xf>
    <xf numFmtId="0" fontId="38" fillId="27" borderId="13" xfId="0" applyFont="1" applyFill="1" applyBorder="1" applyAlignment="1">
      <alignment horizontal="left" vertical="center" wrapText="1"/>
    </xf>
    <xf numFmtId="0" fontId="38" fillId="27" borderId="14" xfId="0" applyFont="1" applyFill="1" applyBorder="1" applyAlignment="1">
      <alignment horizontal="left" vertical="center" wrapText="1"/>
    </xf>
    <xf numFmtId="0" fontId="43" fillId="27" borderId="19" xfId="0" applyFont="1" applyFill="1" applyBorder="1" applyAlignment="1">
      <alignment horizontal="left" vertical="center" wrapText="1"/>
    </xf>
    <xf numFmtId="0" fontId="43" fillId="27" borderId="13" xfId="0" applyFont="1" applyFill="1" applyBorder="1" applyAlignment="1">
      <alignment horizontal="left" vertical="center" wrapText="1"/>
    </xf>
    <xf numFmtId="0" fontId="43" fillId="27" borderId="14" xfId="0" applyFont="1" applyFill="1" applyBorder="1" applyAlignment="1">
      <alignment horizontal="left" vertical="center" wrapText="1"/>
    </xf>
    <xf numFmtId="0" fontId="39" fillId="27" borderId="21" xfId="0" applyFont="1" applyFill="1" applyBorder="1" applyAlignment="1">
      <alignment horizontal="left" vertical="center" wrapText="1"/>
    </xf>
    <xf numFmtId="0" fontId="39" fillId="27" borderId="12" xfId="0" applyFont="1" applyFill="1" applyBorder="1" applyAlignment="1">
      <alignment horizontal="left" vertical="center" wrapText="1"/>
    </xf>
    <xf numFmtId="0" fontId="39" fillId="27" borderId="20" xfId="0" applyFont="1" applyFill="1" applyBorder="1" applyAlignment="1">
      <alignment horizontal="left" vertical="center" wrapText="1"/>
    </xf>
    <xf numFmtId="0" fontId="39" fillId="27" borderId="18" xfId="0" applyFont="1" applyFill="1" applyBorder="1" applyAlignment="1">
      <alignment horizontal="left" vertical="center" wrapText="1"/>
    </xf>
    <xf numFmtId="0" fontId="39" fillId="27" borderId="16" xfId="0" applyFont="1" applyFill="1" applyBorder="1" applyAlignment="1">
      <alignment horizontal="left" vertical="center" wrapText="1"/>
    </xf>
    <xf numFmtId="0" fontId="39" fillId="27" borderId="17" xfId="0" applyFont="1" applyFill="1" applyBorder="1" applyAlignment="1">
      <alignment horizontal="left" vertical="center" wrapText="1"/>
    </xf>
    <xf numFmtId="0" fontId="39" fillId="27" borderId="19" xfId="0" applyFont="1" applyFill="1" applyBorder="1" applyAlignment="1">
      <alignment horizontal="left" vertical="center" wrapText="1"/>
    </xf>
    <xf numFmtId="0" fontId="39" fillId="27" borderId="13" xfId="0" applyFont="1" applyFill="1" applyBorder="1" applyAlignment="1">
      <alignment horizontal="left" vertical="center" wrapText="1"/>
    </xf>
    <xf numFmtId="0" fontId="39" fillId="27" borderId="14" xfId="0" applyFont="1" applyFill="1" applyBorder="1" applyAlignment="1">
      <alignment horizontal="left" vertical="center" wrapText="1"/>
    </xf>
    <xf numFmtId="0" fontId="32" fillId="27" borderId="21" xfId="0" applyFont="1" applyFill="1" applyBorder="1" applyAlignment="1">
      <alignment horizontal="center" vertical="center" wrapText="1"/>
    </xf>
    <xf numFmtId="0" fontId="32" fillId="27" borderId="12" xfId="0" applyFont="1" applyFill="1" applyBorder="1" applyAlignment="1">
      <alignment horizontal="center" vertical="center" wrapText="1"/>
    </xf>
    <xf numFmtId="0" fontId="32" fillId="27" borderId="20" xfId="0" applyFont="1" applyFill="1" applyBorder="1" applyAlignment="1">
      <alignment horizontal="center" vertical="center" wrapText="1"/>
    </xf>
    <xf numFmtId="0" fontId="32" fillId="27" borderId="18" xfId="0" applyFont="1" applyFill="1" applyBorder="1" applyAlignment="1">
      <alignment horizontal="center" vertical="center" wrapText="1"/>
    </xf>
    <xf numFmtId="0" fontId="32" fillId="27" borderId="16" xfId="0" applyFont="1" applyFill="1" applyBorder="1" applyAlignment="1">
      <alignment horizontal="center" vertical="center" wrapText="1"/>
    </xf>
    <xf numFmtId="0" fontId="32" fillId="27" borderId="17" xfId="0" applyFont="1" applyFill="1" applyBorder="1" applyAlignment="1">
      <alignment horizontal="center" vertical="center" wrapText="1"/>
    </xf>
    <xf numFmtId="0" fontId="30" fillId="0" borderId="21"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0" xfId="0" applyFont="1" applyAlignment="1">
      <alignment horizontal="center" vertical="center" wrapText="1"/>
    </xf>
    <xf numFmtId="0" fontId="30" fillId="0" borderId="31"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6" xfId="0" applyFont="1" applyBorder="1" applyAlignment="1">
      <alignment horizontal="center" vertical="center" wrapText="1"/>
    </xf>
    <xf numFmtId="0" fontId="30" fillId="0" borderId="17" xfId="0" applyFont="1" applyBorder="1" applyAlignment="1">
      <alignment horizontal="center" vertical="center" wrapText="1"/>
    </xf>
    <xf numFmtId="0" fontId="31" fillId="26" borderId="19" xfId="0" applyFont="1" applyFill="1" applyBorder="1" applyAlignment="1" applyProtection="1">
      <alignment horizontal="center" vertical="center" wrapText="1"/>
      <protection hidden="1"/>
    </xf>
    <xf numFmtId="0" fontId="31" fillId="26" borderId="13" xfId="0" applyFont="1" applyFill="1" applyBorder="1" applyAlignment="1" applyProtection="1">
      <alignment horizontal="center" vertical="center" wrapText="1"/>
      <protection hidden="1"/>
    </xf>
    <xf numFmtId="0" fontId="31" fillId="26" borderId="14" xfId="0" applyFont="1" applyFill="1" applyBorder="1" applyAlignment="1" applyProtection="1">
      <alignment horizontal="center" vertical="center" wrapText="1"/>
      <protection hidden="1"/>
    </xf>
    <xf numFmtId="0" fontId="32" fillId="26" borderId="19" xfId="0" applyFont="1" applyFill="1" applyBorder="1" applyAlignment="1" applyProtection="1">
      <alignment horizontal="center" vertical="center" wrapText="1"/>
      <protection hidden="1"/>
    </xf>
    <xf numFmtId="0" fontId="32" fillId="26" borderId="13" xfId="0" applyFont="1" applyFill="1" applyBorder="1" applyAlignment="1" applyProtection="1">
      <alignment horizontal="center" vertical="center" wrapText="1"/>
      <protection hidden="1"/>
    </xf>
    <xf numFmtId="0" fontId="32" fillId="26" borderId="14" xfId="0" applyFont="1" applyFill="1" applyBorder="1" applyAlignment="1" applyProtection="1">
      <alignment horizontal="center" vertical="center" wrapText="1"/>
      <protection hidden="1"/>
    </xf>
    <xf numFmtId="0" fontId="44" fillId="26" borderId="19" xfId="0" applyFont="1" applyFill="1" applyBorder="1" applyAlignment="1" applyProtection="1">
      <alignment horizontal="center" vertical="center" wrapText="1"/>
      <protection hidden="1"/>
    </xf>
    <xf numFmtId="0" fontId="44" fillId="26" borderId="13" xfId="0" applyFont="1" applyFill="1" applyBorder="1" applyAlignment="1" applyProtection="1">
      <alignment horizontal="center" vertical="center" wrapText="1"/>
      <protection hidden="1"/>
    </xf>
    <xf numFmtId="0" fontId="44" fillId="26" borderId="14" xfId="0" applyFont="1" applyFill="1" applyBorder="1" applyAlignment="1" applyProtection="1">
      <alignment horizontal="center" vertical="center" wrapText="1"/>
      <protection hidden="1"/>
    </xf>
    <xf numFmtId="0" fontId="44" fillId="27" borderId="19" xfId="0" applyFont="1" applyFill="1" applyBorder="1" applyAlignment="1">
      <alignment vertical="center" wrapText="1"/>
    </xf>
    <xf numFmtId="0" fontId="44" fillId="27" borderId="13" xfId="0" applyFont="1" applyFill="1" applyBorder="1" applyAlignment="1">
      <alignment vertical="center" wrapText="1"/>
    </xf>
    <xf numFmtId="0" fontId="44" fillId="27" borderId="14" xfId="0" applyFont="1" applyFill="1" applyBorder="1" applyAlignment="1">
      <alignment vertical="center" wrapText="1"/>
    </xf>
    <xf numFmtId="0" fontId="37" fillId="27" borderId="19" xfId="0" applyFont="1" applyFill="1" applyBorder="1" applyAlignment="1">
      <alignment horizontal="center" vertical="center" wrapText="1"/>
    </xf>
    <xf numFmtId="0" fontId="37" fillId="27" borderId="13" xfId="0" applyFont="1" applyFill="1" applyBorder="1" applyAlignment="1">
      <alignment horizontal="center" vertical="center" wrapText="1"/>
    </xf>
    <xf numFmtId="0" fontId="37" fillId="27" borderId="14" xfId="0" applyFont="1" applyFill="1" applyBorder="1" applyAlignment="1">
      <alignment horizontal="center" vertical="center" wrapText="1"/>
    </xf>
    <xf numFmtId="0" fontId="65" fillId="26" borderId="19" xfId="0" applyFont="1" applyFill="1" applyBorder="1" applyAlignment="1" applyProtection="1">
      <alignment horizontal="center" vertical="center" wrapText="1"/>
      <protection hidden="1"/>
    </xf>
    <xf numFmtId="0" fontId="37" fillId="30" borderId="19" xfId="0" applyFont="1" applyFill="1" applyBorder="1" applyAlignment="1" applyProtection="1">
      <alignment horizontal="left" vertical="center"/>
      <protection hidden="1"/>
    </xf>
    <xf numFmtId="0" fontId="37" fillId="30" borderId="13" xfId="0" applyFont="1" applyFill="1" applyBorder="1" applyAlignment="1" applyProtection="1">
      <alignment horizontal="left" vertical="center"/>
      <protection hidden="1"/>
    </xf>
    <xf numFmtId="0" fontId="37" fillId="30" borderId="14" xfId="0" applyFont="1" applyFill="1" applyBorder="1" applyAlignment="1" applyProtection="1">
      <alignment horizontal="left" vertical="center"/>
      <protection hidden="1"/>
    </xf>
    <xf numFmtId="0" fontId="34" fillId="27" borderId="19" xfId="0" applyFont="1" applyFill="1" applyBorder="1" applyAlignment="1">
      <alignment horizontal="left" vertical="center" wrapText="1"/>
    </xf>
    <xf numFmtId="0" fontId="34" fillId="27" borderId="13" xfId="0" applyFont="1" applyFill="1" applyBorder="1" applyAlignment="1">
      <alignment horizontal="left" vertical="center" wrapText="1"/>
    </xf>
    <xf numFmtId="0" fontId="34" fillId="27" borderId="14" xfId="0" applyFont="1" applyFill="1" applyBorder="1" applyAlignment="1">
      <alignment horizontal="left" vertical="center" wrapText="1"/>
    </xf>
    <xf numFmtId="0" fontId="44" fillId="27" borderId="21" xfId="0" applyFont="1" applyFill="1" applyBorder="1" applyAlignment="1">
      <alignment horizontal="left" vertical="center" wrapText="1"/>
    </xf>
    <xf numFmtId="0" fontId="44" fillId="27" borderId="12" xfId="0" applyFont="1" applyFill="1" applyBorder="1" applyAlignment="1">
      <alignment horizontal="left" vertical="center" wrapText="1"/>
    </xf>
    <xf numFmtId="0" fontId="44" fillId="27" borderId="20" xfId="0" applyFont="1" applyFill="1" applyBorder="1" applyAlignment="1">
      <alignment horizontal="left" vertical="center" wrapText="1"/>
    </xf>
    <xf numFmtId="0" fontId="44" fillId="27" borderId="18" xfId="0" applyFont="1" applyFill="1" applyBorder="1" applyAlignment="1">
      <alignment horizontal="left" vertical="center" wrapText="1"/>
    </xf>
    <xf numFmtId="0" fontId="44" fillId="27" borderId="16" xfId="0" applyFont="1" applyFill="1" applyBorder="1" applyAlignment="1">
      <alignment horizontal="left" vertical="center" wrapText="1"/>
    </xf>
    <xf numFmtId="0" fontId="44" fillId="27" borderId="17" xfId="0" applyFont="1" applyFill="1" applyBorder="1" applyAlignment="1">
      <alignment horizontal="left" vertical="center" wrapText="1"/>
    </xf>
    <xf numFmtId="0" fontId="32" fillId="27" borderId="11" xfId="0" applyFont="1" applyFill="1" applyBorder="1" applyAlignment="1">
      <alignment horizontal="center" vertical="center" wrapText="1"/>
    </xf>
    <xf numFmtId="0" fontId="32" fillId="27" borderId="23" xfId="0" applyFont="1" applyFill="1" applyBorder="1" applyAlignment="1">
      <alignment horizontal="center" vertical="center" wrapText="1"/>
    </xf>
    <xf numFmtId="0" fontId="32" fillId="27" borderId="21" xfId="0" applyFont="1" applyFill="1" applyBorder="1" applyAlignment="1">
      <alignment horizontal="left" vertical="center" wrapText="1"/>
    </xf>
    <xf numFmtId="0" fontId="32" fillId="27" borderId="12" xfId="0" applyFont="1" applyFill="1" applyBorder="1" applyAlignment="1">
      <alignment horizontal="left" vertical="center" wrapText="1"/>
    </xf>
    <xf numFmtId="0" fontId="32" fillId="27" borderId="20" xfId="0" applyFont="1" applyFill="1" applyBorder="1" applyAlignment="1">
      <alignment horizontal="left" vertical="center" wrapText="1"/>
    </xf>
    <xf numFmtId="0" fontId="32" fillId="27" borderId="18" xfId="0" applyFont="1" applyFill="1" applyBorder="1" applyAlignment="1">
      <alignment horizontal="left" vertical="center" wrapText="1"/>
    </xf>
    <xf numFmtId="0" fontId="32" fillId="27" borderId="16" xfId="0" applyFont="1" applyFill="1" applyBorder="1" applyAlignment="1">
      <alignment horizontal="left" vertical="center" wrapText="1"/>
    </xf>
    <xf numFmtId="0" fontId="32" fillId="27" borderId="17" xfId="0" applyFont="1" applyFill="1" applyBorder="1" applyAlignment="1">
      <alignment horizontal="left" vertical="center" wrapText="1"/>
    </xf>
    <xf numFmtId="0" fontId="32" fillId="26" borderId="10" xfId="0" applyFont="1" applyFill="1" applyBorder="1" applyAlignment="1" applyProtection="1">
      <alignment horizontal="center" vertical="center" wrapText="1"/>
      <protection hidden="1"/>
    </xf>
    <xf numFmtId="0" fontId="37" fillId="30" borderId="19" xfId="0" applyFont="1" applyFill="1" applyBorder="1" applyAlignment="1" applyProtection="1">
      <alignment horizontal="center"/>
      <protection hidden="1"/>
    </xf>
    <xf numFmtId="0" fontId="37" fillId="30" borderId="13" xfId="0" applyFont="1" applyFill="1" applyBorder="1" applyAlignment="1" applyProtection="1">
      <alignment horizontal="center"/>
      <protection hidden="1"/>
    </xf>
    <xf numFmtId="0" fontId="37" fillId="30" borderId="14" xfId="0" applyFont="1" applyFill="1" applyBorder="1" applyAlignment="1" applyProtection="1">
      <alignment horizontal="center"/>
      <protection hidden="1"/>
    </xf>
    <xf numFmtId="0" fontId="37" fillId="30" borderId="19" xfId="0" applyFont="1" applyFill="1" applyBorder="1" applyAlignment="1" applyProtection="1">
      <alignment horizontal="center" vertical="center"/>
      <protection hidden="1"/>
    </xf>
    <xf numFmtId="0" fontId="37" fillId="30" borderId="13" xfId="0" applyFont="1" applyFill="1" applyBorder="1" applyAlignment="1" applyProtection="1">
      <alignment horizontal="center" vertical="center"/>
      <protection hidden="1"/>
    </xf>
    <xf numFmtId="0" fontId="37" fillId="30" borderId="14" xfId="0" applyFont="1" applyFill="1" applyBorder="1" applyAlignment="1" applyProtection="1">
      <alignment horizontal="center" vertical="center"/>
      <protection hidden="1"/>
    </xf>
    <xf numFmtId="0" fontId="38" fillId="0" borderId="19" xfId="0" applyFont="1" applyBorder="1" applyAlignment="1">
      <alignment horizontal="left" vertical="center" wrapText="1"/>
    </xf>
    <xf numFmtId="0" fontId="38" fillId="0" borderId="13" xfId="0" applyFont="1" applyBorder="1" applyAlignment="1">
      <alignment horizontal="left" vertical="center" wrapText="1"/>
    </xf>
    <xf numFmtId="0" fontId="38" fillId="0" borderId="14" xfId="0" applyFont="1" applyBorder="1" applyAlignment="1">
      <alignment horizontal="left" vertical="center" wrapText="1"/>
    </xf>
    <xf numFmtId="0" fontId="39" fillId="0" borderId="19" xfId="0" applyFont="1" applyBorder="1" applyAlignment="1">
      <alignment horizontal="left" vertical="top" wrapText="1"/>
    </xf>
    <xf numFmtId="0" fontId="39" fillId="0" borderId="13" xfId="0" applyFont="1" applyBorder="1" applyAlignment="1">
      <alignment horizontal="left" vertical="top" wrapText="1"/>
    </xf>
    <xf numFmtId="0" fontId="39" fillId="0" borderId="14" xfId="0" applyFont="1" applyBorder="1" applyAlignment="1">
      <alignment horizontal="left" vertical="top" wrapText="1"/>
    </xf>
    <xf numFmtId="0" fontId="36" fillId="0" borderId="19" xfId="0" applyFont="1" applyBorder="1" applyAlignment="1" applyProtection="1">
      <alignment horizontal="center" vertical="center"/>
      <protection hidden="1"/>
    </xf>
    <xf numFmtId="0" fontId="36" fillId="0" borderId="14" xfId="0" applyFont="1" applyBorder="1" applyAlignment="1" applyProtection="1">
      <alignment horizontal="center" vertical="center"/>
      <protection hidden="1"/>
    </xf>
    <xf numFmtId="0" fontId="37" fillId="31" borderId="19" xfId="0" applyFont="1" applyFill="1" applyBorder="1" applyAlignment="1" applyProtection="1">
      <alignment horizontal="center"/>
      <protection hidden="1"/>
    </xf>
    <xf numFmtId="0" fontId="37" fillId="31" borderId="13" xfId="0" applyFont="1" applyFill="1" applyBorder="1" applyAlignment="1" applyProtection="1">
      <alignment horizontal="center"/>
      <protection hidden="1"/>
    </xf>
    <xf numFmtId="0" fontId="37" fillId="31" borderId="14" xfId="0" applyFont="1" applyFill="1" applyBorder="1" applyAlignment="1" applyProtection="1">
      <alignment horizontal="center"/>
      <protection hidden="1"/>
    </xf>
    <xf numFmtId="0" fontId="37" fillId="0" borderId="19" xfId="0" applyFont="1" applyBorder="1" applyAlignment="1" applyProtection="1">
      <alignment horizontal="center"/>
      <protection hidden="1"/>
    </xf>
    <xf numFmtId="0" fontId="37" fillId="0" borderId="13" xfId="0" applyFont="1" applyBorder="1" applyAlignment="1" applyProtection="1">
      <alignment horizontal="center"/>
      <protection hidden="1"/>
    </xf>
    <xf numFmtId="0" fontId="37" fillId="0" borderId="14" xfId="0" applyFont="1" applyBorder="1" applyAlignment="1" applyProtection="1">
      <alignment horizontal="center"/>
      <protection hidden="1"/>
    </xf>
    <xf numFmtId="0" fontId="41" fillId="0" borderId="19" xfId="0" applyFont="1" applyBorder="1" applyAlignment="1" applyProtection="1">
      <alignment horizontal="center"/>
      <protection hidden="1"/>
    </xf>
    <xf numFmtId="0" fontId="41" fillId="0" borderId="13" xfId="0" applyFont="1" applyBorder="1" applyAlignment="1" applyProtection="1">
      <alignment horizontal="center"/>
      <protection hidden="1"/>
    </xf>
    <xf numFmtId="0" fontId="41" fillId="0" borderId="14" xfId="0" applyFont="1" applyBorder="1" applyAlignment="1" applyProtection="1">
      <alignment horizontal="center"/>
      <protection hidden="1"/>
    </xf>
    <xf numFmtId="0" fontId="38" fillId="32" borderId="19" xfId="0" applyFont="1" applyFill="1" applyBorder="1" applyAlignment="1" applyProtection="1">
      <alignment horizontal="left" vertical="center"/>
      <protection hidden="1"/>
    </xf>
    <xf numFmtId="0" fontId="38" fillId="32" borderId="13" xfId="0" applyFont="1" applyFill="1" applyBorder="1" applyAlignment="1" applyProtection="1">
      <alignment horizontal="left" vertical="center"/>
      <protection hidden="1"/>
    </xf>
    <xf numFmtId="0" fontId="38" fillId="32" borderId="14" xfId="0" applyFont="1" applyFill="1" applyBorder="1" applyAlignment="1" applyProtection="1">
      <alignment horizontal="left" vertical="center"/>
      <protection hidden="1"/>
    </xf>
    <xf numFmtId="0" fontId="44" fillId="27" borderId="19" xfId="0" applyFont="1" applyFill="1" applyBorder="1" applyAlignment="1">
      <alignment horizontal="justify" vertical="top" wrapText="1"/>
    </xf>
    <xf numFmtId="0" fontId="44" fillId="27" borderId="13" xfId="0" applyFont="1" applyFill="1" applyBorder="1" applyAlignment="1">
      <alignment horizontal="justify" vertical="top"/>
    </xf>
    <xf numFmtId="0" fontId="44" fillId="27" borderId="14" xfId="0" applyFont="1" applyFill="1" applyBorder="1" applyAlignment="1">
      <alignment horizontal="justify" vertical="top"/>
    </xf>
    <xf numFmtId="0" fontId="39" fillId="27" borderId="19" xfId="0" applyFont="1" applyFill="1" applyBorder="1" applyAlignment="1">
      <alignment horizontal="left" vertical="top" wrapText="1"/>
    </xf>
    <xf numFmtId="0" fontId="39" fillId="27" borderId="13" xfId="0" applyFont="1" applyFill="1" applyBorder="1" applyAlignment="1">
      <alignment horizontal="left" vertical="top" wrapText="1"/>
    </xf>
    <xf numFmtId="0" fontId="39" fillId="27" borderId="14" xfId="0" applyFont="1" applyFill="1" applyBorder="1" applyAlignment="1">
      <alignment horizontal="left" vertical="top" wrapText="1"/>
    </xf>
    <xf numFmtId="0" fontId="24" fillId="24" borderId="19" xfId="31" applyNumberFormat="1" applyFill="1" applyBorder="1" applyAlignment="1" applyProtection="1">
      <alignment horizontal="center" vertical="center"/>
      <protection locked="0"/>
    </xf>
    <xf numFmtId="0" fontId="40" fillId="24" borderId="13" xfId="31" applyNumberFormat="1" applyFont="1" applyFill="1" applyBorder="1" applyAlignment="1" applyProtection="1">
      <alignment horizontal="center" vertical="center"/>
      <protection locked="0"/>
    </xf>
    <xf numFmtId="0" fontId="40" fillId="24" borderId="14" xfId="31" applyNumberFormat="1" applyFont="1" applyFill="1" applyBorder="1" applyAlignment="1" applyProtection="1">
      <alignment horizontal="center" vertical="center"/>
      <protection locked="0"/>
    </xf>
    <xf numFmtId="0" fontId="37" fillId="30" borderId="19" xfId="0" applyFont="1" applyFill="1" applyBorder="1" applyAlignment="1" applyProtection="1">
      <alignment horizontal="justify" vertical="center"/>
      <protection hidden="1"/>
    </xf>
    <xf numFmtId="0" fontId="37" fillId="30" borderId="13" xfId="0" applyFont="1" applyFill="1" applyBorder="1" applyAlignment="1" applyProtection="1">
      <alignment horizontal="justify" vertical="center"/>
      <protection hidden="1"/>
    </xf>
    <xf numFmtId="0" fontId="37" fillId="30" borderId="14" xfId="0" applyFont="1" applyFill="1" applyBorder="1" applyAlignment="1" applyProtection="1">
      <alignment horizontal="justify" vertical="center"/>
      <protection hidden="1"/>
    </xf>
    <xf numFmtId="0" fontId="39" fillId="0" borderId="19" xfId="0" applyFont="1" applyBorder="1" applyAlignment="1">
      <alignment horizont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38" fillId="27" borderId="19" xfId="0" applyFont="1" applyFill="1" applyBorder="1" applyAlignment="1">
      <alignment horizontal="justify" vertical="top" wrapText="1"/>
    </xf>
    <xf numFmtId="0" fontId="38" fillId="27" borderId="13" xfId="0" applyFont="1" applyFill="1" applyBorder="1" applyAlignment="1">
      <alignment horizontal="justify" vertical="top" wrapText="1"/>
    </xf>
    <xf numFmtId="0" fontId="38" fillId="27" borderId="14" xfId="0" applyFont="1" applyFill="1" applyBorder="1" applyAlignment="1">
      <alignment horizontal="justify" vertical="top" wrapText="1"/>
    </xf>
    <xf numFmtId="0" fontId="32" fillId="27" borderId="19" xfId="0" applyFont="1" applyFill="1" applyBorder="1" applyAlignment="1">
      <alignment horizontal="justify" vertical="top" wrapText="1"/>
    </xf>
    <xf numFmtId="0" fontId="32" fillId="27" borderId="13" xfId="0" applyFont="1" applyFill="1" applyBorder="1" applyAlignment="1">
      <alignment horizontal="justify" vertical="top" wrapText="1"/>
    </xf>
    <xf numFmtId="0" fontId="32" fillId="27" borderId="14" xfId="0" applyFont="1" applyFill="1" applyBorder="1" applyAlignment="1">
      <alignment horizontal="justify" vertical="top" wrapText="1"/>
    </xf>
    <xf numFmtId="3" fontId="38" fillId="24" borderId="19" xfId="0" applyNumberFormat="1" applyFont="1" applyFill="1" applyBorder="1" applyAlignment="1" applyProtection="1">
      <alignment horizontal="center" vertical="center" wrapText="1"/>
      <protection locked="0"/>
    </xf>
    <xf numFmtId="0" fontId="38" fillId="24" borderId="13" xfId="0" applyFont="1" applyFill="1" applyBorder="1" applyAlignment="1" applyProtection="1">
      <alignment horizontal="center" vertical="center" wrapText="1"/>
      <protection locked="0"/>
    </xf>
    <xf numFmtId="0" fontId="38" fillId="24" borderId="14" xfId="0" applyFont="1" applyFill="1" applyBorder="1" applyAlignment="1" applyProtection="1">
      <alignment horizontal="center" vertical="center" wrapText="1"/>
      <protection locked="0"/>
    </xf>
    <xf numFmtId="0" fontId="38" fillId="24" borderId="19" xfId="0" applyFont="1" applyFill="1" applyBorder="1" applyAlignment="1" applyProtection="1">
      <alignment horizontal="center" vertical="center" wrapText="1"/>
      <protection locked="0"/>
    </xf>
    <xf numFmtId="0" fontId="37" fillId="30" borderId="19" xfId="0" applyFont="1" applyFill="1" applyBorder="1" applyAlignment="1">
      <alignment horizontal="left" vertical="center" wrapText="1"/>
    </xf>
    <xf numFmtId="0" fontId="37" fillId="30" borderId="13" xfId="0" applyFont="1" applyFill="1" applyBorder="1" applyAlignment="1">
      <alignment horizontal="left" vertical="center" wrapText="1"/>
    </xf>
    <xf numFmtId="0" fontId="37" fillId="30" borderId="14" xfId="0" applyFont="1" applyFill="1" applyBorder="1" applyAlignment="1">
      <alignment horizontal="left" vertical="center" wrapText="1"/>
    </xf>
    <xf numFmtId="0" fontId="37" fillId="0" borderId="19" xfId="0" applyFont="1" applyBorder="1" applyAlignment="1" applyProtection="1">
      <alignment horizontal="left" vertical="center"/>
      <protection hidden="1"/>
    </xf>
    <xf numFmtId="0" fontId="37" fillId="0" borderId="13" xfId="0" applyFont="1" applyBorder="1" applyAlignment="1" applyProtection="1">
      <alignment horizontal="left" vertical="center"/>
      <protection hidden="1"/>
    </xf>
    <xf numFmtId="0" fontId="37" fillId="0" borderId="14" xfId="0" applyFont="1" applyBorder="1" applyAlignment="1" applyProtection="1">
      <alignment horizontal="left" vertical="center"/>
      <protection hidden="1"/>
    </xf>
    <xf numFmtId="0" fontId="32" fillId="0" borderId="19" xfId="0" applyFont="1" applyBorder="1" applyAlignment="1" applyProtection="1">
      <alignment horizontal="center" vertical="center"/>
      <protection locked="0"/>
    </xf>
    <xf numFmtId="0" fontId="32" fillId="0" borderId="13" xfId="0" applyFont="1" applyBorder="1" applyAlignment="1" applyProtection="1">
      <alignment horizontal="center" vertical="center"/>
      <protection locked="0"/>
    </xf>
    <xf numFmtId="0" fontId="32" fillId="0" borderId="14" xfId="0" applyFont="1" applyBorder="1" applyAlignment="1" applyProtection="1">
      <alignment horizontal="center" vertical="center"/>
      <protection locked="0"/>
    </xf>
    <xf numFmtId="0" fontId="38" fillId="0" borderId="19" xfId="0" applyFont="1" applyBorder="1" applyAlignment="1" applyProtection="1">
      <alignment horizontal="center" vertical="center"/>
      <protection hidden="1"/>
    </xf>
    <xf numFmtId="0" fontId="38" fillId="0" borderId="13" xfId="0" applyFont="1" applyBorder="1" applyAlignment="1" applyProtection="1">
      <alignment horizontal="center" vertical="center"/>
      <protection hidden="1"/>
    </xf>
    <xf numFmtId="0" fontId="38" fillId="0" borderId="14" xfId="0" applyFont="1" applyBorder="1" applyAlignment="1" applyProtection="1">
      <alignment horizontal="center" vertical="center"/>
      <protection hidden="1"/>
    </xf>
    <xf numFmtId="0" fontId="38" fillId="0" borderId="19" xfId="0" applyFont="1" applyBorder="1" applyAlignment="1" applyProtection="1">
      <alignment horizontal="center"/>
      <protection locked="0"/>
    </xf>
    <xf numFmtId="0" fontId="38" fillId="0" borderId="13" xfId="0" applyFont="1" applyBorder="1" applyAlignment="1" applyProtection="1">
      <alignment horizontal="center"/>
      <protection locked="0"/>
    </xf>
    <xf numFmtId="0" fontId="38" fillId="0" borderId="14" xfId="0" applyFont="1" applyBorder="1" applyAlignment="1" applyProtection="1">
      <alignment horizontal="center"/>
      <protection locked="0"/>
    </xf>
    <xf numFmtId="0" fontId="38" fillId="33" borderId="19" xfId="0" applyFont="1" applyFill="1" applyBorder="1" applyAlignment="1" applyProtection="1">
      <alignment horizontal="left" vertical="center" wrapText="1"/>
      <protection hidden="1"/>
    </xf>
    <xf numFmtId="0" fontId="38" fillId="33" borderId="13" xfId="0" applyFont="1" applyFill="1" applyBorder="1" applyAlignment="1" applyProtection="1">
      <alignment horizontal="left" vertical="center" wrapText="1"/>
      <protection hidden="1"/>
    </xf>
    <xf numFmtId="0" fontId="38" fillId="33" borderId="14" xfId="0" applyFont="1" applyFill="1" applyBorder="1" applyAlignment="1" applyProtection="1">
      <alignment horizontal="left" vertical="center" wrapText="1"/>
      <protection hidden="1"/>
    </xf>
    <xf numFmtId="0" fontId="37" fillId="30" borderId="19" xfId="0" applyFont="1" applyFill="1" applyBorder="1" applyAlignment="1" applyProtection="1">
      <alignment horizontal="left" vertical="center" wrapText="1"/>
      <protection hidden="1"/>
    </xf>
    <xf numFmtId="0" fontId="37" fillId="30" borderId="13" xfId="0" applyFont="1" applyFill="1" applyBorder="1" applyAlignment="1" applyProtection="1">
      <alignment horizontal="left" vertical="center" wrapText="1"/>
      <protection hidden="1"/>
    </xf>
    <xf numFmtId="0" fontId="37" fillId="30" borderId="14" xfId="0" applyFont="1" applyFill="1" applyBorder="1" applyAlignment="1" applyProtection="1">
      <alignment horizontal="left" vertical="center" wrapText="1"/>
      <protection hidden="1"/>
    </xf>
    <xf numFmtId="0" fontId="37" fillId="33" borderId="13" xfId="0" applyFont="1" applyFill="1" applyBorder="1" applyAlignment="1" applyProtection="1">
      <alignment horizontal="left" vertical="center" wrapText="1"/>
      <protection hidden="1"/>
    </xf>
    <xf numFmtId="0" fontId="37" fillId="33" borderId="14" xfId="0" applyFont="1" applyFill="1" applyBorder="1" applyAlignment="1" applyProtection="1">
      <alignment horizontal="left" vertical="center" wrapText="1"/>
      <protection hidden="1"/>
    </xf>
    <xf numFmtId="0" fontId="44" fillId="0" borderId="19" xfId="0" applyFont="1" applyBorder="1" applyAlignment="1" applyProtection="1">
      <alignment horizontal="left" vertical="center" wrapText="1"/>
      <protection hidden="1"/>
    </xf>
    <xf numFmtId="0" fontId="44" fillId="0" borderId="13" xfId="0" applyFont="1" applyBorder="1" applyAlignment="1" applyProtection="1">
      <alignment horizontal="left" vertical="center" wrapText="1"/>
      <protection hidden="1"/>
    </xf>
    <xf numFmtId="0" fontId="44" fillId="0" borderId="14" xfId="0" applyFont="1" applyBorder="1" applyAlignment="1" applyProtection="1">
      <alignment horizontal="left" vertical="center" wrapText="1"/>
      <protection hidden="1"/>
    </xf>
    <xf numFmtId="0" fontId="32" fillId="0" borderId="19" xfId="0" applyFont="1" applyBorder="1" applyAlignment="1" applyProtection="1">
      <alignment horizontal="left" vertical="center" wrapText="1"/>
      <protection hidden="1"/>
    </xf>
    <xf numFmtId="0" fontId="32" fillId="0" borderId="13" xfId="0" applyFont="1" applyBorder="1" applyAlignment="1" applyProtection="1">
      <alignment horizontal="left" vertical="center" wrapText="1"/>
      <protection hidden="1"/>
    </xf>
    <xf numFmtId="0" fontId="32" fillId="0" borderId="14" xfId="0" applyFont="1" applyBorder="1" applyAlignment="1" applyProtection="1">
      <alignment horizontal="left" vertical="center" wrapText="1"/>
      <protection hidden="1"/>
    </xf>
    <xf numFmtId="0" fontId="37" fillId="33" borderId="19" xfId="0" applyFont="1" applyFill="1" applyBorder="1" applyAlignment="1" applyProtection="1">
      <alignment horizontal="left" vertical="center" wrapText="1"/>
      <protection hidden="1"/>
    </xf>
    <xf numFmtId="0" fontId="38" fillId="33" borderId="19" xfId="0" applyFont="1" applyFill="1" applyBorder="1" applyAlignment="1" applyProtection="1">
      <alignment horizontal="center" vertical="center" wrapText="1"/>
      <protection hidden="1"/>
    </xf>
    <xf numFmtId="0" fontId="38" fillId="33" borderId="13" xfId="0" applyFont="1" applyFill="1" applyBorder="1" applyAlignment="1" applyProtection="1">
      <alignment horizontal="center" vertical="center" wrapText="1"/>
      <protection hidden="1"/>
    </xf>
    <xf numFmtId="0" fontId="38" fillId="33" borderId="14" xfId="0" applyFont="1" applyFill="1" applyBorder="1" applyAlignment="1" applyProtection="1">
      <alignment horizontal="center" vertical="center" wrapText="1"/>
      <protection hidden="1"/>
    </xf>
    <xf numFmtId="0" fontId="41" fillId="32" borderId="21" xfId="0" applyFont="1" applyFill="1" applyBorder="1" applyAlignment="1" applyProtection="1">
      <alignment horizontal="center" vertical="center" wrapText="1"/>
      <protection hidden="1"/>
    </xf>
    <xf numFmtId="0" fontId="41" fillId="32" borderId="12" xfId="0" applyFont="1" applyFill="1" applyBorder="1" applyAlignment="1" applyProtection="1">
      <alignment horizontal="center" vertical="center" wrapText="1"/>
      <protection hidden="1"/>
    </xf>
    <xf numFmtId="0" fontId="41" fillId="32" borderId="20" xfId="0" applyFont="1" applyFill="1" applyBorder="1" applyAlignment="1" applyProtection="1">
      <alignment horizontal="center" vertical="center" wrapText="1"/>
      <protection hidden="1"/>
    </xf>
    <xf numFmtId="0" fontId="41" fillId="32" borderId="18" xfId="0" applyFont="1" applyFill="1" applyBorder="1" applyAlignment="1" applyProtection="1">
      <alignment horizontal="center" vertical="center" wrapText="1"/>
      <protection hidden="1"/>
    </xf>
    <xf numFmtId="0" fontId="41" fillId="32" borderId="16" xfId="0" applyFont="1" applyFill="1" applyBorder="1" applyAlignment="1" applyProtection="1">
      <alignment horizontal="center" vertical="center" wrapText="1"/>
      <protection hidden="1"/>
    </xf>
    <xf numFmtId="0" fontId="41" fillId="32" borderId="17" xfId="0" applyFont="1" applyFill="1" applyBorder="1" applyAlignment="1" applyProtection="1">
      <alignment horizontal="center" vertical="center" wrapText="1"/>
      <protection hidden="1"/>
    </xf>
    <xf numFmtId="0" fontId="41" fillId="33" borderId="19" xfId="0" applyFont="1" applyFill="1" applyBorder="1" applyAlignment="1" applyProtection="1">
      <alignment horizontal="center" vertical="center" wrapText="1"/>
      <protection hidden="1"/>
    </xf>
    <xf numFmtId="0" fontId="41" fillId="33" borderId="13" xfId="0" applyFont="1" applyFill="1" applyBorder="1" applyAlignment="1" applyProtection="1">
      <alignment horizontal="center" vertical="center" wrapText="1"/>
      <protection hidden="1"/>
    </xf>
    <xf numFmtId="0" fontId="41" fillId="33" borderId="14" xfId="0" applyFont="1" applyFill="1" applyBorder="1" applyAlignment="1" applyProtection="1">
      <alignment horizontal="center" vertical="center" wrapText="1"/>
      <protection hidden="1"/>
    </xf>
    <xf numFmtId="0" fontId="41" fillId="34" borderId="19" xfId="0" applyFont="1" applyFill="1" applyBorder="1" applyAlignment="1" applyProtection="1">
      <alignment horizontal="center" vertical="center" wrapText="1"/>
      <protection hidden="1"/>
    </xf>
    <xf numFmtId="0" fontId="41" fillId="34" borderId="13" xfId="0" applyFont="1" applyFill="1" applyBorder="1" applyAlignment="1" applyProtection="1">
      <alignment horizontal="center" vertical="center" wrapText="1"/>
      <protection hidden="1"/>
    </xf>
    <xf numFmtId="0" fontId="41" fillId="34" borderId="14" xfId="0" applyFont="1" applyFill="1" applyBorder="1" applyAlignment="1" applyProtection="1">
      <alignment horizontal="center" vertical="center" wrapText="1"/>
      <protection hidden="1"/>
    </xf>
    <xf numFmtId="0" fontId="37" fillId="27" borderId="21" xfId="0" applyFont="1" applyFill="1" applyBorder="1" applyAlignment="1" applyProtection="1">
      <alignment horizontal="center" vertical="center" wrapText="1"/>
      <protection hidden="1"/>
    </xf>
    <xf numFmtId="0" fontId="37" fillId="27" borderId="30" xfId="0" applyFont="1" applyFill="1" applyBorder="1" applyAlignment="1" applyProtection="1">
      <alignment horizontal="center" vertical="center" wrapText="1"/>
      <protection hidden="1"/>
    </xf>
    <xf numFmtId="0" fontId="42" fillId="33" borderId="19" xfId="0" applyFont="1" applyFill="1" applyBorder="1" applyAlignment="1" applyProtection="1">
      <alignment horizontal="center" vertical="center" wrapText="1"/>
      <protection hidden="1"/>
    </xf>
    <xf numFmtId="0" fontId="42" fillId="33" borderId="14" xfId="0" applyFont="1" applyFill="1" applyBorder="1" applyAlignment="1" applyProtection="1">
      <alignment horizontal="center" vertical="center" wrapText="1"/>
      <protection hidden="1"/>
    </xf>
    <xf numFmtId="0" fontId="37" fillId="27" borderId="0" xfId="0" applyFont="1" applyFill="1" applyAlignment="1">
      <alignment horizontal="center" vertical="center"/>
    </xf>
    <xf numFmtId="0" fontId="38" fillId="0" borderId="19" xfId="0" applyFont="1" applyBorder="1" applyAlignment="1" applyProtection="1">
      <alignment vertical="center" wrapText="1"/>
      <protection locked="0"/>
    </xf>
    <xf numFmtId="0" fontId="38" fillId="0" borderId="13" xfId="0" applyFont="1" applyBorder="1" applyAlignment="1" applyProtection="1">
      <alignment vertical="center" wrapText="1"/>
      <protection locked="0"/>
    </xf>
    <xf numFmtId="0" fontId="38" fillId="0" borderId="14" xfId="0" applyFont="1" applyBorder="1" applyAlignment="1" applyProtection="1">
      <alignment vertical="center" wrapText="1"/>
      <protection locked="0"/>
    </xf>
    <xf numFmtId="0" fontId="38" fillId="27" borderId="0" xfId="0" applyFont="1" applyFill="1" applyAlignment="1">
      <alignment horizontal="center" vertical="center" wrapText="1"/>
    </xf>
    <xf numFmtId="0" fontId="38" fillId="27" borderId="16" xfId="0" applyFont="1" applyFill="1" applyBorder="1" applyAlignment="1">
      <alignment horizontal="center" vertical="center" wrapText="1"/>
    </xf>
    <xf numFmtId="9" fontId="37" fillId="0" borderId="11" xfId="37" applyFont="1" applyFill="1" applyBorder="1" applyAlignment="1" applyProtection="1">
      <alignment horizontal="center" vertical="center" wrapText="1"/>
      <protection hidden="1"/>
    </xf>
    <xf numFmtId="9" fontId="37" fillId="0" borderId="41" xfId="37" applyFont="1" applyFill="1" applyBorder="1" applyAlignment="1" applyProtection="1">
      <alignment horizontal="center" vertical="center" wrapText="1"/>
      <protection hidden="1"/>
    </xf>
    <xf numFmtId="9" fontId="37" fillId="0" borderId="23" xfId="37" applyFont="1" applyFill="1" applyBorder="1" applyAlignment="1" applyProtection="1">
      <alignment horizontal="center" vertical="center" wrapText="1"/>
      <protection hidden="1"/>
    </xf>
    <xf numFmtId="0" fontId="38" fillId="0" borderId="19" xfId="0" applyFont="1" applyBorder="1" applyAlignment="1" applyProtection="1">
      <alignment horizontal="left" vertical="center" wrapText="1"/>
      <protection locked="0"/>
    </xf>
    <xf numFmtId="0" fontId="38" fillId="0" borderId="13" xfId="0" applyFont="1" applyBorder="1" applyAlignment="1" applyProtection="1">
      <alignment horizontal="left" vertical="center" wrapText="1"/>
      <protection locked="0"/>
    </xf>
    <xf numFmtId="0" fontId="38" fillId="0" borderId="14" xfId="0" applyFont="1" applyBorder="1" applyAlignment="1" applyProtection="1">
      <alignment horizontal="left" vertical="center" wrapText="1"/>
      <protection locked="0"/>
    </xf>
    <xf numFmtId="0" fontId="38" fillId="0" borderId="19" xfId="0" applyFont="1" applyBorder="1" applyAlignment="1" applyProtection="1">
      <alignment horizontal="justify" vertical="top" wrapText="1"/>
      <protection hidden="1"/>
    </xf>
    <xf numFmtId="0" fontId="38" fillId="0" borderId="13" xfId="0" applyFont="1" applyBorder="1" applyAlignment="1" applyProtection="1">
      <alignment horizontal="justify" vertical="top" wrapText="1"/>
      <protection hidden="1"/>
    </xf>
    <xf numFmtId="0" fontId="38" fillId="0" borderId="14" xfId="0" applyFont="1" applyBorder="1" applyAlignment="1" applyProtection="1">
      <alignment horizontal="justify" vertical="top" wrapText="1"/>
      <protection hidden="1"/>
    </xf>
    <xf numFmtId="0" fontId="37" fillId="25" borderId="21" xfId="0" applyFont="1" applyFill="1" applyBorder="1" applyAlignment="1" applyProtection="1">
      <alignment horizontal="center" vertical="center" wrapText="1"/>
      <protection hidden="1"/>
    </xf>
    <xf numFmtId="0" fontId="37" fillId="25" borderId="30" xfId="0" applyFont="1" applyFill="1" applyBorder="1" applyAlignment="1" applyProtection="1">
      <alignment horizontal="center" vertical="center" wrapText="1"/>
      <protection hidden="1"/>
    </xf>
    <xf numFmtId="0" fontId="37" fillId="0" borderId="0" xfId="0" applyFont="1" applyAlignment="1">
      <alignment horizontal="center" vertical="center"/>
    </xf>
    <xf numFmtId="0" fontId="32" fillId="0" borderId="19" xfId="0" applyFont="1" applyBorder="1" applyAlignment="1">
      <alignment horizontal="left"/>
    </xf>
    <xf numFmtId="0" fontId="32" fillId="0" borderId="13" xfId="0" applyFont="1" applyBorder="1" applyAlignment="1">
      <alignment horizontal="left"/>
    </xf>
    <xf numFmtId="0" fontId="32" fillId="0" borderId="14" xfId="0" applyFont="1" applyBorder="1" applyAlignment="1">
      <alignment horizontal="left"/>
    </xf>
    <xf numFmtId="0" fontId="38" fillId="0" borderId="0" xfId="0" applyFont="1" applyAlignment="1">
      <alignment horizontal="center" vertical="center" wrapText="1"/>
    </xf>
    <xf numFmtId="0" fontId="39" fillId="0" borderId="19" xfId="0" applyFont="1" applyBorder="1" applyAlignment="1" applyProtection="1">
      <alignment vertical="center" wrapText="1"/>
      <protection locked="0"/>
    </xf>
    <xf numFmtId="0" fontId="39" fillId="0" borderId="13" xfId="0" applyFont="1" applyBorder="1" applyAlignment="1" applyProtection="1">
      <alignment vertical="center" wrapText="1"/>
      <protection locked="0"/>
    </xf>
    <xf numFmtId="0" fontId="39" fillId="0" borderId="14" xfId="0" applyFont="1" applyBorder="1" applyAlignment="1" applyProtection="1">
      <alignment vertical="center" wrapText="1"/>
      <protection locked="0"/>
    </xf>
    <xf numFmtId="0" fontId="32" fillId="0" borderId="19" xfId="0" applyFont="1" applyBorder="1" applyAlignment="1" applyProtection="1">
      <alignment horizontal="left" vertical="center" wrapText="1"/>
      <protection locked="0"/>
    </xf>
    <xf numFmtId="0" fontId="32" fillId="0" borderId="13" xfId="0" applyFont="1" applyBorder="1" applyAlignment="1" applyProtection="1">
      <alignment horizontal="left" vertical="center" wrapText="1"/>
      <protection locked="0"/>
    </xf>
    <xf numFmtId="0" fontId="32" fillId="0" borderId="14" xfId="0" applyFont="1" applyBorder="1" applyAlignment="1" applyProtection="1">
      <alignment horizontal="left" vertical="center" wrapText="1"/>
      <protection locked="0"/>
    </xf>
    <xf numFmtId="0" fontId="38" fillId="0" borderId="16" xfId="0" applyFont="1" applyBorder="1" applyAlignment="1">
      <alignment horizontal="center" vertical="center" wrapText="1"/>
    </xf>
    <xf numFmtId="0" fontId="44" fillId="0" borderId="19" xfId="0" applyFont="1" applyBorder="1" applyAlignment="1" applyProtection="1">
      <alignment horizontal="left" vertical="center" wrapText="1"/>
      <protection locked="0"/>
    </xf>
    <xf numFmtId="0" fontId="44" fillId="0" borderId="13" xfId="0" applyFont="1" applyBorder="1" applyAlignment="1" applyProtection="1">
      <alignment horizontal="left" vertical="center" wrapText="1"/>
      <protection locked="0"/>
    </xf>
    <xf numFmtId="0" fontId="44" fillId="0" borderId="14" xfId="0" applyFont="1" applyBorder="1" applyAlignment="1" applyProtection="1">
      <alignment horizontal="left" vertical="center" wrapText="1"/>
      <protection locked="0"/>
    </xf>
    <xf numFmtId="0" fontId="34" fillId="0" borderId="19" xfId="0" applyFont="1" applyBorder="1" applyAlignment="1" applyProtection="1">
      <alignment horizontal="left" vertical="center" wrapText="1"/>
      <protection locked="0"/>
    </xf>
    <xf numFmtId="0" fontId="34" fillId="0" borderId="13" xfId="0" applyFont="1" applyBorder="1" applyAlignment="1" applyProtection="1">
      <alignment horizontal="left" vertical="center" wrapText="1"/>
      <protection locked="0"/>
    </xf>
    <xf numFmtId="0" fontId="34" fillId="0" borderId="14" xfId="0" applyFont="1" applyBorder="1" applyAlignment="1" applyProtection="1">
      <alignment horizontal="left" vertical="center" wrapText="1"/>
      <protection locked="0"/>
    </xf>
    <xf numFmtId="0" fontId="32" fillId="0" borderId="19" xfId="0" applyFont="1" applyBorder="1" applyAlignment="1" applyProtection="1">
      <alignment horizontal="justify" vertical="top" wrapText="1"/>
      <protection hidden="1"/>
    </xf>
    <xf numFmtId="0" fontId="32" fillId="0" borderId="13" xfId="0" applyFont="1" applyBorder="1" applyAlignment="1" applyProtection="1">
      <alignment horizontal="justify" vertical="top" wrapText="1"/>
      <protection hidden="1"/>
    </xf>
    <xf numFmtId="0" fontId="32" fillId="0" borderId="14" xfId="0" applyFont="1" applyBorder="1" applyAlignment="1" applyProtection="1">
      <alignment horizontal="justify" vertical="top" wrapText="1"/>
      <protection hidden="1"/>
    </xf>
    <xf numFmtId="0" fontId="34" fillId="0" borderId="19" xfId="0" applyFont="1" applyBorder="1" applyAlignment="1">
      <alignment horizontal="left" vertical="top" wrapText="1"/>
    </xf>
    <xf numFmtId="0" fontId="34" fillId="0" borderId="13" xfId="0" applyFont="1" applyBorder="1" applyAlignment="1">
      <alignment horizontal="left" vertical="top" wrapText="1"/>
    </xf>
    <xf numFmtId="0" fontId="34" fillId="0" borderId="14" xfId="0" applyFont="1" applyBorder="1" applyAlignment="1">
      <alignment horizontal="left" vertical="top" wrapText="1"/>
    </xf>
    <xf numFmtId="0" fontId="37" fillId="33" borderId="18" xfId="0" applyFont="1" applyFill="1" applyBorder="1" applyAlignment="1" applyProtection="1">
      <alignment horizontal="left" vertical="center" wrapText="1"/>
      <protection hidden="1"/>
    </xf>
    <xf numFmtId="0" fontId="37" fillId="33" borderId="16" xfId="0" applyFont="1" applyFill="1" applyBorder="1" applyAlignment="1" applyProtection="1">
      <alignment horizontal="left" vertical="center" wrapText="1"/>
      <protection hidden="1"/>
    </xf>
    <xf numFmtId="0" fontId="37" fillId="33" borderId="17" xfId="0" applyFont="1" applyFill="1" applyBorder="1" applyAlignment="1" applyProtection="1">
      <alignment horizontal="left" vertical="center" wrapText="1"/>
      <protection hidden="1"/>
    </xf>
    <xf numFmtId="0" fontId="44" fillId="0" borderId="19" xfId="0" applyFont="1" applyBorder="1" applyAlignment="1" applyProtection="1">
      <alignment horizontal="justify" vertical="top" wrapText="1"/>
      <protection hidden="1"/>
    </xf>
    <xf numFmtId="0" fontId="44" fillId="0" borderId="13" xfId="0" applyFont="1" applyBorder="1" applyAlignment="1" applyProtection="1">
      <alignment horizontal="justify" vertical="top" wrapText="1"/>
      <protection hidden="1"/>
    </xf>
    <xf numFmtId="0" fontId="44" fillId="0" borderId="14" xfId="0" applyFont="1" applyBorder="1" applyAlignment="1" applyProtection="1">
      <alignment horizontal="justify" vertical="top" wrapText="1"/>
      <protection hidden="1"/>
    </xf>
    <xf numFmtId="0" fontId="38" fillId="0" borderId="19" xfId="0" applyFont="1" applyBorder="1" applyAlignment="1" applyProtection="1">
      <alignment horizontal="center" vertical="center" wrapText="1"/>
      <protection hidden="1"/>
    </xf>
    <xf numFmtId="0" fontId="38" fillId="0" borderId="13" xfId="0" applyFont="1" applyBorder="1" applyAlignment="1" applyProtection="1">
      <alignment horizontal="center" vertical="center" wrapText="1"/>
      <protection hidden="1"/>
    </xf>
    <xf numFmtId="0" fontId="38" fillId="0" borderId="14" xfId="0" applyFont="1" applyBorder="1" applyAlignment="1" applyProtection="1">
      <alignment horizontal="center" vertical="center" wrapText="1"/>
      <protection hidden="1"/>
    </xf>
    <xf numFmtId="0" fontId="44" fillId="0" borderId="19" xfId="0" applyFont="1" applyBorder="1" applyAlignment="1" applyProtection="1">
      <alignment vertical="center" wrapText="1"/>
      <protection locked="0"/>
    </xf>
    <xf numFmtId="0" fontId="44" fillId="0" borderId="13" xfId="0" applyFont="1" applyBorder="1" applyAlignment="1" applyProtection="1">
      <alignment vertical="center" wrapText="1"/>
      <protection locked="0"/>
    </xf>
    <xf numFmtId="0" fontId="44" fillId="0" borderId="14" xfId="0" applyFont="1" applyBorder="1" applyAlignment="1" applyProtection="1">
      <alignment vertical="center" wrapText="1"/>
      <protection locked="0"/>
    </xf>
    <xf numFmtId="0" fontId="0" fillId="0" borderId="19"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46" fillId="0" borderId="19" xfId="0" applyFont="1" applyBorder="1" applyAlignment="1">
      <alignment horizontal="center" vertical="center" wrapText="1"/>
    </xf>
    <xf numFmtId="0" fontId="46" fillId="0" borderId="13" xfId="0" applyFont="1" applyBorder="1" applyAlignment="1">
      <alignment horizontal="center" vertical="center" wrapText="1"/>
    </xf>
    <xf numFmtId="0" fontId="46" fillId="0" borderId="14" xfId="0" applyFont="1" applyBorder="1" applyAlignment="1">
      <alignment horizontal="center" vertical="center" wrapText="1"/>
    </xf>
    <xf numFmtId="0" fontId="46" fillId="0" borderId="19" xfId="0" applyFont="1" applyBorder="1" applyAlignment="1">
      <alignment horizontal="center" vertical="top" wrapText="1"/>
    </xf>
    <xf numFmtId="0" fontId="46" fillId="0" borderId="13" xfId="0" applyFont="1" applyBorder="1" applyAlignment="1">
      <alignment horizontal="center" vertical="top" wrapText="1"/>
    </xf>
    <xf numFmtId="0" fontId="46" fillId="0" borderId="14" xfId="0" applyFont="1" applyBorder="1" applyAlignment="1">
      <alignment horizontal="center" vertical="top" wrapText="1"/>
    </xf>
    <xf numFmtId="0" fontId="48" fillId="0" borderId="19" xfId="0" applyFont="1" applyBorder="1" applyAlignment="1">
      <alignment horizontal="center" vertical="center" wrapText="1"/>
    </xf>
    <xf numFmtId="0" fontId="48" fillId="0" borderId="13" xfId="0" applyFont="1" applyBorder="1" applyAlignment="1">
      <alignment horizontal="center" vertical="center" wrapText="1"/>
    </xf>
    <xf numFmtId="0" fontId="48" fillId="0" borderId="14" xfId="0" applyFont="1" applyBorder="1" applyAlignment="1">
      <alignment horizontal="center" vertical="center" wrapText="1"/>
    </xf>
    <xf numFmtId="0" fontId="34" fillId="0" borderId="19" xfId="0" applyFont="1" applyBorder="1" applyAlignment="1" applyProtection="1">
      <alignment vertical="center" wrapText="1"/>
      <protection locked="0"/>
    </xf>
    <xf numFmtId="0" fontId="34" fillId="0" borderId="13" xfId="0" applyFont="1" applyBorder="1" applyAlignment="1" applyProtection="1">
      <alignment vertical="center" wrapText="1"/>
      <protection locked="0"/>
    </xf>
    <xf numFmtId="0" fontId="34" fillId="0" borderId="14" xfId="0" applyFont="1" applyBorder="1" applyAlignment="1" applyProtection="1">
      <alignment vertical="center" wrapText="1"/>
      <protection locked="0"/>
    </xf>
    <xf numFmtId="0" fontId="50" fillId="0" borderId="19" xfId="0" applyFont="1" applyBorder="1" applyAlignment="1">
      <alignment horizontal="center" vertical="center" wrapText="1"/>
    </xf>
    <xf numFmtId="0" fontId="50" fillId="0" borderId="13" xfId="0" applyFont="1" applyBorder="1" applyAlignment="1">
      <alignment horizontal="center" vertical="center" wrapText="1"/>
    </xf>
    <xf numFmtId="0" fontId="50" fillId="0" borderId="14" xfId="0" applyFont="1" applyBorder="1" applyAlignment="1">
      <alignment horizontal="center" vertical="center" wrapText="1"/>
    </xf>
    <xf numFmtId="0" fontId="51" fillId="0" borderId="19" xfId="0" applyFont="1" applyBorder="1" applyAlignment="1">
      <alignment horizontal="center" vertical="center" wrapText="1"/>
    </xf>
    <xf numFmtId="0" fontId="51" fillId="0" borderId="13" xfId="0" applyFont="1" applyBorder="1" applyAlignment="1">
      <alignment horizontal="center" vertical="center" wrapText="1"/>
    </xf>
    <xf numFmtId="0" fontId="51" fillId="0" borderId="14" xfId="0" applyFont="1" applyBorder="1" applyAlignment="1">
      <alignment horizontal="center" vertical="center" wrapText="1"/>
    </xf>
    <xf numFmtId="0" fontId="45" fillId="0" borderId="19" xfId="0" applyFont="1" applyBorder="1" applyAlignment="1">
      <alignment horizontal="center" vertical="center" wrapText="1"/>
    </xf>
    <xf numFmtId="0" fontId="45" fillId="0" borderId="13" xfId="0" applyFont="1" applyBorder="1" applyAlignment="1">
      <alignment horizontal="center" vertical="center" wrapText="1"/>
    </xf>
    <xf numFmtId="0" fontId="45" fillId="0" borderId="14" xfId="0" applyFont="1" applyBorder="1" applyAlignment="1">
      <alignment horizontal="center" vertical="center" wrapText="1"/>
    </xf>
    <xf numFmtId="9" fontId="62" fillId="0" borderId="11" xfId="37" applyFont="1" applyFill="1" applyBorder="1" applyAlignment="1" applyProtection="1">
      <alignment horizontal="center" vertical="center" wrapText="1"/>
      <protection hidden="1"/>
    </xf>
    <xf numFmtId="9" fontId="62" fillId="0" borderId="41" xfId="37" applyFont="1" applyFill="1" applyBorder="1" applyAlignment="1" applyProtection="1">
      <alignment horizontal="center" vertical="center" wrapText="1"/>
      <protection hidden="1"/>
    </xf>
    <xf numFmtId="9" fontId="62" fillId="0" borderId="23" xfId="37" applyFont="1" applyFill="1" applyBorder="1" applyAlignment="1" applyProtection="1">
      <alignment horizontal="center" vertical="center" wrapText="1"/>
      <protection hidden="1"/>
    </xf>
    <xf numFmtId="0" fontId="37" fillId="32" borderId="19" xfId="0" applyFont="1" applyFill="1" applyBorder="1" applyAlignment="1">
      <alignment horizontal="center" vertical="center" wrapText="1"/>
    </xf>
    <xf numFmtId="0" fontId="37" fillId="32" borderId="13" xfId="0" applyFont="1" applyFill="1" applyBorder="1" applyAlignment="1">
      <alignment horizontal="center" vertical="center" wrapText="1"/>
    </xf>
    <xf numFmtId="0" fontId="37" fillId="32" borderId="14" xfId="0" applyFont="1" applyFill="1" applyBorder="1" applyAlignment="1">
      <alignment horizontal="center" vertical="center" wrapText="1"/>
    </xf>
    <xf numFmtId="0" fontId="42" fillId="32" borderId="19" xfId="0" applyFont="1" applyFill="1" applyBorder="1" applyAlignment="1">
      <alignment horizontal="center" vertical="center" wrapText="1"/>
    </xf>
    <xf numFmtId="0" fontId="42" fillId="32" borderId="14" xfId="0" applyFont="1" applyFill="1" applyBorder="1" applyAlignment="1">
      <alignment horizontal="center" vertical="center" wrapText="1"/>
    </xf>
    <xf numFmtId="0" fontId="37" fillId="33" borderId="19" xfId="0" applyFont="1" applyFill="1" applyBorder="1" applyAlignment="1" applyProtection="1">
      <alignment horizontal="center" vertical="center" wrapText="1"/>
      <protection hidden="1"/>
    </xf>
    <xf numFmtId="0" fontId="37" fillId="33" borderId="13" xfId="0" applyFont="1" applyFill="1" applyBorder="1" applyAlignment="1" applyProtection="1">
      <alignment horizontal="center" vertical="center" wrapText="1"/>
      <protection hidden="1"/>
    </xf>
    <xf numFmtId="0" fontId="37" fillId="33" borderId="14" xfId="0" applyFont="1" applyFill="1" applyBorder="1" applyAlignment="1" applyProtection="1">
      <alignment horizontal="center" vertical="center" wrapText="1"/>
      <protection hidden="1"/>
    </xf>
    <xf numFmtId="0" fontId="38" fillId="27" borderId="19" xfId="0" applyFont="1" applyFill="1" applyBorder="1" applyAlignment="1">
      <alignment horizontal="center" vertical="center" wrapText="1"/>
    </xf>
    <xf numFmtId="0" fontId="38" fillId="27" borderId="13" xfId="0" applyFont="1" applyFill="1" applyBorder="1" applyAlignment="1">
      <alignment horizontal="center" vertical="center" wrapText="1"/>
    </xf>
    <xf numFmtId="0" fontId="38" fillId="27" borderId="14" xfId="0" applyFont="1" applyFill="1" applyBorder="1" applyAlignment="1">
      <alignment horizontal="center" vertical="center" wrapText="1"/>
    </xf>
    <xf numFmtId="9" fontId="38" fillId="0" borderId="19" xfId="0" applyNumberFormat="1" applyFont="1" applyBorder="1" applyAlignment="1">
      <alignment horizontal="center"/>
    </xf>
    <xf numFmtId="0" fontId="38" fillId="0" borderId="14" xfId="0" applyFont="1" applyBorder="1" applyAlignment="1">
      <alignment horizontal="center"/>
    </xf>
    <xf numFmtId="0" fontId="48" fillId="0" borderId="19" xfId="0" applyFont="1" applyBorder="1" applyAlignment="1">
      <alignment horizontal="center" vertical="top" wrapText="1"/>
    </xf>
    <xf numFmtId="0" fontId="48" fillId="0" borderId="13" xfId="0" applyFont="1" applyBorder="1" applyAlignment="1">
      <alignment horizontal="center" vertical="top" wrapText="1"/>
    </xf>
    <xf numFmtId="0" fontId="48" fillId="0" borderId="14" xfId="0" applyFont="1" applyBorder="1" applyAlignment="1">
      <alignment horizontal="center" vertical="top" wrapText="1"/>
    </xf>
    <xf numFmtId="0" fontId="38" fillId="0" borderId="19" xfId="0" applyFont="1" applyBorder="1" applyAlignment="1" applyProtection="1">
      <alignment horizontal="center" vertical="top" wrapText="1"/>
      <protection hidden="1"/>
    </xf>
    <xf numFmtId="0" fontId="38" fillId="0" borderId="13" xfId="0" applyFont="1" applyBorder="1" applyAlignment="1" applyProtection="1">
      <alignment horizontal="center" vertical="top" wrapText="1"/>
      <protection hidden="1"/>
    </xf>
    <xf numFmtId="0" fontId="38" fillId="0" borderId="14" xfId="0" applyFont="1" applyBorder="1" applyAlignment="1" applyProtection="1">
      <alignment horizontal="center" vertical="top" wrapText="1"/>
      <protection hidden="1"/>
    </xf>
    <xf numFmtId="0" fontId="38" fillId="0" borderId="21" xfId="0" applyFont="1" applyBorder="1" applyAlignment="1">
      <alignment horizontal="center"/>
    </xf>
    <xf numFmtId="0" fontId="38" fillId="0" borderId="12" xfId="0" applyFont="1" applyBorder="1" applyAlignment="1">
      <alignment horizontal="center"/>
    </xf>
    <xf numFmtId="0" fontId="38" fillId="0" borderId="20" xfId="0" applyFont="1" applyBorder="1" applyAlignment="1">
      <alignment horizontal="center"/>
    </xf>
    <xf numFmtId="0" fontId="38" fillId="0" borderId="30" xfId="0" applyFont="1" applyBorder="1" applyAlignment="1">
      <alignment horizontal="center"/>
    </xf>
    <xf numFmtId="0" fontId="38" fillId="0" borderId="0" xfId="0" applyFont="1" applyAlignment="1">
      <alignment horizontal="center"/>
    </xf>
    <xf numFmtId="0" fontId="38" fillId="0" borderId="31"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38" fillId="0" borderId="17" xfId="0" applyFont="1" applyBorder="1" applyAlignment="1">
      <alignment horizontal="center"/>
    </xf>
    <xf numFmtId="0" fontId="37" fillId="38" borderId="21" xfId="0" applyFont="1" applyFill="1" applyBorder="1" applyAlignment="1">
      <alignment horizontal="center" vertical="center"/>
    </xf>
    <xf numFmtId="0" fontId="37" fillId="38" borderId="12" xfId="0" applyFont="1" applyFill="1" applyBorder="1" applyAlignment="1">
      <alignment horizontal="center" vertical="center"/>
    </xf>
    <xf numFmtId="0" fontId="37" fillId="38" borderId="20" xfId="0" applyFont="1" applyFill="1" applyBorder="1" applyAlignment="1">
      <alignment horizontal="center" vertical="center"/>
    </xf>
    <xf numFmtId="0" fontId="37" fillId="38" borderId="18" xfId="0" applyFont="1" applyFill="1" applyBorder="1" applyAlignment="1">
      <alignment horizontal="center" vertical="center"/>
    </xf>
    <xf numFmtId="0" fontId="37" fillId="38" borderId="16" xfId="0" applyFont="1" applyFill="1" applyBorder="1" applyAlignment="1">
      <alignment horizontal="center" vertical="center"/>
    </xf>
    <xf numFmtId="0" fontId="37" fillId="38" borderId="17" xfId="0" applyFont="1" applyFill="1" applyBorder="1" applyAlignment="1">
      <alignment horizontal="center" vertical="center"/>
    </xf>
    <xf numFmtId="9" fontId="37" fillId="38" borderId="21" xfId="0" applyNumberFormat="1" applyFont="1" applyFill="1" applyBorder="1" applyAlignment="1">
      <alignment horizontal="center" vertical="center"/>
    </xf>
    <xf numFmtId="9" fontId="37" fillId="38" borderId="20" xfId="0" applyNumberFormat="1" applyFont="1" applyFill="1" applyBorder="1" applyAlignment="1">
      <alignment horizontal="center" vertical="center"/>
    </xf>
    <xf numFmtId="9" fontId="37" fillId="38" borderId="18" xfId="0" applyNumberFormat="1" applyFont="1" applyFill="1" applyBorder="1" applyAlignment="1">
      <alignment horizontal="center" vertical="center"/>
    </xf>
    <xf numFmtId="9" fontId="37" fillId="38" borderId="17" xfId="0" applyNumberFormat="1" applyFont="1" applyFill="1" applyBorder="1" applyAlignment="1">
      <alignment horizontal="center" vertical="center"/>
    </xf>
    <xf numFmtId="0" fontId="38" fillId="0" borderId="19" xfId="0" applyFont="1" applyBorder="1" applyAlignment="1">
      <alignment horizontal="center"/>
    </xf>
    <xf numFmtId="0" fontId="38" fillId="0" borderId="13" xfId="0" applyFont="1" applyBorder="1" applyAlignment="1">
      <alignment horizontal="center"/>
    </xf>
    <xf numFmtId="0" fontId="38" fillId="0" borderId="19"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4" xfId="0" applyFont="1" applyBorder="1" applyAlignment="1">
      <alignment horizontal="center" vertical="center" wrapText="1"/>
    </xf>
    <xf numFmtId="0" fontId="43" fillId="27" borderId="19" xfId="0" applyFont="1" applyFill="1" applyBorder="1" applyAlignment="1">
      <alignment vertical="center" wrapText="1"/>
    </xf>
    <xf numFmtId="0" fontId="43" fillId="27" borderId="13" xfId="0" applyFont="1" applyFill="1" applyBorder="1" applyAlignment="1">
      <alignment vertical="center" wrapText="1"/>
    </xf>
    <xf numFmtId="0" fontId="43" fillId="27" borderId="14" xfId="0" applyFont="1" applyFill="1" applyBorder="1" applyAlignment="1">
      <alignment vertical="center" wrapText="1"/>
    </xf>
    <xf numFmtId="0" fontId="43" fillId="27" borderId="19" xfId="0" applyFont="1" applyFill="1" applyBorder="1" applyAlignment="1">
      <alignment horizontal="center" vertical="center" wrapText="1"/>
    </xf>
    <xf numFmtId="0" fontId="43" fillId="27" borderId="14" xfId="0" applyFont="1" applyFill="1" applyBorder="1" applyAlignment="1">
      <alignment horizontal="center" vertical="center" wrapText="1"/>
    </xf>
    <xf numFmtId="0" fontId="43" fillId="27" borderId="13" xfId="0" applyFont="1" applyFill="1" applyBorder="1" applyAlignment="1">
      <alignment horizontal="center" vertical="center" wrapText="1"/>
    </xf>
    <xf numFmtId="0" fontId="38" fillId="0" borderId="19" xfId="51" applyFont="1" applyBorder="1" applyAlignment="1" applyProtection="1">
      <alignment horizontal="left" vertical="center" wrapText="1"/>
      <protection hidden="1"/>
    </xf>
    <xf numFmtId="0" fontId="38" fillId="0" borderId="13" xfId="51" applyFont="1" applyBorder="1" applyAlignment="1" applyProtection="1">
      <alignment horizontal="left" vertical="center" wrapText="1"/>
      <protection hidden="1"/>
    </xf>
    <xf numFmtId="0" fontId="38" fillId="0" borderId="14" xfId="51" applyFont="1" applyBorder="1" applyAlignment="1" applyProtection="1">
      <alignment horizontal="left" vertical="center" wrapText="1"/>
      <protection hidden="1"/>
    </xf>
    <xf numFmtId="0" fontId="27" fillId="0" borderId="19"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4" xfId="0" applyFont="1" applyBorder="1" applyAlignment="1">
      <alignment horizontal="center" vertical="center" wrapText="1"/>
    </xf>
    <xf numFmtId="0" fontId="37" fillId="35" borderId="21" xfId="51" applyFont="1" applyFill="1" applyBorder="1" applyAlignment="1" applyProtection="1">
      <alignment horizontal="center" vertical="center" wrapText="1"/>
      <protection hidden="1"/>
    </xf>
    <xf numFmtId="0" fontId="37" fillId="35" borderId="12" xfId="51" applyFont="1" applyFill="1" applyBorder="1" applyAlignment="1" applyProtection="1">
      <alignment horizontal="center" vertical="center" wrapText="1"/>
      <protection hidden="1"/>
    </xf>
    <xf numFmtId="0" fontId="37" fillId="35" borderId="20" xfId="51" applyFont="1" applyFill="1" applyBorder="1" applyAlignment="1" applyProtection="1">
      <alignment horizontal="center" vertical="center" wrapText="1"/>
      <protection hidden="1"/>
    </xf>
    <xf numFmtId="0" fontId="37" fillId="35" borderId="18" xfId="51" applyFont="1" applyFill="1" applyBorder="1" applyAlignment="1" applyProtection="1">
      <alignment horizontal="center" vertical="center" wrapText="1"/>
      <protection hidden="1"/>
    </xf>
    <xf numFmtId="0" fontId="37" fillId="35" borderId="16" xfId="51" applyFont="1" applyFill="1" applyBorder="1" applyAlignment="1" applyProtection="1">
      <alignment horizontal="center" vertical="center" wrapText="1"/>
      <protection hidden="1"/>
    </xf>
    <xf numFmtId="0" fontId="37" fillId="35" borderId="17" xfId="51" applyFont="1" applyFill="1" applyBorder="1" applyAlignment="1" applyProtection="1">
      <alignment horizontal="center" vertical="center" wrapText="1"/>
      <protection hidden="1"/>
    </xf>
    <xf numFmtId="0" fontId="37" fillId="35" borderId="19" xfId="51" applyFont="1" applyFill="1" applyBorder="1" applyAlignment="1" applyProtection="1">
      <alignment horizontal="center" vertical="center" wrapText="1"/>
      <protection hidden="1"/>
    </xf>
    <xf numFmtId="0" fontId="37" fillId="35" borderId="13" xfId="51" applyFont="1" applyFill="1" applyBorder="1" applyAlignment="1" applyProtection="1">
      <alignment horizontal="center" vertical="center" wrapText="1"/>
      <protection hidden="1"/>
    </xf>
    <xf numFmtId="0" fontId="37" fillId="35" borderId="14" xfId="51" applyFont="1" applyFill="1" applyBorder="1" applyAlignment="1" applyProtection="1">
      <alignment horizontal="center" vertical="center" wrapText="1"/>
      <protection hidden="1"/>
    </xf>
    <xf numFmtId="0" fontId="41" fillId="32" borderId="19" xfId="0" applyFont="1" applyFill="1" applyBorder="1" applyAlignment="1">
      <alignment horizontal="center" vertical="center"/>
    </xf>
    <xf numFmtId="0" fontId="41" fillId="32" borderId="13" xfId="0" applyFont="1" applyFill="1" applyBorder="1" applyAlignment="1">
      <alignment horizontal="center" vertical="center"/>
    </xf>
    <xf numFmtId="0" fontId="41" fillId="32" borderId="14" xfId="0" applyFont="1" applyFill="1" applyBorder="1" applyAlignment="1">
      <alignment horizontal="center" vertical="center"/>
    </xf>
    <xf numFmtId="0" fontId="37" fillId="32" borderId="19" xfId="0" applyFont="1" applyFill="1" applyBorder="1" applyAlignment="1">
      <alignment horizontal="center" vertical="center" textRotation="90" wrapText="1"/>
    </xf>
    <xf numFmtId="0" fontId="37" fillId="32" borderId="14" xfId="0" applyFont="1" applyFill="1" applyBorder="1" applyAlignment="1">
      <alignment horizontal="center" vertical="center" textRotation="90" wrapText="1"/>
    </xf>
    <xf numFmtId="0" fontId="41" fillId="35" borderId="19" xfId="51" applyFont="1" applyFill="1" applyBorder="1" applyAlignment="1" applyProtection="1">
      <alignment horizontal="center" vertical="center" wrapText="1"/>
      <protection hidden="1"/>
    </xf>
    <xf numFmtId="0" fontId="41" fillId="35" borderId="13" xfId="51" applyFont="1" applyFill="1" applyBorder="1" applyAlignment="1" applyProtection="1">
      <alignment horizontal="center" vertical="center" wrapText="1"/>
      <protection hidden="1"/>
    </xf>
    <xf numFmtId="0" fontId="41" fillId="35" borderId="14" xfId="51" applyFont="1" applyFill="1" applyBorder="1" applyAlignment="1" applyProtection="1">
      <alignment horizontal="center" vertical="center" wrapText="1"/>
      <protection hidden="1"/>
    </xf>
    <xf numFmtId="0" fontId="32" fillId="0" borderId="21" xfId="0" applyFont="1" applyBorder="1" applyAlignment="1">
      <alignment horizontal="center"/>
    </xf>
    <xf numFmtId="0" fontId="32" fillId="0" borderId="12" xfId="0" applyFont="1" applyBorder="1" applyAlignment="1">
      <alignment horizontal="center"/>
    </xf>
    <xf numFmtId="0" fontId="32" fillId="0" borderId="20" xfId="0" applyFont="1" applyBorder="1" applyAlignment="1">
      <alignment horizontal="center"/>
    </xf>
    <xf numFmtId="0" fontId="32" fillId="0" borderId="30" xfId="0" applyFont="1" applyBorder="1" applyAlignment="1">
      <alignment horizontal="center"/>
    </xf>
    <xf numFmtId="0" fontId="32" fillId="0" borderId="0" xfId="0" applyFont="1" applyAlignment="1">
      <alignment horizontal="center"/>
    </xf>
    <xf numFmtId="0" fontId="32" fillId="0" borderId="31" xfId="0" applyFont="1" applyBorder="1" applyAlignment="1">
      <alignment horizontal="center"/>
    </xf>
    <xf numFmtId="0" fontId="32" fillId="0" borderId="18" xfId="0" applyFont="1" applyBorder="1" applyAlignment="1">
      <alignment horizontal="center"/>
    </xf>
    <xf numFmtId="0" fontId="32" fillId="0" borderId="16" xfId="0" applyFont="1" applyBorder="1" applyAlignment="1">
      <alignment horizontal="center"/>
    </xf>
    <xf numFmtId="0" fontId="32" fillId="0" borderId="17" xfId="0" applyFont="1" applyBorder="1" applyAlignment="1">
      <alignment horizontal="center"/>
    </xf>
    <xf numFmtId="0" fontId="42" fillId="0" borderId="0" xfId="0" applyFont="1" applyAlignment="1" applyProtection="1">
      <alignment horizontal="center" vertical="center" textRotation="90"/>
      <protection hidden="1"/>
    </xf>
    <xf numFmtId="0" fontId="37" fillId="28" borderId="35" xfId="0" applyFont="1" applyFill="1" applyBorder="1" applyAlignment="1" applyProtection="1">
      <alignment horizontal="center" vertical="center"/>
      <protection hidden="1"/>
    </xf>
    <xf numFmtId="0" fontId="37" fillId="28" borderId="36" xfId="0" applyFont="1" applyFill="1" applyBorder="1" applyAlignment="1" applyProtection="1">
      <alignment horizontal="center" vertical="center"/>
      <protection hidden="1"/>
    </xf>
    <xf numFmtId="0" fontId="37" fillId="28" borderId="44" xfId="0" applyFont="1" applyFill="1" applyBorder="1" applyAlignment="1" applyProtection="1">
      <alignment horizontal="center" vertical="center"/>
      <protection hidden="1"/>
    </xf>
    <xf numFmtId="0" fontId="37" fillId="28" borderId="38" xfId="0" applyFont="1" applyFill="1" applyBorder="1" applyAlignment="1" applyProtection="1">
      <alignment horizontal="center" vertical="center"/>
      <protection hidden="1"/>
    </xf>
    <xf numFmtId="0" fontId="37" fillId="28" borderId="0" xfId="0" applyFont="1" applyFill="1" applyAlignment="1" applyProtection="1">
      <alignment horizontal="center" vertical="center"/>
      <protection hidden="1"/>
    </xf>
    <xf numFmtId="0" fontId="37" fillId="28" borderId="31" xfId="0" applyFont="1" applyFill="1" applyBorder="1" applyAlignment="1" applyProtection="1">
      <alignment horizontal="center" vertical="center"/>
      <protection hidden="1"/>
    </xf>
    <xf numFmtId="0" fontId="37" fillId="28" borderId="45" xfId="0" applyFont="1" applyFill="1" applyBorder="1" applyAlignment="1" applyProtection="1">
      <alignment horizontal="center" vertical="center"/>
      <protection hidden="1"/>
    </xf>
    <xf numFmtId="0" fontId="37" fillId="28" borderId="16" xfId="0" applyFont="1" applyFill="1" applyBorder="1" applyAlignment="1" applyProtection="1">
      <alignment horizontal="center" vertical="center"/>
      <protection hidden="1"/>
    </xf>
    <xf numFmtId="0" fontId="37" fillId="28" borderId="17" xfId="0" applyFont="1" applyFill="1" applyBorder="1" applyAlignment="1" applyProtection="1">
      <alignment horizontal="center" vertical="center"/>
      <protection hidden="1"/>
    </xf>
    <xf numFmtId="0" fontId="37" fillId="36" borderId="42" xfId="0" applyFont="1" applyFill="1" applyBorder="1" applyAlignment="1" applyProtection="1">
      <alignment horizontal="center" vertical="center"/>
      <protection hidden="1"/>
    </xf>
    <xf numFmtId="0" fontId="37" fillId="36" borderId="36" xfId="0" applyFont="1" applyFill="1" applyBorder="1" applyAlignment="1" applyProtection="1">
      <alignment horizontal="center" vertical="center"/>
      <protection hidden="1"/>
    </xf>
    <xf numFmtId="0" fontId="37" fillId="36" borderId="44" xfId="0" applyFont="1" applyFill="1" applyBorder="1" applyAlignment="1" applyProtection="1">
      <alignment horizontal="center" vertical="center"/>
      <protection hidden="1"/>
    </xf>
    <xf numFmtId="0" fontId="37" fillId="36" borderId="30" xfId="0" applyFont="1" applyFill="1" applyBorder="1" applyAlignment="1" applyProtection="1">
      <alignment horizontal="center" vertical="center"/>
      <protection hidden="1"/>
    </xf>
    <xf numFmtId="0" fontId="37" fillId="36" borderId="0" xfId="0" applyFont="1" applyFill="1" applyAlignment="1" applyProtection="1">
      <alignment horizontal="center" vertical="center"/>
      <protection hidden="1"/>
    </xf>
    <xf numFmtId="0" fontId="37" fillId="36" borderId="31" xfId="0" applyFont="1" applyFill="1" applyBorder="1" applyAlignment="1" applyProtection="1">
      <alignment horizontal="center" vertical="center"/>
      <protection hidden="1"/>
    </xf>
    <xf numFmtId="0" fontId="37" fillId="36" borderId="18" xfId="0" applyFont="1" applyFill="1" applyBorder="1" applyAlignment="1" applyProtection="1">
      <alignment horizontal="center" vertical="center"/>
      <protection hidden="1"/>
    </xf>
    <xf numFmtId="0" fontId="37" fillId="36" borderId="16" xfId="0" applyFont="1" applyFill="1" applyBorder="1" applyAlignment="1" applyProtection="1">
      <alignment horizontal="center" vertical="center"/>
      <protection hidden="1"/>
    </xf>
    <xf numFmtId="0" fontId="37" fillId="36" borderId="17" xfId="0" applyFont="1" applyFill="1" applyBorder="1" applyAlignment="1" applyProtection="1">
      <alignment horizontal="center" vertical="center"/>
      <protection hidden="1"/>
    </xf>
    <xf numFmtId="0" fontId="37" fillId="29" borderId="42" xfId="0" applyFont="1" applyFill="1" applyBorder="1" applyAlignment="1" applyProtection="1">
      <alignment horizontal="center" vertical="center"/>
      <protection hidden="1"/>
    </xf>
    <xf numFmtId="0" fontId="37" fillId="29" borderId="36" xfId="0" applyFont="1" applyFill="1" applyBorder="1" applyAlignment="1" applyProtection="1">
      <alignment horizontal="center" vertical="center"/>
      <protection hidden="1"/>
    </xf>
    <xf numFmtId="0" fontId="37" fillId="29" borderId="44" xfId="0" applyFont="1" applyFill="1" applyBorder="1" applyAlignment="1" applyProtection="1">
      <alignment horizontal="center" vertical="center"/>
      <protection hidden="1"/>
    </xf>
    <xf numFmtId="0" fontId="37" fillId="29" borderId="30" xfId="0" applyFont="1" applyFill="1" applyBorder="1" applyAlignment="1" applyProtection="1">
      <alignment horizontal="center" vertical="center"/>
      <protection hidden="1"/>
    </xf>
    <xf numFmtId="0" fontId="37" fillId="29" borderId="0" xfId="0" applyFont="1" applyFill="1" applyAlignment="1" applyProtection="1">
      <alignment horizontal="center" vertical="center"/>
      <protection hidden="1"/>
    </xf>
    <xf numFmtId="0" fontId="37" fillId="29" borderId="31" xfId="0" applyFont="1" applyFill="1" applyBorder="1" applyAlignment="1" applyProtection="1">
      <alignment horizontal="center" vertical="center"/>
      <protection hidden="1"/>
    </xf>
    <xf numFmtId="0" fontId="37" fillId="29" borderId="18" xfId="0" applyFont="1" applyFill="1" applyBorder="1" applyAlignment="1" applyProtection="1">
      <alignment horizontal="center" vertical="center"/>
      <protection hidden="1"/>
    </xf>
    <xf numFmtId="0" fontId="37" fillId="29" borderId="16" xfId="0" applyFont="1" applyFill="1" applyBorder="1" applyAlignment="1" applyProtection="1">
      <alignment horizontal="center" vertical="center"/>
      <protection hidden="1"/>
    </xf>
    <xf numFmtId="0" fontId="37" fillId="29" borderId="17" xfId="0" applyFont="1" applyFill="1" applyBorder="1" applyAlignment="1" applyProtection="1">
      <alignment horizontal="center" vertical="center"/>
      <protection hidden="1"/>
    </xf>
    <xf numFmtId="0" fontId="37" fillId="29" borderId="42" xfId="0" applyFont="1" applyFill="1" applyBorder="1" applyAlignment="1" applyProtection="1">
      <alignment horizontal="center" vertical="center" wrapText="1"/>
      <protection hidden="1"/>
    </xf>
    <xf numFmtId="0" fontId="37" fillId="29" borderId="37" xfId="0" applyFont="1" applyFill="1" applyBorder="1" applyAlignment="1" applyProtection="1">
      <alignment horizontal="center" vertical="center"/>
      <protection hidden="1"/>
    </xf>
    <xf numFmtId="0" fontId="37" fillId="29" borderId="39" xfId="0" applyFont="1" applyFill="1" applyBorder="1" applyAlignment="1" applyProtection="1">
      <alignment horizontal="center" vertical="center"/>
      <protection hidden="1"/>
    </xf>
    <xf numFmtId="0" fontId="37" fillId="29" borderId="43" xfId="0" applyFont="1" applyFill="1" applyBorder="1" applyAlignment="1" applyProtection="1">
      <alignment horizontal="center" vertical="center"/>
      <protection hidden="1"/>
    </xf>
    <xf numFmtId="0" fontId="37" fillId="0" borderId="0" xfId="0" applyFont="1" applyAlignment="1" applyProtection="1">
      <alignment horizontal="center" vertical="center" textRotation="90"/>
      <protection hidden="1"/>
    </xf>
    <xf numFmtId="0" fontId="37" fillId="37" borderId="47" xfId="0" applyFont="1" applyFill="1" applyBorder="1" applyAlignment="1" applyProtection="1">
      <alignment horizontal="center" vertical="center"/>
      <protection hidden="1"/>
    </xf>
    <xf numFmtId="0" fontId="37" fillId="37" borderId="12" xfId="0" applyFont="1" applyFill="1" applyBorder="1" applyAlignment="1" applyProtection="1">
      <alignment horizontal="center" vertical="center"/>
      <protection hidden="1"/>
    </xf>
    <xf numFmtId="0" fontId="37" fillId="37" borderId="20" xfId="0" applyFont="1" applyFill="1" applyBorder="1" applyAlignment="1" applyProtection="1">
      <alignment horizontal="center" vertical="center"/>
      <protection hidden="1"/>
    </xf>
    <xf numFmtId="0" fontId="37" fillId="37" borderId="38" xfId="0" applyFont="1" applyFill="1" applyBorder="1" applyAlignment="1" applyProtection="1">
      <alignment horizontal="center" vertical="center"/>
      <protection hidden="1"/>
    </xf>
    <xf numFmtId="0" fontId="37" fillId="37" borderId="0" xfId="0" applyFont="1" applyFill="1" applyAlignment="1" applyProtection="1">
      <alignment horizontal="center" vertical="center"/>
      <protection hidden="1"/>
    </xf>
    <xf numFmtId="0" fontId="37" fillId="37" borderId="31" xfId="0" applyFont="1" applyFill="1" applyBorder="1" applyAlignment="1" applyProtection="1">
      <alignment horizontal="center" vertical="center"/>
      <protection hidden="1"/>
    </xf>
    <xf numFmtId="0" fontId="37" fillId="37" borderId="45" xfId="0" applyFont="1" applyFill="1" applyBorder="1" applyAlignment="1" applyProtection="1">
      <alignment horizontal="center" vertical="center"/>
      <protection hidden="1"/>
    </xf>
    <xf numFmtId="0" fontId="37" fillId="37" borderId="16" xfId="0" applyFont="1" applyFill="1" applyBorder="1" applyAlignment="1" applyProtection="1">
      <alignment horizontal="center" vertical="center"/>
      <protection hidden="1"/>
    </xf>
    <xf numFmtId="0" fontId="37" fillId="37" borderId="17" xfId="0" applyFont="1" applyFill="1" applyBorder="1" applyAlignment="1" applyProtection="1">
      <alignment horizontal="center" vertical="center"/>
      <protection hidden="1"/>
    </xf>
    <xf numFmtId="0" fontId="37" fillId="28" borderId="21" xfId="0" applyFont="1" applyFill="1" applyBorder="1" applyAlignment="1" applyProtection="1">
      <alignment horizontal="center" vertical="center"/>
      <protection hidden="1"/>
    </xf>
    <xf numFmtId="0" fontId="37" fillId="28" borderId="12" xfId="0" applyFont="1" applyFill="1" applyBorder="1" applyAlignment="1" applyProtection="1">
      <alignment horizontal="center" vertical="center"/>
      <protection hidden="1"/>
    </xf>
    <xf numFmtId="0" fontId="37" fillId="28" borderId="20" xfId="0" applyFont="1" applyFill="1" applyBorder="1" applyAlignment="1" applyProtection="1">
      <alignment horizontal="center" vertical="center"/>
      <protection hidden="1"/>
    </xf>
    <xf numFmtId="0" fontId="37" fillId="28" borderId="30" xfId="0" applyFont="1" applyFill="1" applyBorder="1" applyAlignment="1" applyProtection="1">
      <alignment horizontal="center" vertical="center"/>
      <protection hidden="1"/>
    </xf>
    <xf numFmtId="0" fontId="37" fillId="28" borderId="18" xfId="0" applyFont="1" applyFill="1" applyBorder="1" applyAlignment="1" applyProtection="1">
      <alignment horizontal="center" vertical="center"/>
      <protection hidden="1"/>
    </xf>
    <xf numFmtId="0" fontId="37" fillId="28" borderId="21" xfId="0" applyFont="1" applyFill="1" applyBorder="1" applyAlignment="1" applyProtection="1">
      <alignment horizontal="center" vertical="center" wrapText="1"/>
      <protection hidden="1"/>
    </xf>
    <xf numFmtId="0" fontId="37" fillId="36" borderId="21" xfId="0" applyFont="1" applyFill="1" applyBorder="1" applyAlignment="1" applyProtection="1">
      <alignment horizontal="center" vertical="center"/>
      <protection hidden="1"/>
    </xf>
    <xf numFmtId="0" fontId="37" fillId="36" borderId="12" xfId="0" applyFont="1" applyFill="1" applyBorder="1" applyAlignment="1" applyProtection="1">
      <alignment horizontal="center" vertical="center"/>
      <protection hidden="1"/>
    </xf>
    <xf numFmtId="0" fontId="37" fillId="36" borderId="20" xfId="0" applyFont="1" applyFill="1" applyBorder="1" applyAlignment="1" applyProtection="1">
      <alignment horizontal="center" vertical="center"/>
      <protection hidden="1"/>
    </xf>
    <xf numFmtId="0" fontId="37" fillId="29" borderId="21" xfId="0" applyFont="1" applyFill="1" applyBorder="1" applyAlignment="1" applyProtection="1">
      <alignment horizontal="center" vertical="center"/>
      <protection hidden="1"/>
    </xf>
    <xf numFmtId="0" fontId="37" fillId="29" borderId="12" xfId="0" applyFont="1" applyFill="1" applyBorder="1" applyAlignment="1" applyProtection="1">
      <alignment horizontal="center" vertical="center"/>
      <protection hidden="1"/>
    </xf>
    <xf numFmtId="0" fontId="37" fillId="29" borderId="46" xfId="0" applyFont="1" applyFill="1" applyBorder="1" applyAlignment="1" applyProtection="1">
      <alignment horizontal="center" vertical="center"/>
      <protection hidden="1"/>
    </xf>
    <xf numFmtId="0" fontId="37" fillId="28" borderId="47" xfId="0" applyFont="1" applyFill="1" applyBorder="1" applyAlignment="1" applyProtection="1">
      <alignment horizontal="center" vertical="center"/>
      <protection hidden="1"/>
    </xf>
    <xf numFmtId="0" fontId="37" fillId="29" borderId="21" xfId="0" applyFont="1" applyFill="1" applyBorder="1" applyAlignment="1" applyProtection="1">
      <alignment horizontal="center" vertical="center" wrapText="1"/>
      <protection hidden="1"/>
    </xf>
    <xf numFmtId="0" fontId="37" fillId="29" borderId="20" xfId="0" applyFont="1" applyFill="1" applyBorder="1" applyAlignment="1" applyProtection="1">
      <alignment horizontal="center" vertical="center"/>
      <protection hidden="1"/>
    </xf>
    <xf numFmtId="0" fontId="37" fillId="37" borderId="52" xfId="0" applyFont="1" applyFill="1" applyBorder="1" applyAlignment="1" applyProtection="1">
      <alignment horizontal="center" vertical="center"/>
      <protection hidden="1"/>
    </xf>
    <xf numFmtId="0" fontId="37" fillId="37" borderId="49" xfId="0" applyFont="1" applyFill="1" applyBorder="1" applyAlignment="1" applyProtection="1">
      <alignment horizontal="center" vertical="center"/>
      <protection hidden="1"/>
    </xf>
    <xf numFmtId="0" fontId="37" fillId="37" borderId="51" xfId="0" applyFont="1" applyFill="1" applyBorder="1" applyAlignment="1" applyProtection="1">
      <alignment horizontal="center" vertical="center"/>
      <protection hidden="1"/>
    </xf>
    <xf numFmtId="0" fontId="36" fillId="37" borderId="21" xfId="0" applyFont="1" applyFill="1" applyBorder="1" applyAlignment="1" applyProtection="1">
      <alignment horizontal="center" vertical="center" wrapText="1"/>
      <protection hidden="1"/>
    </xf>
    <xf numFmtId="0" fontId="36" fillId="37" borderId="12" xfId="0" applyFont="1" applyFill="1" applyBorder="1" applyAlignment="1" applyProtection="1">
      <alignment horizontal="center" vertical="center"/>
      <protection hidden="1"/>
    </xf>
    <xf numFmtId="0" fontId="36" fillId="37" borderId="20" xfId="0" applyFont="1" applyFill="1" applyBorder="1" applyAlignment="1" applyProtection="1">
      <alignment horizontal="center" vertical="center"/>
      <protection hidden="1"/>
    </xf>
    <xf numFmtId="0" fontId="36" fillId="37" borderId="30" xfId="0" applyFont="1" applyFill="1" applyBorder="1" applyAlignment="1" applyProtection="1">
      <alignment horizontal="center" vertical="center"/>
      <protection hidden="1"/>
    </xf>
    <xf numFmtId="0" fontId="36" fillId="37" borderId="0" xfId="0" applyFont="1" applyFill="1" applyAlignment="1" applyProtection="1">
      <alignment horizontal="center" vertical="center"/>
      <protection hidden="1"/>
    </xf>
    <xf numFmtId="0" fontId="36" fillId="37" borderId="31" xfId="0" applyFont="1" applyFill="1" applyBorder="1" applyAlignment="1" applyProtection="1">
      <alignment horizontal="center" vertical="center"/>
      <protection hidden="1"/>
    </xf>
    <xf numFmtId="0" fontId="36" fillId="37" borderId="48" xfId="0" applyFont="1" applyFill="1" applyBorder="1" applyAlignment="1" applyProtection="1">
      <alignment horizontal="center" vertical="center"/>
      <protection hidden="1"/>
    </xf>
    <xf numFmtId="0" fontId="36" fillId="37" borderId="49" xfId="0" applyFont="1" applyFill="1" applyBorder="1" applyAlignment="1" applyProtection="1">
      <alignment horizontal="center" vertical="center"/>
      <protection hidden="1"/>
    </xf>
    <xf numFmtId="0" fontId="36" fillId="37" borderId="51" xfId="0" applyFont="1" applyFill="1" applyBorder="1" applyAlignment="1" applyProtection="1">
      <alignment horizontal="center" vertical="center"/>
      <protection hidden="1"/>
    </xf>
    <xf numFmtId="0" fontId="37" fillId="37" borderId="21" xfId="0" applyFont="1" applyFill="1" applyBorder="1" applyAlignment="1" applyProtection="1">
      <alignment horizontal="center" vertical="center" wrapText="1"/>
      <protection hidden="1"/>
    </xf>
    <xf numFmtId="0" fontId="37" fillId="37" borderId="30" xfId="0" applyFont="1" applyFill="1" applyBorder="1" applyAlignment="1" applyProtection="1">
      <alignment horizontal="center" vertical="center"/>
      <protection hidden="1"/>
    </xf>
    <xf numFmtId="0" fontId="37" fillId="37" borderId="48" xfId="0" applyFont="1" applyFill="1" applyBorder="1" applyAlignment="1" applyProtection="1">
      <alignment horizontal="center" vertical="center"/>
      <protection hidden="1"/>
    </xf>
    <xf numFmtId="0" fontId="37" fillId="28" borderId="48" xfId="0" applyFont="1" applyFill="1" applyBorder="1" applyAlignment="1" applyProtection="1">
      <alignment horizontal="center" vertical="center"/>
      <protection hidden="1"/>
    </xf>
    <xf numFmtId="0" fontId="37" fillId="28" borderId="49" xfId="0" applyFont="1" applyFill="1" applyBorder="1" applyAlignment="1" applyProtection="1">
      <alignment horizontal="center" vertical="center"/>
      <protection hidden="1"/>
    </xf>
    <xf numFmtId="0" fontId="37" fillId="28" borderId="51" xfId="0" applyFont="1" applyFill="1" applyBorder="1" applyAlignment="1" applyProtection="1">
      <alignment horizontal="center" vertical="center"/>
      <protection hidden="1"/>
    </xf>
    <xf numFmtId="0" fontId="37" fillId="28" borderId="46" xfId="0" applyFont="1" applyFill="1" applyBorder="1" applyAlignment="1" applyProtection="1">
      <alignment horizontal="center" vertical="center"/>
      <protection hidden="1"/>
    </xf>
    <xf numFmtId="0" fontId="37" fillId="28" borderId="39" xfId="0" applyFont="1" applyFill="1" applyBorder="1" applyAlignment="1" applyProtection="1">
      <alignment horizontal="center" vertical="center"/>
      <protection hidden="1"/>
    </xf>
    <xf numFmtId="0" fontId="37" fillId="28" borderId="50" xfId="0" applyFont="1" applyFill="1" applyBorder="1" applyAlignment="1" applyProtection="1">
      <alignment horizontal="center" vertical="center"/>
      <protection hidden="1"/>
    </xf>
    <xf numFmtId="0" fontId="37" fillId="37" borderId="18" xfId="0" applyFont="1" applyFill="1" applyBorder="1" applyAlignment="1" applyProtection="1">
      <alignment horizontal="center" vertical="center"/>
      <protection hidden="1"/>
    </xf>
    <xf numFmtId="0" fontId="37" fillId="36" borderId="46" xfId="0" applyFont="1" applyFill="1" applyBorder="1" applyAlignment="1" applyProtection="1">
      <alignment horizontal="center" vertical="center"/>
      <protection hidden="1"/>
    </xf>
    <xf numFmtId="0" fontId="37" fillId="36" borderId="39" xfId="0" applyFont="1" applyFill="1" applyBorder="1" applyAlignment="1" applyProtection="1">
      <alignment horizontal="center" vertical="center"/>
      <protection hidden="1"/>
    </xf>
    <xf numFmtId="0" fontId="37" fillId="36" borderId="43" xfId="0" applyFont="1" applyFill="1" applyBorder="1" applyAlignment="1" applyProtection="1">
      <alignment horizontal="center" vertical="center"/>
      <protection hidden="1"/>
    </xf>
    <xf numFmtId="0" fontId="37" fillId="37" borderId="19" xfId="0" applyFont="1" applyFill="1" applyBorder="1" applyAlignment="1">
      <alignment horizontal="center" vertical="center" wrapText="1"/>
    </xf>
    <xf numFmtId="0" fontId="37" fillId="37" borderId="14" xfId="0" applyFont="1" applyFill="1" applyBorder="1" applyAlignment="1">
      <alignment horizontal="center" vertical="center" wrapText="1"/>
    </xf>
    <xf numFmtId="0" fontId="43" fillId="0" borderId="19" xfId="0" applyFont="1" applyBorder="1" applyAlignment="1">
      <alignment horizontal="left" vertical="center"/>
    </xf>
    <xf numFmtId="0" fontId="43" fillId="0" borderId="13" xfId="0" applyFont="1" applyBorder="1" applyAlignment="1">
      <alignment horizontal="left" vertical="center"/>
    </xf>
    <xf numFmtId="0" fontId="43" fillId="0" borderId="14" xfId="0" applyFont="1" applyBorder="1" applyAlignment="1">
      <alignment horizontal="left" vertical="center"/>
    </xf>
    <xf numFmtId="0" fontId="43" fillId="0" borderId="19" xfId="0" applyFont="1" applyBorder="1" applyAlignment="1">
      <alignment horizontal="left" vertical="center" wrapText="1"/>
    </xf>
    <xf numFmtId="0" fontId="43" fillId="0" borderId="13" xfId="0" applyFont="1" applyBorder="1" applyAlignment="1">
      <alignment horizontal="left" vertical="center" wrapText="1"/>
    </xf>
    <xf numFmtId="0" fontId="43" fillId="0" borderId="14" xfId="0" applyFont="1" applyBorder="1" applyAlignment="1">
      <alignment horizontal="left" vertical="center" wrapText="1"/>
    </xf>
    <xf numFmtId="0" fontId="43" fillId="36" borderId="19" xfId="0" applyFont="1" applyFill="1" applyBorder="1" applyAlignment="1">
      <alignment horizontal="left" vertical="center"/>
    </xf>
    <xf numFmtId="0" fontId="43" fillId="36" borderId="14" xfId="0" applyFont="1" applyFill="1" applyBorder="1" applyAlignment="1">
      <alignment horizontal="left" vertical="center"/>
    </xf>
    <xf numFmtId="0" fontId="37" fillId="0" borderId="0" xfId="0" applyFont="1" applyAlignment="1" applyProtection="1">
      <alignment horizontal="center" vertical="center"/>
      <protection hidden="1"/>
    </xf>
    <xf numFmtId="0" fontId="37" fillId="0" borderId="31" xfId="0" applyFont="1" applyBorder="1" applyAlignment="1" applyProtection="1">
      <alignment horizontal="center" vertical="center"/>
      <protection hidden="1"/>
    </xf>
    <xf numFmtId="0" fontId="32" fillId="27" borderId="19" xfId="0" applyFont="1" applyFill="1" applyBorder="1" applyAlignment="1">
      <alignment horizontal="left" vertical="top" wrapText="1"/>
    </xf>
    <xf numFmtId="0" fontId="32" fillId="27" borderId="13" xfId="0" applyFont="1" applyFill="1" applyBorder="1" applyAlignment="1">
      <alignment horizontal="left" vertical="top" wrapText="1"/>
    </xf>
    <xf numFmtId="0" fontId="32" fillId="27" borderId="14" xfId="0" applyFont="1" applyFill="1" applyBorder="1" applyAlignment="1">
      <alignment horizontal="left" vertical="top" wrapText="1"/>
    </xf>
    <xf numFmtId="0" fontId="38" fillId="0" borderId="19" xfId="0" applyFont="1" applyBorder="1" applyAlignment="1">
      <alignment horizontal="center" vertical="center"/>
    </xf>
    <xf numFmtId="0" fontId="38" fillId="0" borderId="14" xfId="0" applyFont="1" applyBorder="1" applyAlignment="1">
      <alignment horizontal="center" vertical="center"/>
    </xf>
    <xf numFmtId="0" fontId="44" fillId="0" borderId="19" xfId="0" applyFont="1" applyBorder="1" applyAlignment="1">
      <alignment horizontal="left" vertical="center" wrapText="1"/>
    </xf>
    <xf numFmtId="0" fontId="44" fillId="0" borderId="13" xfId="0" applyFont="1" applyBorder="1" applyAlignment="1">
      <alignment horizontal="left" vertical="center" wrapText="1"/>
    </xf>
    <xf numFmtId="0" fontId="44" fillId="0" borderId="14" xfId="0" applyFont="1" applyBorder="1" applyAlignment="1">
      <alignment horizontal="left" vertical="center" wrapText="1"/>
    </xf>
    <xf numFmtId="0" fontId="44" fillId="0" borderId="19" xfId="0" applyFont="1" applyBorder="1" applyAlignment="1">
      <alignment horizontal="left" vertical="top" wrapText="1"/>
    </xf>
    <xf numFmtId="0" fontId="44" fillId="0" borderId="13" xfId="0" applyFont="1" applyBorder="1" applyAlignment="1">
      <alignment horizontal="left" vertical="top"/>
    </xf>
    <xf numFmtId="0" fontId="44" fillId="0" borderId="14" xfId="0" applyFont="1" applyBorder="1" applyAlignment="1">
      <alignment horizontal="left" vertical="top"/>
    </xf>
    <xf numFmtId="0" fontId="32" fillId="0" borderId="19" xfId="0" applyFont="1" applyBorder="1" applyAlignment="1">
      <alignment horizontal="left" vertical="center" wrapText="1"/>
    </xf>
    <xf numFmtId="0" fontId="32" fillId="0" borderId="13" xfId="0" applyFont="1" applyBorder="1" applyAlignment="1">
      <alignment horizontal="left" vertical="center" wrapText="1"/>
    </xf>
    <xf numFmtId="0" fontId="32" fillId="0" borderId="14" xfId="0" applyFont="1" applyBorder="1" applyAlignment="1">
      <alignment horizontal="left" vertical="center" wrapText="1"/>
    </xf>
    <xf numFmtId="0" fontId="37" fillId="0" borderId="19" xfId="0" applyFont="1" applyBorder="1" applyAlignment="1">
      <alignment horizontal="center" vertical="center"/>
    </xf>
    <xf numFmtId="0" fontId="37" fillId="0" borderId="13" xfId="0" applyFont="1" applyBorder="1" applyAlignment="1">
      <alignment horizontal="center" vertical="center"/>
    </xf>
    <xf numFmtId="0" fontId="37" fillId="0" borderId="14" xfId="0" applyFont="1" applyBorder="1" applyAlignment="1">
      <alignment horizontal="center" vertical="center"/>
    </xf>
    <xf numFmtId="0" fontId="38" fillId="27" borderId="21" xfId="0" applyFont="1" applyFill="1" applyBorder="1" applyAlignment="1">
      <alignment horizontal="justify" vertical="center" wrapText="1"/>
    </xf>
    <xf numFmtId="0" fontId="38" fillId="27" borderId="12" xfId="0" applyFont="1" applyFill="1" applyBorder="1" applyAlignment="1">
      <alignment horizontal="justify" vertical="center" wrapText="1"/>
    </xf>
    <xf numFmtId="0" fontId="38" fillId="27" borderId="20" xfId="0" applyFont="1" applyFill="1" applyBorder="1" applyAlignment="1">
      <alignment horizontal="justify" vertical="center" wrapText="1"/>
    </xf>
    <xf numFmtId="0" fontId="38" fillId="27" borderId="18" xfId="0" applyFont="1" applyFill="1" applyBorder="1" applyAlignment="1">
      <alignment horizontal="justify" vertical="center" wrapText="1"/>
    </xf>
    <xf numFmtId="0" fontId="38" fillId="27" borderId="16" xfId="0" applyFont="1" applyFill="1" applyBorder="1" applyAlignment="1">
      <alignment horizontal="justify" vertical="center" wrapText="1"/>
    </xf>
    <xf numFmtId="0" fontId="38" fillId="27" borderId="17" xfId="0" applyFont="1" applyFill="1" applyBorder="1" applyAlignment="1">
      <alignment horizontal="justify" vertical="center" wrapText="1"/>
    </xf>
    <xf numFmtId="0" fontId="38" fillId="0" borderId="19" xfId="0" applyFont="1" applyBorder="1" applyAlignment="1">
      <alignment horizontal="justify" vertical="top"/>
    </xf>
    <xf numFmtId="0" fontId="38" fillId="0" borderId="13" xfId="0" applyFont="1" applyBorder="1" applyAlignment="1">
      <alignment horizontal="justify" vertical="top"/>
    </xf>
    <xf numFmtId="0" fontId="38" fillId="0" borderId="14" xfId="0" applyFont="1" applyBorder="1" applyAlignment="1">
      <alignment horizontal="justify" vertical="top"/>
    </xf>
    <xf numFmtId="0" fontId="38" fillId="0" borderId="13" xfId="0" applyFont="1" applyBorder="1" applyAlignment="1">
      <alignment horizontal="left" vertical="center"/>
    </xf>
    <xf numFmtId="0" fontId="38" fillId="0" borderId="14" xfId="0" applyFont="1" applyBorder="1" applyAlignment="1">
      <alignment horizontal="left" vertical="center"/>
    </xf>
    <xf numFmtId="0" fontId="38" fillId="0" borderId="19" xfId="0" applyFont="1" applyBorder="1" applyAlignment="1">
      <alignment horizontal="justify" vertical="top" wrapText="1"/>
    </xf>
    <xf numFmtId="0" fontId="38" fillId="0" borderId="13" xfId="0" applyFont="1" applyBorder="1" applyAlignment="1">
      <alignment horizontal="justify" vertical="top" wrapText="1"/>
    </xf>
    <xf numFmtId="0" fontId="38" fillId="0" borderId="14" xfId="0" applyFont="1" applyBorder="1" applyAlignment="1">
      <alignment horizontal="justify" vertical="top" wrapText="1"/>
    </xf>
    <xf numFmtId="0" fontId="43" fillId="0" borderId="19" xfId="0" applyFont="1" applyBorder="1" applyAlignment="1">
      <alignment horizontal="center" vertical="top" wrapText="1"/>
    </xf>
    <xf numFmtId="0" fontId="43" fillId="0" borderId="13" xfId="0" applyFont="1" applyBorder="1" applyAlignment="1">
      <alignment horizontal="center" vertical="top" wrapText="1"/>
    </xf>
    <xf numFmtId="0" fontId="43" fillId="0" borderId="14" xfId="0" applyFont="1" applyBorder="1" applyAlignment="1">
      <alignment horizontal="center" vertical="top" wrapText="1"/>
    </xf>
    <xf numFmtId="0" fontId="38" fillId="0" borderId="19" xfId="0" applyFont="1" applyBorder="1" applyAlignment="1">
      <alignment horizontal="left"/>
    </xf>
    <xf numFmtId="0" fontId="38" fillId="0" borderId="13" xfId="0" applyFont="1" applyBorder="1" applyAlignment="1">
      <alignment horizontal="left"/>
    </xf>
    <xf numFmtId="0" fontId="38" fillId="0" borderId="14" xfId="0" applyFont="1" applyBorder="1" applyAlignment="1">
      <alignment horizontal="left"/>
    </xf>
    <xf numFmtId="0" fontId="39" fillId="0" borderId="19" xfId="0" applyFont="1" applyBorder="1" applyAlignment="1">
      <alignment horizontal="justify" vertical="top" wrapText="1"/>
    </xf>
    <xf numFmtId="0" fontId="39" fillId="0" borderId="13" xfId="0" applyFont="1" applyBorder="1" applyAlignment="1">
      <alignment horizontal="justify" vertical="top"/>
    </xf>
    <xf numFmtId="0" fontId="39" fillId="0" borderId="14" xfId="0" applyFont="1" applyBorder="1" applyAlignment="1">
      <alignment horizontal="justify" vertical="top"/>
    </xf>
    <xf numFmtId="0" fontId="43" fillId="0" borderId="19" xfId="0" applyFont="1" applyBorder="1" applyAlignment="1">
      <alignment horizontal="center" vertical="top"/>
    </xf>
    <xf numFmtId="0" fontId="43" fillId="0" borderId="13" xfId="0" applyFont="1" applyBorder="1" applyAlignment="1">
      <alignment horizontal="center" vertical="top"/>
    </xf>
    <xf numFmtId="0" fontId="43" fillId="0" borderId="14" xfId="0" applyFont="1" applyBorder="1" applyAlignment="1">
      <alignment horizontal="center" vertical="top"/>
    </xf>
    <xf numFmtId="0" fontId="63" fillId="0" borderId="19" xfId="0" applyFont="1" applyBorder="1" applyAlignment="1">
      <alignment horizontal="center" vertical="top" wrapText="1"/>
    </xf>
    <xf numFmtId="0" fontId="63" fillId="0" borderId="13" xfId="0" applyFont="1" applyBorder="1" applyAlignment="1">
      <alignment horizontal="center" vertical="top" wrapText="1"/>
    </xf>
    <xf numFmtId="0" fontId="63" fillId="0" borderId="14" xfId="0" applyFont="1" applyBorder="1" applyAlignment="1">
      <alignment horizontal="center" vertical="top" wrapText="1"/>
    </xf>
    <xf numFmtId="0" fontId="65" fillId="26" borderId="13" xfId="0" applyFont="1" applyFill="1" applyBorder="1" applyAlignment="1" applyProtection="1">
      <alignment horizontal="center" vertical="center" wrapText="1"/>
      <protection hidden="1"/>
    </xf>
    <xf numFmtId="0" fontId="65" fillId="26" borderId="14" xfId="0" applyFont="1" applyFill="1" applyBorder="1" applyAlignment="1" applyProtection="1">
      <alignment horizontal="center" vertical="center" wrapText="1"/>
      <protection hidden="1"/>
    </xf>
    <xf numFmtId="0" fontId="44" fillId="0" borderId="25" xfId="50" applyFont="1" applyBorder="1" applyAlignment="1">
      <alignment horizontal="center" vertical="center" wrapText="1"/>
    </xf>
    <xf numFmtId="0" fontId="49" fillId="0" borderId="19" xfId="50" applyFont="1" applyBorder="1" applyAlignment="1">
      <alignment horizontal="center" vertical="center"/>
    </xf>
    <xf numFmtId="0" fontId="49" fillId="0" borderId="13" xfId="50" applyFont="1" applyBorder="1" applyAlignment="1">
      <alignment horizontal="center" vertical="center"/>
    </xf>
    <xf numFmtId="0" fontId="49" fillId="0" borderId="14" xfId="50" applyFont="1" applyBorder="1" applyAlignment="1">
      <alignment horizontal="center" vertical="center"/>
    </xf>
    <xf numFmtId="0" fontId="46" fillId="0" borderId="19" xfId="50" applyFont="1" applyBorder="1" applyAlignment="1">
      <alignment horizontal="justify" vertical="top"/>
    </xf>
    <xf numFmtId="0" fontId="46" fillId="0" borderId="13" xfId="50" applyFont="1" applyBorder="1" applyAlignment="1">
      <alignment horizontal="justify" vertical="top"/>
    </xf>
    <xf numFmtId="0" fontId="46" fillId="0" borderId="14" xfId="50" applyFont="1" applyBorder="1" applyAlignment="1">
      <alignment horizontal="justify" vertical="top"/>
    </xf>
    <xf numFmtId="0" fontId="46" fillId="0" borderId="19" xfId="50" applyFont="1" applyBorder="1" applyAlignment="1">
      <alignment horizontal="justify" vertical="top" wrapText="1"/>
    </xf>
    <xf numFmtId="0" fontId="58" fillId="39" borderId="35" xfId="47" applyFont="1" applyFill="1" applyBorder="1" applyAlignment="1">
      <alignment horizontal="center" vertical="center" wrapText="1"/>
    </xf>
    <xf numFmtId="0" fontId="58" fillId="39" borderId="36" xfId="47" applyFont="1" applyFill="1" applyBorder="1" applyAlignment="1">
      <alignment horizontal="center" vertical="center" wrapText="1"/>
    </xf>
    <xf numFmtId="0" fontId="58" fillId="39" borderId="37" xfId="47" applyFont="1" applyFill="1" applyBorder="1" applyAlignment="1">
      <alignment horizontal="center" vertical="center" wrapText="1"/>
    </xf>
    <xf numFmtId="0" fontId="58" fillId="39" borderId="38" xfId="47" applyFont="1" applyFill="1" applyBorder="1" applyAlignment="1">
      <alignment horizontal="center" vertical="center" wrapText="1"/>
    </xf>
    <xf numFmtId="0" fontId="58" fillId="39" borderId="0" xfId="47" applyFont="1" applyFill="1" applyAlignment="1">
      <alignment horizontal="center" vertical="center" wrapText="1"/>
    </xf>
    <xf numFmtId="0" fontId="58" fillId="39" borderId="39" xfId="47" applyFont="1" applyFill="1" applyBorder="1" applyAlignment="1">
      <alignment horizontal="center" vertical="center" wrapText="1"/>
    </xf>
  </cellXfs>
  <cellStyles count="52">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42" builtinId="16"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Hipervínculo" xfId="31" builtinId="8"/>
    <cellStyle name="Hipervínculo 2" xfId="32" xr:uid="{00000000-0005-0000-0000-00001F000000}"/>
    <cellStyle name="Incorrecto" xfId="33" builtinId="27" customBuiltin="1"/>
    <cellStyle name="Neutral" xfId="34" builtinId="28" customBuiltin="1"/>
    <cellStyle name="Normal" xfId="0" builtinId="0"/>
    <cellStyle name="Normal 2" xfId="35" xr:uid="{00000000-0005-0000-0000-000023000000}"/>
    <cellStyle name="Normal 2 2" xfId="47" xr:uid="{00000000-0005-0000-0000-000024000000}"/>
    <cellStyle name="Normal 3" xfId="46" xr:uid="{00000000-0005-0000-0000-000025000000}"/>
    <cellStyle name="Normal 3 2" xfId="48" xr:uid="{00000000-0005-0000-0000-000026000000}"/>
    <cellStyle name="Normal 4" xfId="49" xr:uid="{00000000-0005-0000-0000-000027000000}"/>
    <cellStyle name="Normal 5" xfId="50" xr:uid="{DF3A65DC-12DA-4A14-90B2-A0BF81D55F41}"/>
    <cellStyle name="Normal_Estructura de Diseño NTC-5254  V.2 Municipio Medellín Julio 2008 2" xfId="51" xr:uid="{DC0DE8C2-B58C-4F92-9581-1582323CD023}"/>
    <cellStyle name="Notas" xfId="36" builtinId="10" customBuiltin="1"/>
    <cellStyle name="Porcentaje" xfId="37" builtinId="5"/>
    <cellStyle name="Salida" xfId="38" builtinId="21" customBuiltin="1"/>
    <cellStyle name="Texto de advertencia" xfId="39" builtinId="11" customBuiltin="1"/>
    <cellStyle name="Texto explicativo" xfId="40" builtinId="53" customBuiltin="1"/>
    <cellStyle name="Título" xfId="41" builtinId="15" customBuiltin="1"/>
    <cellStyle name="Título 2" xfId="43" builtinId="17" customBuiltin="1"/>
    <cellStyle name="Título 3" xfId="44" builtinId="18" customBuiltin="1"/>
    <cellStyle name="Total" xfId="45" builtinId="25" customBuiltin="1"/>
  </cellStyles>
  <dxfs count="68">
    <dxf>
      <fill>
        <patternFill>
          <bgColor rgb="FFFF0000"/>
        </patternFill>
      </fill>
    </dxf>
    <dxf>
      <fill>
        <patternFill>
          <bgColor rgb="FFFFC000"/>
        </patternFill>
      </fill>
    </dxf>
    <dxf>
      <fill>
        <patternFill>
          <bgColor rgb="FFFFFF00"/>
        </patternFill>
      </fill>
    </dxf>
    <dxf>
      <fill>
        <patternFill>
          <bgColor rgb="FF00B050"/>
        </patternFill>
      </fill>
    </dxf>
    <dxf>
      <font>
        <b/>
        <i val="0"/>
      </font>
      <fill>
        <patternFill>
          <bgColor rgb="FFFF0000"/>
        </patternFill>
      </fill>
    </dxf>
    <dxf>
      <font>
        <b/>
        <i val="0"/>
      </font>
      <fill>
        <patternFill>
          <bgColor theme="9" tint="-0.24994659260841701"/>
        </patternFill>
      </fill>
    </dxf>
    <dxf>
      <font>
        <b/>
        <i val="0"/>
      </font>
      <fill>
        <patternFill>
          <bgColor rgb="FF00FF00"/>
        </patternFill>
      </fill>
    </dxf>
    <dxf>
      <font>
        <b/>
        <i val="0"/>
      </font>
      <fill>
        <patternFill>
          <bgColor rgb="FFFFFF00"/>
        </patternFill>
      </fill>
    </dxf>
    <dxf>
      <font>
        <sz val="11"/>
        <color theme="0" tint="-0.499984740745262"/>
        <name val="Cambria"/>
        <scheme val="none"/>
      </font>
      <fill>
        <patternFill patternType="solid">
          <fgColor indexed="34"/>
          <bgColor theme="0" tint="-0.499984740745262"/>
        </patternFill>
      </fill>
    </dxf>
    <dxf>
      <font>
        <sz val="11"/>
        <color theme="3" tint="-0.499984740745262"/>
        <name val="Cambria"/>
        <scheme val="none"/>
      </font>
      <fill>
        <patternFill patternType="solid">
          <fgColor indexed="64"/>
          <bgColor theme="3" tint="-0.499984740745262"/>
        </patternFill>
      </fill>
    </dxf>
    <dxf>
      <font>
        <color rgb="FFFFFF00"/>
      </font>
      <fill>
        <patternFill>
          <bgColor rgb="FFFFFF00"/>
        </patternFill>
      </fill>
    </dxf>
    <dxf>
      <font>
        <sz val="11"/>
        <color rgb="FFFFC000"/>
        <name val="Cambria"/>
        <scheme val="none"/>
      </font>
      <fill>
        <patternFill>
          <bgColor rgb="FFFFC0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sz val="11"/>
        <color theme="0" tint="-0.499984740745262"/>
        <name val="Cambria"/>
        <scheme val="none"/>
      </font>
      <fill>
        <patternFill patternType="solid">
          <fgColor indexed="34"/>
          <bgColor theme="0" tint="-0.499984740745262"/>
        </patternFill>
      </fill>
    </dxf>
    <dxf>
      <font>
        <sz val="11"/>
        <color rgb="FFFFC000"/>
        <name val="Cambria"/>
        <scheme val="none"/>
      </font>
      <fill>
        <patternFill>
          <bgColor rgb="FFFFC000"/>
        </patternFill>
      </fill>
    </dxf>
    <dxf>
      <font>
        <sz val="11"/>
        <color theme="3" tint="-0.499984740745262"/>
        <name val="Cambria"/>
        <scheme val="none"/>
      </font>
      <fill>
        <patternFill patternType="solid">
          <fgColor indexed="64"/>
          <bgColor theme="3" tint="-0.499984740745262"/>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sz val="11"/>
        <color theme="3" tint="-0.499984740745262"/>
        <name val="Cambria"/>
        <scheme val="none"/>
      </font>
      <fill>
        <patternFill patternType="solid">
          <fgColor indexed="64"/>
          <bgColor theme="3" tint="-0.499984740745262"/>
        </patternFill>
      </fill>
    </dxf>
    <dxf>
      <font>
        <sz val="11"/>
        <color theme="0" tint="-0.499984740745262"/>
        <name val="Cambria"/>
        <scheme val="none"/>
      </font>
      <fill>
        <patternFill patternType="solid">
          <fgColor indexed="34"/>
          <bgColor theme="0" tint="-0.499984740745262"/>
        </patternFill>
      </fill>
    </dxf>
    <dxf>
      <font>
        <sz val="11"/>
        <color rgb="FFFFC000"/>
        <name val="Cambria"/>
        <scheme val="none"/>
      </font>
      <fill>
        <patternFill>
          <bgColor rgb="FFFFC00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sz val="11"/>
        <color rgb="FFFFC000"/>
        <name val="Cambria"/>
        <scheme val="none"/>
      </font>
      <fill>
        <patternFill>
          <bgColor rgb="FFFFC000"/>
        </patternFill>
      </fill>
    </dxf>
    <dxf>
      <font>
        <sz val="11"/>
        <color theme="0" tint="-0.499984740745262"/>
        <name val="Cambria"/>
        <scheme val="none"/>
      </font>
      <fill>
        <patternFill patternType="solid">
          <fgColor indexed="34"/>
          <bgColor theme="0" tint="-0.499984740745262"/>
        </patternFill>
      </fill>
    </dxf>
    <dxf>
      <font>
        <sz val="11"/>
        <color theme="3" tint="-0.499984740745262"/>
        <name val="Cambria"/>
        <scheme val="none"/>
      </font>
      <fill>
        <patternFill patternType="solid">
          <fgColor indexed="64"/>
          <bgColor theme="3" tint="-0.499984740745262"/>
        </patternFill>
      </fill>
    </dxf>
    <dxf>
      <font>
        <sz val="11"/>
        <color theme="3" tint="-0.499984740745262"/>
        <name val="Cambria"/>
        <scheme val="none"/>
      </font>
      <fill>
        <patternFill patternType="solid">
          <fgColor indexed="64"/>
          <bgColor theme="3" tint="-0.499984740745262"/>
        </patternFill>
      </fill>
    </dxf>
    <dxf>
      <font>
        <sz val="11"/>
        <color theme="0" tint="-0.499984740745262"/>
        <name val="Cambria"/>
        <scheme val="none"/>
      </font>
      <fill>
        <patternFill patternType="solid">
          <fgColor indexed="34"/>
          <bgColor theme="0" tint="-0.499984740745262"/>
        </patternFill>
      </fill>
    </dxf>
    <dxf>
      <font>
        <sz val="11"/>
        <color rgb="FFFFC000"/>
        <name val="Cambria"/>
        <scheme val="none"/>
      </font>
      <fill>
        <patternFill>
          <bgColor rgb="FFFFC000"/>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sz val="11"/>
        <color theme="3" tint="-0.499984740745262"/>
        <name val="Cambria"/>
        <scheme val="none"/>
      </font>
      <fill>
        <patternFill patternType="solid">
          <fgColor indexed="64"/>
          <bgColor theme="3" tint="-0.499984740745262"/>
        </patternFill>
      </fill>
    </dxf>
    <dxf>
      <font>
        <sz val="11"/>
        <color theme="0" tint="-0.499984740745262"/>
        <name val="Cambria"/>
        <scheme val="none"/>
      </font>
      <fill>
        <patternFill patternType="solid">
          <fgColor indexed="34"/>
          <bgColor theme="0" tint="-0.499984740745262"/>
        </patternFill>
      </fill>
    </dxf>
    <dxf>
      <font>
        <sz val="11"/>
        <color rgb="FFFFC000"/>
        <name val="Cambria"/>
        <scheme val="none"/>
      </font>
      <fill>
        <patternFill>
          <bgColor rgb="FFFFC0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sz val="11"/>
        <color theme="3" tint="-0.499984740745262"/>
        <name val="Cambria"/>
        <scheme val="none"/>
      </font>
      <fill>
        <patternFill patternType="solid">
          <fgColor indexed="64"/>
          <bgColor theme="3" tint="-0.499984740745262"/>
        </patternFill>
      </fill>
    </dxf>
    <dxf>
      <font>
        <sz val="11"/>
        <color theme="0" tint="-0.499984740745262"/>
        <name val="Cambria"/>
        <scheme val="none"/>
      </font>
      <fill>
        <patternFill patternType="solid">
          <fgColor indexed="34"/>
          <bgColor theme="0" tint="-0.499984740745262"/>
        </patternFill>
      </fill>
    </dxf>
    <dxf>
      <font>
        <sz val="11"/>
        <color rgb="FFFFC000"/>
        <name val="Cambria"/>
        <scheme val="none"/>
      </font>
      <fill>
        <patternFill>
          <bgColor rgb="FFFFC0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sz val="11"/>
        <color theme="0" tint="-0.499984740745262"/>
        <name val="Cambria"/>
        <scheme val="none"/>
      </font>
      <fill>
        <patternFill patternType="solid">
          <fgColor indexed="34"/>
          <bgColor theme="0" tint="-0.499984740745262"/>
        </patternFill>
      </fill>
    </dxf>
    <dxf>
      <font>
        <color rgb="FFFF0000"/>
      </font>
      <fill>
        <patternFill>
          <bgColor rgb="FFFF0000"/>
        </patternFill>
      </fill>
    </dxf>
    <dxf>
      <font>
        <sz val="11"/>
        <color rgb="FFFFC000"/>
        <name val="Cambria"/>
        <scheme val="none"/>
      </font>
      <fill>
        <patternFill>
          <bgColor rgb="FFFFC000"/>
        </patternFill>
      </fill>
    </dxf>
    <dxf>
      <font>
        <sz val="11"/>
        <color theme="3" tint="-0.499984740745262"/>
        <name val="Cambria"/>
        <scheme val="none"/>
      </font>
      <fill>
        <patternFill patternType="solid">
          <fgColor indexed="64"/>
          <bgColor theme="3" tint="-0.499984740745262"/>
        </patternFill>
      </fill>
    </dxf>
    <dxf>
      <font>
        <sz val="11"/>
        <color theme="3" tint="-0.499984740745262"/>
        <name val="Cambria"/>
        <scheme val="none"/>
      </font>
      <fill>
        <patternFill patternType="solid">
          <fgColor indexed="64"/>
          <bgColor theme="3" tint="-0.499984740745262"/>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sz val="11"/>
        <color rgb="FFFFC000"/>
        <name val="Cambria"/>
        <scheme val="none"/>
      </font>
      <fill>
        <patternFill>
          <bgColor rgb="FFFFC000"/>
        </patternFill>
      </fill>
    </dxf>
    <dxf>
      <font>
        <sz val="11"/>
        <color theme="0" tint="-0.499984740745262"/>
        <name val="Cambria"/>
        <scheme val="none"/>
      </font>
      <fill>
        <patternFill patternType="solid">
          <fgColor indexed="34"/>
          <bgColor theme="0" tint="-0.499984740745262"/>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sz val="11"/>
        <color rgb="FFFFC000"/>
        <name val="Cambria"/>
        <scheme val="none"/>
      </font>
      <fill>
        <patternFill>
          <bgColor rgb="FFFFC000"/>
        </patternFill>
      </fill>
    </dxf>
    <dxf>
      <font>
        <sz val="11"/>
        <color theme="0" tint="-0.499984740745262"/>
        <name val="Cambria"/>
        <scheme val="none"/>
      </font>
      <fill>
        <patternFill patternType="solid">
          <fgColor indexed="34"/>
          <bgColor theme="0" tint="-0.499984740745262"/>
        </patternFill>
      </fill>
    </dxf>
    <dxf>
      <font>
        <sz val="11"/>
        <color theme="3" tint="-0.499984740745262"/>
        <name val="Cambria"/>
        <scheme val="none"/>
      </font>
      <fill>
        <patternFill patternType="solid">
          <fgColor indexed="64"/>
          <bgColor theme="3" tint="-0.49998474074526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4F81BD"/>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6.1197342254673742E-2"/>
          <c:y val="4.7062695299070839E-2"/>
          <c:w val="0.88585636811553647"/>
          <c:h val="0.51823369868152891"/>
        </c:manualLayout>
      </c:layout>
      <c:barChart>
        <c:barDir val="col"/>
        <c:grouping val="clustered"/>
        <c:varyColors val="0"/>
        <c:ser>
          <c:idx val="6"/>
          <c:order val="6"/>
          <c:tx>
            <c:v>Hallazgos</c:v>
          </c:tx>
          <c:spPr>
            <a:solidFill>
              <a:schemeClr val="bg1">
                <a:lumMod val="75000"/>
              </a:schemeClr>
            </a:solidFill>
            <a:ln>
              <a:noFill/>
            </a:ln>
            <a:effectLst/>
          </c:spPr>
          <c:invertIfNegative val="0"/>
          <c:cat>
            <c:strRef>
              <c:f>'ANALISIS DE RIESGOS'!$A$74:$A$87</c:f>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f>'ANALISIS DE RIESGOS'!$I$74:$I$87</c:f>
              <c:numCache>
                <c:formatCode>General</c:formatCode>
                <c:ptCount val="14"/>
                <c:pt idx="0">
                  <c:v>2</c:v>
                </c:pt>
                <c:pt idx="1">
                  <c:v>2</c:v>
                </c:pt>
                <c:pt idx="2">
                  <c:v>1</c:v>
                </c:pt>
                <c:pt idx="3">
                  <c:v>1</c:v>
                </c:pt>
                <c:pt idx="4">
                  <c:v>2</c:v>
                </c:pt>
                <c:pt idx="5">
                  <c:v>0</c:v>
                </c:pt>
                <c:pt idx="6">
                  <c:v>0</c:v>
                </c:pt>
                <c:pt idx="7">
                  <c:v>2</c:v>
                </c:pt>
                <c:pt idx="8">
                  <c:v>1</c:v>
                </c:pt>
                <c:pt idx="9">
                  <c:v>1</c:v>
                </c:pt>
                <c:pt idx="10">
                  <c:v>1</c:v>
                </c:pt>
                <c:pt idx="11">
                  <c:v>1</c:v>
                </c:pt>
                <c:pt idx="12">
                  <c:v>1</c:v>
                </c:pt>
                <c:pt idx="13">
                  <c:v>1</c:v>
                </c:pt>
              </c:numCache>
            </c:numRef>
          </c:val>
          <c:extLst>
            <c:ext xmlns:c16="http://schemas.microsoft.com/office/drawing/2014/chart" uri="{C3380CC4-5D6E-409C-BE32-E72D297353CC}">
              <c16:uniqueId val="{00000000-53E5-4DAC-92C0-8B3C1B6B2147}"/>
            </c:ext>
          </c:extLst>
        </c:ser>
        <c:dLbls>
          <c:showLegendKey val="0"/>
          <c:showVal val="0"/>
          <c:showCatName val="0"/>
          <c:showSerName val="0"/>
          <c:showPercent val="0"/>
          <c:showBubbleSize val="0"/>
        </c:dLbls>
        <c:gapWidth val="150"/>
        <c:axId val="91474944"/>
        <c:axId val="91489024"/>
      </c:barChart>
      <c:lineChart>
        <c:grouping val="standard"/>
        <c:varyColors val="0"/>
        <c:ser>
          <c:idx val="7"/>
          <c:order val="7"/>
          <c:tx>
            <c:v>Nivel Óptimo</c:v>
          </c:tx>
          <c:spPr>
            <a:ln w="28575" cap="rnd" cmpd="sng" algn="ctr">
              <a:solidFill>
                <a:srgbClr val="FFFF00"/>
              </a:solidFill>
              <a:prstDash val="solid"/>
              <a:round/>
            </a:ln>
            <a:effectLst/>
          </c:spPr>
          <c:marker>
            <c:spPr>
              <a:solidFill>
                <a:schemeClr val="tx1"/>
              </a:solidFill>
              <a:ln w="9525" cap="flat" cmpd="sng" algn="ctr">
                <a:solidFill>
                  <a:srgbClr val="FFFF00"/>
                </a:solidFill>
                <a:prstDash val="solid"/>
                <a:round/>
              </a:ln>
              <a:effectLst/>
            </c:spPr>
          </c:marker>
          <c:cat>
            <c:strRef>
              <c:f>'ANALISIS DE RIESGOS'!$A$74:$A$87</c:f>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f>'ANALISIS DE RIESGOS'!$L$74:$L$87</c:f>
              <c:numCache>
                <c:formatCode>General</c:formatCode>
                <c:ptCount val="14"/>
                <c:pt idx="0">
                  <c:v>2</c:v>
                </c:pt>
                <c:pt idx="1">
                  <c:v>2</c:v>
                </c:pt>
                <c:pt idx="2">
                  <c:v>2</c:v>
                </c:pt>
                <c:pt idx="3">
                  <c:v>2</c:v>
                </c:pt>
                <c:pt idx="4">
                  <c:v>2</c:v>
                </c:pt>
                <c:pt idx="5">
                  <c:v>2</c:v>
                </c:pt>
                <c:pt idx="6">
                  <c:v>2</c:v>
                </c:pt>
                <c:pt idx="7">
                  <c:v>2</c:v>
                </c:pt>
                <c:pt idx="8">
                  <c:v>2</c:v>
                </c:pt>
                <c:pt idx="9">
                  <c:v>2</c:v>
                </c:pt>
                <c:pt idx="10">
                  <c:v>2</c:v>
                </c:pt>
                <c:pt idx="11">
                  <c:v>2</c:v>
                </c:pt>
                <c:pt idx="12">
                  <c:v>2</c:v>
                </c:pt>
                <c:pt idx="13">
                  <c:v>2</c:v>
                </c:pt>
              </c:numCache>
            </c:numRef>
          </c:val>
          <c:smooth val="0"/>
          <c:extLst>
            <c:ext xmlns:c16="http://schemas.microsoft.com/office/drawing/2014/chart" uri="{C3380CC4-5D6E-409C-BE32-E72D297353CC}">
              <c16:uniqueId val="{00000001-53E5-4DAC-92C0-8B3C1B6B2147}"/>
            </c:ext>
          </c:extLst>
        </c:ser>
        <c:dLbls>
          <c:showLegendKey val="0"/>
          <c:showVal val="0"/>
          <c:showCatName val="0"/>
          <c:showSerName val="0"/>
          <c:showPercent val="0"/>
          <c:showBubbleSize val="0"/>
        </c:dLbls>
        <c:marker val="1"/>
        <c:smooth val="0"/>
        <c:axId val="91474944"/>
        <c:axId val="91489024"/>
        <c:extLst>
          <c:ext xmlns:c15="http://schemas.microsoft.com/office/drawing/2012/chart" uri="{02D57815-91ED-43cb-92C2-25804820EDAC}">
            <c15:filteredLineSeries>
              <c15:ser>
                <c:idx val="0"/>
                <c:order val="0"/>
                <c:spPr>
                  <a:ln w="28575" cap="rnd" cmpd="sng" algn="ctr">
                    <a:solidFill>
                      <a:schemeClr val="dk1">
                        <a:tint val="88500"/>
                        <a:shade val="95000"/>
                        <a:satMod val="105000"/>
                      </a:schemeClr>
                    </a:solidFill>
                    <a:prstDash val="solid"/>
                    <a:round/>
                  </a:ln>
                  <a:effectLst/>
                </c:spPr>
                <c:marker>
                  <c:spPr>
                    <a:solidFill>
                      <a:schemeClr val="dk1">
                        <a:tint val="88500"/>
                      </a:schemeClr>
                    </a:solidFill>
                    <a:ln w="9525" cap="flat" cmpd="sng" algn="ctr">
                      <a:solidFill>
                        <a:schemeClr val="dk1">
                          <a:tint val="88500"/>
                          <a:shade val="95000"/>
                          <a:satMod val="105000"/>
                        </a:schemeClr>
                      </a:solidFill>
                      <a:prstDash val="solid"/>
                      <a:round/>
                    </a:ln>
                    <a:effectLst/>
                  </c:spPr>
                </c:marker>
                <c:cat>
                  <c:strRef>
                    <c:extLst>
                      <c:ext uri="{02D57815-91ED-43cb-92C2-25804820EDAC}">
                        <c15:formulaRef>
                          <c15:sqref>'ANALISIS DE RIESGOS'!$A$74:$A$87</c15:sqref>
                        </c15:formulaRef>
                      </c:ext>
                    </c:extLst>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extLst>
                      <c:ext uri="{02D57815-91ED-43cb-92C2-25804820EDAC}">
                        <c15:formulaRef>
                          <c15:sqref>'ANALISIS DE RIESGOS'!$B$74:$B$87</c15:sqref>
                        </c15:formulaRef>
                      </c:ext>
                    </c:extLst>
                    <c:numCache>
                      <c:formatCode>General</c:formatCode>
                      <c:ptCount val="14"/>
                    </c:numCache>
                  </c:numRef>
                </c:val>
                <c:smooth val="0"/>
                <c:extLst>
                  <c:ext xmlns:c16="http://schemas.microsoft.com/office/drawing/2014/chart" uri="{C3380CC4-5D6E-409C-BE32-E72D297353CC}">
                    <c16:uniqueId val="{00000002-53E5-4DAC-92C0-8B3C1B6B2147}"/>
                  </c:ext>
                </c:extLst>
              </c15:ser>
            </c15:filteredLineSeries>
            <c15:filteredLineSeries>
              <c15:ser>
                <c:idx val="1"/>
                <c:order val="1"/>
                <c:spPr>
                  <a:ln w="28575" cap="rnd" cmpd="sng" algn="ctr">
                    <a:solidFill>
                      <a:schemeClr val="dk1">
                        <a:tint val="55000"/>
                        <a:shade val="95000"/>
                        <a:satMod val="105000"/>
                      </a:schemeClr>
                    </a:solidFill>
                    <a:prstDash val="solid"/>
                    <a:round/>
                  </a:ln>
                  <a:effectLst/>
                </c:spPr>
                <c:marker>
                  <c:spPr>
                    <a:solidFill>
                      <a:schemeClr val="dk1">
                        <a:tint val="55000"/>
                      </a:schemeClr>
                    </a:solidFill>
                    <a:ln w="9525" cap="flat" cmpd="sng" algn="ctr">
                      <a:solidFill>
                        <a:schemeClr val="dk1">
                          <a:tint val="5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RIESGOS'!$A$74:$A$87</c15:sqref>
                        </c15:formulaRef>
                      </c:ext>
                    </c:extLst>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extLst xmlns:c15="http://schemas.microsoft.com/office/drawing/2012/chart">
                      <c:ext xmlns:c15="http://schemas.microsoft.com/office/drawing/2012/chart" uri="{02D57815-91ED-43cb-92C2-25804820EDAC}">
                        <c15:formulaRef>
                          <c15:sqref>'ANALISIS DE RIESGOS'!$C$74:$C$87</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3-53E5-4DAC-92C0-8B3C1B6B2147}"/>
                  </c:ext>
                </c:extLst>
              </c15:ser>
            </c15:filteredLineSeries>
            <c15:filteredLineSeries>
              <c15:ser>
                <c:idx val="2"/>
                <c:order val="2"/>
                <c:spPr>
                  <a:ln w="28575" cap="rnd" cmpd="sng" algn="ctr">
                    <a:solidFill>
                      <a:schemeClr val="dk1">
                        <a:tint val="75000"/>
                        <a:shade val="95000"/>
                        <a:satMod val="105000"/>
                      </a:schemeClr>
                    </a:solidFill>
                    <a:prstDash val="solid"/>
                    <a:round/>
                  </a:ln>
                  <a:effectLst/>
                </c:spPr>
                <c:marker>
                  <c:spPr>
                    <a:solidFill>
                      <a:schemeClr val="dk1">
                        <a:tint val="75000"/>
                      </a:schemeClr>
                    </a:solidFill>
                    <a:ln w="9525" cap="flat" cmpd="sng" algn="ctr">
                      <a:solidFill>
                        <a:schemeClr val="dk1">
                          <a:tint val="7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RIESGOS'!$A$74:$A$87</c15:sqref>
                        </c15:formulaRef>
                      </c:ext>
                    </c:extLst>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extLst xmlns:c15="http://schemas.microsoft.com/office/drawing/2012/chart">
                      <c:ext xmlns:c15="http://schemas.microsoft.com/office/drawing/2012/chart" uri="{02D57815-91ED-43cb-92C2-25804820EDAC}">
                        <c15:formulaRef>
                          <c15:sqref>'ANALISIS DE RIESGOS'!$D$74:$D$87</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4-53E5-4DAC-92C0-8B3C1B6B2147}"/>
                  </c:ext>
                </c:extLst>
              </c15:ser>
            </c15:filteredLineSeries>
            <c15:filteredLineSeries>
              <c15:ser>
                <c:idx val="3"/>
                <c:order val="3"/>
                <c:spPr>
                  <a:ln w="28575" cap="rnd" cmpd="sng" algn="ctr">
                    <a:solidFill>
                      <a:schemeClr val="dk1">
                        <a:tint val="98500"/>
                        <a:shade val="95000"/>
                        <a:satMod val="105000"/>
                      </a:schemeClr>
                    </a:solidFill>
                    <a:prstDash val="solid"/>
                    <a:round/>
                  </a:ln>
                  <a:effectLst/>
                </c:spPr>
                <c:marker>
                  <c:spPr>
                    <a:noFill/>
                    <a:ln w="9525" cap="flat" cmpd="sng" algn="ctr">
                      <a:solidFill>
                        <a:schemeClr val="dk1">
                          <a:tint val="985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RIESGOS'!$A$74:$A$87</c15:sqref>
                        </c15:formulaRef>
                      </c:ext>
                    </c:extLst>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extLst xmlns:c15="http://schemas.microsoft.com/office/drawing/2012/chart">
                      <c:ext xmlns:c15="http://schemas.microsoft.com/office/drawing/2012/chart" uri="{02D57815-91ED-43cb-92C2-25804820EDAC}">
                        <c15:formulaRef>
                          <c15:sqref>'ANALISIS DE RIESGOS'!$E$74:$E$87</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5-53E5-4DAC-92C0-8B3C1B6B2147}"/>
                  </c:ext>
                </c:extLst>
              </c15:ser>
            </c15:filteredLineSeries>
            <c15:filteredLineSeries>
              <c15:ser>
                <c:idx val="4"/>
                <c:order val="4"/>
                <c:spPr>
                  <a:ln w="28575" cap="rnd" cmpd="sng" algn="ctr">
                    <a:solidFill>
                      <a:schemeClr val="dk1">
                        <a:tint val="30000"/>
                        <a:shade val="95000"/>
                        <a:satMod val="105000"/>
                      </a:schemeClr>
                    </a:solidFill>
                    <a:prstDash val="solid"/>
                    <a:round/>
                  </a:ln>
                  <a:effectLst/>
                </c:spPr>
                <c:marker>
                  <c:spPr>
                    <a:noFill/>
                    <a:ln w="9525" cap="flat" cmpd="sng" algn="ctr">
                      <a:solidFill>
                        <a:schemeClr val="dk1">
                          <a:tint val="3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RIESGOS'!$A$74:$A$87</c15:sqref>
                        </c15:formulaRef>
                      </c:ext>
                    </c:extLst>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extLst xmlns:c15="http://schemas.microsoft.com/office/drawing/2012/chart">
                      <c:ext xmlns:c15="http://schemas.microsoft.com/office/drawing/2012/chart" uri="{02D57815-91ED-43cb-92C2-25804820EDAC}">
                        <c15:formulaRef>
                          <c15:sqref>'ANALISIS DE RIESGOS'!$F$74:$F$87</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6-53E5-4DAC-92C0-8B3C1B6B2147}"/>
                  </c:ext>
                </c:extLst>
              </c15:ser>
            </c15:filteredLineSeries>
            <c15:filteredLineSeries>
              <c15:ser>
                <c:idx val="5"/>
                <c:order val="5"/>
                <c:spPr>
                  <a:ln w="28575" cap="rnd" cmpd="sng" algn="ctr">
                    <a:solidFill>
                      <a:schemeClr val="dk1">
                        <a:tint val="60000"/>
                        <a:shade val="95000"/>
                        <a:satMod val="105000"/>
                      </a:schemeClr>
                    </a:solidFill>
                    <a:prstDash val="solid"/>
                    <a:round/>
                  </a:ln>
                  <a:effectLst/>
                </c:spPr>
                <c:marker>
                  <c:spPr>
                    <a:solidFill>
                      <a:schemeClr val="dk1">
                        <a:tint val="60000"/>
                      </a:schemeClr>
                    </a:solidFill>
                    <a:ln w="9525" cap="flat" cmpd="sng" algn="ctr">
                      <a:solidFill>
                        <a:schemeClr val="dk1">
                          <a:tint val="6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RIESGOS'!$A$74:$A$87</c15:sqref>
                        </c15:formulaRef>
                      </c:ext>
                    </c:extLst>
                    <c:strCache>
                      <c:ptCount val="14"/>
                      <c:pt idx="0">
                        <c:v>Barrera perimetral</c:v>
                      </c:pt>
                      <c:pt idx="1">
                        <c:v>Sistema anclaje barrera</c:v>
                      </c:pt>
                      <c:pt idx="2">
                        <c:v>Concertina/Púas</c:v>
                      </c:pt>
                      <c:pt idx="3">
                        <c:v>Iluminación</c:v>
                      </c:pt>
                      <c:pt idx="4">
                        <c:v>CCTV</c:v>
                      </c:pt>
                      <c:pt idx="5">
                        <c:v>Sistemas electrónicos de detección y alarma</c:v>
                      </c:pt>
                      <c:pt idx="6">
                        <c:v>RONDERO</c:v>
                      </c:pt>
                      <c:pt idx="7">
                        <c:v>Vecindario</c:v>
                      </c:pt>
                      <c:pt idx="8">
                        <c:v>Autoridades</c:v>
                      </c:pt>
                      <c:pt idx="9">
                        <c:v>Vendedores ambulantes</c:v>
                      </c:pt>
                      <c:pt idx="10">
                        <c:v>Desplazados </c:v>
                      </c:pt>
                      <c:pt idx="11">
                        <c:v>Personas en condición de calle</c:v>
                      </c:pt>
                      <c:pt idx="12">
                        <c:v>Consumidores de sustancias</c:v>
                      </c:pt>
                      <c:pt idx="13">
                        <c:v>Recicladores</c:v>
                      </c:pt>
                    </c:strCache>
                  </c:strRef>
                </c:cat>
                <c:val>
                  <c:numRef>
                    <c:extLst xmlns:c15="http://schemas.microsoft.com/office/drawing/2012/chart">
                      <c:ext xmlns:c15="http://schemas.microsoft.com/office/drawing/2012/chart" uri="{02D57815-91ED-43cb-92C2-25804820EDAC}">
                        <c15:formulaRef>
                          <c15:sqref>'ANALISIS DE RIESGOS'!$G$74:$G$87</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7-53E5-4DAC-92C0-8B3C1B6B2147}"/>
                  </c:ext>
                </c:extLst>
              </c15:ser>
            </c15:filteredLineSeries>
          </c:ext>
        </c:extLst>
      </c:lineChart>
      <c:catAx>
        <c:axId val="91474944"/>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270000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1489024"/>
        <c:crosses val="autoZero"/>
        <c:auto val="1"/>
        <c:lblAlgn val="ctr"/>
        <c:lblOffset val="100"/>
        <c:noMultiLvlLbl val="0"/>
      </c:catAx>
      <c:valAx>
        <c:axId val="91489024"/>
        <c:scaling>
          <c:orientation val="minMax"/>
        </c:scaling>
        <c:delete val="0"/>
        <c:axPos val="l"/>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1474944"/>
        <c:crosses val="autoZero"/>
        <c:crossBetween val="between"/>
      </c:valAx>
      <c:spPr>
        <a:solidFill>
          <a:schemeClr val="bg1"/>
        </a:solidFill>
        <a:ln>
          <a:noFill/>
        </a:ln>
        <a:effectLst/>
      </c:spPr>
    </c:plotArea>
    <c:legend>
      <c:legendPos val="r"/>
      <c:layout>
        <c:manualLayout>
          <c:xMode val="edge"/>
          <c:yMode val="edge"/>
          <c:x val="5.712034331644431E-3"/>
          <c:y val="0.89386812234836965"/>
          <c:w val="0.55913907369010218"/>
          <c:h val="7.276457037041488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Calibri"/>
              <a:ea typeface="Calibri"/>
              <a:cs typeface="Calibri"/>
            </a:defRPr>
          </a:pPr>
          <a:endParaRPr lang="es-CO"/>
        </a:p>
      </c:txPr>
    </c:legend>
    <c:plotVisOnly val="1"/>
    <c:dispBlanksAs val="gap"/>
    <c:showDLblsOverMax val="0"/>
  </c:chart>
  <c:spPr>
    <a:noFill/>
    <a:ln w="9525" cap="flat" cmpd="sng" algn="ctr">
      <a:no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barChart>
        <c:barDir val="col"/>
        <c:grouping val="clustered"/>
        <c:varyColors val="0"/>
        <c:ser>
          <c:idx val="6"/>
          <c:order val="6"/>
          <c:tx>
            <c:v>Hallazgos</c:v>
          </c:tx>
          <c:spPr>
            <a:solidFill>
              <a:schemeClr val="bg1">
                <a:lumMod val="75000"/>
              </a:schemeClr>
            </a:solidFill>
            <a:ln>
              <a:noFill/>
            </a:ln>
            <a:effectLst/>
          </c:spPr>
          <c:invertIfNegative val="0"/>
          <c:cat>
            <c:strRef>
              <c:f>'ANALISIS DE RIESGOS'!$A$57:$B$68</c:f>
              <c:strCache>
                <c:ptCount val="12"/>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pt idx="10">
                  <c:v>Visibilidad</c:v>
                </c:pt>
                <c:pt idx="11">
                  <c:v>Sistemas de alarma</c:v>
                </c:pt>
              </c:strCache>
            </c:strRef>
          </c:cat>
          <c:val>
            <c:numRef>
              <c:f>'ANALISIS DE RIESGOS'!$I$57:$I$68</c:f>
              <c:numCache>
                <c:formatCode>General</c:formatCode>
                <c:ptCount val="12"/>
                <c:pt idx="0">
                  <c:v>2</c:v>
                </c:pt>
                <c:pt idx="1">
                  <c:v>2</c:v>
                </c:pt>
                <c:pt idx="2">
                  <c:v>2</c:v>
                </c:pt>
                <c:pt idx="3">
                  <c:v>2</c:v>
                </c:pt>
                <c:pt idx="4">
                  <c:v>1</c:v>
                </c:pt>
                <c:pt idx="5">
                  <c:v>1</c:v>
                </c:pt>
                <c:pt idx="6">
                  <c:v>0</c:v>
                </c:pt>
                <c:pt idx="7">
                  <c:v>2</c:v>
                </c:pt>
                <c:pt idx="8">
                  <c:v>2</c:v>
                </c:pt>
                <c:pt idx="9">
                  <c:v>2</c:v>
                </c:pt>
                <c:pt idx="10">
                  <c:v>0</c:v>
                </c:pt>
                <c:pt idx="11">
                  <c:v>0</c:v>
                </c:pt>
              </c:numCache>
            </c:numRef>
          </c:val>
          <c:extLst>
            <c:ext xmlns:c16="http://schemas.microsoft.com/office/drawing/2014/chart" uri="{C3380CC4-5D6E-409C-BE32-E72D297353CC}">
              <c16:uniqueId val="{00000000-03BB-4EA8-9683-7B3315C58C2A}"/>
            </c:ext>
          </c:extLst>
        </c:ser>
        <c:dLbls>
          <c:showLegendKey val="0"/>
          <c:showVal val="0"/>
          <c:showCatName val="0"/>
          <c:showSerName val="0"/>
          <c:showPercent val="0"/>
          <c:showBubbleSize val="0"/>
        </c:dLbls>
        <c:gapWidth val="150"/>
        <c:axId val="91522560"/>
        <c:axId val="91524096"/>
      </c:barChart>
      <c:lineChart>
        <c:grouping val="standard"/>
        <c:varyColors val="0"/>
        <c:ser>
          <c:idx val="7"/>
          <c:order val="7"/>
          <c:tx>
            <c:v>Nivel Óptimo</c:v>
          </c:tx>
          <c:spPr>
            <a:ln w="28575" cap="rnd" cmpd="sng" algn="ctr">
              <a:solidFill>
                <a:srgbClr val="FFFF00"/>
              </a:solidFill>
              <a:prstDash val="solid"/>
              <a:round/>
            </a:ln>
            <a:effectLst/>
          </c:spPr>
          <c:marker>
            <c:symbol val="none"/>
          </c:marker>
          <c:cat>
            <c:strRef>
              <c:f>'ANALISIS DE RIESGOS'!$A$57:$A$68</c:f>
              <c:strCache>
                <c:ptCount val="12"/>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pt idx="10">
                  <c:v>Visibilidad</c:v>
                </c:pt>
                <c:pt idx="11">
                  <c:v>Sistemas de alarma</c:v>
                </c:pt>
              </c:strCache>
            </c:strRef>
          </c:cat>
          <c:val>
            <c:numRef>
              <c:f>'ANALISIS DE RIESGOS'!$L$57:$L$68</c:f>
              <c:numCache>
                <c:formatCode>General</c:formatCode>
                <c:ptCount val="12"/>
                <c:pt idx="0">
                  <c:v>2</c:v>
                </c:pt>
                <c:pt idx="1">
                  <c:v>2</c:v>
                </c:pt>
                <c:pt idx="2">
                  <c:v>2</c:v>
                </c:pt>
                <c:pt idx="3">
                  <c:v>2</c:v>
                </c:pt>
                <c:pt idx="4">
                  <c:v>2</c:v>
                </c:pt>
                <c:pt idx="5">
                  <c:v>2</c:v>
                </c:pt>
                <c:pt idx="6">
                  <c:v>2</c:v>
                </c:pt>
                <c:pt idx="7">
                  <c:v>2</c:v>
                </c:pt>
                <c:pt idx="8">
                  <c:v>2</c:v>
                </c:pt>
                <c:pt idx="9">
                  <c:v>2</c:v>
                </c:pt>
                <c:pt idx="10">
                  <c:v>2</c:v>
                </c:pt>
                <c:pt idx="11">
                  <c:v>2</c:v>
                </c:pt>
              </c:numCache>
            </c:numRef>
          </c:val>
          <c:smooth val="0"/>
          <c:extLst>
            <c:ext xmlns:c16="http://schemas.microsoft.com/office/drawing/2014/chart" uri="{C3380CC4-5D6E-409C-BE32-E72D297353CC}">
              <c16:uniqueId val="{00000001-03BB-4EA8-9683-7B3315C58C2A}"/>
            </c:ext>
          </c:extLst>
        </c:ser>
        <c:dLbls>
          <c:showLegendKey val="0"/>
          <c:showVal val="0"/>
          <c:showCatName val="0"/>
          <c:showSerName val="0"/>
          <c:showPercent val="0"/>
          <c:showBubbleSize val="0"/>
        </c:dLbls>
        <c:marker val="1"/>
        <c:smooth val="0"/>
        <c:axId val="91522560"/>
        <c:axId val="91524096"/>
        <c:extLst>
          <c:ext xmlns:c15="http://schemas.microsoft.com/office/drawing/2012/chart" uri="{02D57815-91ED-43cb-92C2-25804820EDAC}">
            <c15:filteredLineSeries>
              <c15:ser>
                <c:idx val="0"/>
                <c:order val="0"/>
                <c:spPr>
                  <a:ln w="28575" cap="rnd" cmpd="sng" algn="ctr">
                    <a:solidFill>
                      <a:schemeClr val="dk1">
                        <a:tint val="88500"/>
                        <a:shade val="95000"/>
                        <a:satMod val="105000"/>
                      </a:schemeClr>
                    </a:solidFill>
                    <a:prstDash val="solid"/>
                    <a:round/>
                  </a:ln>
                  <a:effectLst/>
                </c:spPr>
                <c:marker>
                  <c:spPr>
                    <a:solidFill>
                      <a:schemeClr val="dk1">
                        <a:tint val="88500"/>
                      </a:schemeClr>
                    </a:solidFill>
                    <a:ln w="9525" cap="flat" cmpd="sng" algn="ctr">
                      <a:solidFill>
                        <a:schemeClr val="dk1">
                          <a:tint val="88500"/>
                          <a:shade val="95000"/>
                          <a:satMod val="105000"/>
                        </a:schemeClr>
                      </a:solidFill>
                      <a:prstDash val="solid"/>
                      <a:round/>
                    </a:ln>
                    <a:effectLst/>
                  </c:spPr>
                </c:marker>
                <c:cat>
                  <c:strRef>
                    <c:extLst>
                      <c:ext uri="{02D57815-91ED-43cb-92C2-25804820EDAC}">
                        <c15:formulaRef>
                          <c15:sqref>'ANALISIS DE RIESGOS'!$A$57:$A$66</c15:sqref>
                        </c15:formulaRef>
                      </c:ext>
                    </c:extLst>
                    <c:strCache>
                      <c:ptCount val="10"/>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strCache>
                  </c:strRef>
                </c:cat>
                <c:val>
                  <c:numRef>
                    <c:extLst>
                      <c:ext uri="{02D57815-91ED-43cb-92C2-25804820EDAC}">
                        <c15:formulaRef>
                          <c15:sqref>'ANALISIS DE RIESGOS'!$B$57:$B$66</c15:sqref>
                        </c15:formulaRef>
                      </c:ext>
                    </c:extLst>
                    <c:numCache>
                      <c:formatCode>General</c:formatCode>
                      <c:ptCount val="10"/>
                    </c:numCache>
                  </c:numRef>
                </c:val>
                <c:smooth val="0"/>
                <c:extLst>
                  <c:ext xmlns:c16="http://schemas.microsoft.com/office/drawing/2014/chart" uri="{C3380CC4-5D6E-409C-BE32-E72D297353CC}">
                    <c16:uniqueId val="{00000002-03BB-4EA8-9683-7B3315C58C2A}"/>
                  </c:ext>
                </c:extLst>
              </c15:ser>
            </c15:filteredLineSeries>
            <c15:filteredLineSeries>
              <c15:ser>
                <c:idx val="1"/>
                <c:order val="1"/>
                <c:spPr>
                  <a:ln w="28575" cap="rnd" cmpd="sng" algn="ctr">
                    <a:solidFill>
                      <a:schemeClr val="dk1">
                        <a:tint val="55000"/>
                        <a:shade val="95000"/>
                        <a:satMod val="105000"/>
                      </a:schemeClr>
                    </a:solidFill>
                    <a:prstDash val="solid"/>
                    <a:round/>
                  </a:ln>
                  <a:effectLst/>
                </c:spPr>
                <c:marker>
                  <c:spPr>
                    <a:solidFill>
                      <a:schemeClr val="dk1">
                        <a:tint val="55000"/>
                      </a:schemeClr>
                    </a:solidFill>
                    <a:ln w="9525" cap="flat" cmpd="sng" algn="ctr">
                      <a:solidFill>
                        <a:schemeClr val="dk1">
                          <a:tint val="5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RIESGOS'!$A$57:$A$66</c15:sqref>
                        </c15:formulaRef>
                      </c:ext>
                    </c:extLst>
                    <c:strCache>
                      <c:ptCount val="10"/>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strCache>
                  </c:strRef>
                </c:cat>
                <c:val>
                  <c:numRef>
                    <c:extLst xmlns:c15="http://schemas.microsoft.com/office/drawing/2012/chart">
                      <c:ext xmlns:c15="http://schemas.microsoft.com/office/drawing/2012/chart" uri="{02D57815-91ED-43cb-92C2-25804820EDAC}">
                        <c15:formulaRef>
                          <c15:sqref>'ANALISIS DE RIESGOS'!$C$57:$C$66</c15:sqref>
                        </c15:formulaRef>
                      </c:ext>
                    </c:extLst>
                    <c:numCache>
                      <c:formatCode>General</c:formatCode>
                      <c:ptCount val="10"/>
                    </c:numCache>
                  </c:numRef>
                </c:val>
                <c:smooth val="0"/>
                <c:extLst xmlns:c15="http://schemas.microsoft.com/office/drawing/2012/chart">
                  <c:ext xmlns:c16="http://schemas.microsoft.com/office/drawing/2014/chart" uri="{C3380CC4-5D6E-409C-BE32-E72D297353CC}">
                    <c16:uniqueId val="{00000003-03BB-4EA8-9683-7B3315C58C2A}"/>
                  </c:ext>
                </c:extLst>
              </c15:ser>
            </c15:filteredLineSeries>
            <c15:filteredLineSeries>
              <c15:ser>
                <c:idx val="2"/>
                <c:order val="2"/>
                <c:spPr>
                  <a:ln w="28575" cap="rnd" cmpd="sng" algn="ctr">
                    <a:solidFill>
                      <a:schemeClr val="dk1">
                        <a:tint val="75000"/>
                        <a:shade val="95000"/>
                        <a:satMod val="105000"/>
                      </a:schemeClr>
                    </a:solidFill>
                    <a:prstDash val="solid"/>
                    <a:round/>
                  </a:ln>
                  <a:effectLst/>
                </c:spPr>
                <c:marker>
                  <c:spPr>
                    <a:solidFill>
                      <a:schemeClr val="dk1">
                        <a:tint val="75000"/>
                      </a:schemeClr>
                    </a:solidFill>
                    <a:ln w="9525" cap="flat" cmpd="sng" algn="ctr">
                      <a:solidFill>
                        <a:schemeClr val="dk1">
                          <a:tint val="7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RIESGOS'!$A$57:$A$66</c15:sqref>
                        </c15:formulaRef>
                      </c:ext>
                    </c:extLst>
                    <c:strCache>
                      <c:ptCount val="10"/>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strCache>
                  </c:strRef>
                </c:cat>
                <c:val>
                  <c:numRef>
                    <c:extLst xmlns:c15="http://schemas.microsoft.com/office/drawing/2012/chart">
                      <c:ext xmlns:c15="http://schemas.microsoft.com/office/drawing/2012/chart" uri="{02D57815-91ED-43cb-92C2-25804820EDAC}">
                        <c15:formulaRef>
                          <c15:sqref>'ANALISIS DE RIESGOS'!$D$57:$D$66</c15:sqref>
                        </c15:formulaRef>
                      </c:ext>
                    </c:extLst>
                    <c:numCache>
                      <c:formatCode>General</c:formatCode>
                      <c:ptCount val="10"/>
                    </c:numCache>
                  </c:numRef>
                </c:val>
                <c:smooth val="0"/>
                <c:extLst xmlns:c15="http://schemas.microsoft.com/office/drawing/2012/chart">
                  <c:ext xmlns:c16="http://schemas.microsoft.com/office/drawing/2014/chart" uri="{C3380CC4-5D6E-409C-BE32-E72D297353CC}">
                    <c16:uniqueId val="{00000004-03BB-4EA8-9683-7B3315C58C2A}"/>
                  </c:ext>
                </c:extLst>
              </c15:ser>
            </c15:filteredLineSeries>
            <c15:filteredLineSeries>
              <c15:ser>
                <c:idx val="3"/>
                <c:order val="3"/>
                <c:spPr>
                  <a:ln w="28575" cap="rnd" cmpd="sng" algn="ctr">
                    <a:solidFill>
                      <a:schemeClr val="dk1">
                        <a:tint val="98500"/>
                        <a:shade val="95000"/>
                        <a:satMod val="105000"/>
                      </a:schemeClr>
                    </a:solidFill>
                    <a:prstDash val="solid"/>
                    <a:round/>
                  </a:ln>
                  <a:effectLst/>
                </c:spPr>
                <c:marker>
                  <c:spPr>
                    <a:noFill/>
                    <a:ln w="9525" cap="flat" cmpd="sng" algn="ctr">
                      <a:solidFill>
                        <a:schemeClr val="dk1">
                          <a:tint val="985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RIESGOS'!$A$57:$A$66</c15:sqref>
                        </c15:formulaRef>
                      </c:ext>
                    </c:extLst>
                    <c:strCache>
                      <c:ptCount val="10"/>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strCache>
                  </c:strRef>
                </c:cat>
                <c:val>
                  <c:numRef>
                    <c:extLst xmlns:c15="http://schemas.microsoft.com/office/drawing/2012/chart">
                      <c:ext xmlns:c15="http://schemas.microsoft.com/office/drawing/2012/chart" uri="{02D57815-91ED-43cb-92C2-25804820EDAC}">
                        <c15:formulaRef>
                          <c15:sqref>'ANALISIS DE RIESGOS'!$E$57:$E$66</c15:sqref>
                        </c15:formulaRef>
                      </c:ext>
                    </c:extLst>
                    <c:numCache>
                      <c:formatCode>General</c:formatCode>
                      <c:ptCount val="10"/>
                    </c:numCache>
                  </c:numRef>
                </c:val>
                <c:smooth val="0"/>
                <c:extLst xmlns:c15="http://schemas.microsoft.com/office/drawing/2012/chart">
                  <c:ext xmlns:c16="http://schemas.microsoft.com/office/drawing/2014/chart" uri="{C3380CC4-5D6E-409C-BE32-E72D297353CC}">
                    <c16:uniqueId val="{00000005-03BB-4EA8-9683-7B3315C58C2A}"/>
                  </c:ext>
                </c:extLst>
              </c15:ser>
            </c15:filteredLineSeries>
            <c15:filteredLineSeries>
              <c15:ser>
                <c:idx val="4"/>
                <c:order val="4"/>
                <c:spPr>
                  <a:ln w="28575" cap="rnd" cmpd="sng" algn="ctr">
                    <a:solidFill>
                      <a:schemeClr val="dk1">
                        <a:tint val="30000"/>
                        <a:shade val="95000"/>
                        <a:satMod val="105000"/>
                      </a:schemeClr>
                    </a:solidFill>
                    <a:prstDash val="solid"/>
                    <a:round/>
                  </a:ln>
                  <a:effectLst/>
                </c:spPr>
                <c:marker>
                  <c:spPr>
                    <a:noFill/>
                    <a:ln w="9525" cap="flat" cmpd="sng" algn="ctr">
                      <a:solidFill>
                        <a:schemeClr val="dk1">
                          <a:tint val="3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RIESGOS'!$A$57:$A$66</c15:sqref>
                        </c15:formulaRef>
                      </c:ext>
                    </c:extLst>
                    <c:strCache>
                      <c:ptCount val="10"/>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strCache>
                  </c:strRef>
                </c:cat>
                <c:val>
                  <c:numRef>
                    <c:extLst xmlns:c15="http://schemas.microsoft.com/office/drawing/2012/chart">
                      <c:ext xmlns:c15="http://schemas.microsoft.com/office/drawing/2012/chart" uri="{02D57815-91ED-43cb-92C2-25804820EDAC}">
                        <c15:formulaRef>
                          <c15:sqref>'ANALISIS DE RIESGOS'!$F$57:$F$66</c15:sqref>
                        </c15:formulaRef>
                      </c:ext>
                    </c:extLst>
                    <c:numCache>
                      <c:formatCode>General</c:formatCode>
                      <c:ptCount val="10"/>
                    </c:numCache>
                  </c:numRef>
                </c:val>
                <c:smooth val="0"/>
                <c:extLst xmlns:c15="http://schemas.microsoft.com/office/drawing/2012/chart">
                  <c:ext xmlns:c16="http://schemas.microsoft.com/office/drawing/2014/chart" uri="{C3380CC4-5D6E-409C-BE32-E72D297353CC}">
                    <c16:uniqueId val="{00000006-03BB-4EA8-9683-7B3315C58C2A}"/>
                  </c:ext>
                </c:extLst>
              </c15:ser>
            </c15:filteredLineSeries>
            <c15:filteredLineSeries>
              <c15:ser>
                <c:idx val="5"/>
                <c:order val="5"/>
                <c:spPr>
                  <a:ln w="28575" cap="rnd" cmpd="sng" algn="ctr">
                    <a:solidFill>
                      <a:schemeClr val="dk1">
                        <a:tint val="60000"/>
                        <a:shade val="95000"/>
                        <a:satMod val="105000"/>
                      </a:schemeClr>
                    </a:solidFill>
                    <a:prstDash val="solid"/>
                    <a:round/>
                  </a:ln>
                  <a:effectLst/>
                </c:spPr>
                <c:marker>
                  <c:spPr>
                    <a:solidFill>
                      <a:schemeClr val="dk1">
                        <a:tint val="60000"/>
                      </a:schemeClr>
                    </a:solidFill>
                    <a:ln w="9525" cap="flat" cmpd="sng" algn="ctr">
                      <a:solidFill>
                        <a:schemeClr val="dk1">
                          <a:tint val="6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RIESGOS'!$A$57:$A$66</c15:sqref>
                        </c15:formulaRef>
                      </c:ext>
                    </c:extLst>
                    <c:strCache>
                      <c:ptCount val="10"/>
                      <c:pt idx="0">
                        <c:v>Amplitud</c:v>
                      </c:pt>
                      <c:pt idx="1">
                        <c:v>Ubicación</c:v>
                      </c:pt>
                      <c:pt idx="2">
                        <c:v>Portón Vehicular</c:v>
                      </c:pt>
                      <c:pt idx="3">
                        <c:v>Portón Peatonal</c:v>
                      </c:pt>
                      <c:pt idx="4">
                        <c:v>Señalización</c:v>
                      </c:pt>
                      <c:pt idx="5">
                        <c:v>CCTV</c:v>
                      </c:pt>
                      <c:pt idx="6">
                        <c:v>SCA</c:v>
                      </c:pt>
                      <c:pt idx="7">
                        <c:v>Iluminación</c:v>
                      </c:pt>
                      <c:pt idx="8">
                        <c:v>Portería</c:v>
                      </c:pt>
                      <c:pt idx="9">
                        <c:v>Sistemas de cierre</c:v>
                      </c:pt>
                    </c:strCache>
                  </c:strRef>
                </c:cat>
                <c:val>
                  <c:numRef>
                    <c:extLst xmlns:c15="http://schemas.microsoft.com/office/drawing/2012/chart">
                      <c:ext xmlns:c15="http://schemas.microsoft.com/office/drawing/2012/chart" uri="{02D57815-91ED-43cb-92C2-25804820EDAC}">
                        <c15:formulaRef>
                          <c15:sqref>'ANALISIS DE RIESGOS'!$G$57:$G$66</c15:sqref>
                        </c15:formulaRef>
                      </c:ext>
                    </c:extLst>
                    <c:numCache>
                      <c:formatCode>General</c:formatCode>
                      <c:ptCount val="10"/>
                    </c:numCache>
                  </c:numRef>
                </c:val>
                <c:smooth val="0"/>
                <c:extLst xmlns:c15="http://schemas.microsoft.com/office/drawing/2012/chart">
                  <c:ext xmlns:c16="http://schemas.microsoft.com/office/drawing/2014/chart" uri="{C3380CC4-5D6E-409C-BE32-E72D297353CC}">
                    <c16:uniqueId val="{00000007-03BB-4EA8-9683-7B3315C58C2A}"/>
                  </c:ext>
                </c:extLst>
              </c15:ser>
            </c15:filteredLineSeries>
          </c:ext>
        </c:extLst>
      </c:lineChart>
      <c:catAx>
        <c:axId val="91522560"/>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270000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1524096"/>
        <c:crosses val="autoZero"/>
        <c:auto val="1"/>
        <c:lblAlgn val="ctr"/>
        <c:lblOffset val="100"/>
        <c:noMultiLvlLbl val="0"/>
      </c:catAx>
      <c:valAx>
        <c:axId val="91524096"/>
        <c:scaling>
          <c:orientation val="minMax"/>
        </c:scaling>
        <c:delete val="0"/>
        <c:axPos val="l"/>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1522560"/>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Calibri"/>
              <a:ea typeface="Calibri"/>
              <a:cs typeface="Calibri"/>
            </a:defRPr>
          </a:pPr>
          <a:endParaRPr lang="es-CO"/>
        </a:p>
      </c:txPr>
    </c:legend>
    <c:plotVisOnly val="1"/>
    <c:dispBlanksAs val="gap"/>
    <c:showDLblsOverMax val="0"/>
  </c:chart>
  <c:spPr>
    <a:noFill/>
    <a:ln w="9525" cap="flat" cmpd="sng" algn="ctr">
      <a:no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barChart>
        <c:barDir val="col"/>
        <c:grouping val="clustered"/>
        <c:varyColors val="0"/>
        <c:ser>
          <c:idx val="6"/>
          <c:order val="6"/>
          <c:tx>
            <c:v>Hallazgos</c:v>
          </c:tx>
          <c:spPr>
            <a:solidFill>
              <a:schemeClr val="bg1">
                <a:lumMod val="75000"/>
              </a:schemeClr>
            </a:solidFill>
            <a:ln>
              <a:noFill/>
            </a:ln>
            <a:effectLst/>
          </c:spPr>
          <c:invertIfNegative val="0"/>
          <c:cat>
            <c:strRef>
              <c:f>'ANALISIS DE RIESGOS'!$A$96:$A$106</c:f>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f>'ANALISIS DE RIESGOS'!$I$96:$I$106</c:f>
              <c:numCache>
                <c:formatCode>General</c:formatCode>
                <c:ptCount val="11"/>
                <c:pt idx="0">
                  <c:v>2</c:v>
                </c:pt>
                <c:pt idx="1">
                  <c:v>2</c:v>
                </c:pt>
                <c:pt idx="2">
                  <c:v>2</c:v>
                </c:pt>
                <c:pt idx="3">
                  <c:v>2</c:v>
                </c:pt>
                <c:pt idx="4">
                  <c:v>2</c:v>
                </c:pt>
                <c:pt idx="5">
                  <c:v>1</c:v>
                </c:pt>
                <c:pt idx="6">
                  <c:v>1</c:v>
                </c:pt>
                <c:pt idx="7">
                  <c:v>1</c:v>
                </c:pt>
                <c:pt idx="8">
                  <c:v>1</c:v>
                </c:pt>
                <c:pt idx="9">
                  <c:v>2</c:v>
                </c:pt>
                <c:pt idx="10">
                  <c:v>0</c:v>
                </c:pt>
              </c:numCache>
            </c:numRef>
          </c:val>
          <c:extLst>
            <c:ext xmlns:c16="http://schemas.microsoft.com/office/drawing/2014/chart" uri="{C3380CC4-5D6E-409C-BE32-E72D297353CC}">
              <c16:uniqueId val="{00000000-8455-4462-AE9C-789B2A29769A}"/>
            </c:ext>
          </c:extLst>
        </c:ser>
        <c:dLbls>
          <c:showLegendKey val="0"/>
          <c:showVal val="0"/>
          <c:showCatName val="0"/>
          <c:showSerName val="0"/>
          <c:showPercent val="0"/>
          <c:showBubbleSize val="0"/>
        </c:dLbls>
        <c:gapWidth val="150"/>
        <c:axId val="99434496"/>
        <c:axId val="99436032"/>
      </c:barChart>
      <c:lineChart>
        <c:grouping val="standard"/>
        <c:varyColors val="0"/>
        <c:ser>
          <c:idx val="7"/>
          <c:order val="7"/>
          <c:tx>
            <c:v>Nivel Óptimo</c:v>
          </c:tx>
          <c:spPr>
            <a:ln w="28575" cap="rnd" cmpd="sng" algn="ctr">
              <a:solidFill>
                <a:srgbClr val="FFFF00"/>
              </a:solidFill>
              <a:prstDash val="solid"/>
              <a:round/>
            </a:ln>
            <a:effectLst/>
          </c:spPr>
          <c:marker>
            <c:spPr>
              <a:solidFill>
                <a:schemeClr val="tx1"/>
              </a:solidFill>
              <a:ln w="9525" cap="flat" cmpd="sng" algn="ctr">
                <a:solidFill>
                  <a:srgbClr val="FFFF00"/>
                </a:solidFill>
                <a:prstDash val="solid"/>
                <a:round/>
              </a:ln>
              <a:effectLst/>
            </c:spPr>
          </c:marker>
          <c:cat>
            <c:strRef>
              <c:f>'ANALISIS DE RIESGOS'!$A$96:$A$106</c:f>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f>'ANALISIS DE RIESGOS'!$L$96:$L$106</c:f>
              <c:numCache>
                <c:formatCode>General</c:formatCode>
                <c:ptCount val="11"/>
                <c:pt idx="0">
                  <c:v>2</c:v>
                </c:pt>
                <c:pt idx="1">
                  <c:v>2</c:v>
                </c:pt>
                <c:pt idx="2">
                  <c:v>2</c:v>
                </c:pt>
                <c:pt idx="3">
                  <c:v>2</c:v>
                </c:pt>
                <c:pt idx="4">
                  <c:v>2</c:v>
                </c:pt>
                <c:pt idx="5">
                  <c:v>2</c:v>
                </c:pt>
                <c:pt idx="6">
                  <c:v>2</c:v>
                </c:pt>
                <c:pt idx="7">
                  <c:v>2</c:v>
                </c:pt>
                <c:pt idx="8">
                  <c:v>2</c:v>
                </c:pt>
                <c:pt idx="9">
                  <c:v>2</c:v>
                </c:pt>
                <c:pt idx="10">
                  <c:v>2</c:v>
                </c:pt>
              </c:numCache>
            </c:numRef>
          </c:val>
          <c:smooth val="0"/>
          <c:extLst>
            <c:ext xmlns:c16="http://schemas.microsoft.com/office/drawing/2014/chart" uri="{C3380CC4-5D6E-409C-BE32-E72D297353CC}">
              <c16:uniqueId val="{00000001-8455-4462-AE9C-789B2A29769A}"/>
            </c:ext>
          </c:extLst>
        </c:ser>
        <c:dLbls>
          <c:showLegendKey val="0"/>
          <c:showVal val="0"/>
          <c:showCatName val="0"/>
          <c:showSerName val="0"/>
          <c:showPercent val="0"/>
          <c:showBubbleSize val="0"/>
        </c:dLbls>
        <c:marker val="1"/>
        <c:smooth val="0"/>
        <c:axId val="99434496"/>
        <c:axId val="99436032"/>
        <c:extLst>
          <c:ext xmlns:c15="http://schemas.microsoft.com/office/drawing/2012/chart" uri="{02D57815-91ED-43cb-92C2-25804820EDAC}">
            <c15:filteredLineSeries>
              <c15:ser>
                <c:idx val="0"/>
                <c:order val="0"/>
                <c:spPr>
                  <a:ln w="28575" cap="rnd" cmpd="sng" algn="ctr">
                    <a:solidFill>
                      <a:schemeClr val="dk1">
                        <a:tint val="88500"/>
                        <a:shade val="95000"/>
                        <a:satMod val="105000"/>
                      </a:schemeClr>
                    </a:solidFill>
                    <a:prstDash val="solid"/>
                    <a:round/>
                  </a:ln>
                  <a:effectLst/>
                </c:spPr>
                <c:marker>
                  <c:spPr>
                    <a:solidFill>
                      <a:schemeClr val="dk1">
                        <a:tint val="88500"/>
                      </a:schemeClr>
                    </a:solidFill>
                    <a:ln w="9525" cap="flat" cmpd="sng" algn="ctr">
                      <a:solidFill>
                        <a:schemeClr val="dk1">
                          <a:tint val="88500"/>
                          <a:shade val="95000"/>
                          <a:satMod val="105000"/>
                        </a:schemeClr>
                      </a:solidFill>
                      <a:prstDash val="solid"/>
                      <a:round/>
                    </a:ln>
                    <a:effectLst/>
                  </c:spPr>
                </c:marker>
                <c:cat>
                  <c:strRef>
                    <c:extLst>
                      <c:ext uri="{02D57815-91ED-43cb-92C2-25804820EDAC}">
                        <c15:formulaRef>
                          <c15:sqref>'ANALISIS DE RIESGOS'!$A$96:$A$106</c15:sqref>
                        </c15:formulaRef>
                      </c:ext>
                    </c:extLst>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extLst>
                      <c:ext uri="{02D57815-91ED-43cb-92C2-25804820EDAC}">
                        <c15:formulaRef>
                          <c15:sqref>'ANALISIS DE RIESGOS'!$B$96:$B$106</c15:sqref>
                        </c15:formulaRef>
                      </c:ext>
                    </c:extLst>
                    <c:numCache>
                      <c:formatCode>General</c:formatCode>
                      <c:ptCount val="11"/>
                    </c:numCache>
                  </c:numRef>
                </c:val>
                <c:smooth val="0"/>
                <c:extLst>
                  <c:ext xmlns:c16="http://schemas.microsoft.com/office/drawing/2014/chart" uri="{C3380CC4-5D6E-409C-BE32-E72D297353CC}">
                    <c16:uniqueId val="{00000002-8455-4462-AE9C-789B2A29769A}"/>
                  </c:ext>
                </c:extLst>
              </c15:ser>
            </c15:filteredLineSeries>
            <c15:filteredLineSeries>
              <c15:ser>
                <c:idx val="1"/>
                <c:order val="1"/>
                <c:spPr>
                  <a:ln w="28575" cap="rnd" cmpd="sng" algn="ctr">
                    <a:solidFill>
                      <a:schemeClr val="dk1">
                        <a:tint val="55000"/>
                        <a:shade val="95000"/>
                        <a:satMod val="105000"/>
                      </a:schemeClr>
                    </a:solidFill>
                    <a:prstDash val="solid"/>
                    <a:round/>
                  </a:ln>
                  <a:effectLst/>
                </c:spPr>
                <c:marker>
                  <c:spPr>
                    <a:solidFill>
                      <a:schemeClr val="dk1">
                        <a:tint val="55000"/>
                      </a:schemeClr>
                    </a:solidFill>
                    <a:ln w="9525" cap="flat" cmpd="sng" algn="ctr">
                      <a:solidFill>
                        <a:schemeClr val="dk1">
                          <a:tint val="5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RIESGOS'!$A$96:$A$106</c15:sqref>
                        </c15:formulaRef>
                      </c:ext>
                    </c:extLst>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extLst xmlns:c15="http://schemas.microsoft.com/office/drawing/2012/chart">
                      <c:ext xmlns:c15="http://schemas.microsoft.com/office/drawing/2012/chart" uri="{02D57815-91ED-43cb-92C2-25804820EDAC}">
                        <c15:formulaRef>
                          <c15:sqref>'ANALISIS DE RIESGOS'!$C$96:$C$106</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3-8455-4462-AE9C-789B2A29769A}"/>
                  </c:ext>
                </c:extLst>
              </c15:ser>
            </c15:filteredLineSeries>
            <c15:filteredLineSeries>
              <c15:ser>
                <c:idx val="2"/>
                <c:order val="2"/>
                <c:spPr>
                  <a:ln w="28575" cap="rnd" cmpd="sng" algn="ctr">
                    <a:solidFill>
                      <a:schemeClr val="dk1">
                        <a:tint val="75000"/>
                        <a:shade val="95000"/>
                        <a:satMod val="105000"/>
                      </a:schemeClr>
                    </a:solidFill>
                    <a:prstDash val="solid"/>
                    <a:round/>
                  </a:ln>
                  <a:effectLst/>
                </c:spPr>
                <c:marker>
                  <c:spPr>
                    <a:solidFill>
                      <a:schemeClr val="dk1">
                        <a:tint val="75000"/>
                      </a:schemeClr>
                    </a:solidFill>
                    <a:ln w="9525" cap="flat" cmpd="sng" algn="ctr">
                      <a:solidFill>
                        <a:schemeClr val="dk1">
                          <a:tint val="7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RIESGOS'!$A$96:$A$106</c15:sqref>
                        </c15:formulaRef>
                      </c:ext>
                    </c:extLst>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extLst xmlns:c15="http://schemas.microsoft.com/office/drawing/2012/chart">
                      <c:ext xmlns:c15="http://schemas.microsoft.com/office/drawing/2012/chart" uri="{02D57815-91ED-43cb-92C2-25804820EDAC}">
                        <c15:formulaRef>
                          <c15:sqref>'ANALISIS DE RIESGOS'!$D$96:$D$106</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4-8455-4462-AE9C-789B2A29769A}"/>
                  </c:ext>
                </c:extLst>
              </c15:ser>
            </c15:filteredLineSeries>
            <c15:filteredLineSeries>
              <c15:ser>
                <c:idx val="3"/>
                <c:order val="3"/>
                <c:spPr>
                  <a:ln w="28575" cap="rnd" cmpd="sng" algn="ctr">
                    <a:solidFill>
                      <a:schemeClr val="dk1">
                        <a:tint val="98500"/>
                        <a:shade val="95000"/>
                        <a:satMod val="105000"/>
                      </a:schemeClr>
                    </a:solidFill>
                    <a:prstDash val="solid"/>
                    <a:round/>
                  </a:ln>
                  <a:effectLst/>
                </c:spPr>
                <c:marker>
                  <c:spPr>
                    <a:noFill/>
                    <a:ln w="9525" cap="flat" cmpd="sng" algn="ctr">
                      <a:solidFill>
                        <a:schemeClr val="dk1">
                          <a:tint val="985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RIESGOS'!$A$96:$A$106</c15:sqref>
                        </c15:formulaRef>
                      </c:ext>
                    </c:extLst>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extLst xmlns:c15="http://schemas.microsoft.com/office/drawing/2012/chart">
                      <c:ext xmlns:c15="http://schemas.microsoft.com/office/drawing/2012/chart" uri="{02D57815-91ED-43cb-92C2-25804820EDAC}">
                        <c15:formulaRef>
                          <c15:sqref>'ANALISIS DE RIESGOS'!$E$96:$E$106</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5-8455-4462-AE9C-789B2A29769A}"/>
                  </c:ext>
                </c:extLst>
              </c15:ser>
            </c15:filteredLineSeries>
            <c15:filteredLineSeries>
              <c15:ser>
                <c:idx val="4"/>
                <c:order val="4"/>
                <c:spPr>
                  <a:ln w="28575" cap="rnd" cmpd="sng" algn="ctr">
                    <a:solidFill>
                      <a:schemeClr val="dk1">
                        <a:tint val="30000"/>
                        <a:shade val="95000"/>
                        <a:satMod val="105000"/>
                      </a:schemeClr>
                    </a:solidFill>
                    <a:prstDash val="solid"/>
                    <a:round/>
                  </a:ln>
                  <a:effectLst/>
                </c:spPr>
                <c:marker>
                  <c:spPr>
                    <a:noFill/>
                    <a:ln w="9525" cap="flat" cmpd="sng" algn="ctr">
                      <a:solidFill>
                        <a:schemeClr val="dk1">
                          <a:tint val="3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RIESGOS'!$A$96:$A$106</c15:sqref>
                        </c15:formulaRef>
                      </c:ext>
                    </c:extLst>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extLst xmlns:c15="http://schemas.microsoft.com/office/drawing/2012/chart">
                      <c:ext xmlns:c15="http://schemas.microsoft.com/office/drawing/2012/chart" uri="{02D57815-91ED-43cb-92C2-25804820EDAC}">
                        <c15:formulaRef>
                          <c15:sqref>'ANALISIS DE RIESGOS'!$F$96:$F$106</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6-8455-4462-AE9C-789B2A29769A}"/>
                  </c:ext>
                </c:extLst>
              </c15:ser>
            </c15:filteredLineSeries>
            <c15:filteredLineSeries>
              <c15:ser>
                <c:idx val="5"/>
                <c:order val="5"/>
                <c:spPr>
                  <a:ln w="28575" cap="rnd" cmpd="sng" algn="ctr">
                    <a:solidFill>
                      <a:schemeClr val="dk1">
                        <a:tint val="60000"/>
                        <a:shade val="95000"/>
                        <a:satMod val="105000"/>
                      </a:schemeClr>
                    </a:solidFill>
                    <a:prstDash val="solid"/>
                    <a:round/>
                  </a:ln>
                  <a:effectLst/>
                </c:spPr>
                <c:marker>
                  <c:spPr>
                    <a:solidFill>
                      <a:schemeClr val="dk1">
                        <a:tint val="60000"/>
                      </a:schemeClr>
                    </a:solidFill>
                    <a:ln w="9525" cap="flat" cmpd="sng" algn="ctr">
                      <a:solidFill>
                        <a:schemeClr val="dk1">
                          <a:tint val="6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RIESGOS'!$A$96:$A$106</c15:sqref>
                        </c15:formulaRef>
                      </c:ext>
                    </c:extLst>
                    <c:strCache>
                      <c:ptCount val="11"/>
                      <c:pt idx="0">
                        <c:v>Puertas</c:v>
                      </c:pt>
                      <c:pt idx="1">
                        <c:v>Ventanales</c:v>
                      </c:pt>
                      <c:pt idx="2">
                        <c:v>Ventanas</c:v>
                      </c:pt>
                      <c:pt idx="3">
                        <c:v>Sistemas de cierre</c:v>
                      </c:pt>
                      <c:pt idx="4">
                        <c:v>Box almacenamiento</c:v>
                      </c:pt>
                      <c:pt idx="5">
                        <c:v>Rejas</c:v>
                      </c:pt>
                      <c:pt idx="6">
                        <c:v>Iluminación</c:v>
                      </c:pt>
                      <c:pt idx="7">
                        <c:v>CCTV</c:v>
                      </c:pt>
                      <c:pt idx="8">
                        <c:v>Alarmas</c:v>
                      </c:pt>
                      <c:pt idx="9">
                        <c:v>Parqueadero</c:v>
                      </c:pt>
                      <c:pt idx="10">
                        <c:v>Elementos sensibles expuestos</c:v>
                      </c:pt>
                    </c:strCache>
                  </c:strRef>
                </c:cat>
                <c:val>
                  <c:numRef>
                    <c:extLst xmlns:c15="http://schemas.microsoft.com/office/drawing/2012/chart">
                      <c:ext xmlns:c15="http://schemas.microsoft.com/office/drawing/2012/chart" uri="{02D57815-91ED-43cb-92C2-25804820EDAC}">
                        <c15:formulaRef>
                          <c15:sqref>'ANALISIS DE RIESGOS'!$G$96:$G$106</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7-8455-4462-AE9C-789B2A29769A}"/>
                  </c:ext>
                </c:extLst>
              </c15:ser>
            </c15:filteredLineSeries>
          </c:ext>
        </c:extLst>
      </c:lineChart>
      <c:catAx>
        <c:axId val="99434496"/>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270000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9436032"/>
        <c:crosses val="autoZero"/>
        <c:auto val="1"/>
        <c:lblAlgn val="ctr"/>
        <c:lblOffset val="100"/>
        <c:noMultiLvlLbl val="0"/>
      </c:catAx>
      <c:valAx>
        <c:axId val="99436032"/>
        <c:scaling>
          <c:orientation val="minMax"/>
        </c:scaling>
        <c:delete val="0"/>
        <c:axPos val="l"/>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9434496"/>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Calibri"/>
              <a:ea typeface="Calibri"/>
              <a:cs typeface="Calibri"/>
            </a:defRPr>
          </a:pPr>
          <a:endParaRPr lang="es-CO"/>
        </a:p>
      </c:txPr>
    </c:legend>
    <c:plotVisOnly val="1"/>
    <c:dispBlanksAs val="gap"/>
    <c:showDLblsOverMax val="0"/>
  </c:chart>
  <c:spPr>
    <a:noFill/>
    <a:ln w="9525" cap="flat" cmpd="sng" algn="ctr">
      <a:no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barChart>
        <c:barDir val="col"/>
        <c:grouping val="clustered"/>
        <c:varyColors val="0"/>
        <c:ser>
          <c:idx val="6"/>
          <c:order val="6"/>
          <c:tx>
            <c:v>Hallazgos</c:v>
          </c:tx>
          <c:spPr>
            <a:solidFill>
              <a:schemeClr val="bg1">
                <a:lumMod val="75000"/>
              </a:schemeClr>
            </a:solidFill>
            <a:ln>
              <a:noFill/>
            </a:ln>
            <a:effectLst/>
          </c:spPr>
          <c:invertIfNegative val="0"/>
          <c:cat>
            <c:strRef>
              <c:f>'ANALISIS DE RIESGOS'!$A$112:$A$118</c:f>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f>'ANALISIS DE RIESGOS'!$I$112:$I$118</c:f>
              <c:numCache>
                <c:formatCode>General</c:formatCode>
                <c:ptCount val="7"/>
                <c:pt idx="0">
                  <c:v>2</c:v>
                </c:pt>
                <c:pt idx="1">
                  <c:v>2</c:v>
                </c:pt>
                <c:pt idx="2">
                  <c:v>2</c:v>
                </c:pt>
                <c:pt idx="3">
                  <c:v>2</c:v>
                </c:pt>
                <c:pt idx="4">
                  <c:v>1</c:v>
                </c:pt>
                <c:pt idx="5">
                  <c:v>1</c:v>
                </c:pt>
                <c:pt idx="6">
                  <c:v>2</c:v>
                </c:pt>
              </c:numCache>
            </c:numRef>
          </c:val>
          <c:extLst>
            <c:ext xmlns:c16="http://schemas.microsoft.com/office/drawing/2014/chart" uri="{C3380CC4-5D6E-409C-BE32-E72D297353CC}">
              <c16:uniqueId val="{00000000-5EE0-4D6D-BA43-5D54EDDB951A}"/>
            </c:ext>
          </c:extLst>
        </c:ser>
        <c:dLbls>
          <c:showLegendKey val="0"/>
          <c:showVal val="0"/>
          <c:showCatName val="0"/>
          <c:showSerName val="0"/>
          <c:showPercent val="0"/>
          <c:showBubbleSize val="0"/>
        </c:dLbls>
        <c:gapWidth val="150"/>
        <c:axId val="99481856"/>
        <c:axId val="99483648"/>
      </c:barChart>
      <c:lineChart>
        <c:grouping val="standard"/>
        <c:varyColors val="0"/>
        <c:ser>
          <c:idx val="7"/>
          <c:order val="7"/>
          <c:tx>
            <c:v>Nivel Óptimo</c:v>
          </c:tx>
          <c:spPr>
            <a:ln w="28575" cap="rnd" cmpd="sng" algn="ctr">
              <a:solidFill>
                <a:srgbClr val="FFFF00"/>
              </a:solidFill>
              <a:prstDash val="solid"/>
              <a:round/>
            </a:ln>
            <a:effectLst/>
          </c:spPr>
          <c:marker>
            <c:spPr>
              <a:solidFill>
                <a:schemeClr val="tx1"/>
              </a:solidFill>
              <a:ln w="9525" cap="flat" cmpd="sng" algn="ctr">
                <a:solidFill>
                  <a:srgbClr val="FFFF00"/>
                </a:solidFill>
                <a:prstDash val="solid"/>
                <a:round/>
              </a:ln>
              <a:effectLst/>
            </c:spPr>
          </c:marker>
          <c:cat>
            <c:strRef>
              <c:f>'ANALISIS DE RIESGOS'!$A$112:$A$118</c:f>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f>'ANALISIS DE RIESGOS'!$L$112:$L$118</c:f>
              <c:numCache>
                <c:formatCode>General</c:formatCode>
                <c:ptCount val="7"/>
                <c:pt idx="0">
                  <c:v>2</c:v>
                </c:pt>
                <c:pt idx="1">
                  <c:v>2</c:v>
                </c:pt>
                <c:pt idx="2">
                  <c:v>2</c:v>
                </c:pt>
                <c:pt idx="3">
                  <c:v>2</c:v>
                </c:pt>
                <c:pt idx="4">
                  <c:v>2</c:v>
                </c:pt>
                <c:pt idx="5">
                  <c:v>2</c:v>
                </c:pt>
                <c:pt idx="6">
                  <c:v>2</c:v>
                </c:pt>
              </c:numCache>
            </c:numRef>
          </c:val>
          <c:smooth val="0"/>
          <c:extLst>
            <c:ext xmlns:c16="http://schemas.microsoft.com/office/drawing/2014/chart" uri="{C3380CC4-5D6E-409C-BE32-E72D297353CC}">
              <c16:uniqueId val="{00000001-5EE0-4D6D-BA43-5D54EDDB951A}"/>
            </c:ext>
          </c:extLst>
        </c:ser>
        <c:dLbls>
          <c:showLegendKey val="0"/>
          <c:showVal val="0"/>
          <c:showCatName val="0"/>
          <c:showSerName val="0"/>
          <c:showPercent val="0"/>
          <c:showBubbleSize val="0"/>
        </c:dLbls>
        <c:marker val="1"/>
        <c:smooth val="0"/>
        <c:axId val="99481856"/>
        <c:axId val="99483648"/>
        <c:extLst>
          <c:ext xmlns:c15="http://schemas.microsoft.com/office/drawing/2012/chart" uri="{02D57815-91ED-43cb-92C2-25804820EDAC}">
            <c15:filteredLineSeries>
              <c15:ser>
                <c:idx val="0"/>
                <c:order val="0"/>
                <c:spPr>
                  <a:ln w="28575" cap="rnd" cmpd="sng" algn="ctr">
                    <a:solidFill>
                      <a:schemeClr val="dk1">
                        <a:tint val="88500"/>
                        <a:shade val="95000"/>
                        <a:satMod val="105000"/>
                      </a:schemeClr>
                    </a:solidFill>
                    <a:prstDash val="solid"/>
                    <a:round/>
                  </a:ln>
                  <a:effectLst/>
                </c:spPr>
                <c:marker>
                  <c:spPr>
                    <a:solidFill>
                      <a:schemeClr val="dk1">
                        <a:tint val="88500"/>
                      </a:schemeClr>
                    </a:solidFill>
                    <a:ln w="9525" cap="flat" cmpd="sng" algn="ctr">
                      <a:solidFill>
                        <a:schemeClr val="dk1">
                          <a:tint val="88500"/>
                          <a:shade val="95000"/>
                          <a:satMod val="105000"/>
                        </a:schemeClr>
                      </a:solidFill>
                      <a:prstDash val="solid"/>
                      <a:round/>
                    </a:ln>
                    <a:effectLst/>
                  </c:spPr>
                </c:marker>
                <c:cat>
                  <c:strRef>
                    <c:extLst>
                      <c:ext uri="{02D57815-91ED-43cb-92C2-25804820EDAC}">
                        <c15:formulaRef>
                          <c15:sqref>'ANALISIS DE RIESGOS'!$A$112:$A$118</c15:sqref>
                        </c15:formulaRef>
                      </c:ext>
                    </c:extLst>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extLst>
                      <c:ext uri="{02D57815-91ED-43cb-92C2-25804820EDAC}">
                        <c15:formulaRef>
                          <c15:sqref>'ANALISIS DE RIESGOS'!$B$112:$B$118</c15:sqref>
                        </c15:formulaRef>
                      </c:ext>
                    </c:extLst>
                    <c:numCache>
                      <c:formatCode>General</c:formatCode>
                      <c:ptCount val="7"/>
                    </c:numCache>
                  </c:numRef>
                </c:val>
                <c:smooth val="0"/>
                <c:extLst>
                  <c:ext xmlns:c16="http://schemas.microsoft.com/office/drawing/2014/chart" uri="{C3380CC4-5D6E-409C-BE32-E72D297353CC}">
                    <c16:uniqueId val="{00000002-5EE0-4D6D-BA43-5D54EDDB951A}"/>
                  </c:ext>
                </c:extLst>
              </c15:ser>
            </c15:filteredLineSeries>
            <c15:filteredLineSeries>
              <c15:ser>
                <c:idx val="1"/>
                <c:order val="1"/>
                <c:spPr>
                  <a:ln w="28575" cap="rnd" cmpd="sng" algn="ctr">
                    <a:solidFill>
                      <a:schemeClr val="dk1">
                        <a:tint val="55000"/>
                        <a:shade val="95000"/>
                        <a:satMod val="105000"/>
                      </a:schemeClr>
                    </a:solidFill>
                    <a:prstDash val="solid"/>
                    <a:round/>
                  </a:ln>
                  <a:effectLst/>
                </c:spPr>
                <c:marker>
                  <c:spPr>
                    <a:solidFill>
                      <a:schemeClr val="dk1">
                        <a:tint val="55000"/>
                      </a:schemeClr>
                    </a:solidFill>
                    <a:ln w="9525" cap="flat" cmpd="sng" algn="ctr">
                      <a:solidFill>
                        <a:schemeClr val="dk1">
                          <a:tint val="5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RIESGOS'!$A$112:$A$118</c15:sqref>
                        </c15:formulaRef>
                      </c:ext>
                    </c:extLst>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extLst xmlns:c15="http://schemas.microsoft.com/office/drawing/2012/chart">
                      <c:ext xmlns:c15="http://schemas.microsoft.com/office/drawing/2012/chart" uri="{02D57815-91ED-43cb-92C2-25804820EDAC}">
                        <c15:formulaRef>
                          <c15:sqref>'ANALISIS DE RIESGOS'!$C$112:$C$118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3-5EE0-4D6D-BA43-5D54EDDB951A}"/>
                  </c:ext>
                </c:extLst>
              </c15:ser>
            </c15:filteredLineSeries>
            <c15:filteredLineSeries>
              <c15:ser>
                <c:idx val="2"/>
                <c:order val="2"/>
                <c:spPr>
                  <a:ln w="28575" cap="rnd" cmpd="sng" algn="ctr">
                    <a:solidFill>
                      <a:schemeClr val="dk1">
                        <a:tint val="75000"/>
                        <a:shade val="95000"/>
                        <a:satMod val="105000"/>
                      </a:schemeClr>
                    </a:solidFill>
                    <a:prstDash val="solid"/>
                    <a:round/>
                  </a:ln>
                  <a:effectLst/>
                </c:spPr>
                <c:marker>
                  <c:spPr>
                    <a:solidFill>
                      <a:schemeClr val="dk1">
                        <a:tint val="75000"/>
                      </a:schemeClr>
                    </a:solidFill>
                    <a:ln w="9525" cap="flat" cmpd="sng" algn="ctr">
                      <a:solidFill>
                        <a:schemeClr val="dk1">
                          <a:tint val="7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RIESGOS'!$A$112:$A$118</c15:sqref>
                        </c15:formulaRef>
                      </c:ext>
                    </c:extLst>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extLst xmlns:c15="http://schemas.microsoft.com/office/drawing/2012/chart">
                      <c:ext xmlns:c15="http://schemas.microsoft.com/office/drawing/2012/chart" uri="{02D57815-91ED-43cb-92C2-25804820EDAC}">
                        <c15:formulaRef>
                          <c15:sqref>'ANALISIS DE RIESGOS'!$D$112:$D$118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4-5EE0-4D6D-BA43-5D54EDDB951A}"/>
                  </c:ext>
                </c:extLst>
              </c15:ser>
            </c15:filteredLineSeries>
            <c15:filteredLineSeries>
              <c15:ser>
                <c:idx val="3"/>
                <c:order val="3"/>
                <c:spPr>
                  <a:ln w="28575" cap="rnd" cmpd="sng" algn="ctr">
                    <a:solidFill>
                      <a:schemeClr val="dk1">
                        <a:tint val="98500"/>
                        <a:shade val="95000"/>
                        <a:satMod val="105000"/>
                      </a:schemeClr>
                    </a:solidFill>
                    <a:prstDash val="solid"/>
                    <a:round/>
                  </a:ln>
                  <a:effectLst/>
                </c:spPr>
                <c:marker>
                  <c:spPr>
                    <a:noFill/>
                    <a:ln w="9525" cap="flat" cmpd="sng" algn="ctr">
                      <a:solidFill>
                        <a:schemeClr val="dk1">
                          <a:tint val="985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RIESGOS'!$A$112:$A$118</c15:sqref>
                        </c15:formulaRef>
                      </c:ext>
                    </c:extLst>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extLst xmlns:c15="http://schemas.microsoft.com/office/drawing/2012/chart">
                      <c:ext xmlns:c15="http://schemas.microsoft.com/office/drawing/2012/chart" uri="{02D57815-91ED-43cb-92C2-25804820EDAC}">
                        <c15:formulaRef>
                          <c15:sqref>'ANALISIS DE RIESGOS'!$E$112:$E$118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5-5EE0-4D6D-BA43-5D54EDDB951A}"/>
                  </c:ext>
                </c:extLst>
              </c15:ser>
            </c15:filteredLineSeries>
            <c15:filteredLineSeries>
              <c15:ser>
                <c:idx val="4"/>
                <c:order val="4"/>
                <c:spPr>
                  <a:ln w="28575" cap="rnd" cmpd="sng" algn="ctr">
                    <a:solidFill>
                      <a:schemeClr val="dk1">
                        <a:tint val="30000"/>
                        <a:shade val="95000"/>
                        <a:satMod val="105000"/>
                      </a:schemeClr>
                    </a:solidFill>
                    <a:prstDash val="solid"/>
                    <a:round/>
                  </a:ln>
                  <a:effectLst/>
                </c:spPr>
                <c:marker>
                  <c:spPr>
                    <a:noFill/>
                    <a:ln w="9525" cap="flat" cmpd="sng" algn="ctr">
                      <a:solidFill>
                        <a:schemeClr val="dk1">
                          <a:tint val="3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RIESGOS'!$A$112:$A$118</c15:sqref>
                        </c15:formulaRef>
                      </c:ext>
                    </c:extLst>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extLst xmlns:c15="http://schemas.microsoft.com/office/drawing/2012/chart">
                      <c:ext xmlns:c15="http://schemas.microsoft.com/office/drawing/2012/chart" uri="{02D57815-91ED-43cb-92C2-25804820EDAC}">
                        <c15:formulaRef>
                          <c15:sqref>'ANALISIS DE RIESGOS'!$F$112:$F$118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6-5EE0-4D6D-BA43-5D54EDDB951A}"/>
                  </c:ext>
                </c:extLst>
              </c15:ser>
            </c15:filteredLineSeries>
            <c15:filteredLineSeries>
              <c15:ser>
                <c:idx val="5"/>
                <c:order val="5"/>
                <c:spPr>
                  <a:ln w="28575" cap="rnd" cmpd="sng" algn="ctr">
                    <a:solidFill>
                      <a:schemeClr val="dk1">
                        <a:tint val="60000"/>
                        <a:shade val="95000"/>
                        <a:satMod val="105000"/>
                      </a:schemeClr>
                    </a:solidFill>
                    <a:prstDash val="solid"/>
                    <a:round/>
                  </a:ln>
                  <a:effectLst/>
                </c:spPr>
                <c:marker>
                  <c:spPr>
                    <a:solidFill>
                      <a:schemeClr val="dk1">
                        <a:tint val="60000"/>
                      </a:schemeClr>
                    </a:solidFill>
                    <a:ln w="9525" cap="flat" cmpd="sng" algn="ctr">
                      <a:solidFill>
                        <a:schemeClr val="dk1">
                          <a:tint val="6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RIESGOS'!$A$112:$A$118</c15:sqref>
                        </c15:formulaRef>
                      </c:ext>
                    </c:extLst>
                    <c:strCache>
                      <c:ptCount val="7"/>
                      <c:pt idx="0">
                        <c:v>Plan de Seguridad</c:v>
                      </c:pt>
                      <c:pt idx="1">
                        <c:v>Pólizas todo riesgo</c:v>
                      </c:pt>
                      <c:pt idx="2">
                        <c:v>Base de datos</c:v>
                      </c:pt>
                      <c:pt idx="3">
                        <c:v>Difusión cuadrante</c:v>
                      </c:pt>
                      <c:pt idx="4">
                        <c:v>Frente de seguridad</c:v>
                      </c:pt>
                      <c:pt idx="5">
                        <c:v>Red de Apoyo</c:v>
                      </c:pt>
                      <c:pt idx="6">
                        <c:v>Protocolos y procedimientos</c:v>
                      </c:pt>
                    </c:strCache>
                  </c:strRef>
                </c:cat>
                <c:val>
                  <c:numRef>
                    <c:extLst xmlns:c15="http://schemas.microsoft.com/office/drawing/2012/chart">
                      <c:ext xmlns:c15="http://schemas.microsoft.com/office/drawing/2012/chart" uri="{02D57815-91ED-43cb-92C2-25804820EDAC}">
                        <c15:formulaRef>
                          <c15:sqref>'ANALISIS DE RIESGOS'!$G$112:$G$118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7-5EE0-4D6D-BA43-5D54EDDB951A}"/>
                  </c:ext>
                </c:extLst>
              </c15:ser>
            </c15:filteredLineSeries>
          </c:ext>
        </c:extLst>
      </c:lineChart>
      <c:catAx>
        <c:axId val="99481856"/>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270000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9483648"/>
        <c:crosses val="autoZero"/>
        <c:auto val="1"/>
        <c:lblAlgn val="ctr"/>
        <c:lblOffset val="100"/>
        <c:noMultiLvlLbl val="0"/>
      </c:catAx>
      <c:valAx>
        <c:axId val="99483648"/>
        <c:scaling>
          <c:orientation val="minMax"/>
        </c:scaling>
        <c:delete val="0"/>
        <c:axPos val="l"/>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9481856"/>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Calibri"/>
              <a:ea typeface="Calibri"/>
              <a:cs typeface="Calibri"/>
            </a:defRPr>
          </a:pPr>
          <a:endParaRPr lang="es-CO"/>
        </a:p>
      </c:txPr>
    </c:legend>
    <c:plotVisOnly val="1"/>
    <c:dispBlanksAs val="gap"/>
    <c:showDLblsOverMax val="0"/>
  </c:chart>
  <c:spPr>
    <a:noFill/>
    <a:ln w="9525" cap="flat" cmpd="sng" algn="ctr">
      <a:no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barChart>
        <c:barDir val="col"/>
        <c:grouping val="clustered"/>
        <c:varyColors val="0"/>
        <c:ser>
          <c:idx val="6"/>
          <c:order val="6"/>
          <c:tx>
            <c:v>Hallazgos</c:v>
          </c:tx>
          <c:spPr>
            <a:solidFill>
              <a:schemeClr val="bg1">
                <a:lumMod val="75000"/>
              </a:schemeClr>
            </a:solidFill>
            <a:ln>
              <a:noFill/>
            </a:ln>
            <a:effectLst/>
          </c:spPr>
          <c:invertIfNegative val="0"/>
          <c:cat>
            <c:strRef>
              <c:f>'ANALISIS DE RIESGOS'!$A$127:$A$135</c:f>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f>'ANALISIS DE RIESGOS'!$I$127:$I$135</c:f>
              <c:numCache>
                <c:formatCode>General</c:formatCode>
                <c:ptCount val="9"/>
                <c:pt idx="0">
                  <c:v>2</c:v>
                </c:pt>
                <c:pt idx="1">
                  <c:v>2</c:v>
                </c:pt>
                <c:pt idx="2">
                  <c:v>1</c:v>
                </c:pt>
                <c:pt idx="3">
                  <c:v>2</c:v>
                </c:pt>
                <c:pt idx="4">
                  <c:v>2</c:v>
                </c:pt>
                <c:pt idx="5">
                  <c:v>1</c:v>
                </c:pt>
                <c:pt idx="6">
                  <c:v>2</c:v>
                </c:pt>
                <c:pt idx="7">
                  <c:v>2</c:v>
                </c:pt>
                <c:pt idx="8">
                  <c:v>2</c:v>
                </c:pt>
              </c:numCache>
            </c:numRef>
          </c:val>
          <c:extLst>
            <c:ext xmlns:c16="http://schemas.microsoft.com/office/drawing/2014/chart" uri="{C3380CC4-5D6E-409C-BE32-E72D297353CC}">
              <c16:uniqueId val="{00000000-63A4-46EB-A4C9-248815C6D402}"/>
            </c:ext>
          </c:extLst>
        </c:ser>
        <c:dLbls>
          <c:showLegendKey val="0"/>
          <c:showVal val="0"/>
          <c:showCatName val="0"/>
          <c:showSerName val="0"/>
          <c:showPercent val="0"/>
          <c:showBubbleSize val="0"/>
        </c:dLbls>
        <c:gapWidth val="150"/>
        <c:axId val="99481856"/>
        <c:axId val="99483648"/>
      </c:barChart>
      <c:lineChart>
        <c:grouping val="standard"/>
        <c:varyColors val="0"/>
        <c:ser>
          <c:idx val="7"/>
          <c:order val="7"/>
          <c:tx>
            <c:v>Nivel Óptimo</c:v>
          </c:tx>
          <c:spPr>
            <a:ln w="28575" cap="rnd" cmpd="sng" algn="ctr">
              <a:solidFill>
                <a:srgbClr val="FFFF00"/>
              </a:solidFill>
              <a:prstDash val="solid"/>
              <a:round/>
            </a:ln>
            <a:effectLst/>
          </c:spPr>
          <c:marker>
            <c:spPr>
              <a:solidFill>
                <a:schemeClr val="tx1"/>
              </a:solidFill>
              <a:ln w="9525" cap="flat" cmpd="sng" algn="ctr">
                <a:solidFill>
                  <a:srgbClr val="FFFF00"/>
                </a:solidFill>
                <a:prstDash val="solid"/>
                <a:round/>
              </a:ln>
              <a:effectLst/>
            </c:spPr>
          </c:marker>
          <c:cat>
            <c:strRef>
              <c:f>'ANALISIS DE RIESGOS'!$A$127:$A$135</c:f>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f>'ANALISIS DE RIESGOS'!$L$127:$L$135</c:f>
              <c:numCache>
                <c:formatCode>General</c:formatCode>
                <c:ptCount val="9"/>
                <c:pt idx="0">
                  <c:v>2</c:v>
                </c:pt>
                <c:pt idx="1">
                  <c:v>2</c:v>
                </c:pt>
                <c:pt idx="2">
                  <c:v>2</c:v>
                </c:pt>
                <c:pt idx="3">
                  <c:v>2</c:v>
                </c:pt>
                <c:pt idx="4">
                  <c:v>2</c:v>
                </c:pt>
                <c:pt idx="5">
                  <c:v>2</c:v>
                </c:pt>
                <c:pt idx="6">
                  <c:v>2</c:v>
                </c:pt>
                <c:pt idx="7">
                  <c:v>2</c:v>
                </c:pt>
                <c:pt idx="8">
                  <c:v>2</c:v>
                </c:pt>
              </c:numCache>
            </c:numRef>
          </c:val>
          <c:smooth val="0"/>
          <c:extLst>
            <c:ext xmlns:c16="http://schemas.microsoft.com/office/drawing/2014/chart" uri="{C3380CC4-5D6E-409C-BE32-E72D297353CC}">
              <c16:uniqueId val="{00000001-63A4-46EB-A4C9-248815C6D402}"/>
            </c:ext>
          </c:extLst>
        </c:ser>
        <c:dLbls>
          <c:showLegendKey val="0"/>
          <c:showVal val="0"/>
          <c:showCatName val="0"/>
          <c:showSerName val="0"/>
          <c:showPercent val="0"/>
          <c:showBubbleSize val="0"/>
        </c:dLbls>
        <c:marker val="1"/>
        <c:smooth val="0"/>
        <c:axId val="99481856"/>
        <c:axId val="99483648"/>
        <c:extLst>
          <c:ext xmlns:c15="http://schemas.microsoft.com/office/drawing/2012/chart" uri="{02D57815-91ED-43cb-92C2-25804820EDAC}">
            <c15:filteredLineSeries>
              <c15:ser>
                <c:idx val="0"/>
                <c:order val="0"/>
                <c:spPr>
                  <a:ln w="28575" cap="rnd" cmpd="sng" algn="ctr">
                    <a:solidFill>
                      <a:schemeClr val="dk1">
                        <a:tint val="88500"/>
                        <a:shade val="95000"/>
                        <a:satMod val="105000"/>
                      </a:schemeClr>
                    </a:solidFill>
                    <a:prstDash val="solid"/>
                    <a:round/>
                  </a:ln>
                  <a:effectLst/>
                </c:spPr>
                <c:marker>
                  <c:spPr>
                    <a:solidFill>
                      <a:schemeClr val="dk1">
                        <a:tint val="88500"/>
                      </a:schemeClr>
                    </a:solidFill>
                    <a:ln w="9525" cap="flat" cmpd="sng" algn="ctr">
                      <a:solidFill>
                        <a:schemeClr val="dk1">
                          <a:tint val="88500"/>
                          <a:shade val="95000"/>
                          <a:satMod val="105000"/>
                        </a:schemeClr>
                      </a:solidFill>
                      <a:prstDash val="solid"/>
                      <a:round/>
                    </a:ln>
                    <a:effectLst/>
                  </c:spPr>
                </c:marker>
                <c:cat>
                  <c:strRef>
                    <c:extLst>
                      <c:ext uri="{02D57815-91ED-43cb-92C2-25804820EDAC}">
                        <c15:formulaRef>
                          <c15:sqref>'ANALISIS DE RIESGOS'!$A$127:$A$135</c15:sqref>
                        </c15:formulaRef>
                      </c:ext>
                    </c:extLst>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extLst>
                      <c:ext uri="{02D57815-91ED-43cb-92C2-25804820EDAC}">
                        <c15:formulaRef>
                          <c15:sqref>'ANALISIS DE RIESGOS'!$B$112:$B$118</c15:sqref>
                        </c15:formulaRef>
                      </c:ext>
                    </c:extLst>
                    <c:numCache>
                      <c:formatCode>General</c:formatCode>
                      <c:ptCount val="7"/>
                    </c:numCache>
                  </c:numRef>
                </c:val>
                <c:smooth val="0"/>
                <c:extLst>
                  <c:ext xmlns:c16="http://schemas.microsoft.com/office/drawing/2014/chart" uri="{C3380CC4-5D6E-409C-BE32-E72D297353CC}">
                    <c16:uniqueId val="{00000002-63A4-46EB-A4C9-248815C6D402}"/>
                  </c:ext>
                </c:extLst>
              </c15:ser>
            </c15:filteredLineSeries>
            <c15:filteredLineSeries>
              <c15:ser>
                <c:idx val="1"/>
                <c:order val="1"/>
                <c:spPr>
                  <a:ln w="28575" cap="rnd" cmpd="sng" algn="ctr">
                    <a:solidFill>
                      <a:schemeClr val="dk1">
                        <a:tint val="55000"/>
                        <a:shade val="95000"/>
                        <a:satMod val="105000"/>
                      </a:schemeClr>
                    </a:solidFill>
                    <a:prstDash val="solid"/>
                    <a:round/>
                  </a:ln>
                  <a:effectLst/>
                </c:spPr>
                <c:marker>
                  <c:spPr>
                    <a:solidFill>
                      <a:schemeClr val="dk1">
                        <a:tint val="55000"/>
                      </a:schemeClr>
                    </a:solidFill>
                    <a:ln w="9525" cap="flat" cmpd="sng" algn="ctr">
                      <a:solidFill>
                        <a:schemeClr val="dk1">
                          <a:tint val="5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RIESGOS'!$A$127:$A$135</c15:sqref>
                        </c15:formulaRef>
                      </c:ext>
                    </c:extLst>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extLst xmlns:c15="http://schemas.microsoft.com/office/drawing/2012/chart">
                      <c:ext xmlns:c15="http://schemas.microsoft.com/office/drawing/2012/chart" uri="{02D57815-91ED-43cb-92C2-25804820EDAC}">
                        <c15:formulaRef>
                          <c15:sqref>'ANALISIS DE RIESGOS'!$C$112:$C$118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3-63A4-46EB-A4C9-248815C6D402}"/>
                  </c:ext>
                </c:extLst>
              </c15:ser>
            </c15:filteredLineSeries>
            <c15:filteredLineSeries>
              <c15:ser>
                <c:idx val="2"/>
                <c:order val="2"/>
                <c:spPr>
                  <a:ln w="28575" cap="rnd" cmpd="sng" algn="ctr">
                    <a:solidFill>
                      <a:schemeClr val="dk1">
                        <a:tint val="75000"/>
                        <a:shade val="95000"/>
                        <a:satMod val="105000"/>
                      </a:schemeClr>
                    </a:solidFill>
                    <a:prstDash val="solid"/>
                    <a:round/>
                  </a:ln>
                  <a:effectLst/>
                </c:spPr>
                <c:marker>
                  <c:spPr>
                    <a:solidFill>
                      <a:schemeClr val="dk1">
                        <a:tint val="75000"/>
                      </a:schemeClr>
                    </a:solidFill>
                    <a:ln w="9525" cap="flat" cmpd="sng" algn="ctr">
                      <a:solidFill>
                        <a:schemeClr val="dk1">
                          <a:tint val="75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RIESGOS'!$A$127:$A$135</c15:sqref>
                        </c15:formulaRef>
                      </c:ext>
                    </c:extLst>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extLst xmlns:c15="http://schemas.microsoft.com/office/drawing/2012/chart">
                      <c:ext xmlns:c15="http://schemas.microsoft.com/office/drawing/2012/chart" uri="{02D57815-91ED-43cb-92C2-25804820EDAC}">
                        <c15:formulaRef>
                          <c15:sqref>'ANALISIS DE RIESGOS'!$D$112:$D$118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4-63A4-46EB-A4C9-248815C6D402}"/>
                  </c:ext>
                </c:extLst>
              </c15:ser>
            </c15:filteredLineSeries>
            <c15:filteredLineSeries>
              <c15:ser>
                <c:idx val="3"/>
                <c:order val="3"/>
                <c:spPr>
                  <a:ln w="28575" cap="rnd" cmpd="sng" algn="ctr">
                    <a:solidFill>
                      <a:schemeClr val="dk1">
                        <a:tint val="98500"/>
                        <a:shade val="95000"/>
                        <a:satMod val="105000"/>
                      </a:schemeClr>
                    </a:solidFill>
                    <a:prstDash val="solid"/>
                    <a:round/>
                  </a:ln>
                  <a:effectLst/>
                </c:spPr>
                <c:marker>
                  <c:spPr>
                    <a:noFill/>
                    <a:ln w="9525" cap="flat" cmpd="sng" algn="ctr">
                      <a:solidFill>
                        <a:schemeClr val="dk1">
                          <a:tint val="985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RIESGOS'!$A$127:$A$135</c15:sqref>
                        </c15:formulaRef>
                      </c:ext>
                    </c:extLst>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extLst xmlns:c15="http://schemas.microsoft.com/office/drawing/2012/chart">
                      <c:ext xmlns:c15="http://schemas.microsoft.com/office/drawing/2012/chart" uri="{02D57815-91ED-43cb-92C2-25804820EDAC}">
                        <c15:formulaRef>
                          <c15:sqref>'ANALISIS DE RIESGOS'!$E$112:$E$118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5-63A4-46EB-A4C9-248815C6D402}"/>
                  </c:ext>
                </c:extLst>
              </c15:ser>
            </c15:filteredLineSeries>
            <c15:filteredLineSeries>
              <c15:ser>
                <c:idx val="4"/>
                <c:order val="4"/>
                <c:spPr>
                  <a:ln w="28575" cap="rnd" cmpd="sng" algn="ctr">
                    <a:solidFill>
                      <a:schemeClr val="dk1">
                        <a:tint val="30000"/>
                        <a:shade val="95000"/>
                        <a:satMod val="105000"/>
                      </a:schemeClr>
                    </a:solidFill>
                    <a:prstDash val="solid"/>
                    <a:round/>
                  </a:ln>
                  <a:effectLst/>
                </c:spPr>
                <c:marker>
                  <c:spPr>
                    <a:noFill/>
                    <a:ln w="9525" cap="flat" cmpd="sng" algn="ctr">
                      <a:solidFill>
                        <a:schemeClr val="dk1">
                          <a:tint val="3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RIESGOS'!$A$127:$A$135</c15:sqref>
                        </c15:formulaRef>
                      </c:ext>
                    </c:extLst>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extLst xmlns:c15="http://schemas.microsoft.com/office/drawing/2012/chart">
                      <c:ext xmlns:c15="http://schemas.microsoft.com/office/drawing/2012/chart" uri="{02D57815-91ED-43cb-92C2-25804820EDAC}">
                        <c15:formulaRef>
                          <c15:sqref>'ANALISIS DE RIESGOS'!$F$112:$F$118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6-63A4-46EB-A4C9-248815C6D402}"/>
                  </c:ext>
                </c:extLst>
              </c15:ser>
            </c15:filteredLineSeries>
            <c15:filteredLineSeries>
              <c15:ser>
                <c:idx val="5"/>
                <c:order val="5"/>
                <c:spPr>
                  <a:ln w="28575" cap="rnd" cmpd="sng" algn="ctr">
                    <a:solidFill>
                      <a:schemeClr val="dk1">
                        <a:tint val="60000"/>
                        <a:shade val="95000"/>
                        <a:satMod val="105000"/>
                      </a:schemeClr>
                    </a:solidFill>
                    <a:prstDash val="solid"/>
                    <a:round/>
                  </a:ln>
                  <a:effectLst/>
                </c:spPr>
                <c:marker>
                  <c:spPr>
                    <a:solidFill>
                      <a:schemeClr val="dk1">
                        <a:tint val="60000"/>
                      </a:schemeClr>
                    </a:solidFill>
                    <a:ln w="9525" cap="flat" cmpd="sng" algn="ctr">
                      <a:solidFill>
                        <a:schemeClr val="dk1">
                          <a:tint val="60000"/>
                          <a:shade val="95000"/>
                          <a:satMod val="105000"/>
                        </a:schemeClr>
                      </a:solidFill>
                      <a:prstDash val="solid"/>
                      <a:round/>
                    </a:ln>
                    <a:effectLst/>
                  </c:spPr>
                </c:marker>
                <c:cat>
                  <c:strRef>
                    <c:extLst xmlns:c15="http://schemas.microsoft.com/office/drawing/2012/chart">
                      <c:ext xmlns:c15="http://schemas.microsoft.com/office/drawing/2012/chart" uri="{02D57815-91ED-43cb-92C2-25804820EDAC}">
                        <c15:formulaRef>
                          <c15:sqref>'ANALISIS DE RIESGOS'!$A$127:$A$135</c15:sqref>
                        </c15:formulaRef>
                      </c:ext>
                    </c:extLst>
                    <c:strCache>
                      <c:ptCount val="9"/>
                      <c:pt idx="0">
                        <c:v>Política SG-SST</c:v>
                      </c:pt>
                      <c:pt idx="1">
                        <c:v>Plan de Emergencia</c:v>
                      </c:pt>
                      <c:pt idx="2">
                        <c:v>Alarma contraincendios</c:v>
                      </c:pt>
                      <c:pt idx="3">
                        <c:v>Equipos extinción del fuego</c:v>
                      </c:pt>
                      <c:pt idx="4">
                        <c:v>Equipos atención de emergencias</c:v>
                      </c:pt>
                      <c:pt idx="5">
                        <c:v>Señalización</c:v>
                      </c:pt>
                      <c:pt idx="6">
                        <c:v>PMIRS</c:v>
                      </c:pt>
                      <c:pt idx="7">
                        <c:v>Cuartos técnicos</c:v>
                      </c:pt>
                      <c:pt idx="8">
                        <c:v>Estructuras de uso común</c:v>
                      </c:pt>
                    </c:strCache>
                  </c:strRef>
                </c:cat>
                <c:val>
                  <c:numRef>
                    <c:extLst xmlns:c15="http://schemas.microsoft.com/office/drawing/2012/chart">
                      <c:ext xmlns:c15="http://schemas.microsoft.com/office/drawing/2012/chart" uri="{02D57815-91ED-43cb-92C2-25804820EDAC}">
                        <c15:formulaRef>
                          <c15:sqref>'ANALISIS DE RIESGOS'!$G$112:$G$118</c15:sqref>
                        </c15:formulaRef>
                      </c:ext>
                    </c:extLst>
                    <c:numCache>
                      <c:formatCode>General</c:formatCode>
                      <c:ptCount val="7"/>
                    </c:numCache>
                  </c:numRef>
                </c:val>
                <c:smooth val="0"/>
                <c:extLst xmlns:c15="http://schemas.microsoft.com/office/drawing/2012/chart">
                  <c:ext xmlns:c16="http://schemas.microsoft.com/office/drawing/2014/chart" uri="{C3380CC4-5D6E-409C-BE32-E72D297353CC}">
                    <c16:uniqueId val="{00000007-63A4-46EB-A4C9-248815C6D402}"/>
                  </c:ext>
                </c:extLst>
              </c15:ser>
            </c15:filteredLineSeries>
          </c:ext>
        </c:extLst>
      </c:lineChart>
      <c:catAx>
        <c:axId val="99481856"/>
        <c:scaling>
          <c:orientation val="minMax"/>
        </c:scaling>
        <c:delete val="0"/>
        <c:axPos val="b"/>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270000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9483648"/>
        <c:crosses val="autoZero"/>
        <c:auto val="1"/>
        <c:lblAlgn val="ctr"/>
        <c:lblOffset val="100"/>
        <c:noMultiLvlLbl val="0"/>
      </c:catAx>
      <c:valAx>
        <c:axId val="99483648"/>
        <c:scaling>
          <c:orientation val="minMax"/>
        </c:scaling>
        <c:delete val="0"/>
        <c:axPos val="l"/>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Calibri"/>
                <a:ea typeface="Calibri"/>
                <a:cs typeface="Calibri"/>
              </a:defRPr>
            </a:pPr>
            <a:endParaRPr lang="es-CO"/>
          </a:p>
        </c:txPr>
        <c:crossAx val="99481856"/>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Calibri"/>
              <a:ea typeface="Calibri"/>
              <a:cs typeface="Calibri"/>
            </a:defRPr>
          </a:pPr>
          <a:endParaRPr lang="es-CO"/>
        </a:p>
      </c:txPr>
    </c:legend>
    <c:plotVisOnly val="1"/>
    <c:dispBlanksAs val="gap"/>
    <c:showDLblsOverMax val="0"/>
  </c:chart>
  <c:spPr>
    <a:noFill/>
    <a:ln w="9525" cap="flat" cmpd="sng" algn="ctr">
      <a:no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8"/>
          <c:order val="8"/>
          <c:tx>
            <c:v>Hallazgos</c:v>
          </c:tx>
          <c:spPr>
            <a:solidFill>
              <a:schemeClr val="dk1">
                <a:tint val="55000"/>
              </a:schemeClr>
            </a:solidFill>
            <a:ln>
              <a:noFill/>
            </a:ln>
            <a:effectLst/>
          </c:spPr>
          <c:invertIfNegative val="0"/>
          <c:cat>
            <c:strRef>
              <c:f>'ANALISIS DE RIESGOS'!$A$145:$A$148</c:f>
              <c:strCache>
                <c:ptCount val="4"/>
                <c:pt idx="0">
                  <c:v>Accesos</c:v>
                </c:pt>
                <c:pt idx="1">
                  <c:v>Barreras Perimetrales</c:v>
                </c:pt>
                <c:pt idx="2">
                  <c:v>Gestión de Autocuidado</c:v>
                </c:pt>
                <c:pt idx="3">
                  <c:v>Planeación Estratégica</c:v>
                </c:pt>
              </c:strCache>
            </c:strRef>
          </c:cat>
          <c:val>
            <c:numRef>
              <c:f>'ANALISIS DE RIESGOS'!$J$145:$J$148</c:f>
              <c:numCache>
                <c:formatCode>0%</c:formatCode>
                <c:ptCount val="4"/>
                <c:pt idx="0">
                  <c:v>0.66666666666666663</c:v>
                </c:pt>
                <c:pt idx="1">
                  <c:v>0.5714285714285714</c:v>
                </c:pt>
                <c:pt idx="2">
                  <c:v>0.72727272727272729</c:v>
                </c:pt>
                <c:pt idx="3">
                  <c:v>0.8571428571428571</c:v>
                </c:pt>
              </c:numCache>
            </c:numRef>
          </c:val>
          <c:extLst>
            <c:ext xmlns:c16="http://schemas.microsoft.com/office/drawing/2014/chart" uri="{C3380CC4-5D6E-409C-BE32-E72D297353CC}">
              <c16:uniqueId val="{00000000-30F3-41CA-AAA4-506082F957B5}"/>
            </c:ext>
          </c:extLst>
        </c:ser>
        <c:dLbls>
          <c:showLegendKey val="0"/>
          <c:showVal val="0"/>
          <c:showCatName val="0"/>
          <c:showSerName val="0"/>
          <c:showPercent val="0"/>
          <c:showBubbleSize val="0"/>
        </c:dLbls>
        <c:gapWidth val="219"/>
        <c:overlap val="-27"/>
        <c:axId val="1472135936"/>
        <c:axId val="1472136352"/>
        <c:extLst>
          <c:ext xmlns:c15="http://schemas.microsoft.com/office/drawing/2012/chart" uri="{02D57815-91ED-43cb-92C2-25804820EDAC}">
            <c15:filteredBarSeries>
              <c15:ser>
                <c:idx val="0"/>
                <c:order val="0"/>
                <c:tx>
                  <c:v>Series1</c:v>
                </c:tx>
                <c:spPr>
                  <a:solidFill>
                    <a:schemeClr val="dk1">
                      <a:tint val="88500"/>
                    </a:schemeClr>
                  </a:solidFill>
                  <a:ln>
                    <a:noFill/>
                  </a:ln>
                  <a:effectLst/>
                </c:spPr>
                <c:invertIfNegative val="0"/>
                <c:cat>
                  <c:strRef>
                    <c:extLst>
                      <c:ex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c:ext uri="{02D57815-91ED-43cb-92C2-25804820EDAC}">
                        <c15:formulaRef>
                          <c15:sqref>'ANALISIS DE RIESGOS'!$B$145:$B$148</c15:sqref>
                        </c15:formulaRef>
                      </c:ext>
                    </c:extLst>
                    <c:numCache>
                      <c:formatCode>General</c:formatCode>
                      <c:ptCount val="4"/>
                    </c:numCache>
                  </c:numRef>
                </c:val>
                <c:extLst>
                  <c:ext xmlns:c16="http://schemas.microsoft.com/office/drawing/2014/chart" uri="{C3380CC4-5D6E-409C-BE32-E72D297353CC}">
                    <c16:uniqueId val="{00000002-30F3-41CA-AAA4-506082F957B5}"/>
                  </c:ext>
                </c:extLst>
              </c15:ser>
            </c15:filteredBarSeries>
            <c15:filteredBarSeries>
              <c15:ser>
                <c:idx val="1"/>
                <c:order val="1"/>
                <c:tx>
                  <c:v>Series2</c:v>
                </c:tx>
                <c:spPr>
                  <a:solidFill>
                    <a:schemeClr val="dk1">
                      <a:tint val="55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RIESGOS'!$C$145:$C$148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3-30F3-41CA-AAA4-506082F957B5}"/>
                  </c:ext>
                </c:extLst>
              </c15:ser>
            </c15:filteredBarSeries>
            <c15:filteredBarSeries>
              <c15:ser>
                <c:idx val="2"/>
                <c:order val="2"/>
                <c:tx>
                  <c:v>Series3</c:v>
                </c:tx>
                <c:spPr>
                  <a:solidFill>
                    <a:schemeClr val="dk1">
                      <a:tint val="75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RIESGOS'!$D$145:$D$148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4-30F3-41CA-AAA4-506082F957B5}"/>
                  </c:ext>
                </c:extLst>
              </c15:ser>
            </c15:filteredBarSeries>
            <c15:filteredBarSeries>
              <c15:ser>
                <c:idx val="3"/>
                <c:order val="3"/>
                <c:tx>
                  <c:v>Series4</c:v>
                </c:tx>
                <c:spPr>
                  <a:solidFill>
                    <a:schemeClr val="dk1">
                      <a:tint val="985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RIESGOS'!$E$145:$E$148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5-30F3-41CA-AAA4-506082F957B5}"/>
                  </c:ext>
                </c:extLst>
              </c15:ser>
            </c15:filteredBarSeries>
            <c15:filteredBarSeries>
              <c15:ser>
                <c:idx val="4"/>
                <c:order val="4"/>
                <c:spPr>
                  <a:solidFill>
                    <a:schemeClr val="dk1">
                      <a:tint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RIESGOS'!$F$145:$F$148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6-30F3-41CA-AAA4-506082F957B5}"/>
                  </c:ext>
                </c:extLst>
              </c15:ser>
            </c15:filteredBarSeries>
            <c15:filteredBarSeries>
              <c15:ser>
                <c:idx val="5"/>
                <c:order val="5"/>
                <c:spPr>
                  <a:solidFill>
                    <a:schemeClr val="dk1">
                      <a:tint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RIESGOS'!$G$145:$G$148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7-30F3-41CA-AAA4-506082F957B5}"/>
                  </c:ext>
                </c:extLst>
              </c15:ser>
            </c15:filteredBarSeries>
            <c15:filteredBarSeries>
              <c15:ser>
                <c:idx val="6"/>
                <c:order val="6"/>
                <c:spPr>
                  <a:solidFill>
                    <a:schemeClr val="dk1">
                      <a:tint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RIESGOS'!$H$145:$H$148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8-30F3-41CA-AAA4-506082F957B5}"/>
                  </c:ext>
                </c:extLst>
              </c15:ser>
            </c15:filteredBarSeries>
            <c15:filteredBarSeries>
              <c15:ser>
                <c:idx val="7"/>
                <c:order val="7"/>
                <c:spPr>
                  <a:solidFill>
                    <a:schemeClr val="dk1">
                      <a:tint val="885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RIESGOS'!$I$145:$I$148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9-30F3-41CA-AAA4-506082F957B5}"/>
                  </c:ext>
                </c:extLst>
              </c15:ser>
            </c15:filteredBarSeries>
            <c15:filteredBarSeries>
              <c15:ser>
                <c:idx val="9"/>
                <c:order val="9"/>
                <c:spPr>
                  <a:solidFill>
                    <a:schemeClr val="dk1">
                      <a:tint val="75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RIESGOS'!$K$145:$K$148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A-30F3-41CA-AAA4-506082F957B5}"/>
                  </c:ext>
                </c:extLst>
              </c15:ser>
            </c15:filteredBarSeries>
            <c15:filteredBarSeries>
              <c15:ser>
                <c:idx val="11"/>
                <c:order val="11"/>
                <c:spPr>
                  <a:solidFill>
                    <a:schemeClr val="dk1">
                      <a:tint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RIESGOS'!$A$145:$A$148</c15:sqref>
                        </c15:formulaRef>
                      </c:ext>
                    </c:extLst>
                    <c:strCache>
                      <c:ptCount val="4"/>
                      <c:pt idx="0">
                        <c:v>Accesos</c:v>
                      </c:pt>
                      <c:pt idx="1">
                        <c:v>Barreras Perimetrales</c:v>
                      </c:pt>
                      <c:pt idx="2">
                        <c:v>Gestión de Autocuidado</c:v>
                      </c:pt>
                      <c:pt idx="3">
                        <c:v>Planeación Estratégica</c:v>
                      </c:pt>
                    </c:strCache>
                  </c:strRef>
                </c:cat>
                <c:val>
                  <c:numRef>
                    <c:extLst xmlns:c15="http://schemas.microsoft.com/office/drawing/2012/chart">
                      <c:ext xmlns:c15="http://schemas.microsoft.com/office/drawing/2012/chart" uri="{02D57815-91ED-43cb-92C2-25804820EDAC}">
                        <c15:formulaRef>
                          <c15:sqref>'ANALISIS DE RIESGOS'!$M$145:$M$148</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B-30F3-41CA-AAA4-506082F957B5}"/>
                  </c:ext>
                </c:extLst>
              </c15:ser>
            </c15:filteredBarSeries>
          </c:ext>
        </c:extLst>
      </c:barChart>
      <c:lineChart>
        <c:grouping val="standard"/>
        <c:varyColors val="0"/>
        <c:ser>
          <c:idx val="10"/>
          <c:order val="10"/>
          <c:tx>
            <c:v>Nivel Óptimo</c:v>
          </c:tx>
          <c:spPr>
            <a:ln w="28575" cap="rnd">
              <a:solidFill>
                <a:srgbClr val="FFFF00"/>
              </a:solidFill>
              <a:round/>
            </a:ln>
            <a:effectLst/>
          </c:spPr>
          <c:marker>
            <c:symbol val="none"/>
          </c:marker>
          <c:cat>
            <c:strRef>
              <c:f>'ANALISIS DE RIESGOS'!$A$145:$A$148</c:f>
              <c:strCache>
                <c:ptCount val="4"/>
                <c:pt idx="0">
                  <c:v>Accesos</c:v>
                </c:pt>
                <c:pt idx="1">
                  <c:v>Barreras Perimetrales</c:v>
                </c:pt>
                <c:pt idx="2">
                  <c:v>Gestión de Autocuidado</c:v>
                </c:pt>
                <c:pt idx="3">
                  <c:v>Planeación Estratégica</c:v>
                </c:pt>
              </c:strCache>
            </c:strRef>
          </c:cat>
          <c:val>
            <c:numRef>
              <c:f>'ANALISIS DE RIESGOS'!$L$145:$L$148</c:f>
              <c:numCache>
                <c:formatCode>0%</c:formatCode>
                <c:ptCount val="4"/>
                <c:pt idx="0">
                  <c:v>1</c:v>
                </c:pt>
                <c:pt idx="1">
                  <c:v>1</c:v>
                </c:pt>
                <c:pt idx="2">
                  <c:v>1</c:v>
                </c:pt>
                <c:pt idx="3">
                  <c:v>1</c:v>
                </c:pt>
              </c:numCache>
            </c:numRef>
          </c:val>
          <c:smooth val="0"/>
          <c:extLst>
            <c:ext xmlns:c16="http://schemas.microsoft.com/office/drawing/2014/chart" uri="{C3380CC4-5D6E-409C-BE32-E72D297353CC}">
              <c16:uniqueId val="{00000001-30F3-41CA-AAA4-506082F957B5}"/>
            </c:ext>
          </c:extLst>
        </c:ser>
        <c:dLbls>
          <c:showLegendKey val="0"/>
          <c:showVal val="0"/>
          <c:showCatName val="0"/>
          <c:showSerName val="0"/>
          <c:showPercent val="0"/>
          <c:showBubbleSize val="0"/>
        </c:dLbls>
        <c:marker val="1"/>
        <c:smooth val="0"/>
        <c:axId val="1472135936"/>
        <c:axId val="1472136352"/>
      </c:lineChart>
      <c:catAx>
        <c:axId val="147213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72136352"/>
        <c:crosses val="autoZero"/>
        <c:auto val="1"/>
        <c:lblAlgn val="ctr"/>
        <c:lblOffset val="100"/>
        <c:noMultiLvlLbl val="0"/>
      </c:catAx>
      <c:valAx>
        <c:axId val="1472136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7213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bar"/>
        <c:grouping val="clustered"/>
        <c:varyColors val="0"/>
        <c:ser>
          <c:idx val="7"/>
          <c:order val="7"/>
          <c:tx>
            <c:v>Nivel de riesgo</c:v>
          </c:tx>
          <c:spPr>
            <a:solidFill>
              <a:schemeClr val="dk1">
                <a:tint val="88500"/>
              </a:schemeClr>
            </a:solidFill>
            <a:ln>
              <a:noFill/>
            </a:ln>
            <a:effectLst/>
          </c:spPr>
          <c:invertIfNegative val="0"/>
          <c:cat>
            <c:strRef>
              <c:f>'ANALISIS DE RIESGOS'!$A$185:$A$202</c:f>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f>'ANALISIS DE RIESGOS'!$P$185:$P$202</c:f>
              <c:numCache>
                <c:formatCode>General</c:formatCode>
                <c:ptCount val="18"/>
                <c:pt idx="0">
                  <c:v>25</c:v>
                </c:pt>
                <c:pt idx="1">
                  <c:v>2</c:v>
                </c:pt>
                <c:pt idx="2">
                  <c:v>6</c:v>
                </c:pt>
                <c:pt idx="3">
                  <c:v>2</c:v>
                </c:pt>
                <c:pt idx="4">
                  <c:v>2</c:v>
                </c:pt>
                <c:pt idx="5">
                  <c:v>2</c:v>
                </c:pt>
                <c:pt idx="6">
                  <c:v>4</c:v>
                </c:pt>
                <c:pt idx="7">
                  <c:v>6</c:v>
                </c:pt>
                <c:pt idx="8">
                  <c:v>6</c:v>
                </c:pt>
                <c:pt idx="9">
                  <c:v>2</c:v>
                </c:pt>
                <c:pt idx="10">
                  <c:v>4</c:v>
                </c:pt>
                <c:pt idx="11">
                  <c:v>2</c:v>
                </c:pt>
                <c:pt idx="12">
                  <c:v>4</c:v>
                </c:pt>
                <c:pt idx="13">
                  <c:v>2</c:v>
                </c:pt>
                <c:pt idx="14">
                  <c:v>2</c:v>
                </c:pt>
                <c:pt idx="15">
                  <c:v>2</c:v>
                </c:pt>
                <c:pt idx="16">
                  <c:v>4</c:v>
                </c:pt>
                <c:pt idx="17">
                  <c:v>3</c:v>
                </c:pt>
              </c:numCache>
            </c:numRef>
          </c:val>
          <c:extLst>
            <c:ext xmlns:c16="http://schemas.microsoft.com/office/drawing/2014/chart" uri="{C3380CC4-5D6E-409C-BE32-E72D297353CC}">
              <c16:uniqueId val="{00000000-A8C5-4949-9CC7-5F8CCE36ED06}"/>
            </c:ext>
          </c:extLst>
        </c:ser>
        <c:dLbls>
          <c:showLegendKey val="0"/>
          <c:showVal val="0"/>
          <c:showCatName val="0"/>
          <c:showSerName val="0"/>
          <c:showPercent val="0"/>
          <c:showBubbleSize val="0"/>
        </c:dLbls>
        <c:gapWidth val="182"/>
        <c:axId val="1414364768"/>
        <c:axId val="1414380160"/>
        <c:extLst>
          <c:ext xmlns:c15="http://schemas.microsoft.com/office/drawing/2012/chart" uri="{02D57815-91ED-43cb-92C2-25804820EDAC}">
            <c15:filteredBarSeries>
              <c15:ser>
                <c:idx val="0"/>
                <c:order val="0"/>
                <c:spPr>
                  <a:solidFill>
                    <a:schemeClr val="dk1">
                      <a:tint val="88500"/>
                    </a:schemeClr>
                  </a:solidFill>
                  <a:ln>
                    <a:noFill/>
                  </a:ln>
                  <a:effectLst/>
                </c:spPr>
                <c:invertIfNegative val="0"/>
                <c:cat>
                  <c:strRef>
                    <c:extLst>
                      <c:ex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c:ext uri="{02D57815-91ED-43cb-92C2-25804820EDAC}">
                        <c15:formulaRef>
                          <c15:sqref>'ANALISIS DE RIESGOS'!$B$185:$B$202</c15:sqref>
                        </c15:formulaRef>
                      </c:ext>
                    </c:extLst>
                    <c:numCache>
                      <c:formatCode>General</c:formatCode>
                      <c:ptCount val="18"/>
                    </c:numCache>
                  </c:numRef>
                </c:val>
                <c:extLst>
                  <c:ext xmlns:c16="http://schemas.microsoft.com/office/drawing/2014/chart" uri="{C3380CC4-5D6E-409C-BE32-E72D297353CC}">
                    <c16:uniqueId val="{00000001-A8C5-4949-9CC7-5F8CCE36ED06}"/>
                  </c:ext>
                </c:extLst>
              </c15:ser>
            </c15:filteredBarSeries>
            <c15:filteredBarSeries>
              <c15:ser>
                <c:idx val="1"/>
                <c:order val="1"/>
                <c:spPr>
                  <a:solidFill>
                    <a:schemeClr val="dk1">
                      <a:tint val="55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xmlns:c15="http://schemas.microsoft.com/office/drawing/2012/chart">
                      <c:ext xmlns:c15="http://schemas.microsoft.com/office/drawing/2012/chart" uri="{02D57815-91ED-43cb-92C2-25804820EDAC}">
                        <c15:formulaRef>
                          <c15:sqref>'ANALISIS DE RIESGOS'!$C$185:$C$202</c15:sqref>
                        </c15:formulaRef>
                      </c:ext>
                    </c:extLst>
                    <c:numCache>
                      <c:formatCode>General</c:formatCode>
                      <c:ptCount val="18"/>
                    </c:numCache>
                  </c:numRef>
                </c:val>
                <c:extLst xmlns:c15="http://schemas.microsoft.com/office/drawing/2012/chart">
                  <c:ext xmlns:c16="http://schemas.microsoft.com/office/drawing/2014/chart" uri="{C3380CC4-5D6E-409C-BE32-E72D297353CC}">
                    <c16:uniqueId val="{00000002-A8C5-4949-9CC7-5F8CCE36ED06}"/>
                  </c:ext>
                </c:extLst>
              </c15:ser>
            </c15:filteredBarSeries>
            <c15:filteredBarSeries>
              <c15:ser>
                <c:idx val="2"/>
                <c:order val="2"/>
                <c:spPr>
                  <a:solidFill>
                    <a:schemeClr val="dk1">
                      <a:tint val="75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xmlns:c15="http://schemas.microsoft.com/office/drawing/2012/chart">
                      <c:ext xmlns:c15="http://schemas.microsoft.com/office/drawing/2012/chart" uri="{02D57815-91ED-43cb-92C2-25804820EDAC}">
                        <c15:formulaRef>
                          <c15:sqref>'ANALISIS DE RIESGOS'!$D$185:$D$202</c15:sqref>
                        </c15:formulaRef>
                      </c:ext>
                    </c:extLst>
                    <c:numCache>
                      <c:formatCode>General</c:formatCode>
                      <c:ptCount val="18"/>
                    </c:numCache>
                  </c:numRef>
                </c:val>
                <c:extLst xmlns:c15="http://schemas.microsoft.com/office/drawing/2012/chart">
                  <c:ext xmlns:c16="http://schemas.microsoft.com/office/drawing/2014/chart" uri="{C3380CC4-5D6E-409C-BE32-E72D297353CC}">
                    <c16:uniqueId val="{00000003-A8C5-4949-9CC7-5F8CCE36ED06}"/>
                  </c:ext>
                </c:extLst>
              </c15:ser>
            </c15:filteredBarSeries>
            <c15:filteredBarSeries>
              <c15:ser>
                <c:idx val="3"/>
                <c:order val="3"/>
                <c:spPr>
                  <a:solidFill>
                    <a:schemeClr val="dk1">
                      <a:tint val="985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xmlns:c15="http://schemas.microsoft.com/office/drawing/2012/chart">
                      <c:ext xmlns:c15="http://schemas.microsoft.com/office/drawing/2012/chart" uri="{02D57815-91ED-43cb-92C2-25804820EDAC}">
                        <c15:formulaRef>
                          <c15:sqref>'ANALISIS DE RIESGOS'!$E$185:$E$202</c15:sqref>
                        </c15:formulaRef>
                      </c:ext>
                    </c:extLst>
                    <c:numCache>
                      <c:formatCode>General</c:formatCode>
                      <c:ptCount val="18"/>
                    </c:numCache>
                  </c:numRef>
                </c:val>
                <c:extLst xmlns:c15="http://schemas.microsoft.com/office/drawing/2012/chart">
                  <c:ext xmlns:c16="http://schemas.microsoft.com/office/drawing/2014/chart" uri="{C3380CC4-5D6E-409C-BE32-E72D297353CC}">
                    <c16:uniqueId val="{00000004-A8C5-4949-9CC7-5F8CCE36ED06}"/>
                  </c:ext>
                </c:extLst>
              </c15:ser>
            </c15:filteredBarSeries>
            <c15:filteredBarSeries>
              <c15:ser>
                <c:idx val="4"/>
                <c:order val="4"/>
                <c:spPr>
                  <a:solidFill>
                    <a:schemeClr val="dk1">
                      <a:tint val="30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xmlns:c15="http://schemas.microsoft.com/office/drawing/2012/chart">
                      <c:ext xmlns:c15="http://schemas.microsoft.com/office/drawing/2012/chart" uri="{02D57815-91ED-43cb-92C2-25804820EDAC}">
                        <c15:formulaRef>
                          <c15:sqref>'ANALISIS DE RIESGOS'!$F$185:$F$202</c15:sqref>
                        </c15:formulaRef>
                      </c:ext>
                    </c:extLst>
                    <c:numCache>
                      <c:formatCode>General</c:formatCode>
                      <c:ptCount val="18"/>
                    </c:numCache>
                  </c:numRef>
                </c:val>
                <c:extLst xmlns:c15="http://schemas.microsoft.com/office/drawing/2012/chart">
                  <c:ext xmlns:c16="http://schemas.microsoft.com/office/drawing/2014/chart" uri="{C3380CC4-5D6E-409C-BE32-E72D297353CC}">
                    <c16:uniqueId val="{00000005-A8C5-4949-9CC7-5F8CCE36ED06}"/>
                  </c:ext>
                </c:extLst>
              </c15:ser>
            </c15:filteredBarSeries>
            <c15:filteredBarSeries>
              <c15:ser>
                <c:idx val="5"/>
                <c:order val="5"/>
                <c:spPr>
                  <a:solidFill>
                    <a:schemeClr val="dk1">
                      <a:tint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xmlns:c15="http://schemas.microsoft.com/office/drawing/2012/chart">
                      <c:ext xmlns:c15="http://schemas.microsoft.com/office/drawing/2012/chart" uri="{02D57815-91ED-43cb-92C2-25804820EDAC}">
                        <c15:formulaRef>
                          <c15:sqref>'ANALISIS DE RIESGOS'!$G$185:$G$202</c15:sqref>
                        </c15:formulaRef>
                      </c:ext>
                    </c:extLst>
                    <c:numCache>
                      <c:formatCode>General</c:formatCode>
                      <c:ptCount val="18"/>
                    </c:numCache>
                  </c:numRef>
                </c:val>
                <c:extLst xmlns:c15="http://schemas.microsoft.com/office/drawing/2012/chart">
                  <c:ext xmlns:c16="http://schemas.microsoft.com/office/drawing/2014/chart" uri="{C3380CC4-5D6E-409C-BE32-E72D297353CC}">
                    <c16:uniqueId val="{00000006-A8C5-4949-9CC7-5F8CCE36ED06}"/>
                  </c:ext>
                </c:extLst>
              </c15:ser>
            </c15:filteredBarSeries>
            <c15:filteredBarSeries>
              <c15:ser>
                <c:idx val="6"/>
                <c:order val="6"/>
                <c:spPr>
                  <a:solidFill>
                    <a:schemeClr val="dk1">
                      <a:tint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xmlns:c15="http://schemas.microsoft.com/office/drawing/2012/chart">
                      <c:ext xmlns:c15="http://schemas.microsoft.com/office/drawing/2012/chart" uri="{02D57815-91ED-43cb-92C2-25804820EDAC}">
                        <c15:formulaRef>
                          <c15:sqref>'ANALISIS DE RIESGOS'!$H$185:$H$202</c15:sqref>
                        </c15:formulaRef>
                      </c:ext>
                    </c:extLst>
                    <c:numCache>
                      <c:formatCode>General</c:formatCode>
                      <c:ptCount val="18"/>
                    </c:numCache>
                  </c:numRef>
                </c:val>
                <c:extLst xmlns:c15="http://schemas.microsoft.com/office/drawing/2012/chart">
                  <c:ext xmlns:c16="http://schemas.microsoft.com/office/drawing/2014/chart" uri="{C3380CC4-5D6E-409C-BE32-E72D297353CC}">
                    <c16:uniqueId val="{00000007-A8C5-4949-9CC7-5F8CCE36ED06}"/>
                  </c:ext>
                </c:extLst>
              </c15:ser>
            </c15:filteredBarSeries>
            <c15:filteredBarSeries>
              <c15:ser>
                <c:idx val="8"/>
                <c:order val="8"/>
                <c:spPr>
                  <a:solidFill>
                    <a:schemeClr val="dk1">
                      <a:tint val="55000"/>
                    </a:schemeClr>
                  </a:solidFill>
                  <a:ln>
                    <a:noFill/>
                  </a:ln>
                  <a:effectLst/>
                </c:spPr>
                <c:invertIfNegative val="0"/>
                <c:cat>
                  <c:strRef>
                    <c:extLst xmlns:c15="http://schemas.microsoft.com/office/drawing/2012/chart">
                      <c:ext xmlns:c15="http://schemas.microsoft.com/office/drawing/2012/chart" uri="{02D57815-91ED-43cb-92C2-25804820EDAC}">
                        <c15:formulaRef>
                          <c15:sqref>'ANALISIS DE RIESGOS'!$A$185:$A$202</c15:sqref>
                        </c15:formulaRef>
                      </c:ext>
                    </c:extLst>
                    <c:strCache>
                      <c:ptCount val="18"/>
                      <c:pt idx="0">
                        <c:v>AMIT (Actos Mal Intencionados de Terceros)</c:v>
                      </c:pt>
                      <c:pt idx="1">
                        <c:v>Coacción</c:v>
                      </c:pt>
                      <c:pt idx="2">
                        <c:v>Daño</c:v>
                      </c:pt>
                      <c:pt idx="3">
                        <c:v>Extorsión</c:v>
                      </c:pt>
                      <c:pt idx="4">
                        <c:v>Financiación del terrorismo</c:v>
                      </c:pt>
                      <c:pt idx="5">
                        <c:v>Fraude</c:v>
                      </c:pt>
                      <c:pt idx="6">
                        <c:v>Homicidio</c:v>
                      </c:pt>
                      <c:pt idx="7">
                        <c:v>Hurto</c:v>
                      </c:pt>
                      <c:pt idx="8">
                        <c:v>Intrusión</c:v>
                      </c:pt>
                      <c:pt idx="9">
                        <c:v>Lavado de activos</c:v>
                      </c:pt>
                      <c:pt idx="10">
                        <c:v>Lesiones (personas)</c:v>
                      </c:pt>
                      <c:pt idx="11">
                        <c:v>Sabotaje</c:v>
                      </c:pt>
                      <c:pt idx="12">
                        <c:v>Secuestro</c:v>
                      </c:pt>
                      <c:pt idx="13">
                        <c:v>Soborno</c:v>
                      </c:pt>
                      <c:pt idx="14">
                        <c:v>Suplantación</c:v>
                      </c:pt>
                      <c:pt idx="15">
                        <c:v>Terrorismo</c:v>
                      </c:pt>
                      <c:pt idx="16">
                        <c:v>Violencia verbal y/o física</c:v>
                      </c:pt>
                      <c:pt idx="17">
                        <c:v>Otros riesgos</c:v>
                      </c:pt>
                    </c:strCache>
                  </c:strRef>
                </c:cat>
                <c:val>
                  <c:numRef>
                    <c:extLst xmlns:c15="http://schemas.microsoft.com/office/drawing/2012/chart">
                      <c:ext xmlns:c15="http://schemas.microsoft.com/office/drawing/2012/chart" uri="{02D57815-91ED-43cb-92C2-25804820EDAC}">
                        <c15:formulaRef>
                          <c15:sqref>'ANALISIS DE RIESGOS'!$Q$185:$Q$202</c15:sqref>
                        </c15:formulaRef>
                      </c:ext>
                    </c:extLst>
                    <c:numCache>
                      <c:formatCode>General</c:formatCode>
                      <c:ptCount val="18"/>
                    </c:numCache>
                  </c:numRef>
                </c:val>
                <c:extLst xmlns:c15="http://schemas.microsoft.com/office/drawing/2012/chart">
                  <c:ext xmlns:c16="http://schemas.microsoft.com/office/drawing/2014/chart" uri="{C3380CC4-5D6E-409C-BE32-E72D297353CC}">
                    <c16:uniqueId val="{00000008-A8C5-4949-9CC7-5F8CCE36ED06}"/>
                  </c:ext>
                </c:extLst>
              </c15:ser>
            </c15:filteredBarSeries>
          </c:ext>
        </c:extLst>
      </c:barChart>
      <c:catAx>
        <c:axId val="14143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14380160"/>
        <c:crosses val="autoZero"/>
        <c:auto val="1"/>
        <c:lblAlgn val="ctr"/>
        <c:lblOffset val="100"/>
        <c:noMultiLvlLbl val="0"/>
      </c:catAx>
      <c:valAx>
        <c:axId val="141438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1436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6" Type="http://schemas.openxmlformats.org/officeDocument/2006/relationships/image" Target="../media/image20.png"/><Relationship Id="rId21" Type="http://schemas.openxmlformats.org/officeDocument/2006/relationships/image" Target="../media/image15.png"/><Relationship Id="rId42" Type="http://schemas.openxmlformats.org/officeDocument/2006/relationships/image" Target="../media/image36.png"/><Relationship Id="rId47" Type="http://schemas.openxmlformats.org/officeDocument/2006/relationships/image" Target="../media/image40.png"/><Relationship Id="rId63" Type="http://schemas.openxmlformats.org/officeDocument/2006/relationships/image" Target="../media/image55.png"/><Relationship Id="rId68" Type="http://schemas.openxmlformats.org/officeDocument/2006/relationships/image" Target="../media/image60.png"/><Relationship Id="rId84" Type="http://schemas.openxmlformats.org/officeDocument/2006/relationships/image" Target="../media/image76.png"/><Relationship Id="rId16" Type="http://schemas.openxmlformats.org/officeDocument/2006/relationships/image" Target="../media/image10.png"/><Relationship Id="rId11" Type="http://schemas.openxmlformats.org/officeDocument/2006/relationships/image" Target="../media/image5.png"/><Relationship Id="rId32" Type="http://schemas.openxmlformats.org/officeDocument/2006/relationships/image" Target="../media/image26.png"/><Relationship Id="rId37" Type="http://schemas.openxmlformats.org/officeDocument/2006/relationships/image" Target="../media/image31.png"/><Relationship Id="rId53" Type="http://schemas.microsoft.com/office/2007/relationships/hdphoto" Target="../media/hdphoto2.wdp"/><Relationship Id="rId58" Type="http://schemas.openxmlformats.org/officeDocument/2006/relationships/image" Target="../media/image50.png"/><Relationship Id="rId74" Type="http://schemas.openxmlformats.org/officeDocument/2006/relationships/image" Target="../media/image66.png"/><Relationship Id="rId79" Type="http://schemas.openxmlformats.org/officeDocument/2006/relationships/image" Target="../media/image71.png"/><Relationship Id="rId5" Type="http://schemas.openxmlformats.org/officeDocument/2006/relationships/image" Target="../media/image2.png"/><Relationship Id="rId19" Type="http://schemas.openxmlformats.org/officeDocument/2006/relationships/image" Target="../media/image13.png"/><Relationship Id="rId14" Type="http://schemas.openxmlformats.org/officeDocument/2006/relationships/image" Target="../media/image8.png"/><Relationship Id="rId22" Type="http://schemas.openxmlformats.org/officeDocument/2006/relationships/image" Target="../media/image16.png"/><Relationship Id="rId27" Type="http://schemas.openxmlformats.org/officeDocument/2006/relationships/image" Target="../media/image21.png"/><Relationship Id="rId30" Type="http://schemas.openxmlformats.org/officeDocument/2006/relationships/image" Target="../media/image24.png"/><Relationship Id="rId35" Type="http://schemas.openxmlformats.org/officeDocument/2006/relationships/image" Target="../media/image29.png"/><Relationship Id="rId43" Type="http://schemas.microsoft.com/office/2007/relationships/hdphoto" Target="../media/hdphoto1.wdp"/><Relationship Id="rId48" Type="http://schemas.openxmlformats.org/officeDocument/2006/relationships/image" Target="../media/image41.png"/><Relationship Id="rId56" Type="http://schemas.openxmlformats.org/officeDocument/2006/relationships/image" Target="../media/image48.png"/><Relationship Id="rId64" Type="http://schemas.openxmlformats.org/officeDocument/2006/relationships/image" Target="../media/image56.png"/><Relationship Id="rId69" Type="http://schemas.openxmlformats.org/officeDocument/2006/relationships/image" Target="../media/image61.png"/><Relationship Id="rId77" Type="http://schemas.openxmlformats.org/officeDocument/2006/relationships/image" Target="../media/image69.png"/><Relationship Id="rId8" Type="http://schemas.openxmlformats.org/officeDocument/2006/relationships/chart" Target="../charts/chart6.xml"/><Relationship Id="rId51" Type="http://schemas.openxmlformats.org/officeDocument/2006/relationships/image" Target="../media/image44.png"/><Relationship Id="rId72" Type="http://schemas.openxmlformats.org/officeDocument/2006/relationships/image" Target="../media/image64.png"/><Relationship Id="rId80" Type="http://schemas.openxmlformats.org/officeDocument/2006/relationships/image" Target="../media/image72.png"/><Relationship Id="rId85" Type="http://schemas.openxmlformats.org/officeDocument/2006/relationships/image" Target="../media/image77.png"/><Relationship Id="rId3" Type="http://schemas.openxmlformats.org/officeDocument/2006/relationships/chart" Target="../charts/chart3.xml"/><Relationship Id="rId12" Type="http://schemas.openxmlformats.org/officeDocument/2006/relationships/image" Target="../media/image6.png"/><Relationship Id="rId17" Type="http://schemas.openxmlformats.org/officeDocument/2006/relationships/image" Target="../media/image11.png"/><Relationship Id="rId25" Type="http://schemas.openxmlformats.org/officeDocument/2006/relationships/image" Target="../media/image19.png"/><Relationship Id="rId33" Type="http://schemas.openxmlformats.org/officeDocument/2006/relationships/image" Target="../media/image27.png"/><Relationship Id="rId38" Type="http://schemas.openxmlformats.org/officeDocument/2006/relationships/image" Target="../media/image32.png"/><Relationship Id="rId46" Type="http://schemas.openxmlformats.org/officeDocument/2006/relationships/image" Target="../media/image39.png"/><Relationship Id="rId59" Type="http://schemas.openxmlformats.org/officeDocument/2006/relationships/image" Target="../media/image51.png"/><Relationship Id="rId67" Type="http://schemas.openxmlformats.org/officeDocument/2006/relationships/image" Target="../media/image59.png"/><Relationship Id="rId20" Type="http://schemas.openxmlformats.org/officeDocument/2006/relationships/image" Target="../media/image14.png"/><Relationship Id="rId41" Type="http://schemas.openxmlformats.org/officeDocument/2006/relationships/image" Target="../media/image35.png"/><Relationship Id="rId54" Type="http://schemas.openxmlformats.org/officeDocument/2006/relationships/image" Target="../media/image46.png"/><Relationship Id="rId62" Type="http://schemas.openxmlformats.org/officeDocument/2006/relationships/image" Target="../media/image54.png"/><Relationship Id="rId70" Type="http://schemas.openxmlformats.org/officeDocument/2006/relationships/image" Target="../media/image62.png"/><Relationship Id="rId75" Type="http://schemas.openxmlformats.org/officeDocument/2006/relationships/image" Target="../media/image67.png"/><Relationship Id="rId83" Type="http://schemas.openxmlformats.org/officeDocument/2006/relationships/image" Target="../media/image75.png"/><Relationship Id="rId1" Type="http://schemas.openxmlformats.org/officeDocument/2006/relationships/chart" Target="../charts/chart1.xml"/><Relationship Id="rId6" Type="http://schemas.openxmlformats.org/officeDocument/2006/relationships/image" Target="../media/image3.png"/><Relationship Id="rId15" Type="http://schemas.openxmlformats.org/officeDocument/2006/relationships/image" Target="../media/image9.png"/><Relationship Id="rId23" Type="http://schemas.openxmlformats.org/officeDocument/2006/relationships/image" Target="../media/image17.png"/><Relationship Id="rId28" Type="http://schemas.openxmlformats.org/officeDocument/2006/relationships/image" Target="../media/image22.png"/><Relationship Id="rId36" Type="http://schemas.openxmlformats.org/officeDocument/2006/relationships/image" Target="../media/image30.png"/><Relationship Id="rId49" Type="http://schemas.openxmlformats.org/officeDocument/2006/relationships/image" Target="../media/image42.png"/><Relationship Id="rId57" Type="http://schemas.openxmlformats.org/officeDocument/2006/relationships/image" Target="../media/image49.png"/><Relationship Id="rId10" Type="http://schemas.openxmlformats.org/officeDocument/2006/relationships/image" Target="../media/image4.png"/><Relationship Id="rId31" Type="http://schemas.openxmlformats.org/officeDocument/2006/relationships/image" Target="../media/image25.png"/><Relationship Id="rId44" Type="http://schemas.openxmlformats.org/officeDocument/2006/relationships/image" Target="../media/image37.png"/><Relationship Id="rId52" Type="http://schemas.openxmlformats.org/officeDocument/2006/relationships/image" Target="../media/image45.png"/><Relationship Id="rId60" Type="http://schemas.openxmlformats.org/officeDocument/2006/relationships/image" Target="../media/image52.png"/><Relationship Id="rId65" Type="http://schemas.openxmlformats.org/officeDocument/2006/relationships/image" Target="../media/image57.png"/><Relationship Id="rId73" Type="http://schemas.openxmlformats.org/officeDocument/2006/relationships/image" Target="../media/image65.png"/><Relationship Id="rId78" Type="http://schemas.openxmlformats.org/officeDocument/2006/relationships/image" Target="../media/image70.png"/><Relationship Id="rId81" Type="http://schemas.openxmlformats.org/officeDocument/2006/relationships/image" Target="../media/image73.png"/><Relationship Id="rId4" Type="http://schemas.openxmlformats.org/officeDocument/2006/relationships/chart" Target="../charts/chart4.xml"/><Relationship Id="rId9" Type="http://schemas.openxmlformats.org/officeDocument/2006/relationships/chart" Target="../charts/chart7.xml"/><Relationship Id="rId13" Type="http://schemas.openxmlformats.org/officeDocument/2006/relationships/image" Target="../media/image7.png"/><Relationship Id="rId18" Type="http://schemas.openxmlformats.org/officeDocument/2006/relationships/image" Target="../media/image12.png"/><Relationship Id="rId39" Type="http://schemas.openxmlformats.org/officeDocument/2006/relationships/image" Target="../media/image33.png"/><Relationship Id="rId34" Type="http://schemas.openxmlformats.org/officeDocument/2006/relationships/image" Target="../media/image28.png"/><Relationship Id="rId50" Type="http://schemas.openxmlformats.org/officeDocument/2006/relationships/image" Target="../media/image43.png"/><Relationship Id="rId55" Type="http://schemas.openxmlformats.org/officeDocument/2006/relationships/image" Target="../media/image47.png"/><Relationship Id="rId76" Type="http://schemas.openxmlformats.org/officeDocument/2006/relationships/image" Target="../media/image68.png"/><Relationship Id="rId7" Type="http://schemas.openxmlformats.org/officeDocument/2006/relationships/chart" Target="../charts/chart5.xml"/><Relationship Id="rId71" Type="http://schemas.openxmlformats.org/officeDocument/2006/relationships/image" Target="../media/image63.png"/><Relationship Id="rId2" Type="http://schemas.openxmlformats.org/officeDocument/2006/relationships/chart" Target="../charts/chart2.xml"/><Relationship Id="rId29" Type="http://schemas.openxmlformats.org/officeDocument/2006/relationships/image" Target="../media/image23.png"/><Relationship Id="rId24" Type="http://schemas.openxmlformats.org/officeDocument/2006/relationships/image" Target="../media/image18.png"/><Relationship Id="rId40" Type="http://schemas.openxmlformats.org/officeDocument/2006/relationships/image" Target="../media/image34.png"/><Relationship Id="rId45" Type="http://schemas.openxmlformats.org/officeDocument/2006/relationships/image" Target="../media/image38.png"/><Relationship Id="rId66" Type="http://schemas.openxmlformats.org/officeDocument/2006/relationships/image" Target="../media/image58.png"/><Relationship Id="rId61" Type="http://schemas.openxmlformats.org/officeDocument/2006/relationships/image" Target="../media/image53.png"/><Relationship Id="rId82" Type="http://schemas.openxmlformats.org/officeDocument/2006/relationships/image" Target="../media/image7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151967</xdr:colOff>
      <xdr:row>0</xdr:row>
      <xdr:rowOff>51954</xdr:rowOff>
    </xdr:from>
    <xdr:to>
      <xdr:col>1</xdr:col>
      <xdr:colOff>694892</xdr:colOff>
      <xdr:row>2</xdr:row>
      <xdr:rowOff>164522</xdr:rowOff>
    </xdr:to>
    <xdr:pic>
      <xdr:nvPicPr>
        <xdr:cNvPr id="2" name="Picture 1270">
          <a:extLst>
            <a:ext uri="{FF2B5EF4-FFF2-40B4-BE49-F238E27FC236}">
              <a16:creationId xmlns:a16="http://schemas.microsoft.com/office/drawing/2014/main" id="{774AD755-7FBC-4CE5-A48C-A91BFC157D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967" y="51954"/>
          <a:ext cx="1047750" cy="53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151967</xdr:colOff>
      <xdr:row>43</xdr:row>
      <xdr:rowOff>51954</xdr:rowOff>
    </xdr:from>
    <xdr:ext cx="1047750" cy="531668"/>
    <xdr:pic>
      <xdr:nvPicPr>
        <xdr:cNvPr id="7" name="Picture 1270">
          <a:extLst>
            <a:ext uri="{FF2B5EF4-FFF2-40B4-BE49-F238E27FC236}">
              <a16:creationId xmlns:a16="http://schemas.microsoft.com/office/drawing/2014/main" id="{3F920B3F-B9CD-4FCD-8A80-67F2240C0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967" y="51954"/>
          <a:ext cx="1047750" cy="53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151967</xdr:colOff>
      <xdr:row>86</xdr:row>
      <xdr:rowOff>51954</xdr:rowOff>
    </xdr:from>
    <xdr:ext cx="1047750" cy="531668"/>
    <xdr:pic>
      <xdr:nvPicPr>
        <xdr:cNvPr id="8" name="Picture 1270">
          <a:extLst>
            <a:ext uri="{FF2B5EF4-FFF2-40B4-BE49-F238E27FC236}">
              <a16:creationId xmlns:a16="http://schemas.microsoft.com/office/drawing/2014/main" id="{3096819A-DDA4-4AF3-B3C3-65FE062A5B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967" y="12348729"/>
          <a:ext cx="1047750" cy="53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13</xdr:col>
      <xdr:colOff>9524</xdr:colOff>
      <xdr:row>71</xdr:row>
      <xdr:rowOff>43296</xdr:rowOff>
    </xdr:from>
    <xdr:to>
      <xdr:col>30</xdr:col>
      <xdr:colOff>17317</xdr:colOff>
      <xdr:row>87</xdr:row>
      <xdr:rowOff>0</xdr:rowOff>
    </xdr:to>
    <xdr:graphicFrame macro="">
      <xdr:nvGraphicFramePr>
        <xdr:cNvPr id="3" name="52 Gráfico">
          <a:extLst>
            <a:ext uri="{FF2B5EF4-FFF2-40B4-BE49-F238E27FC236}">
              <a16:creationId xmlns:a16="http://schemas.microsoft.com/office/drawing/2014/main" id="{0FBEABBC-D843-41ED-8983-D4AD78FAC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54</xdr:row>
      <xdr:rowOff>0</xdr:rowOff>
    </xdr:from>
    <xdr:to>
      <xdr:col>29</xdr:col>
      <xdr:colOff>285750</xdr:colOff>
      <xdr:row>68</xdr:row>
      <xdr:rowOff>0</xdr:rowOff>
    </xdr:to>
    <xdr:graphicFrame macro="">
      <xdr:nvGraphicFramePr>
        <xdr:cNvPr id="4" name="54 Gráfico">
          <a:extLst>
            <a:ext uri="{FF2B5EF4-FFF2-40B4-BE49-F238E27FC236}">
              <a16:creationId xmlns:a16="http://schemas.microsoft.com/office/drawing/2014/main" id="{C0CC836C-371B-4DDE-ADE4-C7E7B118E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17318</xdr:colOff>
      <xdr:row>93</xdr:row>
      <xdr:rowOff>60612</xdr:rowOff>
    </xdr:from>
    <xdr:to>
      <xdr:col>29</xdr:col>
      <xdr:colOff>294409</xdr:colOff>
      <xdr:row>106</xdr:row>
      <xdr:rowOff>0</xdr:rowOff>
    </xdr:to>
    <xdr:graphicFrame macro="">
      <xdr:nvGraphicFramePr>
        <xdr:cNvPr id="5" name="55 Gráfico">
          <a:extLst>
            <a:ext uri="{FF2B5EF4-FFF2-40B4-BE49-F238E27FC236}">
              <a16:creationId xmlns:a16="http://schemas.microsoft.com/office/drawing/2014/main" id="{A4096F30-4DE5-43F1-9E88-C770DE036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28348</xdr:colOff>
      <xdr:row>109</xdr:row>
      <xdr:rowOff>44048</xdr:rowOff>
    </xdr:from>
    <xdr:to>
      <xdr:col>29</xdr:col>
      <xdr:colOff>226641</xdr:colOff>
      <xdr:row>118</xdr:row>
      <xdr:rowOff>0</xdr:rowOff>
    </xdr:to>
    <xdr:graphicFrame macro="">
      <xdr:nvGraphicFramePr>
        <xdr:cNvPr id="6" name="56 Gráfico">
          <a:extLst>
            <a:ext uri="{FF2B5EF4-FFF2-40B4-BE49-F238E27FC236}">
              <a16:creationId xmlns:a16="http://schemas.microsoft.com/office/drawing/2014/main" id="{3A4E79AD-5971-47CD-80EC-B52C7BA03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233797</xdr:colOff>
      <xdr:row>0</xdr:row>
      <xdr:rowOff>77932</xdr:rowOff>
    </xdr:from>
    <xdr:to>
      <xdr:col>3</xdr:col>
      <xdr:colOff>225138</xdr:colOff>
      <xdr:row>2</xdr:row>
      <xdr:rowOff>139360</xdr:rowOff>
    </xdr:to>
    <xdr:pic>
      <xdr:nvPicPr>
        <xdr:cNvPr id="7" name="Imagen 6">
          <a:extLst>
            <a:ext uri="{FF2B5EF4-FFF2-40B4-BE49-F238E27FC236}">
              <a16:creationId xmlns:a16="http://schemas.microsoft.com/office/drawing/2014/main" id="{5429DA90-FED5-4C46-8A75-1A2BDB00C24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33797" y="77932"/>
          <a:ext cx="800966" cy="518628"/>
        </a:xfrm>
        <a:prstGeom prst="rect">
          <a:avLst/>
        </a:prstGeom>
        <a:noFill/>
        <a:ln>
          <a:noFill/>
        </a:ln>
      </xdr:spPr>
    </xdr:pic>
    <xdr:clientData/>
  </xdr:twoCellAnchor>
  <xdr:oneCellAnchor>
    <xdr:from>
      <xdr:col>0</xdr:col>
      <xdr:colOff>233797</xdr:colOff>
      <xdr:row>16</xdr:row>
      <xdr:rowOff>77932</xdr:rowOff>
    </xdr:from>
    <xdr:ext cx="796636" cy="511701"/>
    <xdr:pic>
      <xdr:nvPicPr>
        <xdr:cNvPr id="8" name="Imagen 7">
          <a:extLst>
            <a:ext uri="{FF2B5EF4-FFF2-40B4-BE49-F238E27FC236}">
              <a16:creationId xmlns:a16="http://schemas.microsoft.com/office/drawing/2014/main" id="{EE7C2DEE-988E-40BA-80E6-4D35A7DC42F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9431482"/>
          <a:ext cx="796636" cy="511701"/>
        </a:xfrm>
        <a:prstGeom prst="rect">
          <a:avLst/>
        </a:prstGeom>
        <a:noFill/>
        <a:ln>
          <a:noFill/>
        </a:ln>
      </xdr:spPr>
    </xdr:pic>
    <xdr:clientData/>
  </xdr:oneCellAnchor>
  <xdr:oneCellAnchor>
    <xdr:from>
      <xdr:col>0</xdr:col>
      <xdr:colOff>233797</xdr:colOff>
      <xdr:row>49</xdr:row>
      <xdr:rowOff>77932</xdr:rowOff>
    </xdr:from>
    <xdr:ext cx="796636" cy="511701"/>
    <xdr:pic>
      <xdr:nvPicPr>
        <xdr:cNvPr id="9" name="Imagen 8">
          <a:extLst>
            <a:ext uri="{FF2B5EF4-FFF2-40B4-BE49-F238E27FC236}">
              <a16:creationId xmlns:a16="http://schemas.microsoft.com/office/drawing/2014/main" id="{17E18AD1-ED15-4D33-AC9B-B87674BBC92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18823132"/>
          <a:ext cx="796636" cy="511701"/>
        </a:xfrm>
        <a:prstGeom prst="rect">
          <a:avLst/>
        </a:prstGeom>
        <a:noFill/>
        <a:ln>
          <a:noFill/>
        </a:ln>
      </xdr:spPr>
    </xdr:pic>
    <xdr:clientData/>
  </xdr:oneCellAnchor>
  <xdr:oneCellAnchor>
    <xdr:from>
      <xdr:col>0</xdr:col>
      <xdr:colOff>233797</xdr:colOff>
      <xdr:row>89</xdr:row>
      <xdr:rowOff>77932</xdr:rowOff>
    </xdr:from>
    <xdr:ext cx="796636" cy="511701"/>
    <xdr:pic>
      <xdr:nvPicPr>
        <xdr:cNvPr id="10" name="Imagen 9">
          <a:extLst>
            <a:ext uri="{FF2B5EF4-FFF2-40B4-BE49-F238E27FC236}">
              <a16:creationId xmlns:a16="http://schemas.microsoft.com/office/drawing/2014/main" id="{78CB2E05-D4A7-412B-BCEA-34CB8F3D076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27681382"/>
          <a:ext cx="796636" cy="511701"/>
        </a:xfrm>
        <a:prstGeom prst="rect">
          <a:avLst/>
        </a:prstGeom>
        <a:noFill/>
        <a:ln>
          <a:noFill/>
        </a:ln>
      </xdr:spPr>
    </xdr:pic>
    <xdr:clientData/>
  </xdr:oneCellAnchor>
  <xdr:oneCellAnchor>
    <xdr:from>
      <xdr:col>0</xdr:col>
      <xdr:colOff>233797</xdr:colOff>
      <xdr:row>120</xdr:row>
      <xdr:rowOff>77932</xdr:rowOff>
    </xdr:from>
    <xdr:ext cx="796636" cy="511701"/>
    <xdr:pic>
      <xdr:nvPicPr>
        <xdr:cNvPr id="11" name="Imagen 10">
          <a:extLst>
            <a:ext uri="{FF2B5EF4-FFF2-40B4-BE49-F238E27FC236}">
              <a16:creationId xmlns:a16="http://schemas.microsoft.com/office/drawing/2014/main" id="{27E3CC28-39FB-46AE-9156-807FE1FF828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35025157"/>
          <a:ext cx="796636" cy="511701"/>
        </a:xfrm>
        <a:prstGeom prst="rect">
          <a:avLst/>
        </a:prstGeom>
        <a:noFill/>
        <a:ln>
          <a:noFill/>
        </a:ln>
      </xdr:spPr>
    </xdr:pic>
    <xdr:clientData/>
  </xdr:oneCellAnchor>
  <xdr:twoCellAnchor>
    <xdr:from>
      <xdr:col>13</xdr:col>
      <xdr:colOff>61478</xdr:colOff>
      <xdr:row>124</xdr:row>
      <xdr:rowOff>60613</xdr:rowOff>
    </xdr:from>
    <xdr:to>
      <xdr:col>29</xdr:col>
      <xdr:colOff>259771</xdr:colOff>
      <xdr:row>134</xdr:row>
      <xdr:rowOff>173182</xdr:rowOff>
    </xdr:to>
    <xdr:graphicFrame macro="">
      <xdr:nvGraphicFramePr>
        <xdr:cNvPr id="12" name="56 Gráfico">
          <a:extLst>
            <a:ext uri="{FF2B5EF4-FFF2-40B4-BE49-F238E27FC236}">
              <a16:creationId xmlns:a16="http://schemas.microsoft.com/office/drawing/2014/main" id="{22AD6A4C-2C3D-4BE8-8E3F-AB77EA5DA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51027</xdr:colOff>
      <xdr:row>144</xdr:row>
      <xdr:rowOff>8283</xdr:rowOff>
    </xdr:from>
    <xdr:to>
      <xdr:col>29</xdr:col>
      <xdr:colOff>289669</xdr:colOff>
      <xdr:row>151</xdr:row>
      <xdr:rowOff>654844</xdr:rowOff>
    </xdr:to>
    <xdr:graphicFrame macro="">
      <xdr:nvGraphicFramePr>
        <xdr:cNvPr id="13" name="Gráfico 12">
          <a:extLst>
            <a:ext uri="{FF2B5EF4-FFF2-40B4-BE49-F238E27FC236}">
              <a16:creationId xmlns:a16="http://schemas.microsoft.com/office/drawing/2014/main" id="{F939F374-2490-4349-8A62-9979EFE6D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233797</xdr:colOff>
      <xdr:row>152</xdr:row>
      <xdr:rowOff>77932</xdr:rowOff>
    </xdr:from>
    <xdr:ext cx="796636" cy="511701"/>
    <xdr:pic>
      <xdr:nvPicPr>
        <xdr:cNvPr id="14" name="Imagen 13">
          <a:extLst>
            <a:ext uri="{FF2B5EF4-FFF2-40B4-BE49-F238E27FC236}">
              <a16:creationId xmlns:a16="http://schemas.microsoft.com/office/drawing/2014/main" id="{A1C675D5-3977-455B-BF86-EBED7333FAB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44092957"/>
          <a:ext cx="796636" cy="511701"/>
        </a:xfrm>
        <a:prstGeom prst="rect">
          <a:avLst/>
        </a:prstGeom>
        <a:noFill/>
        <a:ln>
          <a:noFill/>
        </a:ln>
      </xdr:spPr>
    </xdr:pic>
    <xdr:clientData/>
  </xdr:oneCellAnchor>
  <xdr:oneCellAnchor>
    <xdr:from>
      <xdr:col>0</xdr:col>
      <xdr:colOff>233797</xdr:colOff>
      <xdr:row>169</xdr:row>
      <xdr:rowOff>77932</xdr:rowOff>
    </xdr:from>
    <xdr:ext cx="796636" cy="511701"/>
    <xdr:pic>
      <xdr:nvPicPr>
        <xdr:cNvPr id="15" name="Imagen 14">
          <a:extLst>
            <a:ext uri="{FF2B5EF4-FFF2-40B4-BE49-F238E27FC236}">
              <a16:creationId xmlns:a16="http://schemas.microsoft.com/office/drawing/2014/main" id="{5B919F85-60A2-4710-B174-F96BA9888D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53332207"/>
          <a:ext cx="796636" cy="511701"/>
        </a:xfrm>
        <a:prstGeom prst="rect">
          <a:avLst/>
        </a:prstGeom>
        <a:noFill/>
        <a:ln>
          <a:noFill/>
        </a:ln>
      </xdr:spPr>
    </xdr:pic>
    <xdr:clientData/>
  </xdr:oneCellAnchor>
  <xdr:twoCellAnchor>
    <xdr:from>
      <xdr:col>20</xdr:col>
      <xdr:colOff>27110</xdr:colOff>
      <xdr:row>183</xdr:row>
      <xdr:rowOff>18223</xdr:rowOff>
    </xdr:from>
    <xdr:to>
      <xdr:col>29</xdr:col>
      <xdr:colOff>317002</xdr:colOff>
      <xdr:row>201</xdr:row>
      <xdr:rowOff>151665</xdr:rowOff>
    </xdr:to>
    <xdr:graphicFrame macro="">
      <xdr:nvGraphicFramePr>
        <xdr:cNvPr id="16" name="Gráfico 15">
          <a:extLst>
            <a:ext uri="{FF2B5EF4-FFF2-40B4-BE49-F238E27FC236}">
              <a16:creationId xmlns:a16="http://schemas.microsoft.com/office/drawing/2014/main" id="{8563C5D9-E553-49F6-9C5E-46783B01B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233797</xdr:colOff>
      <xdr:row>202</xdr:row>
      <xdr:rowOff>77932</xdr:rowOff>
    </xdr:from>
    <xdr:ext cx="796636" cy="511701"/>
    <xdr:pic>
      <xdr:nvPicPr>
        <xdr:cNvPr id="17" name="Imagen 16">
          <a:extLst>
            <a:ext uri="{FF2B5EF4-FFF2-40B4-BE49-F238E27FC236}">
              <a16:creationId xmlns:a16="http://schemas.microsoft.com/office/drawing/2014/main" id="{8F95E02C-153C-431E-8EC5-BAB2210E0EB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62542882"/>
          <a:ext cx="796636" cy="511701"/>
        </a:xfrm>
        <a:prstGeom prst="rect">
          <a:avLst/>
        </a:prstGeom>
        <a:noFill/>
        <a:ln>
          <a:noFill/>
        </a:ln>
      </xdr:spPr>
    </xdr:pic>
    <xdr:clientData/>
  </xdr:oneCellAnchor>
  <xdr:oneCellAnchor>
    <xdr:from>
      <xdr:col>0</xdr:col>
      <xdr:colOff>233797</xdr:colOff>
      <xdr:row>240</xdr:row>
      <xdr:rowOff>77932</xdr:rowOff>
    </xdr:from>
    <xdr:ext cx="796636" cy="511701"/>
    <xdr:pic>
      <xdr:nvPicPr>
        <xdr:cNvPr id="18" name="Imagen 17">
          <a:extLst>
            <a:ext uri="{FF2B5EF4-FFF2-40B4-BE49-F238E27FC236}">
              <a16:creationId xmlns:a16="http://schemas.microsoft.com/office/drawing/2014/main" id="{FDA350AC-153F-42B2-9456-30AD3FB749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71839282"/>
          <a:ext cx="796636" cy="511701"/>
        </a:xfrm>
        <a:prstGeom prst="rect">
          <a:avLst/>
        </a:prstGeom>
        <a:noFill/>
        <a:ln>
          <a:noFill/>
        </a:ln>
      </xdr:spPr>
    </xdr:pic>
    <xdr:clientData/>
  </xdr:oneCellAnchor>
  <xdr:oneCellAnchor>
    <xdr:from>
      <xdr:col>0</xdr:col>
      <xdr:colOff>233797</xdr:colOff>
      <xdr:row>270</xdr:row>
      <xdr:rowOff>77932</xdr:rowOff>
    </xdr:from>
    <xdr:ext cx="796636" cy="511701"/>
    <xdr:pic>
      <xdr:nvPicPr>
        <xdr:cNvPr id="19" name="Imagen 18">
          <a:extLst>
            <a:ext uri="{FF2B5EF4-FFF2-40B4-BE49-F238E27FC236}">
              <a16:creationId xmlns:a16="http://schemas.microsoft.com/office/drawing/2014/main" id="{4EEB7FDF-749A-47AB-B4D9-334B6E92F4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111768910"/>
          <a:ext cx="796636" cy="511701"/>
        </a:xfrm>
        <a:prstGeom prst="rect">
          <a:avLst/>
        </a:prstGeom>
        <a:noFill/>
        <a:ln>
          <a:noFill/>
        </a:ln>
      </xdr:spPr>
    </xdr:pic>
    <xdr:clientData/>
  </xdr:oneCellAnchor>
  <xdr:oneCellAnchor>
    <xdr:from>
      <xdr:col>0</xdr:col>
      <xdr:colOff>233797</xdr:colOff>
      <xdr:row>260</xdr:row>
      <xdr:rowOff>77932</xdr:rowOff>
    </xdr:from>
    <xdr:ext cx="796636" cy="511701"/>
    <xdr:pic>
      <xdr:nvPicPr>
        <xdr:cNvPr id="20" name="Imagen 19">
          <a:extLst>
            <a:ext uri="{FF2B5EF4-FFF2-40B4-BE49-F238E27FC236}">
              <a16:creationId xmlns:a16="http://schemas.microsoft.com/office/drawing/2014/main" id="{1A964007-CB43-4A5A-AF3E-483D0E072DF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121368454"/>
          <a:ext cx="796636" cy="511701"/>
        </a:xfrm>
        <a:prstGeom prst="rect">
          <a:avLst/>
        </a:prstGeom>
        <a:noFill/>
        <a:ln>
          <a:noFill/>
        </a:ln>
      </xdr:spPr>
    </xdr:pic>
    <xdr:clientData/>
  </xdr:oneCellAnchor>
  <xdr:oneCellAnchor>
    <xdr:from>
      <xdr:col>0</xdr:col>
      <xdr:colOff>191463</xdr:colOff>
      <xdr:row>290</xdr:row>
      <xdr:rowOff>120264</xdr:rowOff>
    </xdr:from>
    <xdr:ext cx="796636" cy="511701"/>
    <xdr:pic>
      <xdr:nvPicPr>
        <xdr:cNvPr id="22" name="Imagen 21">
          <a:extLst>
            <a:ext uri="{FF2B5EF4-FFF2-40B4-BE49-F238E27FC236}">
              <a16:creationId xmlns:a16="http://schemas.microsoft.com/office/drawing/2014/main" id="{4BD9FF51-E6F9-4C80-9E21-F7A47F6E92B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91463" y="121712181"/>
          <a:ext cx="796636" cy="511701"/>
        </a:xfrm>
        <a:prstGeom prst="rect">
          <a:avLst/>
        </a:prstGeom>
        <a:noFill/>
        <a:ln>
          <a:noFill/>
        </a:ln>
      </xdr:spPr>
    </xdr:pic>
    <xdr:clientData/>
  </xdr:oneCellAnchor>
  <xdr:twoCellAnchor>
    <xdr:from>
      <xdr:col>0</xdr:col>
      <xdr:colOff>179917</xdr:colOff>
      <xdr:row>210</xdr:row>
      <xdr:rowOff>10584</xdr:rowOff>
    </xdr:from>
    <xdr:to>
      <xdr:col>2</xdr:col>
      <xdr:colOff>148166</xdr:colOff>
      <xdr:row>230</xdr:row>
      <xdr:rowOff>0</xdr:rowOff>
    </xdr:to>
    <xdr:sp macro="" textlink="">
      <xdr:nvSpPr>
        <xdr:cNvPr id="23" name="CuadroTexto 22">
          <a:extLst>
            <a:ext uri="{FF2B5EF4-FFF2-40B4-BE49-F238E27FC236}">
              <a16:creationId xmlns:a16="http://schemas.microsoft.com/office/drawing/2014/main" id="{BA03BFB9-8221-40F3-8950-11EBE5CE682F}"/>
            </a:ext>
          </a:extLst>
        </xdr:cNvPr>
        <xdr:cNvSpPr txBox="1"/>
      </xdr:nvSpPr>
      <xdr:spPr>
        <a:xfrm rot="16200000">
          <a:off x="-1964266" y="66496142"/>
          <a:ext cx="4751916" cy="463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2800" b="1"/>
            <a:t>PROBABILIDAD</a:t>
          </a:r>
        </a:p>
      </xdr:txBody>
    </xdr:sp>
    <xdr:clientData/>
  </xdr:twoCellAnchor>
  <xdr:twoCellAnchor>
    <xdr:from>
      <xdr:col>5</xdr:col>
      <xdr:colOff>95251</xdr:colOff>
      <xdr:row>232</xdr:row>
      <xdr:rowOff>237068</xdr:rowOff>
    </xdr:from>
    <xdr:to>
      <xdr:col>29</xdr:col>
      <xdr:colOff>317500</xdr:colOff>
      <xdr:row>234</xdr:row>
      <xdr:rowOff>215901</xdr:rowOff>
    </xdr:to>
    <xdr:sp macro="" textlink="">
      <xdr:nvSpPr>
        <xdr:cNvPr id="24" name="CuadroTexto 23">
          <a:extLst>
            <a:ext uri="{FF2B5EF4-FFF2-40B4-BE49-F238E27FC236}">
              <a16:creationId xmlns:a16="http://schemas.microsoft.com/office/drawing/2014/main" id="{4F9F3BE5-6CA8-43EC-8FFA-C141A70A69F9}"/>
            </a:ext>
          </a:extLst>
        </xdr:cNvPr>
        <xdr:cNvSpPr txBox="1"/>
      </xdr:nvSpPr>
      <xdr:spPr>
        <a:xfrm>
          <a:off x="1295401" y="69817193"/>
          <a:ext cx="8718549" cy="45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2800" b="1"/>
            <a:t>IMPACTO</a:t>
          </a:r>
        </a:p>
      </xdr:txBody>
    </xdr:sp>
    <xdr:clientData/>
  </xdr:twoCellAnchor>
  <xdr:oneCellAnchor>
    <xdr:from>
      <xdr:col>0</xdr:col>
      <xdr:colOff>191464</xdr:colOff>
      <xdr:row>310</xdr:row>
      <xdr:rowOff>120264</xdr:rowOff>
    </xdr:from>
    <xdr:ext cx="796636" cy="511701"/>
    <xdr:pic>
      <xdr:nvPicPr>
        <xdr:cNvPr id="40" name="Imagen 39">
          <a:extLst>
            <a:ext uri="{FF2B5EF4-FFF2-40B4-BE49-F238E27FC236}">
              <a16:creationId xmlns:a16="http://schemas.microsoft.com/office/drawing/2014/main" id="{050D733A-F9A6-4994-961A-B1D675BC83E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91464" y="137460181"/>
          <a:ext cx="796636" cy="511701"/>
        </a:xfrm>
        <a:prstGeom prst="rect">
          <a:avLst/>
        </a:prstGeom>
        <a:noFill/>
        <a:ln>
          <a:noFill/>
        </a:ln>
      </xdr:spPr>
    </xdr:pic>
    <xdr:clientData/>
  </xdr:oneCellAnchor>
  <xdr:oneCellAnchor>
    <xdr:from>
      <xdr:col>0</xdr:col>
      <xdr:colOff>233797</xdr:colOff>
      <xdr:row>250</xdr:row>
      <xdr:rowOff>77932</xdr:rowOff>
    </xdr:from>
    <xdr:ext cx="796636" cy="511701"/>
    <xdr:pic>
      <xdr:nvPicPr>
        <xdr:cNvPr id="63" name="Imagen 62">
          <a:extLst>
            <a:ext uri="{FF2B5EF4-FFF2-40B4-BE49-F238E27FC236}">
              <a16:creationId xmlns:a16="http://schemas.microsoft.com/office/drawing/2014/main" id="{AF829CB2-8739-4EA1-9997-7B153FDBDC2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72440718"/>
          <a:ext cx="796636" cy="511701"/>
        </a:xfrm>
        <a:prstGeom prst="rect">
          <a:avLst/>
        </a:prstGeom>
        <a:noFill/>
        <a:ln>
          <a:noFill/>
        </a:ln>
      </xdr:spPr>
    </xdr:pic>
    <xdr:clientData/>
  </xdr:oneCellAnchor>
  <xdr:oneCellAnchor>
    <xdr:from>
      <xdr:col>0</xdr:col>
      <xdr:colOff>233797</xdr:colOff>
      <xdr:row>280</xdr:row>
      <xdr:rowOff>77932</xdr:rowOff>
    </xdr:from>
    <xdr:ext cx="796636" cy="511701"/>
    <xdr:pic>
      <xdr:nvPicPr>
        <xdr:cNvPr id="65" name="Imagen 64">
          <a:extLst>
            <a:ext uri="{FF2B5EF4-FFF2-40B4-BE49-F238E27FC236}">
              <a16:creationId xmlns:a16="http://schemas.microsoft.com/office/drawing/2014/main" id="{32BFD27F-175A-438C-A5E5-34DF5EC7B0E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797" y="106468041"/>
          <a:ext cx="796636" cy="511701"/>
        </a:xfrm>
        <a:prstGeom prst="rect">
          <a:avLst/>
        </a:prstGeom>
        <a:noFill/>
        <a:ln>
          <a:noFill/>
        </a:ln>
      </xdr:spPr>
    </xdr:pic>
    <xdr:clientData/>
  </xdr:oneCellAnchor>
  <xdr:twoCellAnchor editAs="oneCell">
    <xdr:from>
      <xdr:col>23</xdr:col>
      <xdr:colOff>67553</xdr:colOff>
      <xdr:row>257</xdr:row>
      <xdr:rowOff>1013355</xdr:rowOff>
    </xdr:from>
    <xdr:to>
      <xdr:col>25</xdr:col>
      <xdr:colOff>207886</xdr:colOff>
      <xdr:row>257</xdr:row>
      <xdr:rowOff>1916245</xdr:rowOff>
    </xdr:to>
    <xdr:pic>
      <xdr:nvPicPr>
        <xdr:cNvPr id="55" name="Imagen 54">
          <a:extLst>
            <a:ext uri="{FF2B5EF4-FFF2-40B4-BE49-F238E27FC236}">
              <a16:creationId xmlns:a16="http://schemas.microsoft.com/office/drawing/2014/main" id="{3CCECB9A-E13D-8B70-8D9B-07AF40D0EAF3}"/>
            </a:ext>
          </a:extLst>
        </xdr:cNvPr>
        <xdr:cNvPicPr preferRelativeResize="0">
          <a:picLocks/>
        </xdr:cNvPicPr>
      </xdr:nvPicPr>
      <xdr:blipFill>
        <a:blip xmlns:r="http://schemas.openxmlformats.org/officeDocument/2006/relationships" r:embed="rId10"/>
        <a:stretch>
          <a:fillRect/>
        </a:stretch>
      </xdr:blipFill>
      <xdr:spPr>
        <a:xfrm>
          <a:off x="7221886" y="86061022"/>
          <a:ext cx="1368000" cy="902890"/>
        </a:xfrm>
        <a:prstGeom prst="rect">
          <a:avLst/>
        </a:prstGeom>
        <a:ln w="19050">
          <a:solidFill>
            <a:srgbClr val="00B050"/>
          </a:solidFill>
        </a:ln>
      </xdr:spPr>
    </xdr:pic>
    <xdr:clientData/>
  </xdr:twoCellAnchor>
  <xdr:twoCellAnchor editAs="oneCell">
    <xdr:from>
      <xdr:col>25</xdr:col>
      <xdr:colOff>251355</xdr:colOff>
      <xdr:row>248</xdr:row>
      <xdr:rowOff>37705</xdr:rowOff>
    </xdr:from>
    <xdr:to>
      <xdr:col>29</xdr:col>
      <xdr:colOff>275272</xdr:colOff>
      <xdr:row>248</xdr:row>
      <xdr:rowOff>978140</xdr:rowOff>
    </xdr:to>
    <xdr:pic>
      <xdr:nvPicPr>
        <xdr:cNvPr id="26" name="Imagen 25">
          <a:extLst>
            <a:ext uri="{FF2B5EF4-FFF2-40B4-BE49-F238E27FC236}">
              <a16:creationId xmlns:a16="http://schemas.microsoft.com/office/drawing/2014/main" id="{EEC5CF50-8CBE-45B0-46D1-217E7820C94E}"/>
            </a:ext>
          </a:extLst>
        </xdr:cNvPr>
        <xdr:cNvPicPr>
          <a:picLocks noChangeAspect="1"/>
        </xdr:cNvPicPr>
      </xdr:nvPicPr>
      <xdr:blipFill>
        <a:blip xmlns:r="http://schemas.openxmlformats.org/officeDocument/2006/relationships" r:embed="rId11"/>
        <a:stretch>
          <a:fillRect/>
        </a:stretch>
      </xdr:blipFill>
      <xdr:spPr>
        <a:xfrm>
          <a:off x="8633355" y="77539455"/>
          <a:ext cx="1368000" cy="940435"/>
        </a:xfrm>
        <a:prstGeom prst="rect">
          <a:avLst/>
        </a:prstGeom>
        <a:ln w="28575">
          <a:solidFill>
            <a:srgbClr val="00B050"/>
          </a:solidFill>
        </a:ln>
      </xdr:spPr>
    </xdr:pic>
    <xdr:clientData/>
  </xdr:twoCellAnchor>
  <xdr:oneCellAnchor>
    <xdr:from>
      <xdr:col>0</xdr:col>
      <xdr:colOff>159714</xdr:colOff>
      <xdr:row>300</xdr:row>
      <xdr:rowOff>99099</xdr:rowOff>
    </xdr:from>
    <xdr:ext cx="796636" cy="511701"/>
    <xdr:pic>
      <xdr:nvPicPr>
        <xdr:cNvPr id="50" name="Imagen 49">
          <a:extLst>
            <a:ext uri="{FF2B5EF4-FFF2-40B4-BE49-F238E27FC236}">
              <a16:creationId xmlns:a16="http://schemas.microsoft.com/office/drawing/2014/main" id="{A7CAF3B4-0930-4CD4-AB42-B60D5A1B03C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9714" y="131491182"/>
          <a:ext cx="796636" cy="511701"/>
        </a:xfrm>
        <a:prstGeom prst="rect">
          <a:avLst/>
        </a:prstGeom>
        <a:noFill/>
        <a:ln>
          <a:noFill/>
        </a:ln>
      </xdr:spPr>
    </xdr:pic>
    <xdr:clientData/>
  </xdr:oneCellAnchor>
  <xdr:twoCellAnchor editAs="oneCell">
    <xdr:from>
      <xdr:col>23</xdr:col>
      <xdr:colOff>54846</xdr:colOff>
      <xdr:row>246</xdr:row>
      <xdr:rowOff>18522</xdr:rowOff>
    </xdr:from>
    <xdr:to>
      <xdr:col>25</xdr:col>
      <xdr:colOff>194121</xdr:colOff>
      <xdr:row>246</xdr:row>
      <xdr:rowOff>1782522</xdr:rowOff>
    </xdr:to>
    <xdr:pic>
      <xdr:nvPicPr>
        <xdr:cNvPr id="76" name="Imagen 75">
          <a:extLst>
            <a:ext uri="{FF2B5EF4-FFF2-40B4-BE49-F238E27FC236}">
              <a16:creationId xmlns:a16="http://schemas.microsoft.com/office/drawing/2014/main" id="{F37A1BDE-7967-4AE5-8F1F-6D444D58A7CA}"/>
            </a:ext>
          </a:extLst>
        </xdr:cNvPr>
        <xdr:cNvPicPr preferRelativeResize="0">
          <a:picLocks/>
        </xdr:cNvPicPr>
      </xdr:nvPicPr>
      <xdr:blipFill rotWithShape="1">
        <a:blip xmlns:r="http://schemas.openxmlformats.org/officeDocument/2006/relationships" r:embed="rId12"/>
        <a:srcRect t="1642" r="6765" b="1686"/>
        <a:stretch/>
      </xdr:blipFill>
      <xdr:spPr>
        <a:xfrm>
          <a:off x="7209179" y="74154772"/>
          <a:ext cx="1366942" cy="1764000"/>
        </a:xfrm>
        <a:prstGeom prst="rect">
          <a:avLst/>
        </a:prstGeom>
        <a:ln w="28575">
          <a:solidFill>
            <a:srgbClr val="00B050"/>
          </a:solidFill>
        </a:ln>
      </xdr:spPr>
    </xdr:pic>
    <xdr:clientData/>
  </xdr:twoCellAnchor>
  <xdr:twoCellAnchor editAs="oneCell">
    <xdr:from>
      <xdr:col>25</xdr:col>
      <xdr:colOff>245400</xdr:colOff>
      <xdr:row>246</xdr:row>
      <xdr:rowOff>27516</xdr:rowOff>
    </xdr:from>
    <xdr:to>
      <xdr:col>29</xdr:col>
      <xdr:colOff>270375</xdr:colOff>
      <xdr:row>246</xdr:row>
      <xdr:rowOff>1791516</xdr:rowOff>
    </xdr:to>
    <xdr:pic>
      <xdr:nvPicPr>
        <xdr:cNvPr id="77" name="Imagen 76">
          <a:extLst>
            <a:ext uri="{FF2B5EF4-FFF2-40B4-BE49-F238E27FC236}">
              <a16:creationId xmlns:a16="http://schemas.microsoft.com/office/drawing/2014/main" id="{64F1FFC3-1178-4E9B-8F15-5898A8E31598}"/>
            </a:ext>
          </a:extLst>
        </xdr:cNvPr>
        <xdr:cNvPicPr preferRelativeResize="0">
          <a:picLocks/>
        </xdr:cNvPicPr>
      </xdr:nvPicPr>
      <xdr:blipFill>
        <a:blip xmlns:r="http://schemas.openxmlformats.org/officeDocument/2006/relationships" r:embed="rId13"/>
        <a:stretch>
          <a:fillRect/>
        </a:stretch>
      </xdr:blipFill>
      <xdr:spPr>
        <a:xfrm>
          <a:off x="8627400" y="73782766"/>
          <a:ext cx="1369058" cy="1764000"/>
        </a:xfrm>
        <a:prstGeom prst="rect">
          <a:avLst/>
        </a:prstGeom>
        <a:ln w="28575">
          <a:solidFill>
            <a:srgbClr val="00B050"/>
          </a:solidFill>
        </a:ln>
      </xdr:spPr>
    </xdr:pic>
    <xdr:clientData/>
  </xdr:twoCellAnchor>
  <xdr:twoCellAnchor editAs="oneCell">
    <xdr:from>
      <xdr:col>25</xdr:col>
      <xdr:colOff>248708</xdr:colOff>
      <xdr:row>247</xdr:row>
      <xdr:rowOff>47624</xdr:rowOff>
    </xdr:from>
    <xdr:to>
      <xdr:col>29</xdr:col>
      <xdr:colOff>272625</xdr:colOff>
      <xdr:row>247</xdr:row>
      <xdr:rowOff>1885739</xdr:rowOff>
    </xdr:to>
    <xdr:pic>
      <xdr:nvPicPr>
        <xdr:cNvPr id="78" name="Imagen 77">
          <a:extLst>
            <a:ext uri="{FF2B5EF4-FFF2-40B4-BE49-F238E27FC236}">
              <a16:creationId xmlns:a16="http://schemas.microsoft.com/office/drawing/2014/main" id="{867F1C31-59DE-4CFE-9AFE-D16741381198}"/>
            </a:ext>
          </a:extLst>
        </xdr:cNvPr>
        <xdr:cNvPicPr preferRelativeResize="0">
          <a:picLocks/>
        </xdr:cNvPicPr>
      </xdr:nvPicPr>
      <xdr:blipFill rotWithShape="1">
        <a:blip xmlns:r="http://schemas.openxmlformats.org/officeDocument/2006/relationships" r:embed="rId14"/>
        <a:srcRect r="1859"/>
        <a:stretch/>
      </xdr:blipFill>
      <xdr:spPr>
        <a:xfrm>
          <a:off x="8630708" y="75623207"/>
          <a:ext cx="1368000" cy="1838115"/>
        </a:xfrm>
        <a:prstGeom prst="rect">
          <a:avLst/>
        </a:prstGeom>
        <a:ln w="28575">
          <a:solidFill>
            <a:srgbClr val="00B050"/>
          </a:solidFill>
        </a:ln>
      </xdr:spPr>
    </xdr:pic>
    <xdr:clientData/>
  </xdr:twoCellAnchor>
  <xdr:twoCellAnchor editAs="oneCell">
    <xdr:from>
      <xdr:col>23</xdr:col>
      <xdr:colOff>68791</xdr:colOff>
      <xdr:row>257</xdr:row>
      <xdr:rowOff>62176</xdr:rowOff>
    </xdr:from>
    <xdr:to>
      <xdr:col>25</xdr:col>
      <xdr:colOff>208066</xdr:colOff>
      <xdr:row>257</xdr:row>
      <xdr:rowOff>962176</xdr:rowOff>
    </xdr:to>
    <xdr:pic>
      <xdr:nvPicPr>
        <xdr:cNvPr id="80" name="Imagen 79">
          <a:extLst>
            <a:ext uri="{FF2B5EF4-FFF2-40B4-BE49-F238E27FC236}">
              <a16:creationId xmlns:a16="http://schemas.microsoft.com/office/drawing/2014/main" id="{0FD862BB-0E5C-4BD6-A9C4-1184416D2DDB}"/>
            </a:ext>
          </a:extLst>
        </xdr:cNvPr>
        <xdr:cNvPicPr preferRelativeResize="0">
          <a:picLocks/>
        </xdr:cNvPicPr>
      </xdr:nvPicPr>
      <xdr:blipFill>
        <a:blip xmlns:r="http://schemas.openxmlformats.org/officeDocument/2006/relationships" r:embed="rId15"/>
        <a:stretch>
          <a:fillRect/>
        </a:stretch>
      </xdr:blipFill>
      <xdr:spPr>
        <a:xfrm>
          <a:off x="7223124" y="85109843"/>
          <a:ext cx="1366942" cy="900000"/>
        </a:xfrm>
        <a:prstGeom prst="rect">
          <a:avLst/>
        </a:prstGeom>
        <a:ln w="28575">
          <a:solidFill>
            <a:srgbClr val="00B050"/>
          </a:solidFill>
        </a:ln>
      </xdr:spPr>
    </xdr:pic>
    <xdr:clientData/>
  </xdr:twoCellAnchor>
  <xdr:twoCellAnchor editAs="oneCell">
    <xdr:from>
      <xdr:col>25</xdr:col>
      <xdr:colOff>266435</xdr:colOff>
      <xdr:row>257</xdr:row>
      <xdr:rowOff>1033992</xdr:rowOff>
    </xdr:from>
    <xdr:to>
      <xdr:col>29</xdr:col>
      <xdr:colOff>291410</xdr:colOff>
      <xdr:row>257</xdr:row>
      <xdr:rowOff>1933992</xdr:rowOff>
    </xdr:to>
    <xdr:pic>
      <xdr:nvPicPr>
        <xdr:cNvPr id="81" name="Imagen 80">
          <a:extLst>
            <a:ext uri="{FF2B5EF4-FFF2-40B4-BE49-F238E27FC236}">
              <a16:creationId xmlns:a16="http://schemas.microsoft.com/office/drawing/2014/main" id="{9BC01312-B708-4ACE-A7C3-D5E7F865D502}"/>
            </a:ext>
          </a:extLst>
        </xdr:cNvPr>
        <xdr:cNvPicPr preferRelativeResize="0">
          <a:picLocks/>
        </xdr:cNvPicPr>
      </xdr:nvPicPr>
      <xdr:blipFill>
        <a:blip xmlns:r="http://schemas.openxmlformats.org/officeDocument/2006/relationships" r:embed="rId16"/>
        <a:stretch>
          <a:fillRect/>
        </a:stretch>
      </xdr:blipFill>
      <xdr:spPr>
        <a:xfrm>
          <a:off x="8648435" y="86081659"/>
          <a:ext cx="1369058" cy="900000"/>
        </a:xfrm>
        <a:prstGeom prst="rect">
          <a:avLst/>
        </a:prstGeom>
        <a:ln w="28575">
          <a:solidFill>
            <a:srgbClr val="00B050"/>
          </a:solidFill>
        </a:ln>
      </xdr:spPr>
    </xdr:pic>
    <xdr:clientData/>
  </xdr:twoCellAnchor>
  <xdr:twoCellAnchor editAs="oneCell">
    <xdr:from>
      <xdr:col>25</xdr:col>
      <xdr:colOff>277417</xdr:colOff>
      <xdr:row>257</xdr:row>
      <xdr:rowOff>64821</xdr:rowOff>
    </xdr:from>
    <xdr:to>
      <xdr:col>29</xdr:col>
      <xdr:colOff>302392</xdr:colOff>
      <xdr:row>257</xdr:row>
      <xdr:rowOff>964821</xdr:rowOff>
    </xdr:to>
    <xdr:pic>
      <xdr:nvPicPr>
        <xdr:cNvPr id="86" name="Imagen 85">
          <a:extLst>
            <a:ext uri="{FF2B5EF4-FFF2-40B4-BE49-F238E27FC236}">
              <a16:creationId xmlns:a16="http://schemas.microsoft.com/office/drawing/2014/main" id="{2F124E65-DFE1-41D5-B091-90565B0B23F1}"/>
            </a:ext>
          </a:extLst>
        </xdr:cNvPr>
        <xdr:cNvPicPr preferRelativeResize="0">
          <a:picLocks/>
        </xdr:cNvPicPr>
      </xdr:nvPicPr>
      <xdr:blipFill rotWithShape="1">
        <a:blip xmlns:r="http://schemas.openxmlformats.org/officeDocument/2006/relationships" r:embed="rId17"/>
        <a:srcRect l="10325" r="15462"/>
        <a:stretch/>
      </xdr:blipFill>
      <xdr:spPr>
        <a:xfrm>
          <a:off x="8659417" y="85112488"/>
          <a:ext cx="1369058" cy="900000"/>
        </a:xfrm>
        <a:prstGeom prst="rect">
          <a:avLst/>
        </a:prstGeom>
        <a:ln w="28575">
          <a:solidFill>
            <a:srgbClr val="00B050"/>
          </a:solidFill>
        </a:ln>
      </xdr:spPr>
    </xdr:pic>
    <xdr:clientData/>
  </xdr:twoCellAnchor>
  <xdr:twoCellAnchor editAs="oneCell">
    <xdr:from>
      <xdr:col>26</xdr:col>
      <xdr:colOff>2117</xdr:colOff>
      <xdr:row>309</xdr:row>
      <xdr:rowOff>1054102</xdr:rowOff>
    </xdr:from>
    <xdr:to>
      <xdr:col>29</xdr:col>
      <xdr:colOff>312842</xdr:colOff>
      <xdr:row>309</xdr:row>
      <xdr:rowOff>1990102</xdr:rowOff>
    </xdr:to>
    <xdr:pic>
      <xdr:nvPicPr>
        <xdr:cNvPr id="144" name="Imagen 143">
          <a:extLst>
            <a:ext uri="{FF2B5EF4-FFF2-40B4-BE49-F238E27FC236}">
              <a16:creationId xmlns:a16="http://schemas.microsoft.com/office/drawing/2014/main" id="{9C8D34C6-000E-4A83-AA0D-0825D47FA6CA}"/>
            </a:ext>
          </a:extLst>
        </xdr:cNvPr>
        <xdr:cNvPicPr preferRelativeResize="0">
          <a:picLocks/>
        </xdr:cNvPicPr>
      </xdr:nvPicPr>
      <xdr:blipFill>
        <a:blip xmlns:r="http://schemas.openxmlformats.org/officeDocument/2006/relationships" r:embed="rId18"/>
        <a:stretch>
          <a:fillRect/>
        </a:stretch>
      </xdr:blipFill>
      <xdr:spPr>
        <a:xfrm>
          <a:off x="8669867" y="137526185"/>
          <a:ext cx="1369058" cy="936000"/>
        </a:xfrm>
        <a:prstGeom prst="rect">
          <a:avLst/>
        </a:prstGeom>
        <a:ln w="28575">
          <a:solidFill>
            <a:srgbClr val="00B050"/>
          </a:solidFill>
        </a:ln>
      </xdr:spPr>
    </xdr:pic>
    <xdr:clientData/>
  </xdr:twoCellAnchor>
  <xdr:twoCellAnchor editAs="oneCell">
    <xdr:from>
      <xdr:col>25</xdr:col>
      <xdr:colOff>277284</xdr:colOff>
      <xdr:row>309</xdr:row>
      <xdr:rowOff>49744</xdr:rowOff>
    </xdr:from>
    <xdr:to>
      <xdr:col>29</xdr:col>
      <xdr:colOff>302259</xdr:colOff>
      <xdr:row>309</xdr:row>
      <xdr:rowOff>985744</xdr:rowOff>
    </xdr:to>
    <xdr:pic>
      <xdr:nvPicPr>
        <xdr:cNvPr id="145" name="Imagen 144">
          <a:extLst>
            <a:ext uri="{FF2B5EF4-FFF2-40B4-BE49-F238E27FC236}">
              <a16:creationId xmlns:a16="http://schemas.microsoft.com/office/drawing/2014/main" id="{113FE236-86C2-4A9A-B823-5F72CD564CAC}"/>
            </a:ext>
          </a:extLst>
        </xdr:cNvPr>
        <xdr:cNvPicPr preferRelativeResize="0">
          <a:picLocks/>
        </xdr:cNvPicPr>
      </xdr:nvPicPr>
      <xdr:blipFill>
        <a:blip xmlns:r="http://schemas.openxmlformats.org/officeDocument/2006/relationships" r:embed="rId19"/>
        <a:stretch>
          <a:fillRect/>
        </a:stretch>
      </xdr:blipFill>
      <xdr:spPr>
        <a:xfrm>
          <a:off x="8659284" y="136521827"/>
          <a:ext cx="1369058" cy="936000"/>
        </a:xfrm>
        <a:prstGeom prst="rect">
          <a:avLst/>
        </a:prstGeom>
        <a:ln w="28575">
          <a:solidFill>
            <a:srgbClr val="00B050"/>
          </a:solidFill>
        </a:ln>
      </xdr:spPr>
    </xdr:pic>
    <xdr:clientData/>
  </xdr:twoCellAnchor>
  <xdr:twoCellAnchor editAs="oneCell">
    <xdr:from>
      <xdr:col>23</xdr:col>
      <xdr:colOff>47626</xdr:colOff>
      <xdr:row>247</xdr:row>
      <xdr:rowOff>47623</xdr:rowOff>
    </xdr:from>
    <xdr:to>
      <xdr:col>25</xdr:col>
      <xdr:colOff>187959</xdr:colOff>
      <xdr:row>247</xdr:row>
      <xdr:rowOff>1883623</xdr:rowOff>
    </xdr:to>
    <xdr:pic>
      <xdr:nvPicPr>
        <xdr:cNvPr id="27" name="Imagen 26">
          <a:extLst>
            <a:ext uri="{FF2B5EF4-FFF2-40B4-BE49-F238E27FC236}">
              <a16:creationId xmlns:a16="http://schemas.microsoft.com/office/drawing/2014/main" id="{F8096507-F6E2-4E4F-AFC3-95B0E749FCB4}"/>
            </a:ext>
          </a:extLst>
        </xdr:cNvPr>
        <xdr:cNvPicPr>
          <a:picLocks/>
        </xdr:cNvPicPr>
      </xdr:nvPicPr>
      <xdr:blipFill>
        <a:blip xmlns:r="http://schemas.openxmlformats.org/officeDocument/2006/relationships" r:embed="rId20"/>
        <a:stretch>
          <a:fillRect/>
        </a:stretch>
      </xdr:blipFill>
      <xdr:spPr>
        <a:xfrm>
          <a:off x="7201959" y="75623206"/>
          <a:ext cx="1368000" cy="1836000"/>
        </a:xfrm>
        <a:prstGeom prst="rect">
          <a:avLst/>
        </a:prstGeom>
        <a:ln w="28575">
          <a:solidFill>
            <a:srgbClr val="00B050"/>
          </a:solidFill>
        </a:ln>
      </xdr:spPr>
    </xdr:pic>
    <xdr:clientData/>
  </xdr:twoCellAnchor>
  <xdr:twoCellAnchor editAs="oneCell">
    <xdr:from>
      <xdr:col>23</xdr:col>
      <xdr:colOff>42333</xdr:colOff>
      <xdr:row>249</xdr:row>
      <xdr:rowOff>21167</xdr:rowOff>
    </xdr:from>
    <xdr:to>
      <xdr:col>25</xdr:col>
      <xdr:colOff>182666</xdr:colOff>
      <xdr:row>249</xdr:row>
      <xdr:rowOff>2001167</xdr:rowOff>
    </xdr:to>
    <xdr:pic>
      <xdr:nvPicPr>
        <xdr:cNvPr id="56" name="Imagen 55">
          <a:extLst>
            <a:ext uri="{FF2B5EF4-FFF2-40B4-BE49-F238E27FC236}">
              <a16:creationId xmlns:a16="http://schemas.microsoft.com/office/drawing/2014/main" id="{4BD58F9D-618F-481C-8C8F-9A9272540443}"/>
            </a:ext>
          </a:extLst>
        </xdr:cNvPr>
        <xdr:cNvPicPr preferRelativeResize="0">
          <a:picLocks/>
        </xdr:cNvPicPr>
      </xdr:nvPicPr>
      <xdr:blipFill>
        <a:blip xmlns:r="http://schemas.openxmlformats.org/officeDocument/2006/relationships" r:embed="rId21"/>
        <a:stretch>
          <a:fillRect/>
        </a:stretch>
      </xdr:blipFill>
      <xdr:spPr>
        <a:xfrm>
          <a:off x="7196666" y="79946500"/>
          <a:ext cx="1368000" cy="1980000"/>
        </a:xfrm>
        <a:prstGeom prst="rect">
          <a:avLst/>
        </a:prstGeom>
        <a:ln w="28575">
          <a:solidFill>
            <a:srgbClr val="00B050"/>
          </a:solidFill>
        </a:ln>
      </xdr:spPr>
    </xdr:pic>
    <xdr:clientData/>
  </xdr:twoCellAnchor>
  <xdr:twoCellAnchor editAs="oneCell">
    <xdr:from>
      <xdr:col>18</xdr:col>
      <xdr:colOff>255192</xdr:colOff>
      <xdr:row>256</xdr:row>
      <xdr:rowOff>1064812</xdr:rowOff>
    </xdr:from>
    <xdr:to>
      <xdr:col>22</xdr:col>
      <xdr:colOff>522525</xdr:colOff>
      <xdr:row>256</xdr:row>
      <xdr:rowOff>2000812</xdr:rowOff>
    </xdr:to>
    <xdr:pic>
      <xdr:nvPicPr>
        <xdr:cNvPr id="59" name="Imagen 58">
          <a:extLst>
            <a:ext uri="{FF2B5EF4-FFF2-40B4-BE49-F238E27FC236}">
              <a16:creationId xmlns:a16="http://schemas.microsoft.com/office/drawing/2014/main" id="{E526ED95-DAB2-057C-1C88-4D131A7FEDBD}"/>
            </a:ext>
          </a:extLst>
        </xdr:cNvPr>
        <xdr:cNvPicPr preferRelativeResize="0">
          <a:picLocks/>
        </xdr:cNvPicPr>
      </xdr:nvPicPr>
      <xdr:blipFill>
        <a:blip xmlns:r="http://schemas.openxmlformats.org/officeDocument/2006/relationships" r:embed="rId22"/>
        <a:stretch>
          <a:fillRect/>
        </a:stretch>
      </xdr:blipFill>
      <xdr:spPr>
        <a:xfrm>
          <a:off x="5779692" y="84535562"/>
          <a:ext cx="1368000" cy="936000"/>
        </a:xfrm>
        <a:prstGeom prst="rect">
          <a:avLst/>
        </a:prstGeom>
        <a:ln w="28575">
          <a:solidFill>
            <a:srgbClr val="00B050"/>
          </a:solidFill>
        </a:ln>
      </xdr:spPr>
    </xdr:pic>
    <xdr:clientData/>
  </xdr:twoCellAnchor>
  <xdr:twoCellAnchor editAs="oneCell">
    <xdr:from>
      <xdr:col>25</xdr:col>
      <xdr:colOff>253999</xdr:colOff>
      <xdr:row>248</xdr:row>
      <xdr:rowOff>1047751</xdr:rowOff>
    </xdr:from>
    <xdr:to>
      <xdr:col>29</xdr:col>
      <xdr:colOff>277916</xdr:colOff>
      <xdr:row>248</xdr:row>
      <xdr:rowOff>1983751</xdr:rowOff>
    </xdr:to>
    <xdr:pic>
      <xdr:nvPicPr>
        <xdr:cNvPr id="64" name="Imagen 63">
          <a:extLst>
            <a:ext uri="{FF2B5EF4-FFF2-40B4-BE49-F238E27FC236}">
              <a16:creationId xmlns:a16="http://schemas.microsoft.com/office/drawing/2014/main" id="{2032C10A-8D50-45C3-A056-A6D225E3EB06}"/>
            </a:ext>
          </a:extLst>
        </xdr:cNvPr>
        <xdr:cNvPicPr preferRelativeResize="0">
          <a:picLocks/>
        </xdr:cNvPicPr>
      </xdr:nvPicPr>
      <xdr:blipFill>
        <a:blip xmlns:r="http://schemas.openxmlformats.org/officeDocument/2006/relationships" r:embed="rId23"/>
        <a:stretch>
          <a:fillRect/>
        </a:stretch>
      </xdr:blipFill>
      <xdr:spPr>
        <a:xfrm>
          <a:off x="8635999" y="78549501"/>
          <a:ext cx="1368000" cy="936000"/>
        </a:xfrm>
        <a:prstGeom prst="rect">
          <a:avLst/>
        </a:prstGeom>
        <a:ln w="28575">
          <a:solidFill>
            <a:srgbClr val="00B050"/>
          </a:solidFill>
        </a:ln>
      </xdr:spPr>
    </xdr:pic>
    <xdr:clientData/>
  </xdr:twoCellAnchor>
  <xdr:twoCellAnchor editAs="oneCell">
    <xdr:from>
      <xdr:col>25</xdr:col>
      <xdr:colOff>243417</xdr:colOff>
      <xdr:row>249</xdr:row>
      <xdr:rowOff>21167</xdr:rowOff>
    </xdr:from>
    <xdr:to>
      <xdr:col>29</xdr:col>
      <xdr:colOff>267334</xdr:colOff>
      <xdr:row>249</xdr:row>
      <xdr:rowOff>2001167</xdr:rowOff>
    </xdr:to>
    <xdr:pic>
      <xdr:nvPicPr>
        <xdr:cNvPr id="47" name="Imagen 46">
          <a:extLst>
            <a:ext uri="{FF2B5EF4-FFF2-40B4-BE49-F238E27FC236}">
              <a16:creationId xmlns:a16="http://schemas.microsoft.com/office/drawing/2014/main" id="{4D70F65F-CE9D-435C-94F6-9E67CF01F4EA}"/>
            </a:ext>
          </a:extLst>
        </xdr:cNvPr>
        <xdr:cNvPicPr preferRelativeResize="0">
          <a:picLocks/>
        </xdr:cNvPicPr>
      </xdr:nvPicPr>
      <xdr:blipFill>
        <a:blip xmlns:r="http://schemas.openxmlformats.org/officeDocument/2006/relationships" r:embed="rId24"/>
        <a:stretch>
          <a:fillRect/>
        </a:stretch>
      </xdr:blipFill>
      <xdr:spPr>
        <a:xfrm>
          <a:off x="8625417" y="79946500"/>
          <a:ext cx="1368000" cy="1980000"/>
        </a:xfrm>
        <a:prstGeom prst="rect">
          <a:avLst/>
        </a:prstGeom>
        <a:ln w="28575">
          <a:solidFill>
            <a:srgbClr val="00B050"/>
          </a:solidFill>
        </a:ln>
      </xdr:spPr>
    </xdr:pic>
    <xdr:clientData/>
  </xdr:twoCellAnchor>
  <xdr:twoCellAnchor editAs="oneCell">
    <xdr:from>
      <xdr:col>25</xdr:col>
      <xdr:colOff>246991</xdr:colOff>
      <xdr:row>256</xdr:row>
      <xdr:rowOff>1043647</xdr:rowOff>
    </xdr:from>
    <xdr:to>
      <xdr:col>29</xdr:col>
      <xdr:colOff>270908</xdr:colOff>
      <xdr:row>256</xdr:row>
      <xdr:rowOff>1979647</xdr:rowOff>
    </xdr:to>
    <xdr:pic>
      <xdr:nvPicPr>
        <xdr:cNvPr id="33" name="Imagen 32">
          <a:extLst>
            <a:ext uri="{FF2B5EF4-FFF2-40B4-BE49-F238E27FC236}">
              <a16:creationId xmlns:a16="http://schemas.microsoft.com/office/drawing/2014/main" id="{9940034A-FD7D-4325-AB3C-16EE44DA06B4}"/>
            </a:ext>
          </a:extLst>
        </xdr:cNvPr>
        <xdr:cNvPicPr preferRelativeResize="0">
          <a:picLocks/>
        </xdr:cNvPicPr>
      </xdr:nvPicPr>
      <xdr:blipFill>
        <a:blip xmlns:r="http://schemas.openxmlformats.org/officeDocument/2006/relationships" r:embed="rId25"/>
        <a:stretch>
          <a:fillRect/>
        </a:stretch>
      </xdr:blipFill>
      <xdr:spPr>
        <a:xfrm>
          <a:off x="8628991" y="84514397"/>
          <a:ext cx="1368000" cy="936000"/>
        </a:xfrm>
        <a:prstGeom prst="rect">
          <a:avLst/>
        </a:prstGeom>
        <a:ln w="28575">
          <a:solidFill>
            <a:srgbClr val="00B050"/>
          </a:solidFill>
        </a:ln>
      </xdr:spPr>
    </xdr:pic>
    <xdr:clientData/>
  </xdr:twoCellAnchor>
  <xdr:twoCellAnchor>
    <xdr:from>
      <xdr:col>23</xdr:col>
      <xdr:colOff>42334</xdr:colOff>
      <xdr:row>257</xdr:row>
      <xdr:rowOff>122767</xdr:rowOff>
    </xdr:from>
    <xdr:to>
      <xdr:col>25</xdr:col>
      <xdr:colOff>182667</xdr:colOff>
      <xdr:row>257</xdr:row>
      <xdr:rowOff>1065967</xdr:rowOff>
    </xdr:to>
    <xdr:grpSp>
      <xdr:nvGrpSpPr>
        <xdr:cNvPr id="36" name="Grupo 35">
          <a:extLst>
            <a:ext uri="{FF2B5EF4-FFF2-40B4-BE49-F238E27FC236}">
              <a16:creationId xmlns:a16="http://schemas.microsoft.com/office/drawing/2014/main" id="{DB64153B-CC97-463C-B713-4ECCA7173E4F}"/>
            </a:ext>
          </a:extLst>
        </xdr:cNvPr>
        <xdr:cNvGrpSpPr/>
      </xdr:nvGrpSpPr>
      <xdr:grpSpPr>
        <a:xfrm>
          <a:off x="7167034" y="85114342"/>
          <a:ext cx="1369058" cy="943200"/>
          <a:chOff x="7154333" y="83470750"/>
          <a:chExt cx="2152381" cy="1304762"/>
        </a:xfrm>
      </xdr:grpSpPr>
      <xdr:pic>
        <xdr:nvPicPr>
          <xdr:cNvPr id="62" name="Imagen 61">
            <a:extLst>
              <a:ext uri="{FF2B5EF4-FFF2-40B4-BE49-F238E27FC236}">
                <a16:creationId xmlns:a16="http://schemas.microsoft.com/office/drawing/2014/main" id="{8909616D-0F68-A161-76E9-5A7D7A50565B}"/>
              </a:ext>
            </a:extLst>
          </xdr:cNvPr>
          <xdr:cNvPicPr>
            <a:picLocks noChangeAspect="1"/>
          </xdr:cNvPicPr>
        </xdr:nvPicPr>
        <xdr:blipFill>
          <a:blip xmlns:r="http://schemas.openxmlformats.org/officeDocument/2006/relationships" r:embed="rId26"/>
          <a:stretch>
            <a:fillRect/>
          </a:stretch>
        </xdr:blipFill>
        <xdr:spPr>
          <a:xfrm>
            <a:off x="7154333" y="83470750"/>
            <a:ext cx="2152381" cy="1304762"/>
          </a:xfrm>
          <a:prstGeom prst="rect">
            <a:avLst/>
          </a:prstGeom>
          <a:ln w="28575">
            <a:solidFill>
              <a:srgbClr val="00B050"/>
            </a:solidFill>
          </a:ln>
        </xdr:spPr>
      </xdr:pic>
      <xdr:sp macro="" textlink="">
        <xdr:nvSpPr>
          <xdr:cNvPr id="74" name="CuadroTexto 73">
            <a:extLst>
              <a:ext uri="{FF2B5EF4-FFF2-40B4-BE49-F238E27FC236}">
                <a16:creationId xmlns:a16="http://schemas.microsoft.com/office/drawing/2014/main" id="{DA0A34D9-ED69-4483-BD36-9FB9DC12401E}"/>
              </a:ext>
            </a:extLst>
          </xdr:cNvPr>
          <xdr:cNvSpPr txBox="1"/>
        </xdr:nvSpPr>
        <xdr:spPr>
          <a:xfrm>
            <a:off x="7545918" y="84052833"/>
            <a:ext cx="474298" cy="223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kern="1200"/>
              <a:t>2,5</a:t>
            </a:r>
          </a:p>
        </xdr:txBody>
      </xdr:sp>
      <xdr:cxnSp macro="">
        <xdr:nvCxnSpPr>
          <xdr:cNvPr id="79" name="Conector recto de flecha 78">
            <a:extLst>
              <a:ext uri="{FF2B5EF4-FFF2-40B4-BE49-F238E27FC236}">
                <a16:creationId xmlns:a16="http://schemas.microsoft.com/office/drawing/2014/main" id="{3B597F9C-F5DE-0CDA-AE48-FF4DB2BF2913}"/>
              </a:ext>
            </a:extLst>
          </xdr:cNvPr>
          <xdr:cNvCxnSpPr/>
        </xdr:nvCxnSpPr>
        <xdr:spPr bwMode="auto">
          <a:xfrm flipV="1">
            <a:off x="7471833" y="83756500"/>
            <a:ext cx="0" cy="931333"/>
          </a:xfrm>
          <a:prstGeom prst="straightConnector1">
            <a:avLst/>
          </a:prstGeom>
          <a:solidFill>
            <a:srgbClr val="FFFFFF"/>
          </a:solidFill>
          <a:ln w="19050" cap="flat" cmpd="sng" algn="ctr">
            <a:solidFill>
              <a:srgbClr val="FFFF00"/>
            </a:solidFill>
            <a:prstDash val="solid"/>
            <a:round/>
            <a:headEnd type="triangle"/>
            <a:tailEnd type="triangle"/>
          </a:ln>
          <a:effectLst/>
        </xdr:spPr>
      </xdr:cxnSp>
    </xdr:grpSp>
    <xdr:clientData/>
  </xdr:twoCellAnchor>
  <xdr:twoCellAnchor editAs="oneCell">
    <xdr:from>
      <xdr:col>23</xdr:col>
      <xdr:colOff>21167</xdr:colOff>
      <xdr:row>256</xdr:row>
      <xdr:rowOff>31750</xdr:rowOff>
    </xdr:from>
    <xdr:to>
      <xdr:col>25</xdr:col>
      <xdr:colOff>161500</xdr:colOff>
      <xdr:row>256</xdr:row>
      <xdr:rowOff>967750</xdr:rowOff>
    </xdr:to>
    <xdr:pic>
      <xdr:nvPicPr>
        <xdr:cNvPr id="38" name="Imagen 37">
          <a:extLst>
            <a:ext uri="{FF2B5EF4-FFF2-40B4-BE49-F238E27FC236}">
              <a16:creationId xmlns:a16="http://schemas.microsoft.com/office/drawing/2014/main" id="{BD0359E5-AD48-4A77-835A-F91BFA454409}"/>
            </a:ext>
          </a:extLst>
        </xdr:cNvPr>
        <xdr:cNvPicPr preferRelativeResize="0">
          <a:picLocks/>
        </xdr:cNvPicPr>
      </xdr:nvPicPr>
      <xdr:blipFill>
        <a:blip xmlns:r="http://schemas.openxmlformats.org/officeDocument/2006/relationships" r:embed="rId27"/>
        <a:stretch>
          <a:fillRect/>
        </a:stretch>
      </xdr:blipFill>
      <xdr:spPr>
        <a:xfrm>
          <a:off x="7175500" y="83502500"/>
          <a:ext cx="1368000" cy="936000"/>
        </a:xfrm>
        <a:prstGeom prst="rect">
          <a:avLst/>
        </a:prstGeom>
        <a:ln w="28575">
          <a:solidFill>
            <a:srgbClr val="00B050"/>
          </a:solidFill>
        </a:ln>
      </xdr:spPr>
    </xdr:pic>
    <xdr:clientData/>
  </xdr:twoCellAnchor>
  <xdr:twoCellAnchor editAs="oneCell">
    <xdr:from>
      <xdr:col>25</xdr:col>
      <xdr:colOff>227676</xdr:colOff>
      <xdr:row>256</xdr:row>
      <xdr:rowOff>42463</xdr:rowOff>
    </xdr:from>
    <xdr:to>
      <xdr:col>29</xdr:col>
      <xdr:colOff>251593</xdr:colOff>
      <xdr:row>256</xdr:row>
      <xdr:rowOff>978463</xdr:rowOff>
    </xdr:to>
    <xdr:pic>
      <xdr:nvPicPr>
        <xdr:cNvPr id="75" name="Imagen 74">
          <a:extLst>
            <a:ext uri="{FF2B5EF4-FFF2-40B4-BE49-F238E27FC236}">
              <a16:creationId xmlns:a16="http://schemas.microsoft.com/office/drawing/2014/main" id="{FB4406A8-E373-4E50-96F6-D80308225983}"/>
            </a:ext>
          </a:extLst>
        </xdr:cNvPr>
        <xdr:cNvPicPr preferRelativeResize="0">
          <a:picLocks/>
        </xdr:cNvPicPr>
      </xdr:nvPicPr>
      <xdr:blipFill>
        <a:blip xmlns:r="http://schemas.openxmlformats.org/officeDocument/2006/relationships" r:embed="rId28"/>
        <a:stretch>
          <a:fillRect/>
        </a:stretch>
      </xdr:blipFill>
      <xdr:spPr>
        <a:xfrm>
          <a:off x="8609676" y="83513213"/>
          <a:ext cx="1368000" cy="936000"/>
        </a:xfrm>
        <a:prstGeom prst="rect">
          <a:avLst/>
        </a:prstGeom>
        <a:ln w="28575">
          <a:solidFill>
            <a:srgbClr val="00B050"/>
          </a:solidFill>
        </a:ln>
      </xdr:spPr>
    </xdr:pic>
    <xdr:clientData/>
  </xdr:twoCellAnchor>
  <xdr:twoCellAnchor editAs="oneCell">
    <xdr:from>
      <xdr:col>18</xdr:col>
      <xdr:colOff>266700</xdr:colOff>
      <xdr:row>256</xdr:row>
      <xdr:rowOff>66675</xdr:rowOff>
    </xdr:from>
    <xdr:to>
      <xdr:col>23</xdr:col>
      <xdr:colOff>15450</xdr:colOff>
      <xdr:row>256</xdr:row>
      <xdr:rowOff>1002675</xdr:rowOff>
    </xdr:to>
    <xdr:pic>
      <xdr:nvPicPr>
        <xdr:cNvPr id="84" name="Imagen 83">
          <a:extLst>
            <a:ext uri="{FF2B5EF4-FFF2-40B4-BE49-F238E27FC236}">
              <a16:creationId xmlns:a16="http://schemas.microsoft.com/office/drawing/2014/main" id="{443B753A-430C-4476-993A-4F9BF983FC16}"/>
            </a:ext>
          </a:extLst>
        </xdr:cNvPr>
        <xdr:cNvPicPr preferRelativeResize="0">
          <a:picLocks/>
        </xdr:cNvPicPr>
      </xdr:nvPicPr>
      <xdr:blipFill>
        <a:blip xmlns:r="http://schemas.openxmlformats.org/officeDocument/2006/relationships" r:embed="rId29"/>
        <a:stretch>
          <a:fillRect/>
        </a:stretch>
      </xdr:blipFill>
      <xdr:spPr>
        <a:xfrm>
          <a:off x="5772150" y="82991325"/>
          <a:ext cx="1368000" cy="936000"/>
        </a:xfrm>
        <a:prstGeom prst="rect">
          <a:avLst/>
        </a:prstGeom>
        <a:ln w="28575">
          <a:solidFill>
            <a:srgbClr val="00B050"/>
          </a:solidFill>
        </a:ln>
      </xdr:spPr>
    </xdr:pic>
    <xdr:clientData/>
  </xdr:twoCellAnchor>
  <xdr:twoCellAnchor>
    <xdr:from>
      <xdr:col>25</xdr:col>
      <xdr:colOff>258144</xdr:colOff>
      <xdr:row>258</xdr:row>
      <xdr:rowOff>58219</xdr:rowOff>
    </xdr:from>
    <xdr:to>
      <xdr:col>29</xdr:col>
      <xdr:colOff>282063</xdr:colOff>
      <xdr:row>258</xdr:row>
      <xdr:rowOff>994219</xdr:rowOff>
    </xdr:to>
    <xdr:pic>
      <xdr:nvPicPr>
        <xdr:cNvPr id="101" name="Imagen 100">
          <a:extLst>
            <a:ext uri="{FF2B5EF4-FFF2-40B4-BE49-F238E27FC236}">
              <a16:creationId xmlns:a16="http://schemas.microsoft.com/office/drawing/2014/main" id="{13FD381C-CD16-DA91-0976-637842435876}"/>
            </a:ext>
          </a:extLst>
        </xdr:cNvPr>
        <xdr:cNvPicPr preferRelativeResize="0">
          <a:picLocks/>
        </xdr:cNvPicPr>
      </xdr:nvPicPr>
      <xdr:blipFill>
        <a:blip xmlns:r="http://schemas.openxmlformats.org/officeDocument/2006/relationships" r:embed="rId30"/>
        <a:stretch>
          <a:fillRect/>
        </a:stretch>
      </xdr:blipFill>
      <xdr:spPr>
        <a:xfrm>
          <a:off x="8611569" y="87030994"/>
          <a:ext cx="1366944" cy="936000"/>
        </a:xfrm>
        <a:prstGeom prst="rect">
          <a:avLst/>
        </a:prstGeom>
        <a:ln w="28575">
          <a:solidFill>
            <a:srgbClr val="00B050"/>
          </a:solidFill>
        </a:ln>
      </xdr:spPr>
    </xdr:pic>
    <xdr:clientData/>
  </xdr:twoCellAnchor>
  <xdr:twoCellAnchor>
    <xdr:from>
      <xdr:col>25</xdr:col>
      <xdr:colOff>266218</xdr:colOff>
      <xdr:row>259</xdr:row>
      <xdr:rowOff>1072701</xdr:rowOff>
    </xdr:from>
    <xdr:to>
      <xdr:col>29</xdr:col>
      <xdr:colOff>290138</xdr:colOff>
      <xdr:row>259</xdr:row>
      <xdr:rowOff>2019631</xdr:rowOff>
    </xdr:to>
    <xdr:pic>
      <xdr:nvPicPr>
        <xdr:cNvPr id="102" name="Imagen 101">
          <a:extLst>
            <a:ext uri="{FF2B5EF4-FFF2-40B4-BE49-F238E27FC236}">
              <a16:creationId xmlns:a16="http://schemas.microsoft.com/office/drawing/2014/main" id="{B3A1418D-1E98-FE5A-79F7-64D447BD57A4}"/>
            </a:ext>
          </a:extLst>
        </xdr:cNvPr>
        <xdr:cNvPicPr preferRelativeResize="0">
          <a:picLocks/>
        </xdr:cNvPicPr>
      </xdr:nvPicPr>
      <xdr:blipFill>
        <a:blip xmlns:r="http://schemas.openxmlformats.org/officeDocument/2006/relationships" r:embed="rId31"/>
        <a:stretch>
          <a:fillRect/>
        </a:stretch>
      </xdr:blipFill>
      <xdr:spPr>
        <a:xfrm>
          <a:off x="8619643" y="90150501"/>
          <a:ext cx="1366945" cy="946930"/>
        </a:xfrm>
        <a:prstGeom prst="rect">
          <a:avLst/>
        </a:prstGeom>
        <a:ln w="28575">
          <a:solidFill>
            <a:srgbClr val="00B050"/>
          </a:solidFill>
        </a:ln>
      </xdr:spPr>
    </xdr:pic>
    <xdr:clientData/>
  </xdr:twoCellAnchor>
  <xdr:twoCellAnchor>
    <xdr:from>
      <xdr:col>25</xdr:col>
      <xdr:colOff>254333</xdr:colOff>
      <xdr:row>258</xdr:row>
      <xdr:rowOff>1061597</xdr:rowOff>
    </xdr:from>
    <xdr:to>
      <xdr:col>29</xdr:col>
      <xdr:colOff>278252</xdr:colOff>
      <xdr:row>258</xdr:row>
      <xdr:rowOff>1997597</xdr:rowOff>
    </xdr:to>
    <xdr:pic>
      <xdr:nvPicPr>
        <xdr:cNvPr id="103" name="Imagen 102">
          <a:extLst>
            <a:ext uri="{FF2B5EF4-FFF2-40B4-BE49-F238E27FC236}">
              <a16:creationId xmlns:a16="http://schemas.microsoft.com/office/drawing/2014/main" id="{4911E18E-64B4-FC02-C7A3-A03E76962C7E}"/>
            </a:ext>
          </a:extLst>
        </xdr:cNvPr>
        <xdr:cNvPicPr preferRelativeResize="0">
          <a:picLocks/>
        </xdr:cNvPicPr>
      </xdr:nvPicPr>
      <xdr:blipFill>
        <a:blip xmlns:r="http://schemas.openxmlformats.org/officeDocument/2006/relationships" r:embed="rId32"/>
        <a:stretch>
          <a:fillRect/>
        </a:stretch>
      </xdr:blipFill>
      <xdr:spPr>
        <a:xfrm>
          <a:off x="8607758" y="88034372"/>
          <a:ext cx="1366944" cy="936000"/>
        </a:xfrm>
        <a:prstGeom prst="rect">
          <a:avLst/>
        </a:prstGeom>
        <a:ln w="28575">
          <a:solidFill>
            <a:srgbClr val="00B050"/>
          </a:solidFill>
        </a:ln>
      </xdr:spPr>
    </xdr:pic>
    <xdr:clientData/>
  </xdr:twoCellAnchor>
  <xdr:twoCellAnchor>
    <xdr:from>
      <xdr:col>25</xdr:col>
      <xdr:colOff>265642</xdr:colOff>
      <xdr:row>259</xdr:row>
      <xdr:rowOff>56036</xdr:rowOff>
    </xdr:from>
    <xdr:to>
      <xdr:col>29</xdr:col>
      <xdr:colOff>289561</xdr:colOff>
      <xdr:row>259</xdr:row>
      <xdr:rowOff>1002966</xdr:rowOff>
    </xdr:to>
    <xdr:pic>
      <xdr:nvPicPr>
        <xdr:cNvPr id="104" name="Imagen 103">
          <a:extLst>
            <a:ext uri="{FF2B5EF4-FFF2-40B4-BE49-F238E27FC236}">
              <a16:creationId xmlns:a16="http://schemas.microsoft.com/office/drawing/2014/main" id="{26F34D5D-BE37-6EC0-7820-FA9783FC8B95}"/>
            </a:ext>
          </a:extLst>
        </xdr:cNvPr>
        <xdr:cNvPicPr preferRelativeResize="0">
          <a:picLocks/>
        </xdr:cNvPicPr>
      </xdr:nvPicPr>
      <xdr:blipFill>
        <a:blip xmlns:r="http://schemas.openxmlformats.org/officeDocument/2006/relationships" r:embed="rId33"/>
        <a:stretch>
          <a:fillRect/>
        </a:stretch>
      </xdr:blipFill>
      <xdr:spPr>
        <a:xfrm>
          <a:off x="8619067" y="89133836"/>
          <a:ext cx="1366944" cy="946930"/>
        </a:xfrm>
        <a:prstGeom prst="rect">
          <a:avLst/>
        </a:prstGeom>
        <a:ln w="28575">
          <a:solidFill>
            <a:srgbClr val="00B050"/>
          </a:solidFill>
        </a:ln>
      </xdr:spPr>
    </xdr:pic>
    <xdr:clientData/>
  </xdr:twoCellAnchor>
  <xdr:oneCellAnchor>
    <xdr:from>
      <xdr:col>23</xdr:col>
      <xdr:colOff>59267</xdr:colOff>
      <xdr:row>266</xdr:row>
      <xdr:rowOff>37042</xdr:rowOff>
    </xdr:from>
    <xdr:ext cx="1368000" cy="1944000"/>
    <xdr:pic>
      <xdr:nvPicPr>
        <xdr:cNvPr id="107" name="Imagen 106">
          <a:extLst>
            <a:ext uri="{FF2B5EF4-FFF2-40B4-BE49-F238E27FC236}">
              <a16:creationId xmlns:a16="http://schemas.microsoft.com/office/drawing/2014/main" id="{AC9A33D2-ECA9-435D-9E79-8C6D905AD9A9}"/>
            </a:ext>
          </a:extLst>
        </xdr:cNvPr>
        <xdr:cNvPicPr preferRelativeResize="0">
          <a:picLocks/>
        </xdr:cNvPicPr>
      </xdr:nvPicPr>
      <xdr:blipFill>
        <a:blip xmlns:r="http://schemas.openxmlformats.org/officeDocument/2006/relationships" r:embed="rId34"/>
        <a:stretch>
          <a:fillRect/>
        </a:stretch>
      </xdr:blipFill>
      <xdr:spPr>
        <a:xfrm>
          <a:off x="7183967" y="96715792"/>
          <a:ext cx="1368000" cy="1944000"/>
        </a:xfrm>
        <a:prstGeom prst="rect">
          <a:avLst/>
        </a:prstGeom>
        <a:ln w="28575">
          <a:solidFill>
            <a:srgbClr val="00B050"/>
          </a:solidFill>
        </a:ln>
      </xdr:spPr>
    </xdr:pic>
    <xdr:clientData/>
  </xdr:oneCellAnchor>
  <xdr:oneCellAnchor>
    <xdr:from>
      <xdr:col>25</xdr:col>
      <xdr:colOff>259885</xdr:colOff>
      <xdr:row>266</xdr:row>
      <xdr:rowOff>38099</xdr:rowOff>
    </xdr:from>
    <xdr:ext cx="1368000" cy="1944000"/>
    <xdr:pic>
      <xdr:nvPicPr>
        <xdr:cNvPr id="108" name="Imagen 107">
          <a:extLst>
            <a:ext uri="{FF2B5EF4-FFF2-40B4-BE49-F238E27FC236}">
              <a16:creationId xmlns:a16="http://schemas.microsoft.com/office/drawing/2014/main" id="{7C54074D-238C-4D46-91D0-3D4624D6D3ED}"/>
            </a:ext>
          </a:extLst>
        </xdr:cNvPr>
        <xdr:cNvPicPr preferRelativeResize="0">
          <a:picLocks/>
        </xdr:cNvPicPr>
      </xdr:nvPicPr>
      <xdr:blipFill>
        <a:blip xmlns:r="http://schemas.openxmlformats.org/officeDocument/2006/relationships" r:embed="rId35"/>
        <a:stretch>
          <a:fillRect/>
        </a:stretch>
      </xdr:blipFill>
      <xdr:spPr>
        <a:xfrm>
          <a:off x="8613310" y="96716849"/>
          <a:ext cx="1368000" cy="1944000"/>
        </a:xfrm>
        <a:prstGeom prst="rect">
          <a:avLst/>
        </a:prstGeom>
        <a:ln w="28575">
          <a:solidFill>
            <a:srgbClr val="00B050"/>
          </a:solidFill>
        </a:ln>
      </xdr:spPr>
    </xdr:pic>
    <xdr:clientData/>
  </xdr:oneCellAnchor>
  <xdr:oneCellAnchor>
    <xdr:from>
      <xdr:col>23</xdr:col>
      <xdr:colOff>68792</xdr:colOff>
      <xdr:row>267</xdr:row>
      <xdr:rowOff>58208</xdr:rowOff>
    </xdr:from>
    <xdr:ext cx="2808000" cy="1980000"/>
    <xdr:pic>
      <xdr:nvPicPr>
        <xdr:cNvPr id="109" name="Imagen 108">
          <a:extLst>
            <a:ext uri="{FF2B5EF4-FFF2-40B4-BE49-F238E27FC236}">
              <a16:creationId xmlns:a16="http://schemas.microsoft.com/office/drawing/2014/main" id="{FE396CAC-4CA4-4836-A755-DE8051A9CD6E}"/>
            </a:ext>
          </a:extLst>
        </xdr:cNvPr>
        <xdr:cNvPicPr preferRelativeResize="0">
          <a:picLocks/>
        </xdr:cNvPicPr>
      </xdr:nvPicPr>
      <xdr:blipFill>
        <a:blip xmlns:r="http://schemas.openxmlformats.org/officeDocument/2006/relationships" r:embed="rId36"/>
        <a:stretch>
          <a:fillRect/>
        </a:stretch>
      </xdr:blipFill>
      <xdr:spPr>
        <a:xfrm>
          <a:off x="7193492" y="94708133"/>
          <a:ext cx="2808000" cy="1980000"/>
        </a:xfrm>
        <a:prstGeom prst="rect">
          <a:avLst/>
        </a:prstGeom>
        <a:ln w="28575">
          <a:solidFill>
            <a:srgbClr val="00B050"/>
          </a:solidFill>
        </a:ln>
      </xdr:spPr>
    </xdr:pic>
    <xdr:clientData/>
  </xdr:oneCellAnchor>
  <xdr:oneCellAnchor>
    <xdr:from>
      <xdr:col>25</xdr:col>
      <xdr:colOff>242490</xdr:colOff>
      <xdr:row>269</xdr:row>
      <xdr:rowOff>50007</xdr:rowOff>
    </xdr:from>
    <xdr:ext cx="1404000" cy="972000"/>
    <xdr:pic>
      <xdr:nvPicPr>
        <xdr:cNvPr id="110" name="Imagen 109">
          <a:extLst>
            <a:ext uri="{FF2B5EF4-FFF2-40B4-BE49-F238E27FC236}">
              <a16:creationId xmlns:a16="http://schemas.microsoft.com/office/drawing/2014/main" id="{92FA0AAB-00CA-4DF6-AE93-480542ABDD38}"/>
            </a:ext>
          </a:extLst>
        </xdr:cNvPr>
        <xdr:cNvPicPr preferRelativeResize="0">
          <a:picLocks/>
        </xdr:cNvPicPr>
      </xdr:nvPicPr>
      <xdr:blipFill>
        <a:blip xmlns:r="http://schemas.openxmlformats.org/officeDocument/2006/relationships" r:embed="rId37"/>
        <a:stretch>
          <a:fillRect/>
        </a:stretch>
      </xdr:blipFill>
      <xdr:spPr>
        <a:xfrm>
          <a:off x="8595915" y="104320182"/>
          <a:ext cx="1404000" cy="972000"/>
        </a:xfrm>
        <a:prstGeom prst="rect">
          <a:avLst/>
        </a:prstGeom>
        <a:ln w="28575">
          <a:solidFill>
            <a:srgbClr val="00B050"/>
          </a:solidFill>
        </a:ln>
      </xdr:spPr>
    </xdr:pic>
    <xdr:clientData/>
  </xdr:oneCellAnchor>
  <xdr:oneCellAnchor>
    <xdr:from>
      <xdr:col>25</xdr:col>
      <xdr:colOff>238124</xdr:colOff>
      <xdr:row>269</xdr:row>
      <xdr:rowOff>1076325</xdr:rowOff>
    </xdr:from>
    <xdr:ext cx="1404000" cy="972000"/>
    <xdr:pic>
      <xdr:nvPicPr>
        <xdr:cNvPr id="111" name="Imagen 110">
          <a:extLst>
            <a:ext uri="{FF2B5EF4-FFF2-40B4-BE49-F238E27FC236}">
              <a16:creationId xmlns:a16="http://schemas.microsoft.com/office/drawing/2014/main" id="{4929EC0F-2752-49DC-B3AC-1E13E955FA86}"/>
            </a:ext>
          </a:extLst>
        </xdr:cNvPr>
        <xdr:cNvPicPr preferRelativeResize="0">
          <a:picLocks/>
        </xdr:cNvPicPr>
      </xdr:nvPicPr>
      <xdr:blipFill>
        <a:blip xmlns:r="http://schemas.openxmlformats.org/officeDocument/2006/relationships" r:embed="rId38"/>
        <a:stretch>
          <a:fillRect/>
        </a:stretch>
      </xdr:blipFill>
      <xdr:spPr>
        <a:xfrm>
          <a:off x="8591549" y="105346500"/>
          <a:ext cx="1404000" cy="972000"/>
        </a:xfrm>
        <a:prstGeom prst="rect">
          <a:avLst/>
        </a:prstGeom>
        <a:ln w="28575">
          <a:solidFill>
            <a:srgbClr val="00B050"/>
          </a:solidFill>
        </a:ln>
      </xdr:spPr>
    </xdr:pic>
    <xdr:clientData/>
  </xdr:oneCellAnchor>
  <xdr:oneCellAnchor>
    <xdr:from>
      <xdr:col>25</xdr:col>
      <xdr:colOff>247650</xdr:colOff>
      <xdr:row>268</xdr:row>
      <xdr:rowOff>1000125</xdr:rowOff>
    </xdr:from>
    <xdr:ext cx="1368000" cy="900000"/>
    <xdr:pic>
      <xdr:nvPicPr>
        <xdr:cNvPr id="112" name="Imagen 111">
          <a:extLst>
            <a:ext uri="{FF2B5EF4-FFF2-40B4-BE49-F238E27FC236}">
              <a16:creationId xmlns:a16="http://schemas.microsoft.com/office/drawing/2014/main" id="{A5B3232F-55EB-479A-89F3-B3F0CDC4DC10}"/>
            </a:ext>
          </a:extLst>
        </xdr:cNvPr>
        <xdr:cNvPicPr preferRelativeResize="0">
          <a:picLocks/>
        </xdr:cNvPicPr>
      </xdr:nvPicPr>
      <xdr:blipFill>
        <a:blip xmlns:r="http://schemas.openxmlformats.org/officeDocument/2006/relationships" r:embed="rId39"/>
        <a:stretch>
          <a:fillRect/>
        </a:stretch>
      </xdr:blipFill>
      <xdr:spPr>
        <a:xfrm>
          <a:off x="8601075" y="103346250"/>
          <a:ext cx="1368000" cy="900000"/>
        </a:xfrm>
        <a:prstGeom prst="rect">
          <a:avLst/>
        </a:prstGeom>
        <a:ln w="28575">
          <a:solidFill>
            <a:srgbClr val="00B050"/>
          </a:solidFill>
        </a:ln>
      </xdr:spPr>
    </xdr:pic>
    <xdr:clientData/>
  </xdr:oneCellAnchor>
  <xdr:oneCellAnchor>
    <xdr:from>
      <xdr:col>23</xdr:col>
      <xdr:colOff>42334</xdr:colOff>
      <xdr:row>269</xdr:row>
      <xdr:rowOff>52918</xdr:rowOff>
    </xdr:from>
    <xdr:ext cx="1369058" cy="972000"/>
    <xdr:pic>
      <xdr:nvPicPr>
        <xdr:cNvPr id="115" name="Imagen 114">
          <a:extLst>
            <a:ext uri="{FF2B5EF4-FFF2-40B4-BE49-F238E27FC236}">
              <a16:creationId xmlns:a16="http://schemas.microsoft.com/office/drawing/2014/main" id="{795ACC4E-8DFF-4C62-9F26-F11A379E9528}"/>
            </a:ext>
          </a:extLst>
        </xdr:cNvPr>
        <xdr:cNvPicPr preferRelativeResize="0">
          <a:picLocks/>
        </xdr:cNvPicPr>
      </xdr:nvPicPr>
      <xdr:blipFill>
        <a:blip xmlns:r="http://schemas.openxmlformats.org/officeDocument/2006/relationships" r:embed="rId40"/>
        <a:stretch>
          <a:fillRect/>
        </a:stretch>
      </xdr:blipFill>
      <xdr:spPr>
        <a:xfrm>
          <a:off x="7167034" y="104323093"/>
          <a:ext cx="1369058" cy="972000"/>
        </a:xfrm>
        <a:prstGeom prst="rect">
          <a:avLst/>
        </a:prstGeom>
        <a:ln w="28575">
          <a:solidFill>
            <a:srgbClr val="00B050"/>
          </a:solidFill>
        </a:ln>
      </xdr:spPr>
    </xdr:pic>
    <xdr:clientData/>
  </xdr:oneCellAnchor>
  <xdr:oneCellAnchor>
    <xdr:from>
      <xdr:col>23</xdr:col>
      <xdr:colOff>42333</xdr:colOff>
      <xdr:row>269</xdr:row>
      <xdr:rowOff>1090083</xdr:rowOff>
    </xdr:from>
    <xdr:ext cx="1369058" cy="972000"/>
    <xdr:pic>
      <xdr:nvPicPr>
        <xdr:cNvPr id="116" name="Imagen 115">
          <a:extLst>
            <a:ext uri="{FF2B5EF4-FFF2-40B4-BE49-F238E27FC236}">
              <a16:creationId xmlns:a16="http://schemas.microsoft.com/office/drawing/2014/main" id="{6C743DB1-11ED-40EF-979A-F50B59D7A3D4}"/>
            </a:ext>
          </a:extLst>
        </xdr:cNvPr>
        <xdr:cNvPicPr preferRelativeResize="0">
          <a:picLocks/>
        </xdr:cNvPicPr>
      </xdr:nvPicPr>
      <xdr:blipFill>
        <a:blip xmlns:r="http://schemas.openxmlformats.org/officeDocument/2006/relationships" r:embed="rId41"/>
        <a:stretch>
          <a:fillRect/>
        </a:stretch>
      </xdr:blipFill>
      <xdr:spPr>
        <a:xfrm>
          <a:off x="7167033" y="105360258"/>
          <a:ext cx="1369058" cy="972000"/>
        </a:xfrm>
        <a:prstGeom prst="rect">
          <a:avLst/>
        </a:prstGeom>
        <a:ln w="28575">
          <a:solidFill>
            <a:srgbClr val="00B050"/>
          </a:solidFill>
        </a:ln>
      </xdr:spPr>
    </xdr:pic>
    <xdr:clientData/>
  </xdr:oneCellAnchor>
  <xdr:oneCellAnchor>
    <xdr:from>
      <xdr:col>23</xdr:col>
      <xdr:colOff>38100</xdr:colOff>
      <xdr:row>268</xdr:row>
      <xdr:rowOff>1000125</xdr:rowOff>
    </xdr:from>
    <xdr:ext cx="1368000" cy="900000"/>
    <xdr:pic>
      <xdr:nvPicPr>
        <xdr:cNvPr id="117" name="Imagen 116">
          <a:extLst>
            <a:ext uri="{FF2B5EF4-FFF2-40B4-BE49-F238E27FC236}">
              <a16:creationId xmlns:a16="http://schemas.microsoft.com/office/drawing/2014/main" id="{EFA13E72-66D4-4992-9BA4-622EB2CC55D6}"/>
            </a:ext>
          </a:extLst>
        </xdr:cNvPr>
        <xdr:cNvPicPr preferRelativeResize="0">
          <a:picLocks/>
        </xdr:cNvPicPr>
      </xdr:nvPicPr>
      <xdr:blipFill>
        <a:blip xmlns:r="http://schemas.openxmlformats.org/officeDocument/2006/relationships" r:embed="rId42">
          <a:extLst>
            <a:ext uri="{BEBA8EAE-BF5A-486C-A8C5-ECC9F3942E4B}">
              <a14:imgProps xmlns:a14="http://schemas.microsoft.com/office/drawing/2010/main">
                <a14:imgLayer r:embed="rId43">
                  <a14:imgEffect>
                    <a14:sharpenSoften amount="50000"/>
                  </a14:imgEffect>
                  <a14:imgEffect>
                    <a14:brightnessContrast bright="40000" contrast="-40000"/>
                  </a14:imgEffect>
                </a14:imgLayer>
              </a14:imgProps>
            </a:ext>
          </a:extLst>
        </a:blip>
        <a:stretch>
          <a:fillRect/>
        </a:stretch>
      </xdr:blipFill>
      <xdr:spPr>
        <a:xfrm>
          <a:off x="7162800" y="103346250"/>
          <a:ext cx="1368000" cy="900000"/>
        </a:xfrm>
        <a:prstGeom prst="rect">
          <a:avLst/>
        </a:prstGeom>
        <a:ln w="28575">
          <a:solidFill>
            <a:srgbClr val="00B050"/>
          </a:solidFill>
        </a:ln>
      </xdr:spPr>
    </xdr:pic>
    <xdr:clientData/>
  </xdr:oneCellAnchor>
  <xdr:oneCellAnchor>
    <xdr:from>
      <xdr:col>25</xdr:col>
      <xdr:colOff>247650</xdr:colOff>
      <xdr:row>268</xdr:row>
      <xdr:rowOff>38100</xdr:rowOff>
    </xdr:from>
    <xdr:ext cx="1368000" cy="932512"/>
    <xdr:pic>
      <xdr:nvPicPr>
        <xdr:cNvPr id="118" name="Imagen 117">
          <a:extLst>
            <a:ext uri="{FF2B5EF4-FFF2-40B4-BE49-F238E27FC236}">
              <a16:creationId xmlns:a16="http://schemas.microsoft.com/office/drawing/2014/main" id="{86D8FF0A-9633-4455-B8B1-60E7E40AF7A6}"/>
            </a:ext>
          </a:extLst>
        </xdr:cNvPr>
        <xdr:cNvPicPr>
          <a:picLocks noChangeAspect="1"/>
        </xdr:cNvPicPr>
      </xdr:nvPicPr>
      <xdr:blipFill>
        <a:blip xmlns:r="http://schemas.openxmlformats.org/officeDocument/2006/relationships" r:embed="rId44"/>
        <a:stretch>
          <a:fillRect/>
        </a:stretch>
      </xdr:blipFill>
      <xdr:spPr>
        <a:xfrm>
          <a:off x="8601075" y="102384225"/>
          <a:ext cx="1368000" cy="932512"/>
        </a:xfrm>
        <a:prstGeom prst="rect">
          <a:avLst/>
        </a:prstGeom>
        <a:ln w="28575">
          <a:solidFill>
            <a:srgbClr val="00B050"/>
          </a:solidFill>
        </a:ln>
      </xdr:spPr>
    </xdr:pic>
    <xdr:clientData/>
  </xdr:oneCellAnchor>
  <xdr:oneCellAnchor>
    <xdr:from>
      <xdr:col>25</xdr:col>
      <xdr:colOff>256116</xdr:colOff>
      <xdr:row>277</xdr:row>
      <xdr:rowOff>59008</xdr:rowOff>
    </xdr:from>
    <xdr:ext cx="1440000" cy="936000"/>
    <xdr:pic>
      <xdr:nvPicPr>
        <xdr:cNvPr id="119" name="Imagen 118">
          <a:extLst>
            <a:ext uri="{FF2B5EF4-FFF2-40B4-BE49-F238E27FC236}">
              <a16:creationId xmlns:a16="http://schemas.microsoft.com/office/drawing/2014/main" id="{850E0C73-F1DF-47A6-9EB9-4B77BADAFE5C}"/>
            </a:ext>
          </a:extLst>
        </xdr:cNvPr>
        <xdr:cNvPicPr preferRelativeResize="0">
          <a:picLocks/>
        </xdr:cNvPicPr>
      </xdr:nvPicPr>
      <xdr:blipFill>
        <a:blip xmlns:r="http://schemas.openxmlformats.org/officeDocument/2006/relationships" r:embed="rId45"/>
        <a:stretch>
          <a:fillRect/>
        </a:stretch>
      </xdr:blipFill>
      <xdr:spPr>
        <a:xfrm>
          <a:off x="8609541" y="108482083"/>
          <a:ext cx="1440000" cy="936000"/>
        </a:xfrm>
        <a:prstGeom prst="rect">
          <a:avLst/>
        </a:prstGeom>
        <a:ln w="28575">
          <a:solidFill>
            <a:srgbClr val="00B050"/>
          </a:solidFill>
        </a:ln>
      </xdr:spPr>
    </xdr:pic>
    <xdr:clientData/>
  </xdr:oneCellAnchor>
  <xdr:oneCellAnchor>
    <xdr:from>
      <xdr:col>25</xdr:col>
      <xdr:colOff>264583</xdr:colOff>
      <xdr:row>277</xdr:row>
      <xdr:rowOff>1058333</xdr:rowOff>
    </xdr:from>
    <xdr:ext cx="1366942" cy="936000"/>
    <xdr:pic>
      <xdr:nvPicPr>
        <xdr:cNvPr id="120" name="Imagen 119">
          <a:extLst>
            <a:ext uri="{FF2B5EF4-FFF2-40B4-BE49-F238E27FC236}">
              <a16:creationId xmlns:a16="http://schemas.microsoft.com/office/drawing/2014/main" id="{19767945-B49A-4CF8-816F-7C796E0ABBD2}"/>
            </a:ext>
          </a:extLst>
        </xdr:cNvPr>
        <xdr:cNvPicPr preferRelativeResize="0">
          <a:picLocks/>
        </xdr:cNvPicPr>
      </xdr:nvPicPr>
      <xdr:blipFill>
        <a:blip xmlns:r="http://schemas.openxmlformats.org/officeDocument/2006/relationships" r:embed="rId46"/>
        <a:stretch>
          <a:fillRect/>
        </a:stretch>
      </xdr:blipFill>
      <xdr:spPr>
        <a:xfrm>
          <a:off x="8618008" y="109481408"/>
          <a:ext cx="1366942" cy="936000"/>
        </a:xfrm>
        <a:prstGeom prst="rect">
          <a:avLst/>
        </a:prstGeom>
        <a:ln w="28575">
          <a:solidFill>
            <a:srgbClr val="00B050"/>
          </a:solidFill>
        </a:ln>
      </xdr:spPr>
    </xdr:pic>
    <xdr:clientData/>
  </xdr:oneCellAnchor>
  <xdr:oneCellAnchor>
    <xdr:from>
      <xdr:col>25</xdr:col>
      <xdr:colOff>275168</xdr:colOff>
      <xdr:row>276</xdr:row>
      <xdr:rowOff>63501</xdr:rowOff>
    </xdr:from>
    <xdr:ext cx="1366942" cy="1008000"/>
    <xdr:pic>
      <xdr:nvPicPr>
        <xdr:cNvPr id="121" name="Imagen 120">
          <a:extLst>
            <a:ext uri="{FF2B5EF4-FFF2-40B4-BE49-F238E27FC236}">
              <a16:creationId xmlns:a16="http://schemas.microsoft.com/office/drawing/2014/main" id="{220A79BC-2B72-4D6E-89A3-05357C644E45}"/>
            </a:ext>
          </a:extLst>
        </xdr:cNvPr>
        <xdr:cNvPicPr preferRelativeResize="0">
          <a:picLocks/>
        </xdr:cNvPicPr>
      </xdr:nvPicPr>
      <xdr:blipFill>
        <a:blip xmlns:r="http://schemas.openxmlformats.org/officeDocument/2006/relationships" r:embed="rId47"/>
        <a:stretch>
          <a:fillRect/>
        </a:stretch>
      </xdr:blipFill>
      <xdr:spPr>
        <a:xfrm>
          <a:off x="8628593" y="106391076"/>
          <a:ext cx="1366942" cy="1008000"/>
        </a:xfrm>
        <a:prstGeom prst="rect">
          <a:avLst/>
        </a:prstGeom>
        <a:ln w="28575">
          <a:solidFill>
            <a:srgbClr val="00B050"/>
          </a:solidFill>
        </a:ln>
      </xdr:spPr>
    </xdr:pic>
    <xdr:clientData/>
  </xdr:oneCellAnchor>
  <xdr:oneCellAnchor>
    <xdr:from>
      <xdr:col>25</xdr:col>
      <xdr:colOff>275169</xdr:colOff>
      <xdr:row>276</xdr:row>
      <xdr:rowOff>1132418</xdr:rowOff>
    </xdr:from>
    <xdr:ext cx="1366942" cy="936000"/>
    <xdr:pic>
      <xdr:nvPicPr>
        <xdr:cNvPr id="122" name="Imagen 121">
          <a:extLst>
            <a:ext uri="{FF2B5EF4-FFF2-40B4-BE49-F238E27FC236}">
              <a16:creationId xmlns:a16="http://schemas.microsoft.com/office/drawing/2014/main" id="{5BC1948B-7279-4BAB-9004-C39316FBBBC3}"/>
            </a:ext>
          </a:extLst>
        </xdr:cNvPr>
        <xdr:cNvPicPr>
          <a:picLocks/>
        </xdr:cNvPicPr>
      </xdr:nvPicPr>
      <xdr:blipFill rotWithShape="1">
        <a:blip xmlns:r="http://schemas.openxmlformats.org/officeDocument/2006/relationships" r:embed="rId48"/>
        <a:srcRect r="1897"/>
        <a:stretch/>
      </xdr:blipFill>
      <xdr:spPr>
        <a:xfrm>
          <a:off x="8628594" y="107459993"/>
          <a:ext cx="1366942" cy="936000"/>
        </a:xfrm>
        <a:prstGeom prst="rect">
          <a:avLst/>
        </a:prstGeom>
        <a:ln w="28575">
          <a:solidFill>
            <a:srgbClr val="00B050"/>
          </a:solidFill>
        </a:ln>
      </xdr:spPr>
    </xdr:pic>
    <xdr:clientData/>
  </xdr:oneCellAnchor>
  <xdr:oneCellAnchor>
    <xdr:from>
      <xdr:col>23</xdr:col>
      <xdr:colOff>52917</xdr:colOff>
      <xdr:row>276</xdr:row>
      <xdr:rowOff>1132416</xdr:rowOff>
    </xdr:from>
    <xdr:ext cx="1369058" cy="936000"/>
    <xdr:pic>
      <xdr:nvPicPr>
        <xdr:cNvPr id="123" name="Imagen 122">
          <a:extLst>
            <a:ext uri="{FF2B5EF4-FFF2-40B4-BE49-F238E27FC236}">
              <a16:creationId xmlns:a16="http://schemas.microsoft.com/office/drawing/2014/main" id="{1C47084C-DBF3-4AB5-B84C-219E468BD02D}"/>
            </a:ext>
          </a:extLst>
        </xdr:cNvPr>
        <xdr:cNvPicPr preferRelativeResize="0">
          <a:picLocks/>
        </xdr:cNvPicPr>
      </xdr:nvPicPr>
      <xdr:blipFill>
        <a:blip xmlns:r="http://schemas.openxmlformats.org/officeDocument/2006/relationships" r:embed="rId49"/>
        <a:stretch>
          <a:fillRect/>
        </a:stretch>
      </xdr:blipFill>
      <xdr:spPr>
        <a:xfrm>
          <a:off x="7177617" y="107459991"/>
          <a:ext cx="1369058" cy="936000"/>
        </a:xfrm>
        <a:prstGeom prst="rect">
          <a:avLst/>
        </a:prstGeom>
        <a:ln w="28575">
          <a:solidFill>
            <a:srgbClr val="00B050"/>
          </a:solidFill>
        </a:ln>
      </xdr:spPr>
    </xdr:pic>
    <xdr:clientData/>
  </xdr:oneCellAnchor>
  <xdr:oneCellAnchor>
    <xdr:from>
      <xdr:col>23</xdr:col>
      <xdr:colOff>52917</xdr:colOff>
      <xdr:row>277</xdr:row>
      <xdr:rowOff>1037167</xdr:rowOff>
    </xdr:from>
    <xdr:ext cx="1369058" cy="936000"/>
    <xdr:pic>
      <xdr:nvPicPr>
        <xdr:cNvPr id="124" name="Imagen 123">
          <a:extLst>
            <a:ext uri="{FF2B5EF4-FFF2-40B4-BE49-F238E27FC236}">
              <a16:creationId xmlns:a16="http://schemas.microsoft.com/office/drawing/2014/main" id="{213D4891-8E49-43CA-A321-1B83DDD8B319}"/>
            </a:ext>
          </a:extLst>
        </xdr:cNvPr>
        <xdr:cNvPicPr preferRelativeResize="0">
          <a:picLocks/>
        </xdr:cNvPicPr>
      </xdr:nvPicPr>
      <xdr:blipFill>
        <a:blip xmlns:r="http://schemas.openxmlformats.org/officeDocument/2006/relationships" r:embed="rId50"/>
        <a:stretch>
          <a:fillRect/>
        </a:stretch>
      </xdr:blipFill>
      <xdr:spPr>
        <a:xfrm>
          <a:off x="7177617" y="109460242"/>
          <a:ext cx="1369058" cy="936000"/>
        </a:xfrm>
        <a:prstGeom prst="rect">
          <a:avLst/>
        </a:prstGeom>
        <a:ln w="28575">
          <a:solidFill>
            <a:srgbClr val="00B050"/>
          </a:solidFill>
        </a:ln>
      </xdr:spPr>
    </xdr:pic>
    <xdr:clientData/>
  </xdr:oneCellAnchor>
  <xdr:oneCellAnchor>
    <xdr:from>
      <xdr:col>23</xdr:col>
      <xdr:colOff>52916</xdr:colOff>
      <xdr:row>276</xdr:row>
      <xdr:rowOff>84667</xdr:rowOff>
    </xdr:from>
    <xdr:ext cx="1369058" cy="972000"/>
    <xdr:pic>
      <xdr:nvPicPr>
        <xdr:cNvPr id="125" name="Imagen 124">
          <a:extLst>
            <a:ext uri="{FF2B5EF4-FFF2-40B4-BE49-F238E27FC236}">
              <a16:creationId xmlns:a16="http://schemas.microsoft.com/office/drawing/2014/main" id="{10169E41-062F-4687-957B-719CB29407DA}"/>
            </a:ext>
          </a:extLst>
        </xdr:cNvPr>
        <xdr:cNvPicPr preferRelativeResize="0">
          <a:picLocks/>
        </xdr:cNvPicPr>
      </xdr:nvPicPr>
      <xdr:blipFill>
        <a:blip xmlns:r="http://schemas.openxmlformats.org/officeDocument/2006/relationships" r:embed="rId51"/>
        <a:stretch>
          <a:fillRect/>
        </a:stretch>
      </xdr:blipFill>
      <xdr:spPr>
        <a:xfrm>
          <a:off x="7177616" y="106412242"/>
          <a:ext cx="1369058" cy="972000"/>
        </a:xfrm>
        <a:prstGeom prst="rect">
          <a:avLst/>
        </a:prstGeom>
        <a:ln w="38100">
          <a:solidFill>
            <a:srgbClr val="00B050"/>
          </a:solidFill>
        </a:ln>
      </xdr:spPr>
    </xdr:pic>
    <xdr:clientData/>
  </xdr:oneCellAnchor>
  <xdr:oneCellAnchor>
    <xdr:from>
      <xdr:col>23</xdr:col>
      <xdr:colOff>57149</xdr:colOff>
      <xdr:row>277</xdr:row>
      <xdr:rowOff>46565</xdr:rowOff>
    </xdr:from>
    <xdr:ext cx="1369058" cy="936000"/>
    <xdr:pic>
      <xdr:nvPicPr>
        <xdr:cNvPr id="126" name="Imagen 125">
          <a:extLst>
            <a:ext uri="{FF2B5EF4-FFF2-40B4-BE49-F238E27FC236}">
              <a16:creationId xmlns:a16="http://schemas.microsoft.com/office/drawing/2014/main" id="{B4A1E531-42B3-4A9B-BC8E-73111DEEC7DF}"/>
            </a:ext>
          </a:extLst>
        </xdr:cNvPr>
        <xdr:cNvPicPr preferRelativeResize="0">
          <a:picLocks/>
        </xdr:cNvPicPr>
      </xdr:nvPicPr>
      <xdr:blipFill>
        <a:blip xmlns:r="http://schemas.openxmlformats.org/officeDocument/2006/relationships" r:embed="rId52">
          <a:extLst>
            <a:ext uri="{BEBA8EAE-BF5A-486C-A8C5-ECC9F3942E4B}">
              <a14:imgProps xmlns:a14="http://schemas.microsoft.com/office/drawing/2010/main">
                <a14:imgLayer r:embed="rId53">
                  <a14:imgEffect>
                    <a14:brightnessContrast bright="-20000"/>
                  </a14:imgEffect>
                </a14:imgLayer>
              </a14:imgProps>
            </a:ext>
          </a:extLst>
        </a:blip>
        <a:stretch>
          <a:fillRect/>
        </a:stretch>
      </xdr:blipFill>
      <xdr:spPr>
        <a:xfrm>
          <a:off x="7181849" y="108469640"/>
          <a:ext cx="1369058" cy="936000"/>
        </a:xfrm>
        <a:prstGeom prst="rect">
          <a:avLst/>
        </a:prstGeom>
        <a:ln w="28575">
          <a:solidFill>
            <a:srgbClr val="00B050"/>
          </a:solidFill>
        </a:ln>
      </xdr:spPr>
    </xdr:pic>
    <xdr:clientData/>
  </xdr:oneCellAnchor>
  <xdr:oneCellAnchor>
    <xdr:from>
      <xdr:col>25</xdr:col>
      <xdr:colOff>278342</xdr:colOff>
      <xdr:row>278</xdr:row>
      <xdr:rowOff>1064682</xdr:rowOff>
    </xdr:from>
    <xdr:ext cx="1368000" cy="936000"/>
    <xdr:pic>
      <xdr:nvPicPr>
        <xdr:cNvPr id="49" name="Imagen 48">
          <a:extLst>
            <a:ext uri="{FF2B5EF4-FFF2-40B4-BE49-F238E27FC236}">
              <a16:creationId xmlns:a16="http://schemas.microsoft.com/office/drawing/2014/main" id="{E5B3DC23-D24F-46D4-9C89-3FB6A6093CDC}"/>
            </a:ext>
          </a:extLst>
        </xdr:cNvPr>
        <xdr:cNvPicPr preferRelativeResize="0">
          <a:picLocks/>
        </xdr:cNvPicPr>
      </xdr:nvPicPr>
      <xdr:blipFill>
        <a:blip xmlns:r="http://schemas.openxmlformats.org/officeDocument/2006/relationships" r:embed="rId54"/>
        <a:stretch>
          <a:fillRect/>
        </a:stretch>
      </xdr:blipFill>
      <xdr:spPr>
        <a:xfrm>
          <a:off x="8631767" y="120870132"/>
          <a:ext cx="1368000" cy="936000"/>
        </a:xfrm>
        <a:prstGeom prst="rect">
          <a:avLst/>
        </a:prstGeom>
        <a:ln w="28575">
          <a:solidFill>
            <a:srgbClr val="00B050"/>
          </a:solidFill>
        </a:ln>
      </xdr:spPr>
    </xdr:pic>
    <xdr:clientData/>
  </xdr:oneCellAnchor>
  <xdr:oneCellAnchor>
    <xdr:from>
      <xdr:col>25</xdr:col>
      <xdr:colOff>279399</xdr:colOff>
      <xdr:row>278</xdr:row>
      <xdr:rowOff>50535</xdr:rowOff>
    </xdr:from>
    <xdr:ext cx="1368000" cy="936000"/>
    <xdr:pic>
      <xdr:nvPicPr>
        <xdr:cNvPr id="51" name="Imagen 50">
          <a:extLst>
            <a:ext uri="{FF2B5EF4-FFF2-40B4-BE49-F238E27FC236}">
              <a16:creationId xmlns:a16="http://schemas.microsoft.com/office/drawing/2014/main" id="{672F1455-1165-4FDE-B1AA-E2988B1C70F4}"/>
            </a:ext>
          </a:extLst>
        </xdr:cNvPr>
        <xdr:cNvPicPr preferRelativeResize="0">
          <a:picLocks/>
        </xdr:cNvPicPr>
      </xdr:nvPicPr>
      <xdr:blipFill>
        <a:blip xmlns:r="http://schemas.openxmlformats.org/officeDocument/2006/relationships" r:embed="rId55"/>
        <a:stretch>
          <a:fillRect/>
        </a:stretch>
      </xdr:blipFill>
      <xdr:spPr>
        <a:xfrm>
          <a:off x="8632824" y="119855985"/>
          <a:ext cx="1368000" cy="936000"/>
        </a:xfrm>
        <a:prstGeom prst="rect">
          <a:avLst/>
        </a:prstGeom>
        <a:ln w="28575">
          <a:solidFill>
            <a:srgbClr val="00B050"/>
          </a:solidFill>
        </a:ln>
      </xdr:spPr>
    </xdr:pic>
    <xdr:clientData/>
  </xdr:oneCellAnchor>
  <xdr:oneCellAnchor>
    <xdr:from>
      <xdr:col>23</xdr:col>
      <xdr:colOff>49610</xdr:colOff>
      <xdr:row>289</xdr:row>
      <xdr:rowOff>48874</xdr:rowOff>
    </xdr:from>
    <xdr:ext cx="1368000" cy="1803210"/>
    <xdr:pic>
      <xdr:nvPicPr>
        <xdr:cNvPr id="85" name="Imagen 84">
          <a:extLst>
            <a:ext uri="{FF2B5EF4-FFF2-40B4-BE49-F238E27FC236}">
              <a16:creationId xmlns:a16="http://schemas.microsoft.com/office/drawing/2014/main" id="{2B3BD219-57DE-45CF-8D86-D51E0FEA660C}"/>
            </a:ext>
          </a:extLst>
        </xdr:cNvPr>
        <xdr:cNvPicPr preferRelativeResize="0">
          <a:picLocks/>
        </xdr:cNvPicPr>
      </xdr:nvPicPr>
      <xdr:blipFill>
        <a:blip xmlns:r="http://schemas.openxmlformats.org/officeDocument/2006/relationships" r:embed="rId56"/>
        <a:stretch>
          <a:fillRect/>
        </a:stretch>
      </xdr:blipFill>
      <xdr:spPr>
        <a:xfrm>
          <a:off x="7174310" y="111948574"/>
          <a:ext cx="1368000" cy="1803210"/>
        </a:xfrm>
        <a:prstGeom prst="rect">
          <a:avLst/>
        </a:prstGeom>
        <a:ln w="28575">
          <a:solidFill>
            <a:srgbClr val="00B050"/>
          </a:solidFill>
        </a:ln>
      </xdr:spPr>
    </xdr:pic>
    <xdr:clientData/>
  </xdr:oneCellAnchor>
  <xdr:oneCellAnchor>
    <xdr:from>
      <xdr:col>25</xdr:col>
      <xdr:colOff>245402</xdr:colOff>
      <xdr:row>289</xdr:row>
      <xdr:rowOff>48153</xdr:rowOff>
    </xdr:from>
    <xdr:ext cx="1368000" cy="1814513"/>
    <xdr:pic>
      <xdr:nvPicPr>
        <xdr:cNvPr id="87" name="Imagen 86">
          <a:extLst>
            <a:ext uri="{FF2B5EF4-FFF2-40B4-BE49-F238E27FC236}">
              <a16:creationId xmlns:a16="http://schemas.microsoft.com/office/drawing/2014/main" id="{7BB94923-F505-4C19-8C2D-F6DCFD5D41C5}"/>
            </a:ext>
          </a:extLst>
        </xdr:cNvPr>
        <xdr:cNvPicPr preferRelativeResize="0">
          <a:picLocks/>
        </xdr:cNvPicPr>
      </xdr:nvPicPr>
      <xdr:blipFill>
        <a:blip xmlns:r="http://schemas.openxmlformats.org/officeDocument/2006/relationships" r:embed="rId57"/>
        <a:stretch>
          <a:fillRect/>
        </a:stretch>
      </xdr:blipFill>
      <xdr:spPr>
        <a:xfrm>
          <a:off x="8598827" y="111947853"/>
          <a:ext cx="1368000" cy="1814513"/>
        </a:xfrm>
        <a:prstGeom prst="rect">
          <a:avLst/>
        </a:prstGeom>
        <a:ln w="28575">
          <a:solidFill>
            <a:srgbClr val="00B050"/>
          </a:solidFill>
        </a:ln>
      </xdr:spPr>
    </xdr:pic>
    <xdr:clientData/>
  </xdr:oneCellAnchor>
  <xdr:oneCellAnchor>
    <xdr:from>
      <xdr:col>23</xdr:col>
      <xdr:colOff>49213</xdr:colOff>
      <xdr:row>288</xdr:row>
      <xdr:rowOff>49212</xdr:rowOff>
    </xdr:from>
    <xdr:ext cx="1368000" cy="1980000"/>
    <xdr:pic>
      <xdr:nvPicPr>
        <xdr:cNvPr id="94" name="Imagen 93">
          <a:extLst>
            <a:ext uri="{FF2B5EF4-FFF2-40B4-BE49-F238E27FC236}">
              <a16:creationId xmlns:a16="http://schemas.microsoft.com/office/drawing/2014/main" id="{5444AF68-4380-47B9-B9CC-89BC578C8CD9}"/>
            </a:ext>
          </a:extLst>
        </xdr:cNvPr>
        <xdr:cNvPicPr preferRelativeResize="0">
          <a:picLocks/>
        </xdr:cNvPicPr>
      </xdr:nvPicPr>
      <xdr:blipFill>
        <a:blip xmlns:r="http://schemas.openxmlformats.org/officeDocument/2006/relationships" r:embed="rId58"/>
        <a:stretch>
          <a:fillRect/>
        </a:stretch>
      </xdr:blipFill>
      <xdr:spPr>
        <a:xfrm>
          <a:off x="7173913" y="111948912"/>
          <a:ext cx="1368000" cy="1980000"/>
        </a:xfrm>
        <a:prstGeom prst="rect">
          <a:avLst/>
        </a:prstGeom>
        <a:ln w="28575">
          <a:solidFill>
            <a:srgbClr val="00B050"/>
          </a:solidFill>
        </a:ln>
      </xdr:spPr>
    </xdr:pic>
    <xdr:clientData/>
  </xdr:oneCellAnchor>
  <xdr:oneCellAnchor>
    <xdr:from>
      <xdr:col>25</xdr:col>
      <xdr:colOff>245400</xdr:colOff>
      <xdr:row>288</xdr:row>
      <xdr:rowOff>38631</xdr:rowOff>
    </xdr:from>
    <xdr:ext cx="1368000" cy="1980000"/>
    <xdr:pic>
      <xdr:nvPicPr>
        <xdr:cNvPr id="95" name="Imagen 94">
          <a:extLst>
            <a:ext uri="{FF2B5EF4-FFF2-40B4-BE49-F238E27FC236}">
              <a16:creationId xmlns:a16="http://schemas.microsoft.com/office/drawing/2014/main" id="{84EF4F90-B75D-449D-9862-B1D9C82AA091}"/>
            </a:ext>
          </a:extLst>
        </xdr:cNvPr>
        <xdr:cNvPicPr preferRelativeResize="0">
          <a:picLocks/>
        </xdr:cNvPicPr>
      </xdr:nvPicPr>
      <xdr:blipFill>
        <a:blip xmlns:r="http://schemas.openxmlformats.org/officeDocument/2006/relationships" r:embed="rId59"/>
        <a:stretch>
          <a:fillRect/>
        </a:stretch>
      </xdr:blipFill>
      <xdr:spPr>
        <a:xfrm>
          <a:off x="8598825" y="111938331"/>
          <a:ext cx="1368000" cy="1980000"/>
        </a:xfrm>
        <a:prstGeom prst="rect">
          <a:avLst/>
        </a:prstGeom>
        <a:ln w="28575">
          <a:solidFill>
            <a:srgbClr val="00B050"/>
          </a:solidFill>
        </a:ln>
      </xdr:spPr>
    </xdr:pic>
    <xdr:clientData/>
  </xdr:oneCellAnchor>
  <xdr:oneCellAnchor>
    <xdr:from>
      <xdr:col>26</xdr:col>
      <xdr:colOff>34925</xdr:colOff>
      <xdr:row>287</xdr:row>
      <xdr:rowOff>1044574</xdr:rowOff>
    </xdr:from>
    <xdr:ext cx="1440000" cy="936000"/>
    <xdr:pic>
      <xdr:nvPicPr>
        <xdr:cNvPr id="96" name="Imagen 95">
          <a:extLst>
            <a:ext uri="{FF2B5EF4-FFF2-40B4-BE49-F238E27FC236}">
              <a16:creationId xmlns:a16="http://schemas.microsoft.com/office/drawing/2014/main" id="{2C6D0D03-6A14-4348-9A15-38440AA46442}"/>
            </a:ext>
          </a:extLst>
        </xdr:cNvPr>
        <xdr:cNvPicPr preferRelativeResize="0">
          <a:picLocks/>
        </xdr:cNvPicPr>
      </xdr:nvPicPr>
      <xdr:blipFill>
        <a:blip xmlns:r="http://schemas.openxmlformats.org/officeDocument/2006/relationships" r:embed="rId60"/>
        <a:stretch>
          <a:fillRect/>
        </a:stretch>
      </xdr:blipFill>
      <xdr:spPr>
        <a:xfrm>
          <a:off x="8674100" y="109391449"/>
          <a:ext cx="1440000" cy="936000"/>
        </a:xfrm>
        <a:prstGeom prst="rect">
          <a:avLst/>
        </a:prstGeom>
        <a:ln w="28575">
          <a:solidFill>
            <a:srgbClr val="00B050"/>
          </a:solidFill>
        </a:ln>
      </xdr:spPr>
    </xdr:pic>
    <xdr:clientData/>
  </xdr:oneCellAnchor>
  <xdr:oneCellAnchor>
    <xdr:from>
      <xdr:col>23</xdr:col>
      <xdr:colOff>47494</xdr:colOff>
      <xdr:row>287</xdr:row>
      <xdr:rowOff>48362</xdr:rowOff>
    </xdr:from>
    <xdr:ext cx="1440000" cy="936000"/>
    <xdr:pic>
      <xdr:nvPicPr>
        <xdr:cNvPr id="97" name="Imagen 96">
          <a:extLst>
            <a:ext uri="{FF2B5EF4-FFF2-40B4-BE49-F238E27FC236}">
              <a16:creationId xmlns:a16="http://schemas.microsoft.com/office/drawing/2014/main" id="{ADC0A4BF-4B54-41C9-9073-0E218AE827C8}"/>
            </a:ext>
          </a:extLst>
        </xdr:cNvPr>
        <xdr:cNvPicPr preferRelativeResize="0">
          <a:picLocks/>
        </xdr:cNvPicPr>
      </xdr:nvPicPr>
      <xdr:blipFill>
        <a:blip xmlns:r="http://schemas.openxmlformats.org/officeDocument/2006/relationships" r:embed="rId61"/>
        <a:stretch>
          <a:fillRect/>
        </a:stretch>
      </xdr:blipFill>
      <xdr:spPr>
        <a:xfrm>
          <a:off x="7172194" y="108395237"/>
          <a:ext cx="1440000" cy="936000"/>
        </a:xfrm>
        <a:prstGeom prst="rect">
          <a:avLst/>
        </a:prstGeom>
        <a:ln w="28575">
          <a:solidFill>
            <a:srgbClr val="00B050"/>
          </a:solidFill>
        </a:ln>
      </xdr:spPr>
    </xdr:pic>
    <xdr:clientData/>
  </xdr:oneCellAnchor>
  <xdr:oneCellAnchor>
    <xdr:from>
      <xdr:col>26</xdr:col>
      <xdr:colOff>33865</xdr:colOff>
      <xdr:row>287</xdr:row>
      <xdr:rowOff>43392</xdr:rowOff>
    </xdr:from>
    <xdr:ext cx="1440000" cy="936000"/>
    <xdr:pic>
      <xdr:nvPicPr>
        <xdr:cNvPr id="98" name="Imagen 97">
          <a:extLst>
            <a:ext uri="{FF2B5EF4-FFF2-40B4-BE49-F238E27FC236}">
              <a16:creationId xmlns:a16="http://schemas.microsoft.com/office/drawing/2014/main" id="{0A4F239A-2135-46BB-976B-AC34CCE0D8E3}"/>
            </a:ext>
          </a:extLst>
        </xdr:cNvPr>
        <xdr:cNvPicPr preferRelativeResize="0">
          <a:picLocks/>
        </xdr:cNvPicPr>
      </xdr:nvPicPr>
      <xdr:blipFill>
        <a:blip xmlns:r="http://schemas.openxmlformats.org/officeDocument/2006/relationships" r:embed="rId62"/>
        <a:stretch>
          <a:fillRect/>
        </a:stretch>
      </xdr:blipFill>
      <xdr:spPr>
        <a:xfrm>
          <a:off x="8673040" y="108390267"/>
          <a:ext cx="1440000" cy="936000"/>
        </a:xfrm>
        <a:prstGeom prst="rect">
          <a:avLst/>
        </a:prstGeom>
        <a:ln w="28575">
          <a:solidFill>
            <a:srgbClr val="00B050"/>
          </a:solidFill>
        </a:ln>
      </xdr:spPr>
    </xdr:pic>
    <xdr:clientData/>
  </xdr:oneCellAnchor>
  <xdr:oneCellAnchor>
    <xdr:from>
      <xdr:col>23</xdr:col>
      <xdr:colOff>42333</xdr:colOff>
      <xdr:row>287</xdr:row>
      <xdr:rowOff>1045633</xdr:rowOff>
    </xdr:from>
    <xdr:ext cx="1440000" cy="936000"/>
    <xdr:pic>
      <xdr:nvPicPr>
        <xdr:cNvPr id="99" name="Imagen 98">
          <a:extLst>
            <a:ext uri="{FF2B5EF4-FFF2-40B4-BE49-F238E27FC236}">
              <a16:creationId xmlns:a16="http://schemas.microsoft.com/office/drawing/2014/main" id="{723DE89E-DC4C-42E6-9934-23ADF94E82C2}"/>
            </a:ext>
          </a:extLst>
        </xdr:cNvPr>
        <xdr:cNvPicPr preferRelativeResize="0">
          <a:picLocks/>
        </xdr:cNvPicPr>
      </xdr:nvPicPr>
      <xdr:blipFill>
        <a:blip xmlns:r="http://schemas.openxmlformats.org/officeDocument/2006/relationships" r:embed="rId63"/>
        <a:stretch>
          <a:fillRect/>
        </a:stretch>
      </xdr:blipFill>
      <xdr:spPr>
        <a:xfrm>
          <a:off x="7167033" y="109392508"/>
          <a:ext cx="1440000" cy="936000"/>
        </a:xfrm>
        <a:prstGeom prst="rect">
          <a:avLst/>
        </a:prstGeom>
        <a:ln w="28575">
          <a:solidFill>
            <a:srgbClr val="00B050"/>
          </a:solidFill>
        </a:ln>
      </xdr:spPr>
    </xdr:pic>
    <xdr:clientData/>
  </xdr:oneCellAnchor>
  <xdr:oneCellAnchor>
    <xdr:from>
      <xdr:col>25</xdr:col>
      <xdr:colOff>240506</xdr:colOff>
      <xdr:row>286</xdr:row>
      <xdr:rowOff>46438</xdr:rowOff>
    </xdr:from>
    <xdr:ext cx="1440000" cy="972000"/>
    <xdr:pic>
      <xdr:nvPicPr>
        <xdr:cNvPr id="100" name="Imagen 99">
          <a:extLst>
            <a:ext uri="{FF2B5EF4-FFF2-40B4-BE49-F238E27FC236}">
              <a16:creationId xmlns:a16="http://schemas.microsoft.com/office/drawing/2014/main" id="{2FF6275B-C055-4F97-8626-28EEFB0D3A62}"/>
            </a:ext>
          </a:extLst>
        </xdr:cNvPr>
        <xdr:cNvPicPr preferRelativeResize="0">
          <a:picLocks/>
        </xdr:cNvPicPr>
      </xdr:nvPicPr>
      <xdr:blipFill>
        <a:blip xmlns:r="http://schemas.openxmlformats.org/officeDocument/2006/relationships" r:embed="rId64"/>
        <a:stretch>
          <a:fillRect/>
        </a:stretch>
      </xdr:blipFill>
      <xdr:spPr>
        <a:xfrm>
          <a:off x="8593931" y="133720288"/>
          <a:ext cx="1440000" cy="972000"/>
        </a:xfrm>
        <a:prstGeom prst="rect">
          <a:avLst/>
        </a:prstGeom>
        <a:ln w="28575">
          <a:solidFill>
            <a:srgbClr val="00B050"/>
          </a:solidFill>
        </a:ln>
      </xdr:spPr>
    </xdr:pic>
    <xdr:clientData/>
  </xdr:oneCellAnchor>
  <xdr:oneCellAnchor>
    <xdr:from>
      <xdr:col>25</xdr:col>
      <xdr:colOff>250033</xdr:colOff>
      <xdr:row>286</xdr:row>
      <xdr:rowOff>1090610</xdr:rowOff>
    </xdr:from>
    <xdr:ext cx="1440000" cy="1008000"/>
    <xdr:pic>
      <xdr:nvPicPr>
        <xdr:cNvPr id="113" name="Imagen 112">
          <a:extLst>
            <a:ext uri="{FF2B5EF4-FFF2-40B4-BE49-F238E27FC236}">
              <a16:creationId xmlns:a16="http://schemas.microsoft.com/office/drawing/2014/main" id="{D6377AF5-E56B-4D43-B582-77E319BD5F02}"/>
            </a:ext>
          </a:extLst>
        </xdr:cNvPr>
        <xdr:cNvPicPr preferRelativeResize="0">
          <a:picLocks/>
        </xdr:cNvPicPr>
      </xdr:nvPicPr>
      <xdr:blipFill>
        <a:blip xmlns:r="http://schemas.openxmlformats.org/officeDocument/2006/relationships" r:embed="rId65"/>
        <a:stretch>
          <a:fillRect/>
        </a:stretch>
      </xdr:blipFill>
      <xdr:spPr>
        <a:xfrm>
          <a:off x="8603458" y="134764460"/>
          <a:ext cx="1440000" cy="1008000"/>
        </a:xfrm>
        <a:prstGeom prst="rect">
          <a:avLst/>
        </a:prstGeom>
        <a:ln w="28575">
          <a:solidFill>
            <a:srgbClr val="00B050"/>
          </a:solidFill>
        </a:ln>
      </xdr:spPr>
    </xdr:pic>
    <xdr:clientData/>
  </xdr:oneCellAnchor>
  <xdr:oneCellAnchor>
    <xdr:from>
      <xdr:col>23</xdr:col>
      <xdr:colOff>28443</xdr:colOff>
      <xdr:row>286</xdr:row>
      <xdr:rowOff>1075663</xdr:rowOff>
    </xdr:from>
    <xdr:ext cx="1440000" cy="1008000"/>
    <xdr:pic>
      <xdr:nvPicPr>
        <xdr:cNvPr id="114" name="Imagen 113">
          <a:extLst>
            <a:ext uri="{FF2B5EF4-FFF2-40B4-BE49-F238E27FC236}">
              <a16:creationId xmlns:a16="http://schemas.microsoft.com/office/drawing/2014/main" id="{3EC0A410-9FF1-4BE8-A1AB-C4302567FD50}"/>
            </a:ext>
          </a:extLst>
        </xdr:cNvPr>
        <xdr:cNvPicPr preferRelativeResize="0">
          <a:picLocks/>
        </xdr:cNvPicPr>
      </xdr:nvPicPr>
      <xdr:blipFill>
        <a:blip xmlns:r="http://schemas.openxmlformats.org/officeDocument/2006/relationships" r:embed="rId66"/>
        <a:stretch>
          <a:fillRect/>
        </a:stretch>
      </xdr:blipFill>
      <xdr:spPr>
        <a:xfrm>
          <a:off x="7153143" y="134749513"/>
          <a:ext cx="1440000" cy="1008000"/>
        </a:xfrm>
        <a:prstGeom prst="rect">
          <a:avLst/>
        </a:prstGeom>
        <a:ln w="28575">
          <a:solidFill>
            <a:srgbClr val="00B050"/>
          </a:solidFill>
        </a:ln>
      </xdr:spPr>
    </xdr:pic>
    <xdr:clientData/>
  </xdr:oneCellAnchor>
  <xdr:oneCellAnchor>
    <xdr:from>
      <xdr:col>23</xdr:col>
      <xdr:colOff>37041</xdr:colOff>
      <xdr:row>286</xdr:row>
      <xdr:rowOff>35984</xdr:rowOff>
    </xdr:from>
    <xdr:ext cx="1440000" cy="972000"/>
    <xdr:pic>
      <xdr:nvPicPr>
        <xdr:cNvPr id="131" name="Imagen 130">
          <a:extLst>
            <a:ext uri="{FF2B5EF4-FFF2-40B4-BE49-F238E27FC236}">
              <a16:creationId xmlns:a16="http://schemas.microsoft.com/office/drawing/2014/main" id="{BA56B853-F796-4302-A9DA-69888C19B955}"/>
            </a:ext>
          </a:extLst>
        </xdr:cNvPr>
        <xdr:cNvPicPr preferRelativeResize="0">
          <a:picLocks/>
        </xdr:cNvPicPr>
      </xdr:nvPicPr>
      <xdr:blipFill>
        <a:blip xmlns:r="http://schemas.openxmlformats.org/officeDocument/2006/relationships" r:embed="rId67"/>
        <a:stretch>
          <a:fillRect/>
        </a:stretch>
      </xdr:blipFill>
      <xdr:spPr>
        <a:xfrm>
          <a:off x="7161741" y="133709834"/>
          <a:ext cx="1440000" cy="972000"/>
        </a:xfrm>
        <a:prstGeom prst="rect">
          <a:avLst/>
        </a:prstGeom>
        <a:ln w="28575">
          <a:solidFill>
            <a:srgbClr val="00B050"/>
          </a:solidFill>
        </a:ln>
      </xdr:spPr>
    </xdr:pic>
    <xdr:clientData/>
  </xdr:oneCellAnchor>
  <xdr:oneCellAnchor>
    <xdr:from>
      <xdr:col>25</xdr:col>
      <xdr:colOff>257175</xdr:colOff>
      <xdr:row>279</xdr:row>
      <xdr:rowOff>1066801</xdr:rowOff>
    </xdr:from>
    <xdr:ext cx="1368000" cy="936000"/>
    <xdr:pic>
      <xdr:nvPicPr>
        <xdr:cNvPr id="133" name="Imagen 132">
          <a:extLst>
            <a:ext uri="{FF2B5EF4-FFF2-40B4-BE49-F238E27FC236}">
              <a16:creationId xmlns:a16="http://schemas.microsoft.com/office/drawing/2014/main" id="{CB5AD7F6-D62B-4A28-A560-B118F58F2238}"/>
            </a:ext>
          </a:extLst>
        </xdr:cNvPr>
        <xdr:cNvPicPr preferRelativeResize="0">
          <a:picLocks/>
        </xdr:cNvPicPr>
      </xdr:nvPicPr>
      <xdr:blipFill>
        <a:blip xmlns:r="http://schemas.openxmlformats.org/officeDocument/2006/relationships" r:embed="rId68"/>
        <a:stretch>
          <a:fillRect/>
        </a:stretch>
      </xdr:blipFill>
      <xdr:spPr>
        <a:xfrm>
          <a:off x="8610600" y="130644901"/>
          <a:ext cx="1368000" cy="936000"/>
        </a:xfrm>
        <a:prstGeom prst="rect">
          <a:avLst/>
        </a:prstGeom>
        <a:ln w="28575">
          <a:solidFill>
            <a:srgbClr val="00B050"/>
          </a:solidFill>
        </a:ln>
      </xdr:spPr>
    </xdr:pic>
    <xdr:clientData/>
  </xdr:oneCellAnchor>
  <xdr:oneCellAnchor>
    <xdr:from>
      <xdr:col>25</xdr:col>
      <xdr:colOff>266700</xdr:colOff>
      <xdr:row>279</xdr:row>
      <xdr:rowOff>66675</xdr:rowOff>
    </xdr:from>
    <xdr:ext cx="1368000" cy="936000"/>
    <xdr:pic>
      <xdr:nvPicPr>
        <xdr:cNvPr id="134" name="Imagen 133">
          <a:extLst>
            <a:ext uri="{FF2B5EF4-FFF2-40B4-BE49-F238E27FC236}">
              <a16:creationId xmlns:a16="http://schemas.microsoft.com/office/drawing/2014/main" id="{471BE1FA-4912-415C-AE0E-CD94713FE93E}"/>
            </a:ext>
          </a:extLst>
        </xdr:cNvPr>
        <xdr:cNvPicPr preferRelativeResize="0">
          <a:picLocks/>
        </xdr:cNvPicPr>
      </xdr:nvPicPr>
      <xdr:blipFill>
        <a:blip xmlns:r="http://schemas.openxmlformats.org/officeDocument/2006/relationships" r:embed="rId69"/>
        <a:stretch>
          <a:fillRect/>
        </a:stretch>
      </xdr:blipFill>
      <xdr:spPr>
        <a:xfrm>
          <a:off x="8620125" y="129644775"/>
          <a:ext cx="1368000" cy="936000"/>
        </a:xfrm>
        <a:prstGeom prst="rect">
          <a:avLst/>
        </a:prstGeom>
        <a:ln w="28575">
          <a:solidFill>
            <a:srgbClr val="00B050"/>
          </a:solidFill>
        </a:ln>
      </xdr:spPr>
    </xdr:pic>
    <xdr:clientData/>
  </xdr:oneCellAnchor>
  <xdr:oneCellAnchor>
    <xdr:from>
      <xdr:col>25</xdr:col>
      <xdr:colOff>276225</xdr:colOff>
      <xdr:row>306</xdr:row>
      <xdr:rowOff>31749</xdr:rowOff>
    </xdr:from>
    <xdr:ext cx="1366942" cy="936000"/>
    <xdr:pic>
      <xdr:nvPicPr>
        <xdr:cNvPr id="21" name="Imagen 20">
          <a:extLst>
            <a:ext uri="{FF2B5EF4-FFF2-40B4-BE49-F238E27FC236}">
              <a16:creationId xmlns:a16="http://schemas.microsoft.com/office/drawing/2014/main" id="{A5E9DA82-EE2E-496E-8727-0A172675DF0E}"/>
            </a:ext>
          </a:extLst>
        </xdr:cNvPr>
        <xdr:cNvPicPr preferRelativeResize="0">
          <a:picLocks/>
        </xdr:cNvPicPr>
      </xdr:nvPicPr>
      <xdr:blipFill>
        <a:blip xmlns:r="http://schemas.openxmlformats.org/officeDocument/2006/relationships" r:embed="rId70"/>
        <a:stretch>
          <a:fillRect/>
        </a:stretch>
      </xdr:blipFill>
      <xdr:spPr>
        <a:xfrm>
          <a:off x="8629650" y="127552449"/>
          <a:ext cx="1366942" cy="936000"/>
        </a:xfrm>
        <a:prstGeom prst="rect">
          <a:avLst/>
        </a:prstGeom>
        <a:ln w="28575">
          <a:solidFill>
            <a:srgbClr val="00B050"/>
          </a:solidFill>
        </a:ln>
      </xdr:spPr>
    </xdr:pic>
    <xdr:clientData/>
  </xdr:oneCellAnchor>
  <xdr:oneCellAnchor>
    <xdr:from>
      <xdr:col>25</xdr:col>
      <xdr:colOff>275166</xdr:colOff>
      <xdr:row>306</xdr:row>
      <xdr:rowOff>1038378</xdr:rowOff>
    </xdr:from>
    <xdr:ext cx="1366942" cy="936000"/>
    <xdr:pic>
      <xdr:nvPicPr>
        <xdr:cNvPr id="25" name="Imagen 24">
          <a:extLst>
            <a:ext uri="{FF2B5EF4-FFF2-40B4-BE49-F238E27FC236}">
              <a16:creationId xmlns:a16="http://schemas.microsoft.com/office/drawing/2014/main" id="{3087727E-8CC7-4B9B-9DF8-A00674D328D8}"/>
            </a:ext>
          </a:extLst>
        </xdr:cNvPr>
        <xdr:cNvPicPr preferRelativeResize="0">
          <a:picLocks/>
        </xdr:cNvPicPr>
      </xdr:nvPicPr>
      <xdr:blipFill>
        <a:blip xmlns:r="http://schemas.openxmlformats.org/officeDocument/2006/relationships" r:embed="rId71"/>
        <a:stretch>
          <a:fillRect/>
        </a:stretch>
      </xdr:blipFill>
      <xdr:spPr>
        <a:xfrm>
          <a:off x="8628591" y="128559078"/>
          <a:ext cx="1366942" cy="936000"/>
        </a:xfrm>
        <a:prstGeom prst="rect">
          <a:avLst/>
        </a:prstGeom>
        <a:ln w="28575">
          <a:solidFill>
            <a:srgbClr val="00B050"/>
          </a:solidFill>
        </a:ln>
      </xdr:spPr>
    </xdr:pic>
    <xdr:clientData/>
  </xdr:oneCellAnchor>
  <xdr:oneCellAnchor>
    <xdr:from>
      <xdr:col>25</xdr:col>
      <xdr:colOff>239184</xdr:colOff>
      <xdr:row>299</xdr:row>
      <xdr:rowOff>1034828</xdr:rowOff>
    </xdr:from>
    <xdr:ext cx="1369058" cy="936000"/>
    <xdr:pic>
      <xdr:nvPicPr>
        <xdr:cNvPr id="28" name="Imagen 27">
          <a:extLst>
            <a:ext uri="{FF2B5EF4-FFF2-40B4-BE49-F238E27FC236}">
              <a16:creationId xmlns:a16="http://schemas.microsoft.com/office/drawing/2014/main" id="{C678C90B-6FA0-409A-BB55-FF03E4C0C570}"/>
            </a:ext>
          </a:extLst>
        </xdr:cNvPr>
        <xdr:cNvPicPr preferRelativeResize="0">
          <a:picLocks/>
        </xdr:cNvPicPr>
      </xdr:nvPicPr>
      <xdr:blipFill>
        <a:blip xmlns:r="http://schemas.openxmlformats.org/officeDocument/2006/relationships" r:embed="rId72"/>
        <a:stretch>
          <a:fillRect/>
        </a:stretch>
      </xdr:blipFill>
      <xdr:spPr>
        <a:xfrm>
          <a:off x="8592609" y="126517178"/>
          <a:ext cx="1369058" cy="936000"/>
        </a:xfrm>
        <a:prstGeom prst="rect">
          <a:avLst/>
        </a:prstGeom>
        <a:ln w="28575">
          <a:solidFill>
            <a:srgbClr val="00B050"/>
          </a:solidFill>
        </a:ln>
      </xdr:spPr>
    </xdr:pic>
    <xdr:clientData/>
  </xdr:oneCellAnchor>
  <xdr:oneCellAnchor>
    <xdr:from>
      <xdr:col>25</xdr:col>
      <xdr:colOff>239185</xdr:colOff>
      <xdr:row>299</xdr:row>
      <xdr:rowOff>38098</xdr:rowOff>
    </xdr:from>
    <xdr:ext cx="1369058" cy="936000"/>
    <xdr:pic>
      <xdr:nvPicPr>
        <xdr:cNvPr id="29" name="Imagen 28">
          <a:extLst>
            <a:ext uri="{FF2B5EF4-FFF2-40B4-BE49-F238E27FC236}">
              <a16:creationId xmlns:a16="http://schemas.microsoft.com/office/drawing/2014/main" id="{C4614123-80D3-4D3A-B512-770D27CCF297}"/>
            </a:ext>
          </a:extLst>
        </xdr:cNvPr>
        <xdr:cNvPicPr preferRelativeResize="0">
          <a:picLocks/>
        </xdr:cNvPicPr>
      </xdr:nvPicPr>
      <xdr:blipFill>
        <a:blip xmlns:r="http://schemas.openxmlformats.org/officeDocument/2006/relationships" r:embed="rId73"/>
        <a:stretch>
          <a:fillRect/>
        </a:stretch>
      </xdr:blipFill>
      <xdr:spPr>
        <a:xfrm>
          <a:off x="8592610" y="125520448"/>
          <a:ext cx="1369058" cy="936000"/>
        </a:xfrm>
        <a:prstGeom prst="rect">
          <a:avLst/>
        </a:prstGeom>
        <a:ln w="28575">
          <a:solidFill>
            <a:srgbClr val="00B050"/>
          </a:solidFill>
        </a:ln>
      </xdr:spPr>
    </xdr:pic>
    <xdr:clientData/>
  </xdr:oneCellAnchor>
  <xdr:oneCellAnchor>
    <xdr:from>
      <xdr:col>25</xdr:col>
      <xdr:colOff>269875</xdr:colOff>
      <xdr:row>298</xdr:row>
      <xdr:rowOff>37150</xdr:rowOff>
    </xdr:from>
    <xdr:ext cx="1440000" cy="1872000"/>
    <xdr:pic>
      <xdr:nvPicPr>
        <xdr:cNvPr id="30" name="Imagen 29">
          <a:extLst>
            <a:ext uri="{FF2B5EF4-FFF2-40B4-BE49-F238E27FC236}">
              <a16:creationId xmlns:a16="http://schemas.microsoft.com/office/drawing/2014/main" id="{AACFBCF1-31C7-4BCE-9D78-57B8CF2E79B8}"/>
            </a:ext>
          </a:extLst>
        </xdr:cNvPr>
        <xdr:cNvPicPr preferRelativeResize="0">
          <a:picLocks/>
        </xdr:cNvPicPr>
      </xdr:nvPicPr>
      <xdr:blipFill>
        <a:blip xmlns:r="http://schemas.openxmlformats.org/officeDocument/2006/relationships" r:embed="rId74"/>
        <a:stretch>
          <a:fillRect/>
        </a:stretch>
      </xdr:blipFill>
      <xdr:spPr>
        <a:xfrm>
          <a:off x="8623300" y="123595450"/>
          <a:ext cx="1440000" cy="1872000"/>
        </a:xfrm>
        <a:prstGeom prst="rect">
          <a:avLst/>
        </a:prstGeom>
        <a:ln w="28575">
          <a:solidFill>
            <a:srgbClr val="00B050"/>
          </a:solidFill>
        </a:ln>
      </xdr:spPr>
    </xdr:pic>
    <xdr:clientData/>
  </xdr:oneCellAnchor>
  <xdr:oneCellAnchor>
    <xdr:from>
      <xdr:col>25</xdr:col>
      <xdr:colOff>247650</xdr:colOff>
      <xdr:row>297</xdr:row>
      <xdr:rowOff>1047749</xdr:rowOff>
    </xdr:from>
    <xdr:ext cx="1368000" cy="936000"/>
    <xdr:pic>
      <xdr:nvPicPr>
        <xdr:cNvPr id="31" name="Imagen 30">
          <a:extLst>
            <a:ext uri="{FF2B5EF4-FFF2-40B4-BE49-F238E27FC236}">
              <a16:creationId xmlns:a16="http://schemas.microsoft.com/office/drawing/2014/main" id="{9C1B7C8E-598C-45E9-9051-3170BC0B42B3}"/>
            </a:ext>
          </a:extLst>
        </xdr:cNvPr>
        <xdr:cNvPicPr preferRelativeResize="0">
          <a:picLocks/>
        </xdr:cNvPicPr>
      </xdr:nvPicPr>
      <xdr:blipFill>
        <a:blip xmlns:r="http://schemas.openxmlformats.org/officeDocument/2006/relationships" r:embed="rId75"/>
        <a:stretch>
          <a:fillRect/>
        </a:stretch>
      </xdr:blipFill>
      <xdr:spPr>
        <a:xfrm>
          <a:off x="8601075" y="122596274"/>
          <a:ext cx="1368000" cy="936000"/>
        </a:xfrm>
        <a:prstGeom prst="rect">
          <a:avLst/>
        </a:prstGeom>
        <a:ln w="28575">
          <a:solidFill>
            <a:srgbClr val="00B050"/>
          </a:solidFill>
        </a:ln>
      </xdr:spPr>
    </xdr:pic>
    <xdr:clientData/>
  </xdr:oneCellAnchor>
  <xdr:oneCellAnchor>
    <xdr:from>
      <xdr:col>25</xdr:col>
      <xdr:colOff>247650</xdr:colOff>
      <xdr:row>297</xdr:row>
      <xdr:rowOff>52821</xdr:rowOff>
    </xdr:from>
    <xdr:ext cx="1368000" cy="936000"/>
    <xdr:pic>
      <xdr:nvPicPr>
        <xdr:cNvPr id="32" name="Imagen 31">
          <a:extLst>
            <a:ext uri="{FF2B5EF4-FFF2-40B4-BE49-F238E27FC236}">
              <a16:creationId xmlns:a16="http://schemas.microsoft.com/office/drawing/2014/main" id="{DD2294BE-6767-434B-B4EE-47D813F5AA52}"/>
            </a:ext>
          </a:extLst>
        </xdr:cNvPr>
        <xdr:cNvPicPr>
          <a:picLocks/>
        </xdr:cNvPicPr>
      </xdr:nvPicPr>
      <xdr:blipFill>
        <a:blip xmlns:r="http://schemas.openxmlformats.org/officeDocument/2006/relationships" r:embed="rId76"/>
        <a:stretch>
          <a:fillRect/>
        </a:stretch>
      </xdr:blipFill>
      <xdr:spPr>
        <a:xfrm>
          <a:off x="8601075" y="121601346"/>
          <a:ext cx="1368000" cy="936000"/>
        </a:xfrm>
        <a:prstGeom prst="rect">
          <a:avLst/>
        </a:prstGeom>
        <a:ln w="28575">
          <a:solidFill>
            <a:srgbClr val="00B050"/>
          </a:solidFill>
        </a:ln>
      </xdr:spPr>
    </xdr:pic>
    <xdr:clientData/>
  </xdr:oneCellAnchor>
  <xdr:oneCellAnchor>
    <xdr:from>
      <xdr:col>23</xdr:col>
      <xdr:colOff>49610</xdr:colOff>
      <xdr:row>296</xdr:row>
      <xdr:rowOff>54769</xdr:rowOff>
    </xdr:from>
    <xdr:ext cx="1368000" cy="936000"/>
    <xdr:pic>
      <xdr:nvPicPr>
        <xdr:cNvPr id="34" name="Imagen 33">
          <a:extLst>
            <a:ext uri="{FF2B5EF4-FFF2-40B4-BE49-F238E27FC236}">
              <a16:creationId xmlns:a16="http://schemas.microsoft.com/office/drawing/2014/main" id="{25FAF73C-A818-44E2-8F1D-FCE90A55C793}"/>
            </a:ext>
          </a:extLst>
        </xdr:cNvPr>
        <xdr:cNvPicPr preferRelativeResize="0">
          <a:picLocks/>
        </xdr:cNvPicPr>
      </xdr:nvPicPr>
      <xdr:blipFill>
        <a:blip xmlns:r="http://schemas.openxmlformats.org/officeDocument/2006/relationships" r:embed="rId77"/>
        <a:stretch>
          <a:fillRect/>
        </a:stretch>
      </xdr:blipFill>
      <xdr:spPr>
        <a:xfrm>
          <a:off x="7174310" y="111354394"/>
          <a:ext cx="1368000" cy="936000"/>
        </a:xfrm>
        <a:prstGeom prst="rect">
          <a:avLst/>
        </a:prstGeom>
        <a:ln w="28575">
          <a:solidFill>
            <a:srgbClr val="00B050"/>
          </a:solidFill>
        </a:ln>
      </xdr:spPr>
    </xdr:pic>
    <xdr:clientData/>
  </xdr:oneCellAnchor>
  <xdr:oneCellAnchor>
    <xdr:from>
      <xdr:col>25</xdr:col>
      <xdr:colOff>245089</xdr:colOff>
      <xdr:row>296</xdr:row>
      <xdr:rowOff>48154</xdr:rowOff>
    </xdr:from>
    <xdr:ext cx="1368000" cy="936000"/>
    <xdr:pic>
      <xdr:nvPicPr>
        <xdr:cNvPr id="35" name="Imagen 34">
          <a:extLst>
            <a:ext uri="{FF2B5EF4-FFF2-40B4-BE49-F238E27FC236}">
              <a16:creationId xmlns:a16="http://schemas.microsoft.com/office/drawing/2014/main" id="{74F6DA0B-0BC8-409C-B8E2-232E77C4CA07}"/>
            </a:ext>
          </a:extLst>
        </xdr:cNvPr>
        <xdr:cNvPicPr preferRelativeResize="0">
          <a:picLocks/>
        </xdr:cNvPicPr>
      </xdr:nvPicPr>
      <xdr:blipFill>
        <a:blip xmlns:r="http://schemas.openxmlformats.org/officeDocument/2006/relationships" r:embed="rId78"/>
        <a:stretch>
          <a:fillRect/>
        </a:stretch>
      </xdr:blipFill>
      <xdr:spPr>
        <a:xfrm>
          <a:off x="8598514" y="111347779"/>
          <a:ext cx="1368000" cy="936000"/>
        </a:xfrm>
        <a:prstGeom prst="rect">
          <a:avLst/>
        </a:prstGeom>
        <a:ln w="28575">
          <a:solidFill>
            <a:srgbClr val="00B050"/>
          </a:solidFill>
        </a:ln>
      </xdr:spPr>
    </xdr:pic>
    <xdr:clientData/>
  </xdr:oneCellAnchor>
  <xdr:oneCellAnchor>
    <xdr:from>
      <xdr:col>25</xdr:col>
      <xdr:colOff>267097</xdr:colOff>
      <xdr:row>296</xdr:row>
      <xdr:rowOff>1052248</xdr:rowOff>
    </xdr:from>
    <xdr:ext cx="1368000" cy="936000"/>
    <xdr:pic>
      <xdr:nvPicPr>
        <xdr:cNvPr id="37" name="Imagen 36">
          <a:extLst>
            <a:ext uri="{FF2B5EF4-FFF2-40B4-BE49-F238E27FC236}">
              <a16:creationId xmlns:a16="http://schemas.microsoft.com/office/drawing/2014/main" id="{5F006192-27BF-467A-9A7E-975054781228}"/>
            </a:ext>
          </a:extLst>
        </xdr:cNvPr>
        <xdr:cNvPicPr preferRelativeResize="0">
          <a:picLocks/>
        </xdr:cNvPicPr>
      </xdr:nvPicPr>
      <xdr:blipFill>
        <a:blip xmlns:r="http://schemas.openxmlformats.org/officeDocument/2006/relationships" r:embed="rId79"/>
        <a:stretch>
          <a:fillRect/>
        </a:stretch>
      </xdr:blipFill>
      <xdr:spPr>
        <a:xfrm>
          <a:off x="8620522" y="112351873"/>
          <a:ext cx="1368000" cy="936000"/>
        </a:xfrm>
        <a:prstGeom prst="rect">
          <a:avLst/>
        </a:prstGeom>
        <a:ln w="28575">
          <a:solidFill>
            <a:srgbClr val="00B050"/>
          </a:solidFill>
        </a:ln>
      </xdr:spPr>
    </xdr:pic>
    <xdr:clientData/>
  </xdr:oneCellAnchor>
  <xdr:oneCellAnchor>
    <xdr:from>
      <xdr:col>25</xdr:col>
      <xdr:colOff>247651</xdr:colOff>
      <xdr:row>307</xdr:row>
      <xdr:rowOff>57150</xdr:rowOff>
    </xdr:from>
    <xdr:ext cx="1368000" cy="972000"/>
    <xdr:pic>
      <xdr:nvPicPr>
        <xdr:cNvPr id="45" name="Imagen 44">
          <a:extLst>
            <a:ext uri="{FF2B5EF4-FFF2-40B4-BE49-F238E27FC236}">
              <a16:creationId xmlns:a16="http://schemas.microsoft.com/office/drawing/2014/main" id="{98DD1A2A-DCB3-415E-B27E-4CB38EB14835}"/>
            </a:ext>
          </a:extLst>
        </xdr:cNvPr>
        <xdr:cNvPicPr preferRelativeResize="0">
          <a:picLocks/>
        </xdr:cNvPicPr>
      </xdr:nvPicPr>
      <xdr:blipFill>
        <a:blip xmlns:r="http://schemas.openxmlformats.org/officeDocument/2006/relationships" r:embed="rId80"/>
        <a:stretch>
          <a:fillRect/>
        </a:stretch>
      </xdr:blipFill>
      <xdr:spPr>
        <a:xfrm>
          <a:off x="8601076" y="133407150"/>
          <a:ext cx="1368000" cy="972000"/>
        </a:xfrm>
        <a:prstGeom prst="rect">
          <a:avLst/>
        </a:prstGeom>
        <a:ln w="28575">
          <a:solidFill>
            <a:srgbClr val="00B050"/>
          </a:solidFill>
        </a:ln>
      </xdr:spPr>
    </xdr:pic>
    <xdr:clientData/>
  </xdr:oneCellAnchor>
  <xdr:oneCellAnchor>
    <xdr:from>
      <xdr:col>25</xdr:col>
      <xdr:colOff>254487</xdr:colOff>
      <xdr:row>307</xdr:row>
      <xdr:rowOff>1098549</xdr:rowOff>
    </xdr:from>
    <xdr:ext cx="1368000" cy="972000"/>
    <xdr:pic>
      <xdr:nvPicPr>
        <xdr:cNvPr id="46" name="Imagen 45">
          <a:extLst>
            <a:ext uri="{FF2B5EF4-FFF2-40B4-BE49-F238E27FC236}">
              <a16:creationId xmlns:a16="http://schemas.microsoft.com/office/drawing/2014/main" id="{12BA4F8F-6163-42A1-9731-C921F42EB09E}"/>
            </a:ext>
          </a:extLst>
        </xdr:cNvPr>
        <xdr:cNvPicPr>
          <a:picLocks/>
        </xdr:cNvPicPr>
      </xdr:nvPicPr>
      <xdr:blipFill>
        <a:blip xmlns:r="http://schemas.openxmlformats.org/officeDocument/2006/relationships" r:embed="rId81"/>
        <a:stretch>
          <a:fillRect/>
        </a:stretch>
      </xdr:blipFill>
      <xdr:spPr>
        <a:xfrm>
          <a:off x="8607912" y="134448549"/>
          <a:ext cx="1368000" cy="972000"/>
        </a:xfrm>
        <a:prstGeom prst="rect">
          <a:avLst/>
        </a:prstGeom>
        <a:ln w="28575">
          <a:solidFill>
            <a:srgbClr val="00B050"/>
          </a:solidFill>
        </a:ln>
      </xdr:spPr>
    </xdr:pic>
    <xdr:clientData/>
  </xdr:oneCellAnchor>
  <xdr:twoCellAnchor editAs="oneCell">
    <xdr:from>
      <xdr:col>25</xdr:col>
      <xdr:colOff>257175</xdr:colOff>
      <xdr:row>308</xdr:row>
      <xdr:rowOff>47625</xdr:rowOff>
    </xdr:from>
    <xdr:to>
      <xdr:col>29</xdr:col>
      <xdr:colOff>282150</xdr:colOff>
      <xdr:row>308</xdr:row>
      <xdr:rowOff>983625</xdr:rowOff>
    </xdr:to>
    <xdr:pic>
      <xdr:nvPicPr>
        <xdr:cNvPr id="2" name="Imagen 1">
          <a:extLst>
            <a:ext uri="{FF2B5EF4-FFF2-40B4-BE49-F238E27FC236}">
              <a16:creationId xmlns:a16="http://schemas.microsoft.com/office/drawing/2014/main" id="{4E4EA1FB-F23B-405F-80F4-60ED331A0EEC}"/>
            </a:ext>
          </a:extLst>
        </xdr:cNvPr>
        <xdr:cNvPicPr preferRelativeResize="0">
          <a:picLocks/>
        </xdr:cNvPicPr>
      </xdr:nvPicPr>
      <xdr:blipFill>
        <a:blip xmlns:r="http://schemas.openxmlformats.org/officeDocument/2006/relationships" r:embed="rId82"/>
        <a:stretch>
          <a:fillRect/>
        </a:stretch>
      </xdr:blipFill>
      <xdr:spPr>
        <a:xfrm>
          <a:off x="8610600" y="135474075"/>
          <a:ext cx="1368000" cy="936000"/>
        </a:xfrm>
        <a:prstGeom prst="rect">
          <a:avLst/>
        </a:prstGeom>
        <a:ln w="28575">
          <a:solidFill>
            <a:srgbClr val="00B050"/>
          </a:solidFill>
        </a:ln>
      </xdr:spPr>
    </xdr:pic>
    <xdr:clientData/>
  </xdr:twoCellAnchor>
  <xdr:twoCellAnchor editAs="oneCell">
    <xdr:from>
      <xdr:col>25</xdr:col>
      <xdr:colOff>257175</xdr:colOff>
      <xdr:row>308</xdr:row>
      <xdr:rowOff>1047751</xdr:rowOff>
    </xdr:from>
    <xdr:to>
      <xdr:col>29</xdr:col>
      <xdr:colOff>282150</xdr:colOff>
      <xdr:row>308</xdr:row>
      <xdr:rowOff>1983751</xdr:rowOff>
    </xdr:to>
    <xdr:pic>
      <xdr:nvPicPr>
        <xdr:cNvPr id="39" name="Imagen 38">
          <a:extLst>
            <a:ext uri="{FF2B5EF4-FFF2-40B4-BE49-F238E27FC236}">
              <a16:creationId xmlns:a16="http://schemas.microsoft.com/office/drawing/2014/main" id="{06921672-F6CC-437D-A74E-29A5CBEE78E8}"/>
            </a:ext>
          </a:extLst>
        </xdr:cNvPr>
        <xdr:cNvPicPr preferRelativeResize="0">
          <a:picLocks/>
        </xdr:cNvPicPr>
      </xdr:nvPicPr>
      <xdr:blipFill>
        <a:blip xmlns:r="http://schemas.openxmlformats.org/officeDocument/2006/relationships" r:embed="rId83"/>
        <a:stretch>
          <a:fillRect/>
        </a:stretch>
      </xdr:blipFill>
      <xdr:spPr>
        <a:xfrm>
          <a:off x="8610600" y="136474201"/>
          <a:ext cx="1368000" cy="936000"/>
        </a:xfrm>
        <a:prstGeom prst="rect">
          <a:avLst/>
        </a:prstGeom>
        <a:ln w="28575">
          <a:solidFill>
            <a:srgbClr val="00B050"/>
          </a:solidFill>
        </a:ln>
      </xdr:spPr>
    </xdr:pic>
    <xdr:clientData/>
  </xdr:twoCellAnchor>
  <xdr:twoCellAnchor editAs="oneCell">
    <xdr:from>
      <xdr:col>23</xdr:col>
      <xdr:colOff>47625</xdr:colOff>
      <xdr:row>258</xdr:row>
      <xdr:rowOff>57150</xdr:rowOff>
    </xdr:from>
    <xdr:to>
      <xdr:col>25</xdr:col>
      <xdr:colOff>185842</xdr:colOff>
      <xdr:row>258</xdr:row>
      <xdr:rowOff>993150</xdr:rowOff>
    </xdr:to>
    <xdr:pic>
      <xdr:nvPicPr>
        <xdr:cNvPr id="41" name="Imagen 40">
          <a:extLst>
            <a:ext uri="{FF2B5EF4-FFF2-40B4-BE49-F238E27FC236}">
              <a16:creationId xmlns:a16="http://schemas.microsoft.com/office/drawing/2014/main" id="{9F5BC7BE-EFE3-458C-9C8D-A386F144B484}"/>
            </a:ext>
          </a:extLst>
        </xdr:cNvPr>
        <xdr:cNvPicPr preferRelativeResize="0">
          <a:picLocks/>
        </xdr:cNvPicPr>
      </xdr:nvPicPr>
      <xdr:blipFill>
        <a:blip xmlns:r="http://schemas.openxmlformats.org/officeDocument/2006/relationships" r:embed="rId84"/>
        <a:stretch>
          <a:fillRect/>
        </a:stretch>
      </xdr:blipFill>
      <xdr:spPr>
        <a:xfrm>
          <a:off x="7172325" y="87029925"/>
          <a:ext cx="1366942" cy="936000"/>
        </a:xfrm>
        <a:prstGeom prst="rect">
          <a:avLst/>
        </a:prstGeom>
        <a:ln w="28575">
          <a:solidFill>
            <a:srgbClr val="00B050"/>
          </a:solidFill>
        </a:ln>
      </xdr:spPr>
    </xdr:pic>
    <xdr:clientData/>
  </xdr:twoCellAnchor>
  <xdr:twoCellAnchor editAs="oneCell">
    <xdr:from>
      <xdr:col>23</xdr:col>
      <xdr:colOff>48684</xdr:colOff>
      <xdr:row>258</xdr:row>
      <xdr:rowOff>1054099</xdr:rowOff>
    </xdr:from>
    <xdr:to>
      <xdr:col>25</xdr:col>
      <xdr:colOff>186901</xdr:colOff>
      <xdr:row>258</xdr:row>
      <xdr:rowOff>1990099</xdr:rowOff>
    </xdr:to>
    <xdr:pic>
      <xdr:nvPicPr>
        <xdr:cNvPr id="42" name="Imagen 41">
          <a:extLst>
            <a:ext uri="{FF2B5EF4-FFF2-40B4-BE49-F238E27FC236}">
              <a16:creationId xmlns:a16="http://schemas.microsoft.com/office/drawing/2014/main" id="{EFF007DE-F98E-4D88-BF49-C7C26D5C2C92}"/>
            </a:ext>
          </a:extLst>
        </xdr:cNvPr>
        <xdr:cNvPicPr preferRelativeResize="0">
          <a:picLocks/>
        </xdr:cNvPicPr>
      </xdr:nvPicPr>
      <xdr:blipFill>
        <a:blip xmlns:r="http://schemas.openxmlformats.org/officeDocument/2006/relationships" r:embed="rId85"/>
        <a:stretch>
          <a:fillRect/>
        </a:stretch>
      </xdr:blipFill>
      <xdr:spPr>
        <a:xfrm>
          <a:off x="7173384" y="88026874"/>
          <a:ext cx="1366942" cy="936000"/>
        </a:xfrm>
        <a:prstGeom prst="rect">
          <a:avLst/>
        </a:prstGeom>
        <a:ln w="28575">
          <a:solidFill>
            <a:srgbClr val="00B05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151967</xdr:colOff>
      <xdr:row>0</xdr:row>
      <xdr:rowOff>51954</xdr:rowOff>
    </xdr:from>
    <xdr:to>
      <xdr:col>1</xdr:col>
      <xdr:colOff>694892</xdr:colOff>
      <xdr:row>2</xdr:row>
      <xdr:rowOff>164522</xdr:rowOff>
    </xdr:to>
    <xdr:pic>
      <xdr:nvPicPr>
        <xdr:cNvPr id="2" name="Picture 1270">
          <a:extLst>
            <a:ext uri="{FF2B5EF4-FFF2-40B4-BE49-F238E27FC236}">
              <a16:creationId xmlns:a16="http://schemas.microsoft.com/office/drawing/2014/main" id="{9080EB4C-B412-4B2E-8BD1-C1FDCFC98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967" y="51954"/>
          <a:ext cx="1047750" cy="53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151967</xdr:colOff>
      <xdr:row>20</xdr:row>
      <xdr:rowOff>51954</xdr:rowOff>
    </xdr:from>
    <xdr:ext cx="1047750" cy="531668"/>
    <xdr:pic>
      <xdr:nvPicPr>
        <xdr:cNvPr id="5" name="Picture 1270">
          <a:extLst>
            <a:ext uri="{FF2B5EF4-FFF2-40B4-BE49-F238E27FC236}">
              <a16:creationId xmlns:a16="http://schemas.microsoft.com/office/drawing/2014/main" id="{99E2798F-9CB2-4DC9-9220-8F8B1CA9B5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967" y="51954"/>
          <a:ext cx="1047750" cy="53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151967</xdr:colOff>
      <xdr:row>42</xdr:row>
      <xdr:rowOff>51954</xdr:rowOff>
    </xdr:from>
    <xdr:ext cx="1047750" cy="531668"/>
    <xdr:pic>
      <xdr:nvPicPr>
        <xdr:cNvPr id="6" name="Picture 1270">
          <a:extLst>
            <a:ext uri="{FF2B5EF4-FFF2-40B4-BE49-F238E27FC236}">
              <a16:creationId xmlns:a16="http://schemas.microsoft.com/office/drawing/2014/main" id="{211BA938-AE91-40C1-8BB2-9172A41E3B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967" y="11253354"/>
          <a:ext cx="1047750" cy="53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SISTEMAS%20DE%20GESTION\SIG\GESTION%20DE%20RIESGOS%20COVITEC\MATRICES%20DE%20RIESGO%20POR%20PROCESO\MATRIZ%20RIESGOS%20CONTROL%20Y%20SEGURIDAD%20POR%20PROCESOS%20incluido%20corrupc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ccionario de Riesgos"/>
      <sheetName val="Criterios"/>
      <sheetName val="Gest. Gerencial"/>
      <sheetName val="Gest. Comercial"/>
      <sheetName val="Gest. Operac. Vig."/>
      <sheetName val="Gest. Operac. Escoltas"/>
      <sheetName val="Gest. Operac. Seg. Electr."/>
      <sheetName val="Gest. Humana"/>
      <sheetName val="Adquisic. y Contr."/>
      <sheetName val="Gest. TI."/>
      <sheetName val="Gest. Financ."/>
      <sheetName val="Sist. de Gestión"/>
      <sheetName val="Consolidado"/>
      <sheetName val="Hoja1"/>
    </sheetNames>
    <sheetDataSet>
      <sheetData sheetId="0"/>
      <sheetData sheetId="1">
        <row r="26">
          <cell r="B26" t="str">
            <v>Constante</v>
          </cell>
          <cell r="C26" t="str">
            <v>Insignificante</v>
          </cell>
          <cell r="D26" t="str">
            <v>Grave</v>
          </cell>
        </row>
        <row r="27">
          <cell r="B27" t="str">
            <v>Constante</v>
          </cell>
          <cell r="C27" t="str">
            <v>Marginal</v>
          </cell>
          <cell r="D27" t="str">
            <v>Grave</v>
          </cell>
        </row>
        <row r="28">
          <cell r="B28" t="str">
            <v>Constante</v>
          </cell>
          <cell r="C28" t="str">
            <v>Critico</v>
          </cell>
          <cell r="D28" t="str">
            <v>Inaceptable</v>
          </cell>
        </row>
        <row r="29">
          <cell r="B29" t="str">
            <v>Constante</v>
          </cell>
          <cell r="C29" t="str">
            <v>Catastrofico</v>
          </cell>
          <cell r="D29" t="str">
            <v>Inaceptable</v>
          </cell>
        </row>
        <row r="30">
          <cell r="B30" t="str">
            <v>Frecuente</v>
          </cell>
          <cell r="C30" t="str">
            <v>Insignificante</v>
          </cell>
          <cell r="D30" t="str">
            <v>Grave</v>
          </cell>
        </row>
        <row r="31">
          <cell r="B31" t="str">
            <v>Frecuente</v>
          </cell>
          <cell r="C31" t="str">
            <v>Marginal</v>
          </cell>
          <cell r="D31" t="str">
            <v>Grave</v>
          </cell>
        </row>
        <row r="32">
          <cell r="B32" t="str">
            <v>Frecuente</v>
          </cell>
          <cell r="C32" t="str">
            <v>Critico</v>
          </cell>
          <cell r="D32" t="str">
            <v>Inaceptable</v>
          </cell>
        </row>
        <row r="33">
          <cell r="B33" t="str">
            <v>Frecuente</v>
          </cell>
          <cell r="C33" t="str">
            <v>Catastrofico</v>
          </cell>
          <cell r="D33" t="str">
            <v>Inaceptable</v>
          </cell>
        </row>
        <row r="34">
          <cell r="B34" t="str">
            <v xml:space="preserve">Moderado </v>
          </cell>
          <cell r="C34" t="str">
            <v>Insignificante</v>
          </cell>
          <cell r="D34" t="str">
            <v>Tolerable</v>
          </cell>
        </row>
        <row r="35">
          <cell r="B35" t="str">
            <v xml:space="preserve">Moderado </v>
          </cell>
          <cell r="C35" t="str">
            <v>Marginal</v>
          </cell>
          <cell r="D35" t="str">
            <v>Grave</v>
          </cell>
        </row>
        <row r="36">
          <cell r="B36" t="str">
            <v xml:space="preserve">Moderado </v>
          </cell>
          <cell r="C36" t="str">
            <v>Critico</v>
          </cell>
          <cell r="D36" t="str">
            <v>Grave</v>
          </cell>
        </row>
        <row r="37">
          <cell r="B37" t="str">
            <v xml:space="preserve">Moderado </v>
          </cell>
          <cell r="C37" t="str">
            <v>Catastrofico</v>
          </cell>
          <cell r="D37" t="str">
            <v>Inaceptable</v>
          </cell>
        </row>
        <row r="38">
          <cell r="B38" t="str">
            <v>Ocasional</v>
          </cell>
          <cell r="C38" t="str">
            <v>Insignificante</v>
          </cell>
          <cell r="D38" t="str">
            <v>Aceptable</v>
          </cell>
        </row>
        <row r="39">
          <cell r="B39" t="str">
            <v>Ocasional</v>
          </cell>
          <cell r="C39" t="str">
            <v>Marginal</v>
          </cell>
          <cell r="D39" t="str">
            <v>Tolerable</v>
          </cell>
        </row>
        <row r="40">
          <cell r="B40" t="str">
            <v>Ocasional</v>
          </cell>
          <cell r="C40" t="str">
            <v>Critico</v>
          </cell>
          <cell r="D40" t="str">
            <v>Grave</v>
          </cell>
        </row>
        <row r="41">
          <cell r="B41" t="str">
            <v>Ocasional</v>
          </cell>
          <cell r="C41" t="str">
            <v>Catastrofico</v>
          </cell>
          <cell r="D41" t="str">
            <v>Inaceptable</v>
          </cell>
        </row>
        <row r="42">
          <cell r="B42" t="str">
            <v>Remoto</v>
          </cell>
          <cell r="C42" t="str">
            <v>Insignificante</v>
          </cell>
          <cell r="D42" t="str">
            <v>Aceptable</v>
          </cell>
        </row>
        <row r="43">
          <cell r="B43" t="str">
            <v>Remoto</v>
          </cell>
          <cell r="C43" t="str">
            <v>Marginal</v>
          </cell>
          <cell r="D43" t="str">
            <v>Aceptable</v>
          </cell>
        </row>
        <row r="44">
          <cell r="B44" t="str">
            <v>Remoto</v>
          </cell>
          <cell r="C44" t="str">
            <v>Critico</v>
          </cell>
          <cell r="D44" t="str">
            <v>Tolerable</v>
          </cell>
        </row>
        <row r="45">
          <cell r="B45" t="str">
            <v>Remoto</v>
          </cell>
          <cell r="C45" t="str">
            <v>Catastrofico</v>
          </cell>
          <cell r="D45" t="str">
            <v>Grave</v>
          </cell>
        </row>
        <row r="46">
          <cell r="B46" t="str">
            <v>Improbable</v>
          </cell>
          <cell r="C46" t="str">
            <v>Insignificante</v>
          </cell>
          <cell r="D46" t="str">
            <v>Aceptable</v>
          </cell>
        </row>
        <row r="47">
          <cell r="B47" t="str">
            <v>Improbable</v>
          </cell>
          <cell r="C47" t="str">
            <v>Marginal</v>
          </cell>
          <cell r="D47" t="str">
            <v>Aceptable</v>
          </cell>
        </row>
        <row r="48">
          <cell r="B48" t="str">
            <v>Improbable</v>
          </cell>
          <cell r="C48" t="str">
            <v>Critico</v>
          </cell>
          <cell r="D48" t="str">
            <v>Tolerable</v>
          </cell>
        </row>
        <row r="49">
          <cell r="B49" t="str">
            <v>Improbable</v>
          </cell>
          <cell r="C49" t="str">
            <v>Catastrofico</v>
          </cell>
          <cell r="D49" t="str">
            <v>Grave</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5139-8CBB-424C-B087-2371676BE12A}">
  <sheetPr>
    <pageSetUpPr fitToPage="1"/>
  </sheetPr>
  <dimension ref="A1:L969"/>
  <sheetViews>
    <sheetView view="pageBreakPreview" topLeftCell="A103" zoomScaleNormal="100" zoomScaleSheetLayoutView="100" workbookViewId="0">
      <selection activeCell="J114" sqref="J114"/>
    </sheetView>
  </sheetViews>
  <sheetFormatPr baseColWidth="10" defaultColWidth="14.42578125" defaultRowHeight="15" customHeight="1" x14ac:dyDescent="0.25"/>
  <cols>
    <col min="1" max="1" width="7.5703125" style="16" customWidth="1"/>
    <col min="2" max="2" width="13.42578125" style="16" customWidth="1"/>
    <col min="3" max="3" width="14.42578125" style="16" customWidth="1"/>
    <col min="4" max="4" width="8.42578125" style="16" customWidth="1"/>
    <col min="5" max="5" width="8.5703125" style="16" customWidth="1"/>
    <col min="6" max="6" width="8" style="16" customWidth="1"/>
    <col min="7" max="7" width="10.28515625" style="16" customWidth="1"/>
    <col min="8" max="8" width="11.140625" style="16" customWidth="1"/>
    <col min="9" max="9" width="16" style="16" customWidth="1"/>
    <col min="10" max="11" width="7.85546875" style="16" customWidth="1"/>
    <col min="12" max="25" width="10.7109375" style="16" customWidth="1"/>
    <col min="26" max="16384" width="14.42578125" style="16"/>
  </cols>
  <sheetData>
    <row r="1" spans="1:12" ht="16.5" customHeight="1" x14ac:dyDescent="0.25">
      <c r="A1" s="110"/>
      <c r="B1" s="111"/>
      <c r="C1" s="111" t="s">
        <v>60</v>
      </c>
      <c r="D1" s="111"/>
      <c r="E1" s="111"/>
      <c r="F1" s="111"/>
      <c r="G1" s="111"/>
      <c r="H1" s="111"/>
      <c r="I1" s="115" t="s">
        <v>391</v>
      </c>
      <c r="J1" s="115"/>
      <c r="K1" s="101"/>
      <c r="L1" s="15"/>
    </row>
    <row r="2" spans="1:12" ht="16.5" customHeight="1" x14ac:dyDescent="0.25">
      <c r="A2" s="112"/>
      <c r="B2" s="113"/>
      <c r="C2" s="113" t="s">
        <v>61</v>
      </c>
      <c r="D2" s="113"/>
      <c r="E2" s="113"/>
      <c r="F2" s="113"/>
      <c r="G2" s="113"/>
      <c r="H2" s="113"/>
      <c r="I2" s="123" t="s">
        <v>389</v>
      </c>
      <c r="J2" s="124"/>
      <c r="K2" s="125"/>
      <c r="L2" s="17"/>
    </row>
    <row r="3" spans="1:12" ht="16.5" customHeight="1" x14ac:dyDescent="0.25">
      <c r="A3" s="112"/>
      <c r="B3" s="113"/>
      <c r="C3" s="113" t="s">
        <v>53</v>
      </c>
      <c r="D3" s="113"/>
      <c r="E3" s="113"/>
      <c r="F3" s="113"/>
      <c r="G3" s="113"/>
      <c r="H3" s="113"/>
      <c r="I3" s="124" t="s">
        <v>390</v>
      </c>
      <c r="J3" s="124"/>
      <c r="K3" s="125"/>
      <c r="L3" s="17"/>
    </row>
    <row r="4" spans="1:12" ht="62.25" customHeight="1" thickBot="1" x14ac:dyDescent="0.3">
      <c r="A4" s="116" t="s">
        <v>201</v>
      </c>
      <c r="B4" s="117"/>
      <c r="C4" s="118" t="s">
        <v>202</v>
      </c>
      <c r="D4" s="118"/>
      <c r="E4" s="118"/>
      <c r="F4" s="118"/>
      <c r="G4" s="118"/>
      <c r="H4" s="18" t="s">
        <v>203</v>
      </c>
      <c r="I4" s="119" t="s">
        <v>308</v>
      </c>
      <c r="J4" s="119"/>
      <c r="K4" s="120"/>
      <c r="L4" s="17"/>
    </row>
    <row r="5" spans="1:12" ht="12" customHeight="1" x14ac:dyDescent="0.25">
      <c r="A5" s="103"/>
      <c r="B5" s="104"/>
      <c r="C5" s="104"/>
      <c r="D5" s="104"/>
      <c r="E5" s="104"/>
      <c r="F5" s="104"/>
      <c r="G5" s="104"/>
      <c r="H5" s="104"/>
      <c r="I5" s="104"/>
      <c r="J5" s="104"/>
      <c r="K5" s="105"/>
    </row>
    <row r="6" spans="1:12" ht="15.75" customHeight="1" x14ac:dyDescent="0.25">
      <c r="A6" s="121" t="s">
        <v>204</v>
      </c>
      <c r="B6" s="121"/>
      <c r="C6" s="121"/>
      <c r="D6" s="121"/>
      <c r="E6" s="121"/>
      <c r="F6" s="121"/>
      <c r="G6" s="121"/>
      <c r="H6" s="121"/>
      <c r="I6" s="121"/>
      <c r="J6" s="122" t="s">
        <v>77</v>
      </c>
      <c r="K6" s="122"/>
    </row>
    <row r="7" spans="1:12" ht="15.75" customHeight="1" x14ac:dyDescent="0.25">
      <c r="A7" s="121"/>
      <c r="B7" s="121"/>
      <c r="C7" s="121"/>
      <c r="D7" s="121"/>
      <c r="E7" s="121"/>
      <c r="F7" s="121"/>
      <c r="G7" s="121"/>
      <c r="H7" s="121"/>
      <c r="I7" s="121"/>
      <c r="J7" s="19" t="s">
        <v>258</v>
      </c>
      <c r="K7" s="19" t="s">
        <v>259</v>
      </c>
    </row>
    <row r="8" spans="1:12" ht="22.5" customHeight="1" x14ac:dyDescent="0.25">
      <c r="A8" s="102" t="s">
        <v>215</v>
      </c>
      <c r="B8" s="102"/>
      <c r="C8" s="102"/>
      <c r="D8" s="102"/>
      <c r="E8" s="102"/>
      <c r="F8" s="102"/>
      <c r="G8" s="102"/>
      <c r="H8" s="102"/>
      <c r="I8" s="102"/>
      <c r="J8" s="102"/>
      <c r="K8" s="102"/>
    </row>
    <row r="9" spans="1:12" ht="18" customHeight="1" x14ac:dyDescent="0.25">
      <c r="A9" s="109" t="s">
        <v>264</v>
      </c>
      <c r="B9" s="109"/>
      <c r="C9" s="109"/>
      <c r="D9" s="109"/>
      <c r="E9" s="109"/>
      <c r="F9" s="109"/>
      <c r="G9" s="109"/>
      <c r="H9" s="109"/>
      <c r="I9" s="109"/>
      <c r="J9" s="20"/>
      <c r="K9" s="20"/>
    </row>
    <row r="10" spans="1:12" ht="18" customHeight="1" x14ac:dyDescent="0.25">
      <c r="A10" s="106" t="s">
        <v>220</v>
      </c>
      <c r="B10" s="106"/>
      <c r="C10" s="106"/>
      <c r="D10" s="106"/>
      <c r="E10" s="106"/>
      <c r="F10" s="106"/>
      <c r="G10" s="106"/>
      <c r="H10" s="106"/>
      <c r="I10" s="106"/>
      <c r="J10" s="20"/>
      <c r="K10" s="21"/>
    </row>
    <row r="11" spans="1:12" ht="18" customHeight="1" x14ac:dyDescent="0.25">
      <c r="A11" s="106" t="s">
        <v>219</v>
      </c>
      <c r="B11" s="106"/>
      <c r="C11" s="106"/>
      <c r="D11" s="106"/>
      <c r="E11" s="106"/>
      <c r="F11" s="106"/>
      <c r="G11" s="106"/>
      <c r="H11" s="106"/>
      <c r="I11" s="106"/>
      <c r="J11" s="20"/>
      <c r="K11" s="20"/>
    </row>
    <row r="12" spans="1:12" ht="33" customHeight="1" x14ac:dyDescent="0.25">
      <c r="A12" s="109" t="s">
        <v>265</v>
      </c>
      <c r="B12" s="109"/>
      <c r="C12" s="109"/>
      <c r="D12" s="109"/>
      <c r="E12" s="109"/>
      <c r="F12" s="109"/>
      <c r="G12" s="109"/>
      <c r="H12" s="109"/>
      <c r="I12" s="109"/>
      <c r="J12" s="20"/>
      <c r="K12" s="20"/>
    </row>
    <row r="13" spans="1:12" ht="18" customHeight="1" x14ac:dyDescent="0.25">
      <c r="A13" s="109" t="s">
        <v>270</v>
      </c>
      <c r="B13" s="109"/>
      <c r="C13" s="109"/>
      <c r="D13" s="109"/>
      <c r="E13" s="109"/>
      <c r="F13" s="109"/>
      <c r="G13" s="109"/>
      <c r="H13" s="109"/>
      <c r="I13" s="109"/>
      <c r="J13" s="20"/>
      <c r="K13" s="20"/>
    </row>
    <row r="14" spans="1:12" ht="18" customHeight="1" x14ac:dyDescent="0.25">
      <c r="A14" s="106" t="s">
        <v>218</v>
      </c>
      <c r="B14" s="106"/>
      <c r="C14" s="106"/>
      <c r="D14" s="106"/>
      <c r="E14" s="106"/>
      <c r="F14" s="106"/>
      <c r="G14" s="106"/>
      <c r="H14" s="106"/>
      <c r="I14" s="106"/>
      <c r="J14" s="20"/>
      <c r="K14" s="20"/>
    </row>
    <row r="15" spans="1:12" ht="18" customHeight="1" x14ac:dyDescent="0.25">
      <c r="A15" s="109" t="s">
        <v>266</v>
      </c>
      <c r="B15" s="109"/>
      <c r="C15" s="109"/>
      <c r="D15" s="109"/>
      <c r="E15" s="109"/>
      <c r="F15" s="109"/>
      <c r="G15" s="109"/>
      <c r="H15" s="109"/>
      <c r="I15" s="109"/>
      <c r="J15" s="20"/>
      <c r="K15" s="20"/>
    </row>
    <row r="16" spans="1:12" ht="30" customHeight="1" x14ac:dyDescent="0.25">
      <c r="A16" s="109" t="s">
        <v>267</v>
      </c>
      <c r="B16" s="109"/>
      <c r="C16" s="109"/>
      <c r="D16" s="109"/>
      <c r="E16" s="109"/>
      <c r="F16" s="109"/>
      <c r="G16" s="109"/>
      <c r="H16" s="109"/>
      <c r="I16" s="109"/>
      <c r="J16" s="20"/>
      <c r="K16" s="20"/>
    </row>
    <row r="17" spans="1:12" ht="32.25" customHeight="1" x14ac:dyDescent="0.25">
      <c r="A17" s="109" t="s">
        <v>268</v>
      </c>
      <c r="B17" s="109"/>
      <c r="C17" s="109"/>
      <c r="D17" s="109"/>
      <c r="E17" s="109"/>
      <c r="F17" s="109"/>
      <c r="G17" s="109"/>
      <c r="H17" s="109"/>
      <c r="I17" s="109"/>
      <c r="J17" s="20"/>
      <c r="K17" s="20"/>
      <c r="L17" s="15"/>
    </row>
    <row r="18" spans="1:12" ht="18" customHeight="1" x14ac:dyDescent="0.25">
      <c r="A18" s="108" t="s">
        <v>235</v>
      </c>
      <c r="B18" s="108"/>
      <c r="C18" s="108"/>
      <c r="D18" s="108"/>
      <c r="E18" s="108"/>
      <c r="F18" s="108"/>
      <c r="G18" s="108"/>
      <c r="H18" s="108"/>
      <c r="I18" s="108"/>
      <c r="J18" s="20"/>
      <c r="K18" s="21"/>
      <c r="L18" s="17"/>
    </row>
    <row r="19" spans="1:12" ht="18" customHeight="1" x14ac:dyDescent="0.25">
      <c r="A19" s="108" t="s">
        <v>236</v>
      </c>
      <c r="B19" s="108"/>
      <c r="C19" s="108"/>
      <c r="D19" s="108"/>
      <c r="E19" s="108"/>
      <c r="F19" s="108"/>
      <c r="G19" s="108"/>
      <c r="H19" s="108"/>
      <c r="I19" s="108"/>
      <c r="J19" s="20"/>
      <c r="K19" s="21"/>
    </row>
    <row r="20" spans="1:12" ht="18" customHeight="1" x14ac:dyDescent="0.25">
      <c r="A20" s="108" t="s">
        <v>237</v>
      </c>
      <c r="B20" s="108"/>
      <c r="C20" s="108"/>
      <c r="D20" s="108"/>
      <c r="E20" s="108"/>
      <c r="F20" s="108"/>
      <c r="G20" s="108"/>
      <c r="H20" s="108"/>
      <c r="I20" s="108"/>
      <c r="J20" s="20"/>
      <c r="K20" s="21"/>
    </row>
    <row r="21" spans="1:12" ht="18" customHeight="1" x14ac:dyDescent="0.25">
      <c r="A21" s="108" t="s">
        <v>238</v>
      </c>
      <c r="B21" s="108"/>
      <c r="C21" s="108"/>
      <c r="D21" s="108"/>
      <c r="E21" s="108"/>
      <c r="F21" s="108"/>
      <c r="G21" s="108"/>
      <c r="H21" s="108"/>
      <c r="I21" s="108"/>
      <c r="J21" s="20"/>
      <c r="K21" s="21"/>
    </row>
    <row r="22" spans="1:12" ht="30.75" customHeight="1" x14ac:dyDescent="0.25">
      <c r="A22" s="108" t="s">
        <v>239</v>
      </c>
      <c r="B22" s="108"/>
      <c r="C22" s="108"/>
      <c r="D22" s="108"/>
      <c r="E22" s="108"/>
      <c r="F22" s="108"/>
      <c r="G22" s="108"/>
      <c r="H22" s="108"/>
      <c r="I22" s="108"/>
      <c r="J22" s="20"/>
      <c r="K22" s="21"/>
    </row>
    <row r="23" spans="1:12" ht="18" customHeight="1" x14ac:dyDescent="0.25">
      <c r="A23" s="109" t="s">
        <v>262</v>
      </c>
      <c r="B23" s="109"/>
      <c r="C23" s="109"/>
      <c r="D23" s="109"/>
      <c r="E23" s="109"/>
      <c r="F23" s="109"/>
      <c r="G23" s="109"/>
      <c r="H23" s="109"/>
      <c r="I23" s="109"/>
      <c r="J23" s="20"/>
      <c r="K23" s="20"/>
    </row>
    <row r="24" spans="1:12" ht="18" customHeight="1" x14ac:dyDescent="0.25">
      <c r="A24" s="109" t="s">
        <v>263</v>
      </c>
      <c r="B24" s="109"/>
      <c r="C24" s="109"/>
      <c r="D24" s="109"/>
      <c r="E24" s="109"/>
      <c r="F24" s="109"/>
      <c r="G24" s="109"/>
      <c r="H24" s="109"/>
      <c r="I24" s="109"/>
      <c r="J24" s="20"/>
      <c r="K24" s="20"/>
    </row>
    <row r="25" spans="1:12" ht="30.75" customHeight="1" x14ac:dyDescent="0.25">
      <c r="A25" s="109" t="s">
        <v>272</v>
      </c>
      <c r="B25" s="109"/>
      <c r="C25" s="109"/>
      <c r="D25" s="109"/>
      <c r="E25" s="109"/>
      <c r="F25" s="109"/>
      <c r="G25" s="109"/>
      <c r="H25" s="109"/>
      <c r="I25" s="109"/>
      <c r="J25" s="20"/>
      <c r="K25" s="20"/>
    </row>
    <row r="26" spans="1:12" ht="31.5" customHeight="1" x14ac:dyDescent="0.25">
      <c r="A26" s="106" t="s">
        <v>216</v>
      </c>
      <c r="B26" s="106"/>
      <c r="C26" s="106"/>
      <c r="D26" s="106"/>
      <c r="E26" s="106"/>
      <c r="F26" s="106"/>
      <c r="G26" s="106"/>
      <c r="H26" s="106"/>
      <c r="I26" s="106"/>
      <c r="J26" s="20"/>
      <c r="K26" s="20"/>
    </row>
    <row r="27" spans="1:12" ht="30.75" customHeight="1" x14ac:dyDescent="0.25">
      <c r="A27" s="109" t="s">
        <v>269</v>
      </c>
      <c r="B27" s="109"/>
      <c r="C27" s="109"/>
      <c r="D27" s="109"/>
      <c r="E27" s="109"/>
      <c r="F27" s="109"/>
      <c r="G27" s="109"/>
      <c r="H27" s="109"/>
      <c r="I27" s="109"/>
      <c r="J27" s="20"/>
      <c r="K27" s="20"/>
    </row>
    <row r="28" spans="1:12" ht="30.75" customHeight="1" x14ac:dyDescent="0.25">
      <c r="A28" s="106" t="s">
        <v>217</v>
      </c>
      <c r="B28" s="106"/>
      <c r="C28" s="106"/>
      <c r="D28" s="106"/>
      <c r="E28" s="106"/>
      <c r="F28" s="106"/>
      <c r="G28" s="106"/>
      <c r="H28" s="106"/>
      <c r="I28" s="106"/>
      <c r="J28" s="20"/>
      <c r="K28" s="20"/>
    </row>
    <row r="29" spans="1:12" ht="18" customHeight="1" x14ac:dyDescent="0.25">
      <c r="A29" s="109" t="s">
        <v>273</v>
      </c>
      <c r="B29" s="109"/>
      <c r="C29" s="109"/>
      <c r="D29" s="109"/>
      <c r="E29" s="109"/>
      <c r="F29" s="109"/>
      <c r="G29" s="109"/>
      <c r="H29" s="109"/>
      <c r="I29" s="109"/>
      <c r="J29" s="20"/>
      <c r="K29" s="20"/>
    </row>
    <row r="30" spans="1:12" ht="31.5" customHeight="1" x14ac:dyDescent="0.25">
      <c r="A30" s="109" t="s">
        <v>274</v>
      </c>
      <c r="B30" s="109"/>
      <c r="C30" s="109"/>
      <c r="D30" s="109"/>
      <c r="E30" s="109"/>
      <c r="F30" s="109"/>
      <c r="G30" s="109"/>
      <c r="H30" s="109"/>
      <c r="I30" s="109"/>
      <c r="J30" s="20"/>
      <c r="K30" s="20"/>
    </row>
    <row r="31" spans="1:12" ht="30" customHeight="1" x14ac:dyDescent="0.25">
      <c r="A31" s="109" t="s">
        <v>306</v>
      </c>
      <c r="B31" s="109"/>
      <c r="C31" s="109"/>
      <c r="D31" s="109"/>
      <c r="E31" s="109"/>
      <c r="F31" s="109"/>
      <c r="G31" s="109"/>
      <c r="H31" s="109"/>
      <c r="I31" s="109"/>
      <c r="J31" s="20"/>
      <c r="K31" s="20"/>
    </row>
    <row r="32" spans="1:12" ht="20.25" customHeight="1" x14ac:dyDescent="0.25">
      <c r="A32" s="102" t="s">
        <v>221</v>
      </c>
      <c r="B32" s="102"/>
      <c r="C32" s="102"/>
      <c r="D32" s="102"/>
      <c r="E32" s="102"/>
      <c r="F32" s="102"/>
      <c r="G32" s="102"/>
      <c r="H32" s="102"/>
      <c r="I32" s="102"/>
      <c r="J32" s="102"/>
      <c r="K32" s="102"/>
    </row>
    <row r="33" spans="1:12" ht="18" customHeight="1" x14ac:dyDescent="0.25">
      <c r="A33" s="108" t="s">
        <v>222</v>
      </c>
      <c r="B33" s="108"/>
      <c r="C33" s="108"/>
      <c r="D33" s="108"/>
      <c r="E33" s="108"/>
      <c r="F33" s="108"/>
      <c r="G33" s="108"/>
      <c r="H33" s="108"/>
      <c r="I33" s="108"/>
      <c r="J33" s="20"/>
      <c r="K33" s="20"/>
    </row>
    <row r="34" spans="1:12" ht="18" customHeight="1" x14ac:dyDescent="0.25">
      <c r="A34" s="108" t="s">
        <v>223</v>
      </c>
      <c r="B34" s="108"/>
      <c r="C34" s="108"/>
      <c r="D34" s="108"/>
      <c r="E34" s="108"/>
      <c r="F34" s="108"/>
      <c r="G34" s="108"/>
      <c r="H34" s="108"/>
      <c r="I34" s="108"/>
      <c r="J34" s="20"/>
      <c r="K34" s="20"/>
    </row>
    <row r="35" spans="1:12" ht="18" customHeight="1" x14ac:dyDescent="0.25">
      <c r="A35" s="108" t="s">
        <v>229</v>
      </c>
      <c r="B35" s="108"/>
      <c r="C35" s="108"/>
      <c r="D35" s="108"/>
      <c r="E35" s="108"/>
      <c r="F35" s="108"/>
      <c r="G35" s="108"/>
      <c r="H35" s="108"/>
      <c r="I35" s="108"/>
      <c r="J35" s="20"/>
      <c r="K35" s="21"/>
    </row>
    <row r="36" spans="1:12" ht="18" customHeight="1" x14ac:dyDescent="0.25">
      <c r="A36" s="108" t="s">
        <v>230</v>
      </c>
      <c r="B36" s="108"/>
      <c r="C36" s="108"/>
      <c r="D36" s="108"/>
      <c r="E36" s="108"/>
      <c r="F36" s="108"/>
      <c r="G36" s="108"/>
      <c r="H36" s="108"/>
      <c r="I36" s="108"/>
      <c r="J36" s="20"/>
      <c r="K36" s="21"/>
    </row>
    <row r="37" spans="1:12" ht="18" customHeight="1" x14ac:dyDescent="0.25">
      <c r="A37" s="108" t="s">
        <v>231</v>
      </c>
      <c r="B37" s="108"/>
      <c r="C37" s="108"/>
      <c r="D37" s="108"/>
      <c r="E37" s="108"/>
      <c r="F37" s="108"/>
      <c r="G37" s="108"/>
      <c r="H37" s="108"/>
      <c r="I37" s="108"/>
      <c r="J37" s="20"/>
      <c r="K37" s="21"/>
    </row>
    <row r="38" spans="1:12" ht="18" customHeight="1" x14ac:dyDescent="0.25">
      <c r="A38" s="108" t="s">
        <v>232</v>
      </c>
      <c r="B38" s="108"/>
      <c r="C38" s="108"/>
      <c r="D38" s="108"/>
      <c r="E38" s="108"/>
      <c r="F38" s="108"/>
      <c r="G38" s="108"/>
      <c r="H38" s="108"/>
      <c r="I38" s="108"/>
      <c r="J38" s="20"/>
      <c r="K38" s="21"/>
    </row>
    <row r="39" spans="1:12" ht="18" customHeight="1" x14ac:dyDescent="0.25">
      <c r="A39" s="108" t="s">
        <v>233</v>
      </c>
      <c r="B39" s="108"/>
      <c r="C39" s="108"/>
      <c r="D39" s="108"/>
      <c r="E39" s="108"/>
      <c r="F39" s="108"/>
      <c r="G39" s="108"/>
      <c r="H39" s="108"/>
      <c r="I39" s="108"/>
      <c r="J39" s="20"/>
      <c r="K39" s="21"/>
    </row>
    <row r="40" spans="1:12" ht="30" customHeight="1" x14ac:dyDescent="0.25">
      <c r="A40" s="108" t="s">
        <v>234</v>
      </c>
      <c r="B40" s="108"/>
      <c r="C40" s="108"/>
      <c r="D40" s="108"/>
      <c r="E40" s="108"/>
      <c r="F40" s="108"/>
      <c r="G40" s="108"/>
      <c r="H40" s="108"/>
      <c r="I40" s="108"/>
      <c r="J40" s="21"/>
      <c r="K40" s="21"/>
    </row>
    <row r="41" spans="1:12" ht="33" customHeight="1" x14ac:dyDescent="0.25">
      <c r="A41" s="126" t="s">
        <v>275</v>
      </c>
      <c r="B41" s="114"/>
      <c r="C41" s="114"/>
      <c r="D41" s="114"/>
      <c r="E41" s="114"/>
      <c r="F41" s="114"/>
      <c r="G41" s="114"/>
      <c r="H41" s="114"/>
      <c r="I41" s="114"/>
      <c r="J41" s="20"/>
      <c r="K41" s="21"/>
    </row>
    <row r="42" spans="1:12" ht="18" customHeight="1" x14ac:dyDescent="0.25">
      <c r="A42" s="126" t="s">
        <v>276</v>
      </c>
      <c r="B42" s="114"/>
      <c r="C42" s="114"/>
      <c r="D42" s="114"/>
      <c r="E42" s="114"/>
      <c r="F42" s="114"/>
      <c r="G42" s="114"/>
      <c r="H42" s="114"/>
      <c r="I42" s="114"/>
      <c r="J42" s="20"/>
      <c r="K42" s="21"/>
    </row>
    <row r="43" spans="1:12" ht="18" customHeight="1" thickBot="1" x14ac:dyDescent="0.3">
      <c r="A43" s="126" t="s">
        <v>277</v>
      </c>
      <c r="B43" s="114"/>
      <c r="C43" s="114"/>
      <c r="D43" s="114"/>
      <c r="E43" s="114"/>
      <c r="F43" s="114"/>
      <c r="G43" s="114"/>
      <c r="H43" s="114"/>
      <c r="I43" s="114"/>
      <c r="J43" s="20"/>
      <c r="K43" s="21"/>
    </row>
    <row r="44" spans="1:12" ht="16.5" customHeight="1" x14ac:dyDescent="0.25">
      <c r="A44" s="110"/>
      <c r="B44" s="111"/>
      <c r="C44" s="111" t="s">
        <v>60</v>
      </c>
      <c r="D44" s="111"/>
      <c r="E44" s="111"/>
      <c r="F44" s="111"/>
      <c r="G44" s="111"/>
      <c r="H44" s="111"/>
      <c r="I44" s="115" t="s">
        <v>55</v>
      </c>
      <c r="J44" s="115"/>
      <c r="K44" s="101"/>
      <c r="L44" s="15"/>
    </row>
    <row r="45" spans="1:12" ht="16.5" customHeight="1" x14ac:dyDescent="0.25">
      <c r="A45" s="112"/>
      <c r="B45" s="113"/>
      <c r="C45" s="113" t="s">
        <v>61</v>
      </c>
      <c r="D45" s="113"/>
      <c r="E45" s="113"/>
      <c r="F45" s="113"/>
      <c r="G45" s="113"/>
      <c r="H45" s="113"/>
      <c r="I45" s="123" t="s">
        <v>56</v>
      </c>
      <c r="J45" s="124"/>
      <c r="K45" s="125"/>
      <c r="L45" s="17"/>
    </row>
    <row r="46" spans="1:12" ht="16.5" customHeight="1" x14ac:dyDescent="0.25">
      <c r="A46" s="112"/>
      <c r="B46" s="113"/>
      <c r="C46" s="113" t="s">
        <v>53</v>
      </c>
      <c r="D46" s="113"/>
      <c r="E46" s="113"/>
      <c r="F46" s="113"/>
      <c r="G46" s="113"/>
      <c r="H46" s="113"/>
      <c r="I46" s="124" t="s">
        <v>57</v>
      </c>
      <c r="J46" s="124"/>
      <c r="K46" s="125"/>
      <c r="L46" s="17"/>
    </row>
    <row r="47" spans="1:12" ht="62.25" customHeight="1" thickBot="1" x14ac:dyDescent="0.3">
      <c r="A47" s="116" t="s">
        <v>201</v>
      </c>
      <c r="B47" s="117"/>
      <c r="C47" s="118" t="s">
        <v>202</v>
      </c>
      <c r="D47" s="118"/>
      <c r="E47" s="118"/>
      <c r="F47" s="118"/>
      <c r="G47" s="118"/>
      <c r="H47" s="18" t="s">
        <v>203</v>
      </c>
      <c r="I47" s="119" t="str">
        <f>I4</f>
        <v>ejemplo</v>
      </c>
      <c r="J47" s="119"/>
      <c r="K47" s="120"/>
      <c r="L47" s="17"/>
    </row>
    <row r="48" spans="1:12" ht="12" customHeight="1" x14ac:dyDescent="0.25">
      <c r="A48" s="103"/>
      <c r="B48" s="104"/>
      <c r="C48" s="104"/>
      <c r="D48" s="104"/>
      <c r="E48" s="104"/>
      <c r="F48" s="104"/>
      <c r="G48" s="104"/>
      <c r="H48" s="104"/>
      <c r="I48" s="104"/>
      <c r="J48" s="104"/>
      <c r="K48" s="105"/>
    </row>
    <row r="49" spans="1:11" ht="15.75" customHeight="1" x14ac:dyDescent="0.25">
      <c r="A49" s="121" t="s">
        <v>204</v>
      </c>
      <c r="B49" s="121"/>
      <c r="C49" s="121"/>
      <c r="D49" s="121"/>
      <c r="E49" s="121"/>
      <c r="F49" s="121"/>
      <c r="G49" s="121"/>
      <c r="H49" s="121"/>
      <c r="I49" s="121"/>
      <c r="J49" s="122" t="s">
        <v>77</v>
      </c>
      <c r="K49" s="122"/>
    </row>
    <row r="50" spans="1:11" ht="15.75" customHeight="1" x14ac:dyDescent="0.25">
      <c r="A50" s="121"/>
      <c r="B50" s="121"/>
      <c r="C50" s="121"/>
      <c r="D50" s="121"/>
      <c r="E50" s="121"/>
      <c r="F50" s="121"/>
      <c r="G50" s="121"/>
      <c r="H50" s="121"/>
      <c r="I50" s="121"/>
      <c r="J50" s="19" t="s">
        <v>258</v>
      </c>
      <c r="K50" s="19" t="s">
        <v>259</v>
      </c>
    </row>
    <row r="51" spans="1:11" ht="20.25" customHeight="1" x14ac:dyDescent="0.25">
      <c r="A51" s="102" t="s">
        <v>221</v>
      </c>
      <c r="B51" s="102"/>
      <c r="C51" s="102"/>
      <c r="D51" s="102"/>
      <c r="E51" s="102"/>
      <c r="F51" s="102"/>
      <c r="G51" s="102"/>
      <c r="H51" s="102"/>
      <c r="I51" s="102"/>
      <c r="J51" s="102"/>
      <c r="K51" s="102"/>
    </row>
    <row r="52" spans="1:11" ht="18" customHeight="1" x14ac:dyDescent="0.25">
      <c r="A52" s="114" t="s">
        <v>224</v>
      </c>
      <c r="B52" s="114"/>
      <c r="C52" s="114"/>
      <c r="D52" s="114"/>
      <c r="E52" s="114"/>
      <c r="F52" s="114"/>
      <c r="G52" s="114"/>
      <c r="H52" s="114"/>
      <c r="I52" s="114"/>
      <c r="J52" s="20"/>
      <c r="K52" s="21"/>
    </row>
    <row r="53" spans="1:11" ht="18" customHeight="1" x14ac:dyDescent="0.25">
      <c r="A53" s="114" t="s">
        <v>225</v>
      </c>
      <c r="B53" s="114"/>
      <c r="C53" s="114"/>
      <c r="D53" s="114"/>
      <c r="E53" s="114"/>
      <c r="F53" s="114"/>
      <c r="G53" s="114"/>
      <c r="H53" s="114"/>
      <c r="I53" s="114"/>
      <c r="J53" s="20"/>
      <c r="K53" s="21"/>
    </row>
    <row r="54" spans="1:11" ht="18" customHeight="1" x14ac:dyDescent="0.25">
      <c r="A54" s="114" t="s">
        <v>226</v>
      </c>
      <c r="B54" s="114"/>
      <c r="C54" s="114"/>
      <c r="D54" s="114"/>
      <c r="E54" s="114"/>
      <c r="F54" s="114"/>
      <c r="G54" s="114"/>
      <c r="H54" s="114"/>
      <c r="I54" s="114"/>
      <c r="J54" s="20"/>
      <c r="K54" s="21"/>
    </row>
    <row r="55" spans="1:11" ht="18" customHeight="1" x14ac:dyDescent="0.25">
      <c r="A55" s="114" t="s">
        <v>227</v>
      </c>
      <c r="B55" s="114"/>
      <c r="C55" s="114"/>
      <c r="D55" s="114"/>
      <c r="E55" s="114"/>
      <c r="F55" s="114"/>
      <c r="G55" s="114"/>
      <c r="H55" s="114"/>
      <c r="I55" s="114"/>
      <c r="J55" s="20"/>
      <c r="K55" s="21"/>
    </row>
    <row r="56" spans="1:11" ht="18" customHeight="1" x14ac:dyDescent="0.25">
      <c r="A56" s="114" t="s">
        <v>228</v>
      </c>
      <c r="B56" s="114"/>
      <c r="C56" s="114"/>
      <c r="D56" s="114"/>
      <c r="E56" s="114"/>
      <c r="F56" s="114"/>
      <c r="G56" s="114"/>
      <c r="H56" s="114"/>
      <c r="I56" s="114"/>
      <c r="J56" s="20"/>
      <c r="K56" s="21"/>
    </row>
    <row r="57" spans="1:11" ht="31.5" customHeight="1" x14ac:dyDescent="0.25">
      <c r="A57" s="126" t="s">
        <v>278</v>
      </c>
      <c r="B57" s="114"/>
      <c r="C57" s="114"/>
      <c r="D57" s="114"/>
      <c r="E57" s="114"/>
      <c r="F57" s="114"/>
      <c r="G57" s="114"/>
      <c r="H57" s="114"/>
      <c r="I57" s="114"/>
      <c r="J57" s="20"/>
      <c r="K57" s="21"/>
    </row>
    <row r="58" spans="1:11" ht="20.25" customHeight="1" x14ac:dyDescent="0.25">
      <c r="A58" s="127" t="s">
        <v>208</v>
      </c>
      <c r="B58" s="127"/>
      <c r="C58" s="127"/>
      <c r="D58" s="127"/>
      <c r="E58" s="127"/>
      <c r="F58" s="127"/>
      <c r="G58" s="127"/>
      <c r="H58" s="127"/>
      <c r="I58" s="127"/>
      <c r="J58" s="127"/>
      <c r="K58" s="127"/>
    </row>
    <row r="59" spans="1:11" ht="18" customHeight="1" x14ac:dyDescent="0.25">
      <c r="A59" s="109" t="s">
        <v>281</v>
      </c>
      <c r="B59" s="106"/>
      <c r="C59" s="106"/>
      <c r="D59" s="106"/>
      <c r="E59" s="106"/>
      <c r="F59" s="106"/>
      <c r="G59" s="106"/>
      <c r="H59" s="106"/>
      <c r="I59" s="106"/>
      <c r="J59" s="20"/>
      <c r="K59" s="21"/>
    </row>
    <row r="60" spans="1:11" ht="18" customHeight="1" x14ac:dyDescent="0.25">
      <c r="A60" s="108" t="s">
        <v>209</v>
      </c>
      <c r="B60" s="108"/>
      <c r="C60" s="108"/>
      <c r="D60" s="108"/>
      <c r="E60" s="108"/>
      <c r="F60" s="108"/>
      <c r="G60" s="108"/>
      <c r="H60" s="108"/>
      <c r="I60" s="108"/>
      <c r="J60" s="20"/>
      <c r="K60" s="21"/>
    </row>
    <row r="61" spans="1:11" ht="18" customHeight="1" x14ac:dyDescent="0.25">
      <c r="A61" s="108" t="s">
        <v>210</v>
      </c>
      <c r="B61" s="108"/>
      <c r="C61" s="108"/>
      <c r="D61" s="108"/>
      <c r="E61" s="108"/>
      <c r="F61" s="108"/>
      <c r="G61" s="108"/>
      <c r="H61" s="108"/>
      <c r="I61" s="108"/>
      <c r="J61" s="20"/>
      <c r="K61" s="21"/>
    </row>
    <row r="62" spans="1:11" ht="30.75" customHeight="1" x14ac:dyDescent="0.25">
      <c r="A62" s="107" t="s">
        <v>282</v>
      </c>
      <c r="B62" s="108"/>
      <c r="C62" s="108"/>
      <c r="D62" s="108"/>
      <c r="E62" s="108"/>
      <c r="F62" s="108"/>
      <c r="G62" s="108"/>
      <c r="H62" s="108"/>
      <c r="I62" s="108"/>
      <c r="J62" s="20"/>
      <c r="K62" s="21"/>
    </row>
    <row r="63" spans="1:11" ht="18" customHeight="1" x14ac:dyDescent="0.25">
      <c r="A63" s="108" t="s">
        <v>211</v>
      </c>
      <c r="B63" s="108"/>
      <c r="C63" s="108"/>
      <c r="D63" s="108"/>
      <c r="E63" s="108"/>
      <c r="F63" s="108"/>
      <c r="G63" s="108"/>
      <c r="H63" s="108"/>
      <c r="I63" s="108"/>
      <c r="J63" s="20"/>
      <c r="K63" s="21"/>
    </row>
    <row r="64" spans="1:11" ht="18" customHeight="1" x14ac:dyDescent="0.25">
      <c r="A64" s="106" t="s">
        <v>212</v>
      </c>
      <c r="B64" s="106"/>
      <c r="C64" s="106"/>
      <c r="D64" s="106"/>
      <c r="E64" s="106"/>
      <c r="F64" s="106"/>
      <c r="G64" s="106"/>
      <c r="H64" s="106"/>
      <c r="I64" s="106"/>
      <c r="J64" s="20"/>
      <c r="K64" s="21"/>
    </row>
    <row r="65" spans="1:11" ht="18" customHeight="1" x14ac:dyDescent="0.25">
      <c r="A65" s="106" t="s">
        <v>213</v>
      </c>
      <c r="B65" s="106"/>
      <c r="C65" s="106"/>
      <c r="D65" s="106"/>
      <c r="E65" s="106"/>
      <c r="F65" s="106"/>
      <c r="G65" s="106"/>
      <c r="H65" s="106"/>
      <c r="I65" s="106"/>
      <c r="J65" s="20"/>
      <c r="K65" s="21"/>
    </row>
    <row r="66" spans="1:11" ht="35.25" customHeight="1" x14ac:dyDescent="0.25">
      <c r="A66" s="106" t="s">
        <v>214</v>
      </c>
      <c r="B66" s="106"/>
      <c r="C66" s="106"/>
      <c r="D66" s="106"/>
      <c r="E66" s="106"/>
      <c r="F66" s="106"/>
      <c r="G66" s="106"/>
      <c r="H66" s="106"/>
      <c r="I66" s="106"/>
      <c r="J66" s="20"/>
      <c r="K66" s="21"/>
    </row>
    <row r="67" spans="1:11" ht="29.25" customHeight="1" x14ac:dyDescent="0.25">
      <c r="A67" s="109" t="s">
        <v>283</v>
      </c>
      <c r="B67" s="106"/>
      <c r="C67" s="106"/>
      <c r="D67" s="106"/>
      <c r="E67" s="106"/>
      <c r="F67" s="106"/>
      <c r="G67" s="106"/>
      <c r="H67" s="106"/>
      <c r="I67" s="106"/>
      <c r="J67" s="20"/>
      <c r="K67" s="21"/>
    </row>
    <row r="68" spans="1:11" ht="33" customHeight="1" x14ac:dyDescent="0.25">
      <c r="A68" s="126" t="s">
        <v>284</v>
      </c>
      <c r="B68" s="114"/>
      <c r="C68" s="114"/>
      <c r="D68" s="114"/>
      <c r="E68" s="114"/>
      <c r="F68" s="114"/>
      <c r="G68" s="114"/>
      <c r="H68" s="114"/>
      <c r="I68" s="114"/>
      <c r="J68" s="20"/>
      <c r="K68" s="21"/>
    </row>
    <row r="69" spans="1:11" ht="18.75" customHeight="1" x14ac:dyDescent="0.25">
      <c r="A69" s="102" t="s">
        <v>261</v>
      </c>
      <c r="B69" s="102"/>
      <c r="C69" s="102"/>
      <c r="D69" s="102"/>
      <c r="E69" s="102"/>
      <c r="F69" s="102"/>
      <c r="G69" s="102"/>
      <c r="H69" s="102"/>
      <c r="I69" s="102"/>
      <c r="J69" s="102"/>
      <c r="K69" s="102"/>
    </row>
    <row r="70" spans="1:11" ht="18.75" customHeight="1" x14ac:dyDescent="0.25">
      <c r="A70" s="114" t="s">
        <v>205</v>
      </c>
      <c r="B70" s="114"/>
      <c r="C70" s="114"/>
      <c r="D70" s="114"/>
      <c r="E70" s="114"/>
      <c r="F70" s="114"/>
      <c r="G70" s="114"/>
      <c r="H70" s="114"/>
      <c r="I70" s="114"/>
      <c r="J70" s="20"/>
      <c r="K70" s="21"/>
    </row>
    <row r="71" spans="1:11" ht="18.75" customHeight="1" x14ac:dyDescent="0.25">
      <c r="A71" s="126" t="s">
        <v>285</v>
      </c>
      <c r="B71" s="114"/>
      <c r="C71" s="114"/>
      <c r="D71" s="114"/>
      <c r="E71" s="114"/>
      <c r="F71" s="114"/>
      <c r="G71" s="114"/>
      <c r="H71" s="114"/>
      <c r="I71" s="114"/>
      <c r="J71" s="20"/>
      <c r="K71" s="21"/>
    </row>
    <row r="72" spans="1:11" ht="18.75" customHeight="1" x14ac:dyDescent="0.25">
      <c r="A72" s="107" t="s">
        <v>286</v>
      </c>
      <c r="B72" s="108"/>
      <c r="C72" s="108"/>
      <c r="D72" s="108"/>
      <c r="E72" s="108"/>
      <c r="F72" s="108"/>
      <c r="G72" s="108"/>
      <c r="H72" s="108"/>
      <c r="I72" s="108"/>
      <c r="J72" s="20"/>
      <c r="K72" s="21"/>
    </row>
    <row r="73" spans="1:11" ht="30" customHeight="1" x14ac:dyDescent="0.25">
      <c r="A73" s="107" t="s">
        <v>288</v>
      </c>
      <c r="B73" s="108"/>
      <c r="C73" s="108"/>
      <c r="D73" s="108"/>
      <c r="E73" s="108"/>
      <c r="F73" s="108"/>
      <c r="G73" s="108"/>
      <c r="H73" s="108"/>
      <c r="I73" s="108"/>
      <c r="J73" s="20"/>
      <c r="K73" s="21"/>
    </row>
    <row r="74" spans="1:11" ht="30.75" customHeight="1" x14ac:dyDescent="0.25">
      <c r="A74" s="126" t="s">
        <v>287</v>
      </c>
      <c r="B74" s="114"/>
      <c r="C74" s="114"/>
      <c r="D74" s="114"/>
      <c r="E74" s="114"/>
      <c r="F74" s="114"/>
      <c r="G74" s="114"/>
      <c r="H74" s="114"/>
      <c r="I74" s="114"/>
      <c r="J74" s="20"/>
      <c r="K74" s="21"/>
    </row>
    <row r="75" spans="1:11" ht="18" customHeight="1" x14ac:dyDescent="0.25">
      <c r="A75" s="114" t="s">
        <v>206</v>
      </c>
      <c r="B75" s="114"/>
      <c r="C75" s="114"/>
      <c r="D75" s="114"/>
      <c r="E75" s="114"/>
      <c r="F75" s="114"/>
      <c r="G75" s="114"/>
      <c r="H75" s="114"/>
      <c r="I75" s="114"/>
      <c r="J75" s="20"/>
      <c r="K75" s="21"/>
    </row>
    <row r="76" spans="1:11" ht="18" customHeight="1" x14ac:dyDescent="0.25">
      <c r="A76" s="114" t="s">
        <v>207</v>
      </c>
      <c r="B76" s="114"/>
      <c r="C76" s="114"/>
      <c r="D76" s="114"/>
      <c r="E76" s="114"/>
      <c r="F76" s="114"/>
      <c r="G76" s="114"/>
      <c r="H76" s="114"/>
      <c r="I76" s="114"/>
      <c r="J76" s="20"/>
      <c r="K76" s="21"/>
    </row>
    <row r="77" spans="1:11" ht="32.25" customHeight="1" x14ac:dyDescent="0.25">
      <c r="A77" s="107" t="s">
        <v>289</v>
      </c>
      <c r="B77" s="108"/>
      <c r="C77" s="108"/>
      <c r="D77" s="108"/>
      <c r="E77" s="108"/>
      <c r="F77" s="108"/>
      <c r="G77" s="108"/>
      <c r="H77" s="108"/>
      <c r="I77" s="108"/>
      <c r="J77" s="20"/>
      <c r="K77" s="20"/>
    </row>
    <row r="78" spans="1:11" ht="20.25" customHeight="1" x14ac:dyDescent="0.25">
      <c r="A78" s="102" t="s">
        <v>279</v>
      </c>
      <c r="B78" s="102"/>
      <c r="C78" s="102"/>
      <c r="D78" s="102"/>
      <c r="E78" s="102"/>
      <c r="F78" s="102"/>
      <c r="G78" s="102"/>
      <c r="H78" s="102"/>
      <c r="I78" s="102"/>
      <c r="J78" s="102"/>
      <c r="K78" s="102"/>
    </row>
    <row r="79" spans="1:11" ht="18" customHeight="1" x14ac:dyDescent="0.25">
      <c r="A79" s="107" t="s">
        <v>291</v>
      </c>
      <c r="B79" s="108"/>
      <c r="C79" s="108"/>
      <c r="D79" s="108"/>
      <c r="E79" s="108"/>
      <c r="F79" s="108"/>
      <c r="G79" s="108"/>
      <c r="H79" s="108"/>
      <c r="I79" s="108"/>
      <c r="J79" s="20"/>
      <c r="K79" s="22"/>
    </row>
    <row r="80" spans="1:11" ht="18" customHeight="1" x14ac:dyDescent="0.25">
      <c r="A80" s="107" t="s">
        <v>292</v>
      </c>
      <c r="B80" s="108"/>
      <c r="C80" s="108"/>
      <c r="D80" s="108"/>
      <c r="E80" s="108"/>
      <c r="F80" s="108"/>
      <c r="G80" s="108"/>
      <c r="H80" s="108"/>
      <c r="I80" s="108"/>
      <c r="J80" s="20"/>
      <c r="K80" s="22"/>
    </row>
    <row r="81" spans="1:12" ht="18" customHeight="1" x14ac:dyDescent="0.25">
      <c r="A81" s="107" t="s">
        <v>293</v>
      </c>
      <c r="B81" s="108"/>
      <c r="C81" s="108"/>
      <c r="D81" s="108"/>
      <c r="E81" s="108"/>
      <c r="F81" s="108"/>
      <c r="G81" s="108"/>
      <c r="H81" s="108"/>
      <c r="I81" s="108"/>
      <c r="J81" s="20"/>
      <c r="K81" s="21"/>
    </row>
    <row r="82" spans="1:12" ht="18" customHeight="1" x14ac:dyDescent="0.25">
      <c r="A82" s="114" t="s">
        <v>240</v>
      </c>
      <c r="B82" s="114"/>
      <c r="C82" s="114"/>
      <c r="D82" s="114"/>
      <c r="E82" s="114"/>
      <c r="F82" s="114"/>
      <c r="G82" s="114"/>
      <c r="H82" s="114"/>
      <c r="I82" s="114"/>
      <c r="J82" s="21"/>
      <c r="K82" s="21"/>
    </row>
    <row r="83" spans="1:12" ht="18" customHeight="1" x14ac:dyDescent="0.25">
      <c r="A83" s="108" t="s">
        <v>247</v>
      </c>
      <c r="B83" s="108"/>
      <c r="C83" s="108"/>
      <c r="D83" s="108"/>
      <c r="E83" s="108"/>
      <c r="F83" s="108"/>
      <c r="G83" s="108"/>
      <c r="H83" s="108"/>
      <c r="I83" s="108"/>
      <c r="J83" s="20"/>
      <c r="K83" s="21"/>
      <c r="L83" s="15"/>
    </row>
    <row r="84" spans="1:12" ht="30.75" customHeight="1" x14ac:dyDescent="0.25">
      <c r="A84" s="109" t="s">
        <v>294</v>
      </c>
      <c r="B84" s="106"/>
      <c r="C84" s="106"/>
      <c r="D84" s="106"/>
      <c r="E84" s="106"/>
      <c r="F84" s="106"/>
      <c r="G84" s="106"/>
      <c r="H84" s="106"/>
      <c r="I84" s="106"/>
      <c r="J84" s="21"/>
      <c r="K84" s="21"/>
    </row>
    <row r="85" spans="1:12" ht="30.75" customHeight="1" x14ac:dyDescent="0.25">
      <c r="A85" s="109" t="s">
        <v>307</v>
      </c>
      <c r="B85" s="106"/>
      <c r="C85" s="106"/>
      <c r="D85" s="106"/>
      <c r="E85" s="106"/>
      <c r="F85" s="106"/>
      <c r="G85" s="106"/>
      <c r="H85" s="106"/>
      <c r="I85" s="106"/>
      <c r="J85" s="20"/>
      <c r="K85" s="21"/>
    </row>
    <row r="86" spans="1:12" ht="30.75" customHeight="1" thickBot="1" x14ac:dyDescent="0.3">
      <c r="A86" s="107" t="s">
        <v>295</v>
      </c>
      <c r="B86" s="108"/>
      <c r="C86" s="108"/>
      <c r="D86" s="108"/>
      <c r="E86" s="108"/>
      <c r="F86" s="108"/>
      <c r="G86" s="108"/>
      <c r="H86" s="108"/>
      <c r="I86" s="108"/>
      <c r="J86" s="20"/>
      <c r="K86" s="21"/>
    </row>
    <row r="87" spans="1:12" ht="16.5" customHeight="1" x14ac:dyDescent="0.25">
      <c r="A87" s="110"/>
      <c r="B87" s="111"/>
      <c r="C87" s="111" t="s">
        <v>60</v>
      </c>
      <c r="D87" s="111"/>
      <c r="E87" s="111"/>
      <c r="F87" s="111"/>
      <c r="G87" s="111"/>
      <c r="H87" s="111"/>
      <c r="I87" s="115" t="s">
        <v>55</v>
      </c>
      <c r="J87" s="115"/>
      <c r="K87" s="101"/>
      <c r="L87" s="15"/>
    </row>
    <row r="88" spans="1:12" ht="16.5" customHeight="1" x14ac:dyDescent="0.25">
      <c r="A88" s="112"/>
      <c r="B88" s="113"/>
      <c r="C88" s="113" t="s">
        <v>61</v>
      </c>
      <c r="D88" s="113"/>
      <c r="E88" s="113"/>
      <c r="F88" s="113"/>
      <c r="G88" s="113"/>
      <c r="H88" s="113"/>
      <c r="I88" s="123" t="s">
        <v>56</v>
      </c>
      <c r="J88" s="124"/>
      <c r="K88" s="125"/>
      <c r="L88" s="17"/>
    </row>
    <row r="89" spans="1:12" ht="16.5" customHeight="1" x14ac:dyDescent="0.25">
      <c r="A89" s="112"/>
      <c r="B89" s="113"/>
      <c r="C89" s="113" t="s">
        <v>53</v>
      </c>
      <c r="D89" s="113"/>
      <c r="E89" s="113"/>
      <c r="F89" s="113"/>
      <c r="G89" s="113"/>
      <c r="H89" s="113"/>
      <c r="I89" s="124" t="s">
        <v>57</v>
      </c>
      <c r="J89" s="124"/>
      <c r="K89" s="125"/>
      <c r="L89" s="17"/>
    </row>
    <row r="90" spans="1:12" ht="62.25" customHeight="1" thickBot="1" x14ac:dyDescent="0.3">
      <c r="A90" s="116" t="s">
        <v>201</v>
      </c>
      <c r="B90" s="117"/>
      <c r="C90" s="118" t="s">
        <v>202</v>
      </c>
      <c r="D90" s="118"/>
      <c r="E90" s="118"/>
      <c r="F90" s="118"/>
      <c r="G90" s="118"/>
      <c r="H90" s="18" t="s">
        <v>203</v>
      </c>
      <c r="I90" s="119" t="str">
        <f>I47</f>
        <v>ejemplo</v>
      </c>
      <c r="J90" s="119"/>
      <c r="K90" s="120"/>
      <c r="L90" s="17"/>
    </row>
    <row r="91" spans="1:12" ht="12" customHeight="1" x14ac:dyDescent="0.25">
      <c r="A91" s="103"/>
      <c r="B91" s="104"/>
      <c r="C91" s="104"/>
      <c r="D91" s="104"/>
      <c r="E91" s="104"/>
      <c r="F91" s="104"/>
      <c r="G91" s="104"/>
      <c r="H91" s="104"/>
      <c r="I91" s="104"/>
      <c r="J91" s="104"/>
      <c r="K91" s="105"/>
    </row>
    <row r="92" spans="1:12" ht="15.75" customHeight="1" x14ac:dyDescent="0.25">
      <c r="A92" s="121" t="s">
        <v>204</v>
      </c>
      <c r="B92" s="121"/>
      <c r="C92" s="121"/>
      <c r="D92" s="121"/>
      <c r="E92" s="121"/>
      <c r="F92" s="121"/>
      <c r="G92" s="121"/>
      <c r="H92" s="121"/>
      <c r="I92" s="121"/>
      <c r="J92" s="122" t="s">
        <v>77</v>
      </c>
      <c r="K92" s="122"/>
    </row>
    <row r="93" spans="1:12" ht="15.75" customHeight="1" x14ac:dyDescent="0.25">
      <c r="A93" s="121"/>
      <c r="B93" s="121"/>
      <c r="C93" s="121"/>
      <c r="D93" s="121"/>
      <c r="E93" s="121"/>
      <c r="F93" s="121"/>
      <c r="G93" s="121"/>
      <c r="H93" s="121"/>
      <c r="I93" s="121"/>
      <c r="J93" s="19" t="s">
        <v>258</v>
      </c>
      <c r="K93" s="19" t="s">
        <v>259</v>
      </c>
    </row>
    <row r="94" spans="1:12" ht="20.25" customHeight="1" x14ac:dyDescent="0.25">
      <c r="A94" s="102" t="s">
        <v>279</v>
      </c>
      <c r="B94" s="102"/>
      <c r="C94" s="102"/>
      <c r="D94" s="102"/>
      <c r="E94" s="102"/>
      <c r="F94" s="102"/>
      <c r="G94" s="102"/>
      <c r="H94" s="102"/>
      <c r="I94" s="102"/>
      <c r="J94" s="102"/>
      <c r="K94" s="102"/>
    </row>
    <row r="95" spans="1:12" ht="31.5" customHeight="1" x14ac:dyDescent="0.25">
      <c r="A95" s="107" t="s">
        <v>296</v>
      </c>
      <c r="B95" s="108"/>
      <c r="C95" s="108"/>
      <c r="D95" s="108"/>
      <c r="E95" s="108"/>
      <c r="F95" s="108"/>
      <c r="G95" s="108"/>
      <c r="H95" s="108"/>
      <c r="I95" s="108"/>
      <c r="J95" s="20"/>
      <c r="K95" s="21"/>
    </row>
    <row r="96" spans="1:12" ht="18" customHeight="1" x14ac:dyDescent="0.25">
      <c r="A96" s="108" t="s">
        <v>245</v>
      </c>
      <c r="B96" s="108"/>
      <c r="C96" s="108"/>
      <c r="D96" s="108"/>
      <c r="E96" s="108"/>
      <c r="F96" s="108"/>
      <c r="G96" s="108"/>
      <c r="H96" s="108"/>
      <c r="I96" s="108"/>
      <c r="J96" s="20"/>
      <c r="K96" s="21"/>
    </row>
    <row r="97" spans="1:11" ht="30" customHeight="1" x14ac:dyDescent="0.25">
      <c r="A97" s="108" t="s">
        <v>246</v>
      </c>
      <c r="B97" s="108"/>
      <c r="C97" s="108"/>
      <c r="D97" s="108"/>
      <c r="E97" s="108"/>
      <c r="F97" s="108"/>
      <c r="G97" s="108"/>
      <c r="H97" s="108"/>
      <c r="I97" s="108"/>
      <c r="J97" s="20"/>
      <c r="K97" s="21"/>
    </row>
    <row r="98" spans="1:11" ht="18" customHeight="1" x14ac:dyDescent="0.25">
      <c r="A98" s="107" t="s">
        <v>297</v>
      </c>
      <c r="B98" s="108"/>
      <c r="C98" s="108"/>
      <c r="D98" s="108"/>
      <c r="E98" s="108"/>
      <c r="F98" s="108"/>
      <c r="G98" s="108"/>
      <c r="H98" s="108"/>
      <c r="I98" s="108"/>
      <c r="J98" s="20"/>
      <c r="K98" s="21"/>
    </row>
    <row r="99" spans="1:11" ht="18" customHeight="1" x14ac:dyDescent="0.25">
      <c r="A99" s="106" t="s">
        <v>241</v>
      </c>
      <c r="B99" s="106"/>
      <c r="C99" s="106"/>
      <c r="D99" s="106"/>
      <c r="E99" s="106"/>
      <c r="F99" s="106"/>
      <c r="G99" s="106"/>
      <c r="H99" s="106"/>
      <c r="I99" s="106"/>
      <c r="J99" s="20"/>
      <c r="K99" s="21"/>
    </row>
    <row r="100" spans="1:11" ht="30" customHeight="1" x14ac:dyDescent="0.25">
      <c r="A100" s="107" t="s">
        <v>301</v>
      </c>
      <c r="B100" s="108"/>
      <c r="C100" s="108"/>
      <c r="D100" s="108"/>
      <c r="E100" s="108"/>
      <c r="F100" s="108"/>
      <c r="G100" s="108"/>
      <c r="H100" s="108"/>
      <c r="I100" s="108"/>
      <c r="J100" s="20"/>
      <c r="K100" s="21"/>
    </row>
    <row r="101" spans="1:11" ht="18" customHeight="1" x14ac:dyDescent="0.25">
      <c r="A101" s="106" t="s">
        <v>242</v>
      </c>
      <c r="B101" s="106"/>
      <c r="C101" s="106"/>
      <c r="D101" s="106"/>
      <c r="E101" s="106"/>
      <c r="F101" s="106"/>
      <c r="G101" s="106"/>
      <c r="H101" s="106"/>
      <c r="I101" s="106"/>
      <c r="J101" s="20"/>
      <c r="K101" s="21"/>
    </row>
    <row r="102" spans="1:11" ht="18" customHeight="1" x14ac:dyDescent="0.25">
      <c r="A102" s="109" t="s">
        <v>299</v>
      </c>
      <c r="B102" s="106"/>
      <c r="C102" s="106"/>
      <c r="D102" s="106"/>
      <c r="E102" s="106"/>
      <c r="F102" s="106"/>
      <c r="G102" s="106"/>
      <c r="H102" s="106"/>
      <c r="I102" s="106"/>
      <c r="J102" s="20"/>
      <c r="K102" s="21"/>
    </row>
    <row r="103" spans="1:11" ht="18" customHeight="1" x14ac:dyDescent="0.25">
      <c r="A103" s="109" t="s">
        <v>302</v>
      </c>
      <c r="B103" s="106"/>
      <c r="C103" s="106"/>
      <c r="D103" s="106"/>
      <c r="E103" s="106"/>
      <c r="F103" s="106"/>
      <c r="G103" s="106"/>
      <c r="H103" s="106"/>
      <c r="I103" s="106"/>
      <c r="J103" s="20"/>
      <c r="K103" s="21"/>
    </row>
    <row r="104" spans="1:11" ht="30.75" customHeight="1" x14ac:dyDescent="0.25">
      <c r="A104" s="108" t="s">
        <v>243</v>
      </c>
      <c r="B104" s="108"/>
      <c r="C104" s="108"/>
      <c r="D104" s="108"/>
      <c r="E104" s="108"/>
      <c r="F104" s="108"/>
      <c r="G104" s="108"/>
      <c r="H104" s="108"/>
      <c r="I104" s="108"/>
      <c r="J104" s="20"/>
      <c r="K104" s="21"/>
    </row>
    <row r="105" spans="1:11" ht="18" customHeight="1" x14ac:dyDescent="0.25">
      <c r="A105" s="106" t="s">
        <v>244</v>
      </c>
      <c r="B105" s="106"/>
      <c r="C105" s="106"/>
      <c r="D105" s="106"/>
      <c r="E105" s="106"/>
      <c r="F105" s="106"/>
      <c r="G105" s="106"/>
      <c r="H105" s="106"/>
      <c r="I105" s="106"/>
      <c r="J105" s="20"/>
      <c r="K105" s="21"/>
    </row>
    <row r="106" spans="1:11" ht="30.75" customHeight="1" x14ac:dyDescent="0.25">
      <c r="A106" s="109" t="s">
        <v>300</v>
      </c>
      <c r="B106" s="106"/>
      <c r="C106" s="106"/>
      <c r="D106" s="106"/>
      <c r="E106" s="106"/>
      <c r="F106" s="106"/>
      <c r="G106" s="106"/>
      <c r="H106" s="106"/>
      <c r="I106" s="106"/>
      <c r="J106" s="20"/>
      <c r="K106" s="21"/>
    </row>
    <row r="107" spans="1:11" ht="15.75" customHeight="1" x14ac:dyDescent="0.25"/>
    <row r="108" spans="1:11" ht="15.75" customHeight="1" x14ac:dyDescent="0.25">
      <c r="A108" s="23"/>
      <c r="B108" s="23"/>
    </row>
    <row r="109" spans="1:11" ht="15.75" customHeight="1" x14ac:dyDescent="0.25">
      <c r="A109" s="23"/>
      <c r="B109" s="23"/>
    </row>
    <row r="110" spans="1:11" ht="15.75" customHeight="1" x14ac:dyDescent="0.25">
      <c r="A110" s="23"/>
      <c r="B110" s="23"/>
    </row>
    <row r="111" spans="1:11" ht="15.75" customHeight="1" x14ac:dyDescent="0.25">
      <c r="A111" s="23"/>
      <c r="B111" s="23"/>
    </row>
    <row r="112" spans="1:11" ht="15.75" customHeight="1" x14ac:dyDescent="0.25">
      <c r="A112" s="23"/>
      <c r="B112" s="23"/>
    </row>
    <row r="113" spans="1:2" ht="15.75" customHeight="1" x14ac:dyDescent="0.25">
      <c r="A113" s="23"/>
      <c r="B113" s="23"/>
    </row>
    <row r="114" spans="1:2" ht="15.75" customHeight="1" x14ac:dyDescent="0.25">
      <c r="A114" s="23"/>
      <c r="B114" s="23"/>
    </row>
    <row r="115" spans="1:2" ht="15.75" customHeight="1" x14ac:dyDescent="0.25">
      <c r="A115" s="23"/>
      <c r="B115" s="23"/>
    </row>
    <row r="116" spans="1:2" ht="15.75" customHeight="1" x14ac:dyDescent="0.25">
      <c r="A116" s="23"/>
      <c r="B116" s="23"/>
    </row>
    <row r="117" spans="1:2" ht="15.75" customHeight="1" x14ac:dyDescent="0.25">
      <c r="A117" s="23"/>
      <c r="B117" s="23"/>
    </row>
    <row r="118" spans="1:2" ht="15.75" customHeight="1" x14ac:dyDescent="0.25">
      <c r="A118" s="23"/>
      <c r="B118" s="23"/>
    </row>
    <row r="119" spans="1:2" ht="15.75" customHeight="1" x14ac:dyDescent="0.25">
      <c r="A119" s="23"/>
      <c r="B119" s="23"/>
    </row>
    <row r="120" spans="1:2" ht="15.75" customHeight="1" x14ac:dyDescent="0.25">
      <c r="A120" s="23"/>
      <c r="B120" s="23"/>
    </row>
    <row r="121" spans="1:2" ht="15.75" customHeight="1" x14ac:dyDescent="0.25">
      <c r="A121" s="23"/>
      <c r="B121" s="23"/>
    </row>
    <row r="122" spans="1:2" ht="15.75" customHeight="1" x14ac:dyDescent="0.25">
      <c r="A122" s="23"/>
      <c r="B122" s="23"/>
    </row>
    <row r="123" spans="1:2" ht="15.75" customHeight="1" x14ac:dyDescent="0.25">
      <c r="A123" s="23"/>
      <c r="B123" s="23"/>
    </row>
    <row r="124" spans="1:2" ht="15.75" customHeight="1" x14ac:dyDescent="0.25">
      <c r="A124" s="23"/>
      <c r="B124" s="23"/>
    </row>
    <row r="125" spans="1:2" ht="15.75" customHeight="1" x14ac:dyDescent="0.25">
      <c r="A125" s="23"/>
      <c r="B125" s="23"/>
    </row>
    <row r="126" spans="1:2" ht="15.75" customHeight="1" x14ac:dyDescent="0.25">
      <c r="A126" s="23"/>
      <c r="B126" s="23"/>
    </row>
    <row r="127" spans="1:2" ht="15.75" customHeight="1" x14ac:dyDescent="0.25">
      <c r="A127" s="23"/>
      <c r="B127" s="23"/>
    </row>
    <row r="128" spans="1:2" ht="15.75" customHeight="1" x14ac:dyDescent="0.25">
      <c r="A128" s="23"/>
      <c r="B128" s="23"/>
    </row>
    <row r="129" spans="1:2" ht="15.75" customHeight="1" x14ac:dyDescent="0.25">
      <c r="A129" s="23"/>
      <c r="B129" s="23"/>
    </row>
    <row r="130" spans="1:2" ht="15.75" customHeight="1" x14ac:dyDescent="0.25">
      <c r="A130" s="23"/>
      <c r="B130" s="23"/>
    </row>
    <row r="131" spans="1:2" ht="15.75" customHeight="1" x14ac:dyDescent="0.25">
      <c r="A131" s="23"/>
      <c r="B131" s="23"/>
    </row>
    <row r="132" spans="1:2" ht="15.75" customHeight="1" x14ac:dyDescent="0.25">
      <c r="A132" s="23"/>
      <c r="B132" s="23"/>
    </row>
    <row r="133" spans="1:2" ht="15.75" customHeight="1" x14ac:dyDescent="0.25">
      <c r="A133" s="23"/>
      <c r="B133" s="23"/>
    </row>
    <row r="134" spans="1:2" ht="15.75" customHeight="1" x14ac:dyDescent="0.25">
      <c r="A134" s="23"/>
      <c r="B134" s="23"/>
    </row>
    <row r="135" spans="1:2" ht="15.75" customHeight="1" x14ac:dyDescent="0.25">
      <c r="A135" s="23"/>
      <c r="B135" s="23"/>
    </row>
    <row r="136" spans="1:2" ht="15.75" customHeight="1" x14ac:dyDescent="0.25">
      <c r="A136" s="23"/>
      <c r="B136" s="23"/>
    </row>
    <row r="137" spans="1:2" ht="15.75" customHeight="1" x14ac:dyDescent="0.25">
      <c r="A137" s="23"/>
      <c r="B137" s="23"/>
    </row>
    <row r="138" spans="1:2" ht="15.75" customHeight="1" x14ac:dyDescent="0.25">
      <c r="A138" s="23"/>
      <c r="B138" s="23"/>
    </row>
    <row r="139" spans="1:2" ht="15.75" customHeight="1" x14ac:dyDescent="0.25">
      <c r="A139" s="23"/>
      <c r="B139" s="23"/>
    </row>
    <row r="140" spans="1:2" ht="15.75" customHeight="1" x14ac:dyDescent="0.25">
      <c r="A140" s="23"/>
      <c r="B140" s="23"/>
    </row>
    <row r="141" spans="1:2" ht="15.75" customHeight="1" x14ac:dyDescent="0.25">
      <c r="A141" s="23"/>
      <c r="B141" s="23"/>
    </row>
    <row r="142" spans="1:2" ht="15.75" customHeight="1" x14ac:dyDescent="0.25">
      <c r="A142" s="23"/>
      <c r="B142" s="23"/>
    </row>
    <row r="143" spans="1:2" ht="15.75" customHeight="1" x14ac:dyDescent="0.25">
      <c r="A143" s="23"/>
      <c r="B143" s="23"/>
    </row>
    <row r="144" spans="1:2" ht="15.75" customHeight="1" x14ac:dyDescent="0.25">
      <c r="A144" s="23"/>
      <c r="B144" s="23"/>
    </row>
    <row r="145" spans="1:2" ht="15.75" customHeight="1" x14ac:dyDescent="0.25">
      <c r="A145" s="23"/>
      <c r="B145" s="23"/>
    </row>
    <row r="146" spans="1:2" ht="15.75" customHeight="1" x14ac:dyDescent="0.25">
      <c r="A146" s="23"/>
      <c r="B146" s="23"/>
    </row>
    <row r="147" spans="1:2" ht="15.75" customHeight="1" x14ac:dyDescent="0.25">
      <c r="A147" s="23"/>
      <c r="B147" s="23"/>
    </row>
    <row r="148" spans="1:2" ht="15.75" customHeight="1" x14ac:dyDescent="0.25">
      <c r="A148" s="23"/>
      <c r="B148" s="23"/>
    </row>
    <row r="149" spans="1:2" ht="15.75" customHeight="1" x14ac:dyDescent="0.25">
      <c r="A149" s="23"/>
      <c r="B149" s="23"/>
    </row>
    <row r="150" spans="1:2" ht="15.75" customHeight="1" x14ac:dyDescent="0.25">
      <c r="A150" s="23"/>
      <c r="B150" s="23"/>
    </row>
    <row r="151" spans="1:2" ht="15.75" customHeight="1" x14ac:dyDescent="0.25">
      <c r="A151" s="23"/>
      <c r="B151" s="23"/>
    </row>
    <row r="152" spans="1:2" ht="15.75" customHeight="1" x14ac:dyDescent="0.25">
      <c r="A152" s="23"/>
      <c r="B152" s="23"/>
    </row>
    <row r="153" spans="1:2" ht="15.75" customHeight="1" x14ac:dyDescent="0.25">
      <c r="A153" s="23"/>
      <c r="B153" s="23"/>
    </row>
    <row r="154" spans="1:2" ht="15.75" customHeight="1" x14ac:dyDescent="0.25">
      <c r="A154" s="23"/>
      <c r="B154" s="23"/>
    </row>
    <row r="155" spans="1:2" ht="15.75" customHeight="1" x14ac:dyDescent="0.25">
      <c r="A155" s="23"/>
      <c r="B155" s="23"/>
    </row>
    <row r="156" spans="1:2" ht="15.75" customHeight="1" x14ac:dyDescent="0.25">
      <c r="A156" s="23"/>
      <c r="B156" s="23"/>
    </row>
    <row r="157" spans="1:2" ht="15.75" customHeight="1" x14ac:dyDescent="0.25">
      <c r="A157" s="23"/>
      <c r="B157" s="23"/>
    </row>
    <row r="158" spans="1:2" ht="15.75" customHeight="1" x14ac:dyDescent="0.25">
      <c r="A158" s="23"/>
      <c r="B158" s="23"/>
    </row>
    <row r="159" spans="1:2" ht="15.75" customHeight="1" x14ac:dyDescent="0.25">
      <c r="A159" s="23"/>
      <c r="B159" s="23"/>
    </row>
    <row r="160" spans="1:2" ht="15.75" customHeight="1" x14ac:dyDescent="0.25">
      <c r="A160" s="23"/>
      <c r="B160" s="23"/>
    </row>
    <row r="161" spans="1:2" ht="15.75" customHeight="1" x14ac:dyDescent="0.25">
      <c r="A161" s="23"/>
      <c r="B161" s="23"/>
    </row>
    <row r="162" spans="1:2" ht="15.75" customHeight="1" x14ac:dyDescent="0.25">
      <c r="A162" s="23"/>
      <c r="B162" s="23"/>
    </row>
    <row r="163" spans="1:2" ht="15.75" customHeight="1" x14ac:dyDescent="0.25">
      <c r="A163" s="23"/>
      <c r="B163" s="23"/>
    </row>
    <row r="164" spans="1:2" ht="15.75" customHeight="1" x14ac:dyDescent="0.25">
      <c r="A164" s="23"/>
      <c r="B164" s="23"/>
    </row>
    <row r="165" spans="1:2" ht="15.75" customHeight="1" x14ac:dyDescent="0.25">
      <c r="A165" s="23"/>
      <c r="B165" s="23"/>
    </row>
    <row r="166" spans="1:2" ht="15.75" customHeight="1" x14ac:dyDescent="0.25">
      <c r="A166" s="23"/>
      <c r="B166" s="23"/>
    </row>
    <row r="167" spans="1:2" ht="15.75" customHeight="1" x14ac:dyDescent="0.25">
      <c r="A167" s="23"/>
      <c r="B167" s="23"/>
    </row>
    <row r="168" spans="1:2" ht="15.75" customHeight="1" x14ac:dyDescent="0.25">
      <c r="A168" s="23"/>
      <c r="B168" s="23"/>
    </row>
    <row r="169" spans="1:2" ht="15.75" customHeight="1" x14ac:dyDescent="0.25">
      <c r="A169" s="23"/>
      <c r="B169" s="23"/>
    </row>
    <row r="170" spans="1:2" ht="15.75" customHeight="1" x14ac:dyDescent="0.25">
      <c r="A170" s="23"/>
      <c r="B170" s="23"/>
    </row>
    <row r="171" spans="1:2" ht="15.75" customHeight="1" x14ac:dyDescent="0.25">
      <c r="A171" s="23"/>
      <c r="B171" s="23"/>
    </row>
    <row r="172" spans="1:2" ht="15.75" customHeight="1" x14ac:dyDescent="0.25">
      <c r="A172" s="23"/>
      <c r="B172" s="23"/>
    </row>
    <row r="173" spans="1:2" ht="15.75" customHeight="1" x14ac:dyDescent="0.25">
      <c r="A173" s="23"/>
      <c r="B173" s="23"/>
    </row>
    <row r="174" spans="1:2" ht="15.75" customHeight="1" x14ac:dyDescent="0.25">
      <c r="A174" s="23"/>
      <c r="B174" s="23"/>
    </row>
    <row r="175" spans="1:2" ht="15.75" customHeight="1" x14ac:dyDescent="0.25">
      <c r="A175" s="23"/>
      <c r="B175" s="23"/>
    </row>
    <row r="176" spans="1:2" ht="15.75" customHeight="1" x14ac:dyDescent="0.25">
      <c r="A176" s="23"/>
      <c r="B176" s="23"/>
    </row>
    <row r="177" spans="1:2" ht="15.75" customHeight="1" x14ac:dyDescent="0.25">
      <c r="A177" s="23"/>
      <c r="B177" s="23"/>
    </row>
    <row r="178" spans="1:2" ht="15.75" customHeight="1" x14ac:dyDescent="0.25">
      <c r="A178" s="23"/>
      <c r="B178" s="23"/>
    </row>
    <row r="179" spans="1:2" ht="15.75" customHeight="1" x14ac:dyDescent="0.25">
      <c r="A179" s="23"/>
      <c r="B179" s="23"/>
    </row>
    <row r="180" spans="1:2" ht="15.75" customHeight="1" x14ac:dyDescent="0.25">
      <c r="A180" s="23"/>
      <c r="B180" s="23"/>
    </row>
    <row r="181" spans="1:2" ht="15.75" customHeight="1" x14ac:dyDescent="0.25">
      <c r="A181" s="23"/>
      <c r="B181" s="23"/>
    </row>
    <row r="182" spans="1:2" ht="15.75" customHeight="1" x14ac:dyDescent="0.25">
      <c r="A182" s="23"/>
      <c r="B182" s="23"/>
    </row>
    <row r="183" spans="1:2" ht="15.75" customHeight="1" x14ac:dyDescent="0.25">
      <c r="A183" s="23"/>
      <c r="B183" s="23"/>
    </row>
    <row r="184" spans="1:2" ht="15.75" customHeight="1" x14ac:dyDescent="0.25">
      <c r="A184" s="23"/>
      <c r="B184" s="23"/>
    </row>
    <row r="185" spans="1:2" ht="15.75" customHeight="1" x14ac:dyDescent="0.25">
      <c r="A185" s="23"/>
      <c r="B185" s="23"/>
    </row>
    <row r="186" spans="1:2" ht="15.75" customHeight="1" x14ac:dyDescent="0.25">
      <c r="A186" s="23"/>
      <c r="B186" s="23"/>
    </row>
    <row r="187" spans="1:2" ht="15.75" customHeight="1" x14ac:dyDescent="0.25">
      <c r="A187" s="23"/>
      <c r="B187" s="23"/>
    </row>
    <row r="188" spans="1:2" ht="15.75" customHeight="1" x14ac:dyDescent="0.25">
      <c r="A188" s="23"/>
      <c r="B188" s="23"/>
    </row>
    <row r="189" spans="1:2" ht="15.75" customHeight="1" x14ac:dyDescent="0.25">
      <c r="A189" s="23"/>
      <c r="B189" s="23"/>
    </row>
    <row r="190" spans="1:2" ht="15.75" customHeight="1" x14ac:dyDescent="0.25">
      <c r="A190" s="23"/>
      <c r="B190" s="23"/>
    </row>
    <row r="191" spans="1:2" ht="15.75" customHeight="1" x14ac:dyDescent="0.25">
      <c r="A191" s="23"/>
      <c r="B191" s="23"/>
    </row>
    <row r="192" spans="1:2" ht="15.75" customHeight="1" x14ac:dyDescent="0.25">
      <c r="A192" s="23"/>
      <c r="B192" s="23"/>
    </row>
    <row r="193" spans="1:2" ht="15.75" customHeight="1" x14ac:dyDescent="0.25">
      <c r="A193" s="23"/>
      <c r="B193" s="23"/>
    </row>
    <row r="194" spans="1:2" ht="15.75" customHeight="1" x14ac:dyDescent="0.25">
      <c r="A194" s="23"/>
      <c r="B194" s="23"/>
    </row>
    <row r="195" spans="1:2" ht="15.75" customHeight="1" x14ac:dyDescent="0.25">
      <c r="A195" s="23"/>
      <c r="B195" s="23"/>
    </row>
    <row r="196" spans="1:2" ht="15.75" customHeight="1" x14ac:dyDescent="0.25">
      <c r="A196" s="23"/>
      <c r="B196" s="23"/>
    </row>
    <row r="197" spans="1:2" ht="15.75" customHeight="1" x14ac:dyDescent="0.25">
      <c r="A197" s="23"/>
      <c r="B197" s="23"/>
    </row>
    <row r="198" spans="1:2" ht="15.75" customHeight="1" x14ac:dyDescent="0.25">
      <c r="A198" s="23"/>
      <c r="B198" s="23"/>
    </row>
    <row r="199" spans="1:2" ht="15.75" customHeight="1" x14ac:dyDescent="0.25">
      <c r="A199" s="23"/>
      <c r="B199" s="23"/>
    </row>
    <row r="200" spans="1:2" ht="15.75" customHeight="1" x14ac:dyDescent="0.25">
      <c r="A200" s="23"/>
      <c r="B200" s="23"/>
    </row>
    <row r="201" spans="1:2" ht="15.75" customHeight="1" x14ac:dyDescent="0.25">
      <c r="A201" s="23"/>
      <c r="B201" s="23"/>
    </row>
    <row r="202" spans="1:2" ht="15.75" customHeight="1" x14ac:dyDescent="0.25">
      <c r="A202" s="23"/>
      <c r="B202" s="23"/>
    </row>
    <row r="203" spans="1:2" ht="15.75" customHeight="1" x14ac:dyDescent="0.25">
      <c r="A203" s="23"/>
      <c r="B203" s="23"/>
    </row>
    <row r="204" spans="1:2" ht="15.75" customHeight="1" x14ac:dyDescent="0.25">
      <c r="A204" s="23"/>
      <c r="B204" s="23"/>
    </row>
    <row r="205" spans="1:2" ht="15.75" customHeight="1" x14ac:dyDescent="0.25">
      <c r="A205" s="23"/>
      <c r="B205" s="23"/>
    </row>
    <row r="206" spans="1:2" ht="15.75" customHeight="1" x14ac:dyDescent="0.25">
      <c r="A206" s="23"/>
      <c r="B206" s="23"/>
    </row>
    <row r="207" spans="1:2" ht="15.75" customHeight="1" x14ac:dyDescent="0.25">
      <c r="A207" s="23"/>
      <c r="B207" s="23"/>
    </row>
    <row r="208" spans="1:2" ht="15.75" customHeight="1" x14ac:dyDescent="0.25">
      <c r="A208" s="23"/>
      <c r="B208" s="23"/>
    </row>
    <row r="209" spans="1:2" ht="15.75" customHeight="1" x14ac:dyDescent="0.25">
      <c r="A209" s="23"/>
      <c r="B209" s="23"/>
    </row>
    <row r="210" spans="1:2" ht="15.75" customHeight="1" x14ac:dyDescent="0.25">
      <c r="A210" s="23"/>
      <c r="B210" s="23"/>
    </row>
    <row r="211" spans="1:2" ht="15.75" customHeight="1" x14ac:dyDescent="0.25">
      <c r="A211" s="23"/>
      <c r="B211" s="23"/>
    </row>
    <row r="212" spans="1:2" ht="15.75" customHeight="1" x14ac:dyDescent="0.25">
      <c r="A212" s="23"/>
      <c r="B212" s="23"/>
    </row>
    <row r="213" spans="1:2" ht="15.75" customHeight="1" x14ac:dyDescent="0.25">
      <c r="A213" s="23"/>
      <c r="B213" s="23"/>
    </row>
    <row r="214" spans="1:2" ht="15.75" customHeight="1" x14ac:dyDescent="0.25">
      <c r="A214" s="23"/>
      <c r="B214" s="23"/>
    </row>
    <row r="215" spans="1:2" ht="15.75" customHeight="1" x14ac:dyDescent="0.25">
      <c r="A215" s="23"/>
      <c r="B215" s="23"/>
    </row>
    <row r="216" spans="1:2" ht="15.75" customHeight="1" x14ac:dyDescent="0.25">
      <c r="A216" s="23"/>
      <c r="B216" s="23"/>
    </row>
    <row r="217" spans="1:2" ht="15.75" customHeight="1" x14ac:dyDescent="0.25">
      <c r="A217" s="23"/>
      <c r="B217" s="23"/>
    </row>
    <row r="218" spans="1:2" ht="15.75" customHeight="1" x14ac:dyDescent="0.25">
      <c r="A218" s="23"/>
      <c r="B218" s="23"/>
    </row>
    <row r="219" spans="1:2" ht="15.75" customHeight="1" x14ac:dyDescent="0.25">
      <c r="A219" s="23"/>
      <c r="B219" s="23"/>
    </row>
    <row r="220" spans="1:2" ht="15.75" customHeight="1" x14ac:dyDescent="0.25">
      <c r="A220" s="23"/>
      <c r="B220" s="23"/>
    </row>
    <row r="221" spans="1:2" ht="15.75" customHeight="1" x14ac:dyDescent="0.25">
      <c r="A221" s="23"/>
      <c r="B221" s="23"/>
    </row>
    <row r="222" spans="1:2" ht="15.75" customHeight="1" x14ac:dyDescent="0.25">
      <c r="A222" s="23"/>
      <c r="B222" s="23"/>
    </row>
    <row r="223" spans="1:2" ht="15.75" customHeight="1" x14ac:dyDescent="0.25">
      <c r="A223" s="23"/>
      <c r="B223" s="23"/>
    </row>
    <row r="224" spans="1:2" ht="15.75" customHeight="1" x14ac:dyDescent="0.25">
      <c r="A224" s="23"/>
      <c r="B224" s="23"/>
    </row>
    <row r="225" spans="1:2" ht="15.75" customHeight="1" x14ac:dyDescent="0.25">
      <c r="A225" s="23"/>
      <c r="B225" s="23"/>
    </row>
    <row r="226" spans="1:2" ht="15.75" customHeight="1" x14ac:dyDescent="0.25">
      <c r="A226" s="23"/>
      <c r="B226" s="23"/>
    </row>
    <row r="227" spans="1:2" ht="15.75" customHeight="1" x14ac:dyDescent="0.25">
      <c r="A227" s="23"/>
      <c r="B227" s="23"/>
    </row>
    <row r="228" spans="1:2" ht="15.75" customHeight="1" x14ac:dyDescent="0.25">
      <c r="A228" s="23"/>
      <c r="B228" s="23"/>
    </row>
    <row r="229" spans="1:2" ht="15.75" customHeight="1" x14ac:dyDescent="0.25">
      <c r="A229" s="23"/>
      <c r="B229" s="23"/>
    </row>
    <row r="230" spans="1:2" ht="15.75" customHeight="1" x14ac:dyDescent="0.25">
      <c r="A230" s="23"/>
      <c r="B230" s="23"/>
    </row>
    <row r="231" spans="1:2" ht="15.75" customHeight="1" x14ac:dyDescent="0.25">
      <c r="A231" s="23"/>
      <c r="B231" s="23"/>
    </row>
    <row r="232" spans="1:2" ht="15.75" customHeight="1" x14ac:dyDescent="0.25">
      <c r="A232" s="23"/>
      <c r="B232" s="23"/>
    </row>
    <row r="233" spans="1:2" ht="15.75" customHeight="1" x14ac:dyDescent="0.25">
      <c r="A233" s="23"/>
      <c r="B233" s="23"/>
    </row>
    <row r="234" spans="1:2" ht="15.75" customHeight="1" x14ac:dyDescent="0.25">
      <c r="A234" s="23"/>
      <c r="B234" s="23"/>
    </row>
    <row r="235" spans="1:2" ht="15.75" customHeight="1" x14ac:dyDescent="0.25">
      <c r="A235" s="23"/>
      <c r="B235" s="23"/>
    </row>
    <row r="236" spans="1:2" ht="15.75" customHeight="1" x14ac:dyDescent="0.25">
      <c r="A236" s="23"/>
      <c r="B236" s="23"/>
    </row>
    <row r="237" spans="1:2" ht="15.75" customHeight="1" x14ac:dyDescent="0.25">
      <c r="A237" s="23"/>
      <c r="B237" s="23"/>
    </row>
    <row r="238" spans="1:2" ht="15.75" customHeight="1" x14ac:dyDescent="0.25">
      <c r="A238" s="23"/>
      <c r="B238" s="23"/>
    </row>
    <row r="239" spans="1:2" ht="15.75" customHeight="1" x14ac:dyDescent="0.25">
      <c r="A239" s="23"/>
      <c r="B239" s="23"/>
    </row>
    <row r="240" spans="1:2" ht="15.75" customHeight="1" x14ac:dyDescent="0.25">
      <c r="A240" s="23"/>
      <c r="B240" s="23"/>
    </row>
    <row r="241" spans="1:2" ht="15.75" customHeight="1" x14ac:dyDescent="0.25">
      <c r="A241" s="23"/>
      <c r="B241" s="23"/>
    </row>
    <row r="242" spans="1:2" ht="15.75" customHeight="1" x14ac:dyDescent="0.25">
      <c r="A242" s="23"/>
      <c r="B242" s="23"/>
    </row>
    <row r="243" spans="1:2" ht="15.75" customHeight="1" x14ac:dyDescent="0.25">
      <c r="A243" s="23"/>
      <c r="B243" s="23"/>
    </row>
    <row r="244" spans="1:2" ht="15.75" customHeight="1" x14ac:dyDescent="0.25">
      <c r="A244" s="23"/>
      <c r="B244" s="23"/>
    </row>
    <row r="245" spans="1:2" ht="15.75" customHeight="1" x14ac:dyDescent="0.25">
      <c r="A245" s="23"/>
      <c r="B245" s="23"/>
    </row>
    <row r="246" spans="1:2" ht="15.75" customHeight="1" x14ac:dyDescent="0.25">
      <c r="A246" s="23"/>
      <c r="B246" s="23"/>
    </row>
    <row r="247" spans="1:2" ht="15.75" customHeight="1" x14ac:dyDescent="0.25">
      <c r="A247" s="23"/>
      <c r="B247" s="23"/>
    </row>
    <row r="248" spans="1:2" ht="15.75" customHeight="1" x14ac:dyDescent="0.25">
      <c r="A248" s="23"/>
      <c r="B248" s="23"/>
    </row>
    <row r="249" spans="1:2" ht="15.75" customHeight="1" x14ac:dyDescent="0.25">
      <c r="A249" s="23"/>
      <c r="B249" s="23"/>
    </row>
    <row r="250" spans="1:2" ht="15.75" customHeight="1" x14ac:dyDescent="0.25">
      <c r="A250" s="23"/>
      <c r="B250" s="23"/>
    </row>
    <row r="251" spans="1:2" ht="15.75" customHeight="1" x14ac:dyDescent="0.25">
      <c r="A251" s="23"/>
      <c r="B251" s="23"/>
    </row>
    <row r="252" spans="1:2" ht="15.75" customHeight="1" x14ac:dyDescent="0.25">
      <c r="A252" s="23"/>
      <c r="B252" s="23"/>
    </row>
    <row r="253" spans="1:2" ht="15.75" customHeight="1" x14ac:dyDescent="0.25">
      <c r="A253" s="23"/>
      <c r="B253" s="23"/>
    </row>
    <row r="254" spans="1:2" ht="15.75" customHeight="1" x14ac:dyDescent="0.25">
      <c r="A254" s="23"/>
      <c r="B254" s="23"/>
    </row>
    <row r="255" spans="1:2" ht="15.75" customHeight="1" x14ac:dyDescent="0.25">
      <c r="A255" s="23"/>
      <c r="B255" s="23"/>
    </row>
    <row r="256" spans="1:2" ht="15.75" customHeight="1" x14ac:dyDescent="0.25">
      <c r="A256" s="23"/>
      <c r="B256" s="23"/>
    </row>
    <row r="257" spans="1:2" ht="15.75" customHeight="1" x14ac:dyDescent="0.25">
      <c r="A257" s="23"/>
      <c r="B257" s="23"/>
    </row>
    <row r="258" spans="1:2" ht="15.75" customHeight="1" x14ac:dyDescent="0.25">
      <c r="A258" s="23"/>
      <c r="B258" s="23"/>
    </row>
    <row r="259" spans="1:2" ht="15.75" customHeight="1" x14ac:dyDescent="0.25">
      <c r="A259" s="23"/>
      <c r="B259" s="23"/>
    </row>
    <row r="260" spans="1:2" ht="15.75" customHeight="1" x14ac:dyDescent="0.25">
      <c r="A260" s="23"/>
      <c r="B260" s="23"/>
    </row>
    <row r="261" spans="1:2" ht="15.75" customHeight="1" x14ac:dyDescent="0.25">
      <c r="A261" s="23"/>
      <c r="B261" s="23"/>
    </row>
    <row r="262" spans="1:2" ht="15.75" customHeight="1" x14ac:dyDescent="0.25">
      <c r="A262" s="23"/>
      <c r="B262" s="23"/>
    </row>
    <row r="263" spans="1:2" ht="15.75" customHeight="1" x14ac:dyDescent="0.25">
      <c r="A263" s="23"/>
      <c r="B263" s="23"/>
    </row>
    <row r="264" spans="1:2" ht="15.75" customHeight="1" x14ac:dyDescent="0.25">
      <c r="A264" s="23"/>
      <c r="B264" s="23"/>
    </row>
    <row r="265" spans="1:2" ht="15.75" customHeight="1" x14ac:dyDescent="0.25">
      <c r="A265" s="23"/>
      <c r="B265" s="23"/>
    </row>
    <row r="266" spans="1:2" ht="15.75" customHeight="1" x14ac:dyDescent="0.25">
      <c r="A266" s="23"/>
      <c r="B266" s="23"/>
    </row>
    <row r="267" spans="1:2" ht="15.75" customHeight="1" x14ac:dyDescent="0.25">
      <c r="A267" s="23"/>
      <c r="B267" s="23"/>
    </row>
    <row r="268" spans="1:2" ht="15.75" customHeight="1" x14ac:dyDescent="0.25">
      <c r="A268" s="23"/>
      <c r="B268" s="23"/>
    </row>
    <row r="269" spans="1:2" ht="15.75" customHeight="1" x14ac:dyDescent="0.25">
      <c r="A269" s="23"/>
      <c r="B269" s="23"/>
    </row>
    <row r="270" spans="1:2" ht="15.75" customHeight="1" x14ac:dyDescent="0.25">
      <c r="A270" s="23"/>
      <c r="B270" s="23"/>
    </row>
    <row r="271" spans="1:2" ht="15.75" customHeight="1" x14ac:dyDescent="0.25">
      <c r="A271" s="23"/>
      <c r="B271" s="23"/>
    </row>
    <row r="272" spans="1:2" ht="15.75" customHeight="1" x14ac:dyDescent="0.25">
      <c r="A272" s="23"/>
      <c r="B272" s="23"/>
    </row>
    <row r="273" spans="1:2" ht="15.75" customHeight="1" x14ac:dyDescent="0.25">
      <c r="A273" s="23"/>
      <c r="B273" s="23"/>
    </row>
    <row r="274" spans="1:2" ht="15.75" customHeight="1" x14ac:dyDescent="0.25">
      <c r="A274" s="23"/>
      <c r="B274" s="23"/>
    </row>
    <row r="275" spans="1:2" ht="15.75" customHeight="1" x14ac:dyDescent="0.25">
      <c r="A275" s="23"/>
      <c r="B275" s="23"/>
    </row>
    <row r="276" spans="1:2" ht="15.75" customHeight="1" x14ac:dyDescent="0.25">
      <c r="A276" s="23"/>
      <c r="B276" s="23"/>
    </row>
    <row r="277" spans="1:2" ht="15.75" customHeight="1" x14ac:dyDescent="0.25">
      <c r="A277" s="23"/>
      <c r="B277" s="23"/>
    </row>
    <row r="278" spans="1:2" ht="15.75" customHeight="1" x14ac:dyDescent="0.25">
      <c r="A278" s="23"/>
      <c r="B278" s="23"/>
    </row>
    <row r="279" spans="1:2" ht="15.75" customHeight="1" x14ac:dyDescent="0.25">
      <c r="A279" s="23"/>
      <c r="B279" s="23"/>
    </row>
    <row r="280" spans="1:2" ht="15.75" customHeight="1" x14ac:dyDescent="0.25">
      <c r="A280" s="23"/>
      <c r="B280" s="23"/>
    </row>
    <row r="281" spans="1:2" ht="15.75" customHeight="1" x14ac:dyDescent="0.25">
      <c r="A281" s="23"/>
      <c r="B281" s="23"/>
    </row>
    <row r="282" spans="1:2" ht="15.75" customHeight="1" x14ac:dyDescent="0.25">
      <c r="A282" s="23"/>
      <c r="B282" s="23"/>
    </row>
    <row r="283" spans="1:2" ht="15.75" customHeight="1" x14ac:dyDescent="0.25">
      <c r="A283" s="23"/>
      <c r="B283" s="23"/>
    </row>
    <row r="284" spans="1:2" ht="15.75" customHeight="1" x14ac:dyDescent="0.25">
      <c r="A284" s="23"/>
      <c r="B284" s="23"/>
    </row>
    <row r="285" spans="1:2" ht="15.75" customHeight="1" x14ac:dyDescent="0.25">
      <c r="A285" s="23"/>
      <c r="B285" s="23"/>
    </row>
    <row r="286" spans="1:2" ht="15.75" customHeight="1" x14ac:dyDescent="0.25">
      <c r="A286" s="23"/>
      <c r="B286" s="23"/>
    </row>
    <row r="287" spans="1:2" ht="15.75" customHeight="1" x14ac:dyDescent="0.25">
      <c r="A287" s="23"/>
      <c r="B287" s="23"/>
    </row>
    <row r="288" spans="1:2" ht="15.75" customHeight="1" x14ac:dyDescent="0.25">
      <c r="A288" s="23"/>
      <c r="B288" s="23"/>
    </row>
    <row r="289" spans="1:2" ht="15.75" customHeight="1" x14ac:dyDescent="0.25">
      <c r="A289" s="23"/>
      <c r="B289" s="23"/>
    </row>
    <row r="290" spans="1:2" ht="15.75" customHeight="1" x14ac:dyDescent="0.25">
      <c r="A290" s="23"/>
      <c r="B290" s="23"/>
    </row>
    <row r="291" spans="1:2" ht="15.75" customHeight="1" x14ac:dyDescent="0.25">
      <c r="A291" s="23"/>
      <c r="B291" s="23"/>
    </row>
    <row r="292" spans="1:2" ht="15.75" customHeight="1" x14ac:dyDescent="0.25">
      <c r="A292" s="23"/>
      <c r="B292" s="23"/>
    </row>
    <row r="293" spans="1:2" ht="15.75" customHeight="1" x14ac:dyDescent="0.25">
      <c r="A293" s="23"/>
      <c r="B293" s="23"/>
    </row>
    <row r="294" spans="1:2" ht="15.75" customHeight="1" x14ac:dyDescent="0.25">
      <c r="A294" s="23"/>
      <c r="B294" s="23"/>
    </row>
    <row r="295" spans="1:2" ht="15.75" customHeight="1" x14ac:dyDescent="0.25">
      <c r="A295" s="23"/>
      <c r="B295" s="23"/>
    </row>
    <row r="296" spans="1:2" ht="15.75" customHeight="1" x14ac:dyDescent="0.25">
      <c r="A296" s="23"/>
      <c r="B296" s="23"/>
    </row>
    <row r="297" spans="1:2" ht="15.75" customHeight="1" x14ac:dyDescent="0.25">
      <c r="A297" s="23"/>
      <c r="B297" s="23"/>
    </row>
    <row r="298" spans="1:2" ht="15.75" customHeight="1" x14ac:dyDescent="0.25">
      <c r="A298" s="23"/>
      <c r="B298" s="23"/>
    </row>
    <row r="299" spans="1:2" ht="15.75" customHeight="1" x14ac:dyDescent="0.25">
      <c r="A299" s="23"/>
      <c r="B299" s="23"/>
    </row>
    <row r="300" spans="1:2" ht="15.75" customHeight="1" x14ac:dyDescent="0.25">
      <c r="A300" s="23"/>
      <c r="B300" s="23"/>
    </row>
    <row r="301" spans="1:2" ht="15.75" customHeight="1" x14ac:dyDescent="0.25">
      <c r="A301" s="23"/>
      <c r="B301" s="23"/>
    </row>
    <row r="302" spans="1:2" ht="15.75" customHeight="1" x14ac:dyDescent="0.25">
      <c r="A302" s="23"/>
      <c r="B302" s="23"/>
    </row>
    <row r="303" spans="1:2" ht="15.75" customHeight="1" x14ac:dyDescent="0.25">
      <c r="A303" s="23"/>
      <c r="B303" s="23"/>
    </row>
    <row r="304" spans="1:2" ht="15.75" customHeight="1" x14ac:dyDescent="0.25">
      <c r="A304" s="23"/>
      <c r="B304" s="23"/>
    </row>
    <row r="305" spans="1:2" ht="15.75" customHeight="1" x14ac:dyDescent="0.25">
      <c r="A305" s="23"/>
      <c r="B305" s="23"/>
    </row>
    <row r="306" spans="1:2" ht="15.75" customHeight="1" x14ac:dyDescent="0.25">
      <c r="A306" s="23"/>
      <c r="B306" s="23"/>
    </row>
    <row r="307" spans="1:2" ht="15.75" customHeight="1" x14ac:dyDescent="0.25">
      <c r="A307" s="23"/>
      <c r="B307" s="23"/>
    </row>
    <row r="308" spans="1:2" ht="15.75" customHeight="1" x14ac:dyDescent="0.25">
      <c r="A308" s="23"/>
      <c r="B308" s="23"/>
    </row>
    <row r="309" spans="1:2" ht="15.75" customHeight="1" x14ac:dyDescent="0.25">
      <c r="A309" s="23"/>
      <c r="B309" s="23"/>
    </row>
    <row r="310" spans="1:2" ht="15.75" customHeight="1" x14ac:dyDescent="0.25">
      <c r="A310" s="23"/>
      <c r="B310" s="23"/>
    </row>
    <row r="311" spans="1:2" ht="15.75" customHeight="1" x14ac:dyDescent="0.25">
      <c r="A311" s="23"/>
      <c r="B311" s="23"/>
    </row>
    <row r="312" spans="1:2" ht="15.75" customHeight="1" x14ac:dyDescent="0.25">
      <c r="A312" s="23"/>
      <c r="B312" s="23"/>
    </row>
    <row r="313" spans="1:2" ht="15.75" customHeight="1" x14ac:dyDescent="0.25">
      <c r="A313" s="23"/>
      <c r="B313" s="23"/>
    </row>
    <row r="314" spans="1:2" ht="15.75" customHeight="1" x14ac:dyDescent="0.25">
      <c r="A314" s="23"/>
      <c r="B314" s="23"/>
    </row>
    <row r="315" spans="1:2" ht="15.75" customHeight="1" x14ac:dyDescent="0.25">
      <c r="A315" s="23"/>
      <c r="B315" s="23"/>
    </row>
    <row r="316" spans="1:2" ht="15.75" customHeight="1" x14ac:dyDescent="0.25">
      <c r="A316" s="23"/>
      <c r="B316" s="23"/>
    </row>
    <row r="317" spans="1:2" ht="15.75" customHeight="1" x14ac:dyDescent="0.25">
      <c r="A317" s="23"/>
      <c r="B317" s="23"/>
    </row>
    <row r="318" spans="1:2" ht="15.75" customHeight="1" x14ac:dyDescent="0.25">
      <c r="A318" s="23"/>
      <c r="B318" s="23"/>
    </row>
    <row r="319" spans="1:2" ht="15.75" customHeight="1" x14ac:dyDescent="0.25">
      <c r="A319" s="23"/>
      <c r="B319" s="23"/>
    </row>
    <row r="320" spans="1:2" ht="15.75" customHeight="1" x14ac:dyDescent="0.25">
      <c r="A320" s="23"/>
      <c r="B320" s="23"/>
    </row>
    <row r="321" spans="1:2" ht="15.75" customHeight="1" x14ac:dyDescent="0.25">
      <c r="A321" s="23"/>
      <c r="B321" s="23"/>
    </row>
    <row r="322" spans="1:2" ht="15.75" customHeight="1" x14ac:dyDescent="0.25">
      <c r="A322" s="23"/>
      <c r="B322" s="23"/>
    </row>
    <row r="323" spans="1:2" ht="15.75" customHeight="1" x14ac:dyDescent="0.25">
      <c r="A323" s="23"/>
      <c r="B323" s="23"/>
    </row>
    <row r="324" spans="1:2" ht="15.75" customHeight="1" x14ac:dyDescent="0.25">
      <c r="A324" s="23"/>
      <c r="B324" s="23"/>
    </row>
    <row r="325" spans="1:2" ht="15.75" customHeight="1" x14ac:dyDescent="0.25">
      <c r="A325" s="23"/>
      <c r="B325" s="23"/>
    </row>
    <row r="326" spans="1:2" ht="15.75" customHeight="1" x14ac:dyDescent="0.25">
      <c r="A326" s="23"/>
      <c r="B326" s="23"/>
    </row>
    <row r="327" spans="1:2" ht="15.75" customHeight="1" x14ac:dyDescent="0.25">
      <c r="A327" s="23"/>
      <c r="B327" s="23"/>
    </row>
    <row r="328" spans="1:2" ht="15.75" customHeight="1" x14ac:dyDescent="0.25">
      <c r="A328" s="23"/>
      <c r="B328" s="23"/>
    </row>
    <row r="329" spans="1:2" ht="15.75" customHeight="1" x14ac:dyDescent="0.25">
      <c r="A329" s="23"/>
      <c r="B329" s="23"/>
    </row>
    <row r="330" spans="1:2" ht="15.75" customHeight="1" x14ac:dyDescent="0.25">
      <c r="A330" s="23"/>
      <c r="B330" s="23"/>
    </row>
    <row r="331" spans="1:2" ht="15.75" customHeight="1" x14ac:dyDescent="0.25">
      <c r="A331" s="23"/>
      <c r="B331" s="23"/>
    </row>
    <row r="332" spans="1:2" ht="15.75" customHeight="1" x14ac:dyDescent="0.25">
      <c r="A332" s="23"/>
      <c r="B332" s="23"/>
    </row>
    <row r="333" spans="1:2" ht="15.75" customHeight="1" x14ac:dyDescent="0.25">
      <c r="A333" s="23"/>
      <c r="B333" s="23"/>
    </row>
    <row r="334" spans="1:2" ht="15.75" customHeight="1" x14ac:dyDescent="0.25">
      <c r="A334" s="23"/>
      <c r="B334" s="23"/>
    </row>
    <row r="335" spans="1:2" ht="15.75" customHeight="1" x14ac:dyDescent="0.25">
      <c r="A335" s="23"/>
      <c r="B335" s="23"/>
    </row>
    <row r="336" spans="1:2" ht="15.75" customHeight="1" x14ac:dyDescent="0.25">
      <c r="A336" s="23"/>
      <c r="B336" s="23"/>
    </row>
    <row r="337" spans="1:2" ht="15.75" customHeight="1" x14ac:dyDescent="0.25">
      <c r="A337" s="23"/>
      <c r="B337" s="23"/>
    </row>
    <row r="338" spans="1:2" ht="15.75" customHeight="1" x14ac:dyDescent="0.25">
      <c r="A338" s="23"/>
      <c r="B338" s="23"/>
    </row>
    <row r="339" spans="1:2" ht="15.75" customHeight="1" x14ac:dyDescent="0.25">
      <c r="A339" s="23"/>
      <c r="B339" s="23"/>
    </row>
    <row r="340" spans="1:2" ht="15.75" customHeight="1" x14ac:dyDescent="0.25">
      <c r="A340" s="23"/>
      <c r="B340" s="23"/>
    </row>
    <row r="341" spans="1:2" ht="15.75" customHeight="1" x14ac:dyDescent="0.25">
      <c r="A341" s="23"/>
      <c r="B341" s="23"/>
    </row>
    <row r="342" spans="1:2" ht="15.75" customHeight="1" x14ac:dyDescent="0.25">
      <c r="A342" s="23"/>
      <c r="B342" s="23"/>
    </row>
    <row r="343" spans="1:2" ht="15.75" customHeight="1" x14ac:dyDescent="0.25">
      <c r="A343" s="23"/>
      <c r="B343" s="23"/>
    </row>
    <row r="344" spans="1:2" ht="15.75" customHeight="1" x14ac:dyDescent="0.25">
      <c r="A344" s="23"/>
      <c r="B344" s="23"/>
    </row>
    <row r="345" spans="1:2" ht="15.75" customHeight="1" x14ac:dyDescent="0.25">
      <c r="A345" s="23"/>
      <c r="B345" s="23"/>
    </row>
    <row r="346" spans="1:2" ht="15.75" customHeight="1" x14ac:dyDescent="0.25">
      <c r="A346" s="23"/>
      <c r="B346" s="23"/>
    </row>
    <row r="347" spans="1:2" ht="15.75" customHeight="1" x14ac:dyDescent="0.25">
      <c r="A347" s="23"/>
      <c r="B347" s="23"/>
    </row>
    <row r="348" spans="1:2" ht="15.75" customHeight="1" x14ac:dyDescent="0.25">
      <c r="A348" s="23"/>
      <c r="B348" s="23"/>
    </row>
    <row r="349" spans="1:2" ht="15.75" customHeight="1" x14ac:dyDescent="0.25">
      <c r="A349" s="23"/>
      <c r="B349" s="23"/>
    </row>
    <row r="350" spans="1:2" ht="15.75" customHeight="1" x14ac:dyDescent="0.25">
      <c r="A350" s="23"/>
      <c r="B350" s="23"/>
    </row>
    <row r="351" spans="1:2" ht="15.75" customHeight="1" x14ac:dyDescent="0.25">
      <c r="A351" s="23"/>
      <c r="B351" s="23"/>
    </row>
    <row r="352" spans="1:2" ht="15.75" customHeight="1" x14ac:dyDescent="0.25">
      <c r="A352" s="23"/>
      <c r="B352" s="23"/>
    </row>
    <row r="353" spans="1:2" ht="15.75" customHeight="1" x14ac:dyDescent="0.25">
      <c r="A353" s="23"/>
      <c r="B353" s="23"/>
    </row>
    <row r="354" spans="1:2" ht="15.75" customHeight="1" x14ac:dyDescent="0.25">
      <c r="A354" s="23"/>
      <c r="B354" s="23"/>
    </row>
    <row r="355" spans="1:2" ht="15.75" customHeight="1" x14ac:dyDescent="0.25">
      <c r="A355" s="23"/>
      <c r="B355" s="23"/>
    </row>
    <row r="356" spans="1:2" ht="15.75" customHeight="1" x14ac:dyDescent="0.25">
      <c r="A356" s="23"/>
      <c r="B356" s="23"/>
    </row>
    <row r="357" spans="1:2" ht="15.75" customHeight="1" x14ac:dyDescent="0.25">
      <c r="A357" s="23"/>
      <c r="B357" s="23"/>
    </row>
    <row r="358" spans="1:2" ht="15.75" customHeight="1" x14ac:dyDescent="0.25">
      <c r="A358" s="23"/>
      <c r="B358" s="23"/>
    </row>
    <row r="359" spans="1:2" ht="15.75" customHeight="1" x14ac:dyDescent="0.25">
      <c r="A359" s="23"/>
      <c r="B359" s="23"/>
    </row>
    <row r="360" spans="1:2" ht="15.75" customHeight="1" x14ac:dyDescent="0.25">
      <c r="A360" s="23"/>
      <c r="B360" s="23"/>
    </row>
    <row r="361" spans="1:2" ht="15.75" customHeight="1" x14ac:dyDescent="0.25">
      <c r="A361" s="23"/>
      <c r="B361" s="23"/>
    </row>
    <row r="362" spans="1:2" ht="15.75" customHeight="1" x14ac:dyDescent="0.25">
      <c r="A362" s="23"/>
      <c r="B362" s="23"/>
    </row>
    <row r="363" spans="1:2" ht="15.75" customHeight="1" x14ac:dyDescent="0.25">
      <c r="A363" s="23"/>
      <c r="B363" s="23"/>
    </row>
    <row r="364" spans="1:2" ht="15.75" customHeight="1" x14ac:dyDescent="0.25">
      <c r="A364" s="23"/>
      <c r="B364" s="23"/>
    </row>
    <row r="365" spans="1:2" ht="15.75" customHeight="1" x14ac:dyDescent="0.25">
      <c r="A365" s="23"/>
      <c r="B365" s="23"/>
    </row>
    <row r="366" spans="1:2" ht="15.75" customHeight="1" x14ac:dyDescent="0.25">
      <c r="A366" s="23"/>
      <c r="B366" s="23"/>
    </row>
    <row r="367" spans="1:2" ht="15.75" customHeight="1" x14ac:dyDescent="0.25">
      <c r="A367" s="23"/>
      <c r="B367" s="23"/>
    </row>
    <row r="368" spans="1:2" ht="15.75" customHeight="1" x14ac:dyDescent="0.25">
      <c r="A368" s="23"/>
      <c r="B368" s="23"/>
    </row>
    <row r="369" spans="1:2" ht="15.75" customHeight="1" x14ac:dyDescent="0.25">
      <c r="A369" s="23"/>
      <c r="B369" s="23"/>
    </row>
    <row r="370" spans="1:2" ht="15.75" customHeight="1" x14ac:dyDescent="0.25">
      <c r="A370" s="23"/>
      <c r="B370" s="23"/>
    </row>
    <row r="371" spans="1:2" ht="15.75" customHeight="1" x14ac:dyDescent="0.25">
      <c r="A371" s="23"/>
      <c r="B371" s="23"/>
    </row>
    <row r="372" spans="1:2" ht="15.75" customHeight="1" x14ac:dyDescent="0.25">
      <c r="A372" s="23"/>
      <c r="B372" s="23"/>
    </row>
    <row r="373" spans="1:2" ht="15.75" customHeight="1" x14ac:dyDescent="0.25">
      <c r="A373" s="23"/>
      <c r="B373" s="23"/>
    </row>
    <row r="374" spans="1:2" ht="15.75" customHeight="1" x14ac:dyDescent="0.25">
      <c r="A374" s="23"/>
      <c r="B374" s="23"/>
    </row>
    <row r="375" spans="1:2" ht="15.75" customHeight="1" x14ac:dyDescent="0.25">
      <c r="A375" s="23"/>
      <c r="B375" s="23"/>
    </row>
    <row r="376" spans="1:2" ht="15.75" customHeight="1" x14ac:dyDescent="0.25">
      <c r="A376" s="23"/>
      <c r="B376" s="23"/>
    </row>
    <row r="377" spans="1:2" ht="15.75" customHeight="1" x14ac:dyDescent="0.25">
      <c r="A377" s="23"/>
      <c r="B377" s="23"/>
    </row>
    <row r="378" spans="1:2" ht="15.75" customHeight="1" x14ac:dyDescent="0.25">
      <c r="A378" s="23"/>
      <c r="B378" s="23"/>
    </row>
    <row r="379" spans="1:2" ht="15.75" customHeight="1" x14ac:dyDescent="0.25">
      <c r="A379" s="23"/>
      <c r="B379" s="23"/>
    </row>
    <row r="380" spans="1:2" ht="15.75" customHeight="1" x14ac:dyDescent="0.25">
      <c r="A380" s="23"/>
      <c r="B380" s="23"/>
    </row>
    <row r="381" spans="1:2" ht="15.75" customHeight="1" x14ac:dyDescent="0.25">
      <c r="A381" s="23"/>
      <c r="B381" s="23"/>
    </row>
    <row r="382" spans="1:2" ht="15.75" customHeight="1" x14ac:dyDescent="0.25">
      <c r="A382" s="23"/>
      <c r="B382" s="23"/>
    </row>
    <row r="383" spans="1:2" ht="15.75" customHeight="1" x14ac:dyDescent="0.25">
      <c r="A383" s="23"/>
      <c r="B383" s="23"/>
    </row>
    <row r="384" spans="1:2" ht="15.75" customHeight="1" x14ac:dyDescent="0.25">
      <c r="A384" s="23"/>
      <c r="B384" s="23"/>
    </row>
    <row r="385" spans="1:2" ht="15.75" customHeight="1" x14ac:dyDescent="0.25">
      <c r="A385" s="23"/>
      <c r="B385" s="23"/>
    </row>
    <row r="386" spans="1:2" ht="15.75" customHeight="1" x14ac:dyDescent="0.25">
      <c r="A386" s="23"/>
      <c r="B386" s="23"/>
    </row>
    <row r="387" spans="1:2" ht="15.75" customHeight="1" x14ac:dyDescent="0.25">
      <c r="A387" s="23"/>
      <c r="B387" s="23"/>
    </row>
    <row r="388" spans="1:2" ht="15.75" customHeight="1" x14ac:dyDescent="0.25">
      <c r="A388" s="23"/>
      <c r="B388" s="23"/>
    </row>
    <row r="389" spans="1:2" ht="15.75" customHeight="1" x14ac:dyDescent="0.25">
      <c r="A389" s="23"/>
      <c r="B389" s="23"/>
    </row>
    <row r="390" spans="1:2" ht="15.75" customHeight="1" x14ac:dyDescent="0.25">
      <c r="A390" s="23"/>
      <c r="B390" s="23"/>
    </row>
    <row r="391" spans="1:2" ht="15.75" customHeight="1" x14ac:dyDescent="0.25">
      <c r="A391" s="23"/>
      <c r="B391" s="23"/>
    </row>
    <row r="392" spans="1:2" ht="15.75" customHeight="1" x14ac:dyDescent="0.25">
      <c r="A392" s="23"/>
      <c r="B392" s="23"/>
    </row>
    <row r="393" spans="1:2" ht="15.75" customHeight="1" x14ac:dyDescent="0.25">
      <c r="A393" s="23"/>
      <c r="B393" s="23"/>
    </row>
    <row r="394" spans="1:2" ht="15.75" customHeight="1" x14ac:dyDescent="0.25">
      <c r="A394" s="23"/>
      <c r="B394" s="23"/>
    </row>
    <row r="395" spans="1:2" ht="15.75" customHeight="1" x14ac:dyDescent="0.25">
      <c r="A395" s="23"/>
      <c r="B395" s="23"/>
    </row>
    <row r="396" spans="1:2" ht="15.75" customHeight="1" x14ac:dyDescent="0.25">
      <c r="A396" s="23"/>
      <c r="B396" s="23"/>
    </row>
    <row r="397" spans="1:2" ht="15.75" customHeight="1" x14ac:dyDescent="0.25">
      <c r="A397" s="23"/>
      <c r="B397" s="23"/>
    </row>
    <row r="398" spans="1:2" ht="15.75" customHeight="1" x14ac:dyDescent="0.25">
      <c r="A398" s="23"/>
      <c r="B398" s="23"/>
    </row>
    <row r="399" spans="1:2" ht="15.75" customHeight="1" x14ac:dyDescent="0.25">
      <c r="A399" s="23"/>
      <c r="B399" s="23"/>
    </row>
    <row r="400" spans="1:2" ht="15.75" customHeight="1" x14ac:dyDescent="0.25">
      <c r="A400" s="23"/>
      <c r="B400" s="23"/>
    </row>
    <row r="401" spans="1:2" ht="15.75" customHeight="1" x14ac:dyDescent="0.25">
      <c r="A401" s="23"/>
      <c r="B401" s="23"/>
    </row>
    <row r="402" spans="1:2" ht="15.75" customHeight="1" x14ac:dyDescent="0.25">
      <c r="A402" s="23"/>
      <c r="B402" s="23"/>
    </row>
    <row r="403" spans="1:2" ht="15.75" customHeight="1" x14ac:dyDescent="0.25">
      <c r="A403" s="23"/>
      <c r="B403" s="23"/>
    </row>
    <row r="404" spans="1:2" ht="15.75" customHeight="1" x14ac:dyDescent="0.25">
      <c r="A404" s="23"/>
      <c r="B404" s="23"/>
    </row>
    <row r="405" spans="1:2" ht="15.75" customHeight="1" x14ac:dyDescent="0.25">
      <c r="A405" s="23"/>
      <c r="B405" s="23"/>
    </row>
    <row r="406" spans="1:2" ht="15.75" customHeight="1" x14ac:dyDescent="0.25">
      <c r="A406" s="23"/>
      <c r="B406" s="23"/>
    </row>
    <row r="407" spans="1:2" ht="15.75" customHeight="1" x14ac:dyDescent="0.25">
      <c r="A407" s="23"/>
      <c r="B407" s="23"/>
    </row>
    <row r="408" spans="1:2" ht="15.75" customHeight="1" x14ac:dyDescent="0.25">
      <c r="A408" s="23"/>
      <c r="B408" s="23"/>
    </row>
    <row r="409" spans="1:2" ht="15.75" customHeight="1" x14ac:dyDescent="0.25">
      <c r="A409" s="23"/>
      <c r="B409" s="23"/>
    </row>
    <row r="410" spans="1:2" ht="15.75" customHeight="1" x14ac:dyDescent="0.25">
      <c r="A410" s="23"/>
      <c r="B410" s="23"/>
    </row>
    <row r="411" spans="1:2" ht="15.75" customHeight="1" x14ac:dyDescent="0.25">
      <c r="A411" s="23"/>
      <c r="B411" s="23"/>
    </row>
    <row r="412" spans="1:2" ht="15.75" customHeight="1" x14ac:dyDescent="0.25">
      <c r="A412" s="23"/>
      <c r="B412" s="23"/>
    </row>
    <row r="413" spans="1:2" ht="15.75" customHeight="1" x14ac:dyDescent="0.25">
      <c r="A413" s="23"/>
      <c r="B413" s="23"/>
    </row>
    <row r="414" spans="1:2" ht="15.75" customHeight="1" x14ac:dyDescent="0.25">
      <c r="A414" s="23"/>
      <c r="B414" s="23"/>
    </row>
    <row r="415" spans="1:2" ht="15.75" customHeight="1" x14ac:dyDescent="0.25">
      <c r="A415" s="23"/>
      <c r="B415" s="23"/>
    </row>
    <row r="416" spans="1:2" ht="15.75" customHeight="1" x14ac:dyDescent="0.25">
      <c r="A416" s="23"/>
      <c r="B416" s="23"/>
    </row>
    <row r="417" spans="1:2" ht="15.75" customHeight="1" x14ac:dyDescent="0.25">
      <c r="A417" s="23"/>
      <c r="B417" s="23"/>
    </row>
    <row r="418" spans="1:2" ht="15.75" customHeight="1" x14ac:dyDescent="0.25">
      <c r="A418" s="23"/>
      <c r="B418" s="23"/>
    </row>
    <row r="419" spans="1:2" ht="15.75" customHeight="1" x14ac:dyDescent="0.25">
      <c r="A419" s="23"/>
      <c r="B419" s="23"/>
    </row>
    <row r="420" spans="1:2" ht="15.75" customHeight="1" x14ac:dyDescent="0.25">
      <c r="A420" s="23"/>
      <c r="B420" s="23"/>
    </row>
    <row r="421" spans="1:2" ht="15.75" customHeight="1" x14ac:dyDescent="0.25">
      <c r="A421" s="23"/>
      <c r="B421" s="23"/>
    </row>
    <row r="422" spans="1:2" ht="15.75" customHeight="1" x14ac:dyDescent="0.25">
      <c r="A422" s="23"/>
      <c r="B422" s="23"/>
    </row>
    <row r="423" spans="1:2" ht="15.75" customHeight="1" x14ac:dyDescent="0.25">
      <c r="A423" s="23"/>
      <c r="B423" s="23"/>
    </row>
    <row r="424" spans="1:2" ht="15.75" customHeight="1" x14ac:dyDescent="0.25">
      <c r="A424" s="23"/>
      <c r="B424" s="23"/>
    </row>
    <row r="425" spans="1:2" ht="15.75" customHeight="1" x14ac:dyDescent="0.25">
      <c r="A425" s="23"/>
      <c r="B425" s="23"/>
    </row>
    <row r="426" spans="1:2" ht="15.75" customHeight="1" x14ac:dyDescent="0.25">
      <c r="A426" s="23"/>
      <c r="B426" s="23"/>
    </row>
    <row r="427" spans="1:2" ht="15.75" customHeight="1" x14ac:dyDescent="0.25">
      <c r="A427" s="23"/>
      <c r="B427" s="23"/>
    </row>
    <row r="428" spans="1:2" ht="15.75" customHeight="1" x14ac:dyDescent="0.25">
      <c r="A428" s="23"/>
      <c r="B428" s="23"/>
    </row>
    <row r="429" spans="1:2" ht="15.75" customHeight="1" x14ac:dyDescent="0.25">
      <c r="A429" s="23"/>
      <c r="B429" s="23"/>
    </row>
    <row r="430" spans="1:2" ht="15.75" customHeight="1" x14ac:dyDescent="0.25">
      <c r="A430" s="23"/>
      <c r="B430" s="23"/>
    </row>
    <row r="431" spans="1:2" ht="15.75" customHeight="1" x14ac:dyDescent="0.25">
      <c r="A431" s="23"/>
      <c r="B431" s="23"/>
    </row>
    <row r="432" spans="1:2" ht="15.75" customHeight="1" x14ac:dyDescent="0.25">
      <c r="A432" s="23"/>
      <c r="B432" s="23"/>
    </row>
    <row r="433" spans="1:2" ht="15.75" customHeight="1" x14ac:dyDescent="0.25">
      <c r="A433" s="23"/>
      <c r="B433" s="23"/>
    </row>
    <row r="434" spans="1:2" ht="15.75" customHeight="1" x14ac:dyDescent="0.25">
      <c r="A434" s="23"/>
      <c r="B434" s="23"/>
    </row>
    <row r="435" spans="1:2" ht="15.75" customHeight="1" x14ac:dyDescent="0.25">
      <c r="A435" s="23"/>
      <c r="B435" s="23"/>
    </row>
    <row r="436" spans="1:2" ht="15.75" customHeight="1" x14ac:dyDescent="0.25">
      <c r="A436" s="23"/>
      <c r="B436" s="23"/>
    </row>
    <row r="437" spans="1:2" ht="15.75" customHeight="1" x14ac:dyDescent="0.25">
      <c r="A437" s="23"/>
      <c r="B437" s="23"/>
    </row>
    <row r="438" spans="1:2" ht="15.75" customHeight="1" x14ac:dyDescent="0.25">
      <c r="A438" s="23"/>
      <c r="B438" s="23"/>
    </row>
    <row r="439" spans="1:2" ht="15.75" customHeight="1" x14ac:dyDescent="0.25">
      <c r="A439" s="23"/>
      <c r="B439" s="23"/>
    </row>
    <row r="440" spans="1:2" ht="15.75" customHeight="1" x14ac:dyDescent="0.25">
      <c r="A440" s="23"/>
      <c r="B440" s="23"/>
    </row>
    <row r="441" spans="1:2" ht="15.75" customHeight="1" x14ac:dyDescent="0.25">
      <c r="A441" s="23"/>
      <c r="B441" s="23"/>
    </row>
    <row r="442" spans="1:2" ht="15.75" customHeight="1" x14ac:dyDescent="0.25">
      <c r="A442" s="23"/>
      <c r="B442" s="23"/>
    </row>
    <row r="443" spans="1:2" ht="15.75" customHeight="1" x14ac:dyDescent="0.25">
      <c r="A443" s="23"/>
      <c r="B443" s="23"/>
    </row>
    <row r="444" spans="1:2" ht="15.75" customHeight="1" x14ac:dyDescent="0.25">
      <c r="A444" s="23"/>
      <c r="B444" s="23"/>
    </row>
    <row r="445" spans="1:2" ht="15.75" customHeight="1" x14ac:dyDescent="0.25">
      <c r="A445" s="23"/>
      <c r="B445" s="23"/>
    </row>
    <row r="446" spans="1:2" ht="15.75" customHeight="1" x14ac:dyDescent="0.25">
      <c r="A446" s="23"/>
      <c r="B446" s="23"/>
    </row>
    <row r="447" spans="1:2" ht="15.75" customHeight="1" x14ac:dyDescent="0.25">
      <c r="A447" s="23"/>
      <c r="B447" s="23"/>
    </row>
    <row r="448" spans="1:2" ht="15.75" customHeight="1" x14ac:dyDescent="0.25">
      <c r="A448" s="23"/>
      <c r="B448" s="23"/>
    </row>
    <row r="449" spans="1:2" ht="15.75" customHeight="1" x14ac:dyDescent="0.25">
      <c r="A449" s="23"/>
      <c r="B449" s="23"/>
    </row>
    <row r="450" spans="1:2" ht="15.75" customHeight="1" x14ac:dyDescent="0.25">
      <c r="A450" s="23"/>
      <c r="B450" s="23"/>
    </row>
    <row r="451" spans="1:2" ht="15.75" customHeight="1" x14ac:dyDescent="0.25">
      <c r="A451" s="23"/>
      <c r="B451" s="23"/>
    </row>
    <row r="452" spans="1:2" ht="15.75" customHeight="1" x14ac:dyDescent="0.25">
      <c r="A452" s="23"/>
      <c r="B452" s="23"/>
    </row>
    <row r="453" spans="1:2" ht="15.75" customHeight="1" x14ac:dyDescent="0.25">
      <c r="A453" s="23"/>
      <c r="B453" s="23"/>
    </row>
    <row r="454" spans="1:2" ht="15.75" customHeight="1" x14ac:dyDescent="0.25">
      <c r="A454" s="23"/>
      <c r="B454" s="23"/>
    </row>
    <row r="455" spans="1:2" ht="15.75" customHeight="1" x14ac:dyDescent="0.25">
      <c r="A455" s="23"/>
      <c r="B455" s="23"/>
    </row>
    <row r="456" spans="1:2" ht="15.75" customHeight="1" x14ac:dyDescent="0.25">
      <c r="A456" s="23"/>
      <c r="B456" s="23"/>
    </row>
    <row r="457" spans="1:2" ht="15.75" customHeight="1" x14ac:dyDescent="0.25">
      <c r="A457" s="23"/>
      <c r="B457" s="23"/>
    </row>
    <row r="458" spans="1:2" ht="15.75" customHeight="1" x14ac:dyDescent="0.25">
      <c r="A458" s="23"/>
      <c r="B458" s="23"/>
    </row>
    <row r="459" spans="1:2" ht="15.75" customHeight="1" x14ac:dyDescent="0.25">
      <c r="A459" s="23"/>
      <c r="B459" s="23"/>
    </row>
    <row r="460" spans="1:2" ht="15.75" customHeight="1" x14ac:dyDescent="0.25">
      <c r="A460" s="23"/>
      <c r="B460" s="23"/>
    </row>
    <row r="461" spans="1:2" ht="15.75" customHeight="1" x14ac:dyDescent="0.25">
      <c r="A461" s="23"/>
      <c r="B461" s="23"/>
    </row>
    <row r="462" spans="1:2" ht="15.75" customHeight="1" x14ac:dyDescent="0.25">
      <c r="A462" s="23"/>
      <c r="B462" s="23"/>
    </row>
    <row r="463" spans="1:2" ht="15.75" customHeight="1" x14ac:dyDescent="0.25">
      <c r="A463" s="23"/>
      <c r="B463" s="23"/>
    </row>
    <row r="464" spans="1:2" ht="15.75" customHeight="1" x14ac:dyDescent="0.25">
      <c r="A464" s="23"/>
      <c r="B464" s="23"/>
    </row>
    <row r="465" spans="1:2" ht="15.75" customHeight="1" x14ac:dyDescent="0.25">
      <c r="A465" s="23"/>
      <c r="B465" s="23"/>
    </row>
    <row r="466" spans="1:2" ht="15.75" customHeight="1" x14ac:dyDescent="0.25">
      <c r="A466" s="23"/>
      <c r="B466" s="23"/>
    </row>
    <row r="467" spans="1:2" ht="15.75" customHeight="1" x14ac:dyDescent="0.25">
      <c r="A467" s="23"/>
      <c r="B467" s="23"/>
    </row>
    <row r="468" spans="1:2" ht="15.75" customHeight="1" x14ac:dyDescent="0.25">
      <c r="A468" s="23"/>
      <c r="B468" s="23"/>
    </row>
    <row r="469" spans="1:2" ht="15.75" customHeight="1" x14ac:dyDescent="0.25">
      <c r="A469" s="23"/>
      <c r="B469" s="23"/>
    </row>
    <row r="470" spans="1:2" ht="15.75" customHeight="1" x14ac:dyDescent="0.25">
      <c r="A470" s="23"/>
      <c r="B470" s="23"/>
    </row>
    <row r="471" spans="1:2" ht="15.75" customHeight="1" x14ac:dyDescent="0.25">
      <c r="A471" s="23"/>
      <c r="B471" s="23"/>
    </row>
    <row r="472" spans="1:2" ht="15.75" customHeight="1" x14ac:dyDescent="0.25">
      <c r="A472" s="23"/>
      <c r="B472" s="23"/>
    </row>
    <row r="473" spans="1:2" ht="15.75" customHeight="1" x14ac:dyDescent="0.25">
      <c r="A473" s="23"/>
      <c r="B473" s="23"/>
    </row>
    <row r="474" spans="1:2" ht="15.75" customHeight="1" x14ac:dyDescent="0.25">
      <c r="A474" s="23"/>
      <c r="B474" s="23"/>
    </row>
    <row r="475" spans="1:2" ht="15.75" customHeight="1" x14ac:dyDescent="0.25">
      <c r="A475" s="23"/>
      <c r="B475" s="23"/>
    </row>
    <row r="476" spans="1:2" ht="15.75" customHeight="1" x14ac:dyDescent="0.25">
      <c r="A476" s="23"/>
      <c r="B476" s="23"/>
    </row>
    <row r="477" spans="1:2" ht="15.75" customHeight="1" x14ac:dyDescent="0.25">
      <c r="A477" s="23"/>
      <c r="B477" s="23"/>
    </row>
    <row r="478" spans="1:2" ht="15.75" customHeight="1" x14ac:dyDescent="0.25">
      <c r="A478" s="23"/>
      <c r="B478" s="23"/>
    </row>
    <row r="479" spans="1:2" ht="15.75" customHeight="1" x14ac:dyDescent="0.25">
      <c r="A479" s="23"/>
      <c r="B479" s="23"/>
    </row>
    <row r="480" spans="1:2" ht="15.75" customHeight="1" x14ac:dyDescent="0.25">
      <c r="A480" s="23"/>
      <c r="B480" s="23"/>
    </row>
    <row r="481" spans="1:2" ht="15.75" customHeight="1" x14ac:dyDescent="0.25">
      <c r="A481" s="23"/>
      <c r="B481" s="23"/>
    </row>
    <row r="482" spans="1:2" ht="15.75" customHeight="1" x14ac:dyDescent="0.25">
      <c r="A482" s="23"/>
      <c r="B482" s="23"/>
    </row>
    <row r="483" spans="1:2" ht="15.75" customHeight="1" x14ac:dyDescent="0.25">
      <c r="A483" s="23"/>
      <c r="B483" s="23"/>
    </row>
    <row r="484" spans="1:2" ht="15.75" customHeight="1" x14ac:dyDescent="0.25">
      <c r="A484" s="23"/>
      <c r="B484" s="23"/>
    </row>
    <row r="485" spans="1:2" ht="15.75" customHeight="1" x14ac:dyDescent="0.25">
      <c r="A485" s="23"/>
      <c r="B485" s="23"/>
    </row>
    <row r="486" spans="1:2" ht="15.75" customHeight="1" x14ac:dyDescent="0.25">
      <c r="A486" s="23"/>
      <c r="B486" s="23"/>
    </row>
    <row r="487" spans="1:2" ht="15.75" customHeight="1" x14ac:dyDescent="0.25">
      <c r="A487" s="23"/>
      <c r="B487" s="23"/>
    </row>
    <row r="488" spans="1:2" ht="15.75" customHeight="1" x14ac:dyDescent="0.25">
      <c r="A488" s="23"/>
      <c r="B488" s="23"/>
    </row>
    <row r="489" spans="1:2" ht="15.75" customHeight="1" x14ac:dyDescent="0.25">
      <c r="A489" s="23"/>
      <c r="B489" s="23"/>
    </row>
    <row r="490" spans="1:2" ht="15.75" customHeight="1" x14ac:dyDescent="0.25">
      <c r="A490" s="23"/>
      <c r="B490" s="23"/>
    </row>
    <row r="491" spans="1:2" ht="15.75" customHeight="1" x14ac:dyDescent="0.25">
      <c r="A491" s="23"/>
      <c r="B491" s="23"/>
    </row>
    <row r="492" spans="1:2" ht="15.75" customHeight="1" x14ac:dyDescent="0.25">
      <c r="A492" s="23"/>
      <c r="B492" s="23"/>
    </row>
    <row r="493" spans="1:2" ht="15.75" customHeight="1" x14ac:dyDescent="0.25">
      <c r="A493" s="23"/>
      <c r="B493" s="23"/>
    </row>
    <row r="494" spans="1:2" ht="15.75" customHeight="1" x14ac:dyDescent="0.25">
      <c r="A494" s="23"/>
      <c r="B494" s="23"/>
    </row>
    <row r="495" spans="1:2" ht="15.75" customHeight="1" x14ac:dyDescent="0.25">
      <c r="A495" s="23"/>
      <c r="B495" s="23"/>
    </row>
    <row r="496" spans="1:2" ht="15.75" customHeight="1" x14ac:dyDescent="0.25">
      <c r="A496" s="23"/>
      <c r="B496" s="23"/>
    </row>
    <row r="497" spans="1:2" ht="15.75" customHeight="1" x14ac:dyDescent="0.25">
      <c r="A497" s="23"/>
      <c r="B497" s="23"/>
    </row>
    <row r="498" spans="1:2" ht="15.75" customHeight="1" x14ac:dyDescent="0.25">
      <c r="A498" s="23"/>
      <c r="B498" s="23"/>
    </row>
    <row r="499" spans="1:2" ht="15.75" customHeight="1" x14ac:dyDescent="0.25">
      <c r="A499" s="23"/>
      <c r="B499" s="23"/>
    </row>
    <row r="500" spans="1:2" ht="15.75" customHeight="1" x14ac:dyDescent="0.25">
      <c r="A500" s="23"/>
      <c r="B500" s="23"/>
    </row>
    <row r="501" spans="1:2" ht="15.75" customHeight="1" x14ac:dyDescent="0.25">
      <c r="A501" s="23"/>
      <c r="B501" s="23"/>
    </row>
    <row r="502" spans="1:2" ht="15.75" customHeight="1" x14ac:dyDescent="0.25">
      <c r="A502" s="23"/>
      <c r="B502" s="23"/>
    </row>
    <row r="503" spans="1:2" ht="15.75" customHeight="1" x14ac:dyDescent="0.25">
      <c r="A503" s="23"/>
      <c r="B503" s="23"/>
    </row>
    <row r="504" spans="1:2" ht="15.75" customHeight="1" x14ac:dyDescent="0.25">
      <c r="A504" s="23"/>
      <c r="B504" s="23"/>
    </row>
    <row r="505" spans="1:2" ht="15.75" customHeight="1" x14ac:dyDescent="0.25">
      <c r="A505" s="23"/>
      <c r="B505" s="23"/>
    </row>
    <row r="506" spans="1:2" ht="15.75" customHeight="1" x14ac:dyDescent="0.25">
      <c r="A506" s="23"/>
      <c r="B506" s="23"/>
    </row>
    <row r="507" spans="1:2" ht="15.75" customHeight="1" x14ac:dyDescent="0.25">
      <c r="A507" s="23"/>
      <c r="B507" s="23"/>
    </row>
    <row r="508" spans="1:2" ht="15.75" customHeight="1" x14ac:dyDescent="0.25">
      <c r="A508" s="23"/>
      <c r="B508" s="23"/>
    </row>
    <row r="509" spans="1:2" ht="15.75" customHeight="1" x14ac:dyDescent="0.25">
      <c r="A509" s="23"/>
      <c r="B509" s="23"/>
    </row>
    <row r="510" spans="1:2" ht="15.75" customHeight="1" x14ac:dyDescent="0.25">
      <c r="A510" s="23"/>
      <c r="B510" s="23"/>
    </row>
    <row r="511" spans="1:2" ht="15.75" customHeight="1" x14ac:dyDescent="0.25">
      <c r="A511" s="23"/>
      <c r="B511" s="23"/>
    </row>
    <row r="512" spans="1:2" ht="15.75" customHeight="1" x14ac:dyDescent="0.25">
      <c r="A512" s="23"/>
      <c r="B512" s="23"/>
    </row>
    <row r="513" spans="1:2" ht="15.75" customHeight="1" x14ac:dyDescent="0.25">
      <c r="A513" s="23"/>
      <c r="B513" s="23"/>
    </row>
    <row r="514" spans="1:2" ht="15.75" customHeight="1" x14ac:dyDescent="0.25">
      <c r="A514" s="23"/>
      <c r="B514" s="23"/>
    </row>
    <row r="515" spans="1:2" ht="15.75" customHeight="1" x14ac:dyDescent="0.25">
      <c r="A515" s="23"/>
      <c r="B515" s="23"/>
    </row>
    <row r="516" spans="1:2" ht="15.75" customHeight="1" x14ac:dyDescent="0.25">
      <c r="A516" s="23"/>
      <c r="B516" s="23"/>
    </row>
    <row r="517" spans="1:2" ht="15.75" customHeight="1" x14ac:dyDescent="0.25">
      <c r="A517" s="23"/>
      <c r="B517" s="23"/>
    </row>
    <row r="518" spans="1:2" ht="15.75" customHeight="1" x14ac:dyDescent="0.25">
      <c r="A518" s="23"/>
      <c r="B518" s="23"/>
    </row>
    <row r="519" spans="1:2" ht="15.75" customHeight="1" x14ac:dyDescent="0.25">
      <c r="A519" s="23"/>
      <c r="B519" s="23"/>
    </row>
    <row r="520" spans="1:2" ht="15.75" customHeight="1" x14ac:dyDescent="0.25">
      <c r="A520" s="23"/>
      <c r="B520" s="23"/>
    </row>
    <row r="521" spans="1:2" ht="15.75" customHeight="1" x14ac:dyDescent="0.25">
      <c r="A521" s="23"/>
      <c r="B521" s="23"/>
    </row>
    <row r="522" spans="1:2" ht="15.75" customHeight="1" x14ac:dyDescent="0.25">
      <c r="A522" s="23"/>
      <c r="B522" s="23"/>
    </row>
    <row r="523" spans="1:2" ht="15.75" customHeight="1" x14ac:dyDescent="0.25">
      <c r="A523" s="23"/>
      <c r="B523" s="23"/>
    </row>
    <row r="524" spans="1:2" ht="15.75" customHeight="1" x14ac:dyDescent="0.25">
      <c r="A524" s="23"/>
      <c r="B524" s="23"/>
    </row>
    <row r="525" spans="1:2" ht="15.75" customHeight="1" x14ac:dyDescent="0.25">
      <c r="A525" s="23"/>
      <c r="B525" s="23"/>
    </row>
    <row r="526" spans="1:2" ht="15.75" customHeight="1" x14ac:dyDescent="0.25">
      <c r="A526" s="23"/>
      <c r="B526" s="23"/>
    </row>
    <row r="527" spans="1:2" ht="15.75" customHeight="1" x14ac:dyDescent="0.25">
      <c r="A527" s="23"/>
      <c r="B527" s="23"/>
    </row>
    <row r="528" spans="1:2" ht="15.75" customHeight="1" x14ac:dyDescent="0.25">
      <c r="A528" s="23"/>
      <c r="B528" s="23"/>
    </row>
    <row r="529" spans="1:2" ht="15.75" customHeight="1" x14ac:dyDescent="0.25">
      <c r="A529" s="23"/>
      <c r="B529" s="23"/>
    </row>
    <row r="530" spans="1:2" ht="15.75" customHeight="1" x14ac:dyDescent="0.25">
      <c r="A530" s="23"/>
      <c r="B530" s="23"/>
    </row>
    <row r="531" spans="1:2" ht="15.75" customHeight="1" x14ac:dyDescent="0.25">
      <c r="A531" s="23"/>
      <c r="B531" s="23"/>
    </row>
    <row r="532" spans="1:2" ht="15.75" customHeight="1" x14ac:dyDescent="0.25">
      <c r="A532" s="23"/>
      <c r="B532" s="23"/>
    </row>
    <row r="533" spans="1:2" ht="15.75" customHeight="1" x14ac:dyDescent="0.25">
      <c r="A533" s="23"/>
      <c r="B533" s="23"/>
    </row>
    <row r="534" spans="1:2" ht="15.75" customHeight="1" x14ac:dyDescent="0.25">
      <c r="A534" s="23"/>
      <c r="B534" s="23"/>
    </row>
    <row r="535" spans="1:2" ht="15.75" customHeight="1" x14ac:dyDescent="0.25">
      <c r="A535" s="23"/>
      <c r="B535" s="23"/>
    </row>
    <row r="536" spans="1:2" ht="15.75" customHeight="1" x14ac:dyDescent="0.25">
      <c r="A536" s="23"/>
      <c r="B536" s="23"/>
    </row>
    <row r="537" spans="1:2" ht="15.75" customHeight="1" x14ac:dyDescent="0.25">
      <c r="A537" s="23"/>
      <c r="B537" s="23"/>
    </row>
    <row r="538" spans="1:2" ht="15.75" customHeight="1" x14ac:dyDescent="0.25">
      <c r="A538" s="23"/>
      <c r="B538" s="23"/>
    </row>
    <row r="539" spans="1:2" ht="15.75" customHeight="1" x14ac:dyDescent="0.25">
      <c r="A539" s="23"/>
      <c r="B539" s="23"/>
    </row>
    <row r="540" spans="1:2" ht="15.75" customHeight="1" x14ac:dyDescent="0.25">
      <c r="A540" s="23"/>
      <c r="B540" s="23"/>
    </row>
    <row r="541" spans="1:2" ht="15.75" customHeight="1" x14ac:dyDescent="0.25">
      <c r="A541" s="23"/>
      <c r="B541" s="23"/>
    </row>
    <row r="542" spans="1:2" ht="15.75" customHeight="1" x14ac:dyDescent="0.25">
      <c r="A542" s="23"/>
      <c r="B542" s="23"/>
    </row>
    <row r="543" spans="1:2" ht="15.75" customHeight="1" x14ac:dyDescent="0.25">
      <c r="A543" s="23"/>
      <c r="B543" s="23"/>
    </row>
    <row r="544" spans="1:2" ht="15.75" customHeight="1" x14ac:dyDescent="0.25">
      <c r="A544" s="23"/>
      <c r="B544" s="23"/>
    </row>
    <row r="545" spans="1:2" ht="15.75" customHeight="1" x14ac:dyDescent="0.25">
      <c r="A545" s="23"/>
      <c r="B545" s="23"/>
    </row>
    <row r="546" spans="1:2" ht="15.75" customHeight="1" x14ac:dyDescent="0.25">
      <c r="A546" s="23"/>
      <c r="B546" s="23"/>
    </row>
    <row r="547" spans="1:2" ht="15.75" customHeight="1" x14ac:dyDescent="0.25">
      <c r="A547" s="23"/>
      <c r="B547" s="23"/>
    </row>
    <row r="548" spans="1:2" ht="15.75" customHeight="1" x14ac:dyDescent="0.25">
      <c r="A548" s="23"/>
      <c r="B548" s="23"/>
    </row>
    <row r="549" spans="1:2" ht="15.75" customHeight="1" x14ac:dyDescent="0.25">
      <c r="A549" s="23"/>
      <c r="B549" s="23"/>
    </row>
    <row r="550" spans="1:2" ht="15.75" customHeight="1" x14ac:dyDescent="0.25">
      <c r="A550" s="23"/>
      <c r="B550" s="23"/>
    </row>
    <row r="551" spans="1:2" ht="15.75" customHeight="1" x14ac:dyDescent="0.25">
      <c r="A551" s="23"/>
      <c r="B551" s="23"/>
    </row>
    <row r="552" spans="1:2" ht="15.75" customHeight="1" x14ac:dyDescent="0.25">
      <c r="A552" s="23"/>
      <c r="B552" s="23"/>
    </row>
    <row r="553" spans="1:2" ht="15.75" customHeight="1" x14ac:dyDescent="0.25">
      <c r="A553" s="23"/>
      <c r="B553" s="23"/>
    </row>
    <row r="554" spans="1:2" ht="15.75" customHeight="1" x14ac:dyDescent="0.25">
      <c r="A554" s="23"/>
      <c r="B554" s="23"/>
    </row>
    <row r="555" spans="1:2" ht="15.75" customHeight="1" x14ac:dyDescent="0.25">
      <c r="A555" s="23"/>
      <c r="B555" s="23"/>
    </row>
    <row r="556" spans="1:2" ht="15.75" customHeight="1" x14ac:dyDescent="0.25">
      <c r="A556" s="23"/>
      <c r="B556" s="23"/>
    </row>
    <row r="557" spans="1:2" ht="15.75" customHeight="1" x14ac:dyDescent="0.25">
      <c r="A557" s="23"/>
      <c r="B557" s="23"/>
    </row>
    <row r="558" spans="1:2" ht="15.75" customHeight="1" x14ac:dyDescent="0.25">
      <c r="A558" s="23"/>
      <c r="B558" s="23"/>
    </row>
    <row r="559" spans="1:2" ht="15.75" customHeight="1" x14ac:dyDescent="0.25">
      <c r="A559" s="23"/>
      <c r="B559" s="23"/>
    </row>
    <row r="560" spans="1:2" ht="15.75" customHeight="1" x14ac:dyDescent="0.25">
      <c r="A560" s="23"/>
      <c r="B560" s="23"/>
    </row>
    <row r="561" spans="1:2" ht="15.75" customHeight="1" x14ac:dyDescent="0.25">
      <c r="A561" s="23"/>
      <c r="B561" s="23"/>
    </row>
    <row r="562" spans="1:2" ht="15.75" customHeight="1" x14ac:dyDescent="0.25">
      <c r="A562" s="23"/>
      <c r="B562" s="23"/>
    </row>
    <row r="563" spans="1:2" ht="15.75" customHeight="1" x14ac:dyDescent="0.25">
      <c r="A563" s="23"/>
      <c r="B563" s="23"/>
    </row>
    <row r="564" spans="1:2" ht="15.75" customHeight="1" x14ac:dyDescent="0.25">
      <c r="A564" s="23"/>
      <c r="B564" s="23"/>
    </row>
    <row r="565" spans="1:2" ht="15.75" customHeight="1" x14ac:dyDescent="0.25">
      <c r="A565" s="23"/>
      <c r="B565" s="23"/>
    </row>
    <row r="566" spans="1:2" ht="15.75" customHeight="1" x14ac:dyDescent="0.25">
      <c r="A566" s="23"/>
      <c r="B566" s="23"/>
    </row>
    <row r="567" spans="1:2" ht="15.75" customHeight="1" x14ac:dyDescent="0.25">
      <c r="A567" s="23"/>
      <c r="B567" s="23"/>
    </row>
    <row r="568" spans="1:2" ht="15.75" customHeight="1" x14ac:dyDescent="0.25">
      <c r="A568" s="23"/>
      <c r="B568" s="23"/>
    </row>
    <row r="569" spans="1:2" ht="15.75" customHeight="1" x14ac:dyDescent="0.25">
      <c r="A569" s="23"/>
      <c r="B569" s="23"/>
    </row>
    <row r="570" spans="1:2" ht="15.75" customHeight="1" x14ac:dyDescent="0.25">
      <c r="A570" s="23"/>
      <c r="B570" s="23"/>
    </row>
    <row r="571" spans="1:2" ht="15.75" customHeight="1" x14ac:dyDescent="0.25">
      <c r="A571" s="23"/>
      <c r="B571" s="23"/>
    </row>
    <row r="572" spans="1:2" ht="15.75" customHeight="1" x14ac:dyDescent="0.25">
      <c r="A572" s="23"/>
      <c r="B572" s="23"/>
    </row>
    <row r="573" spans="1:2" ht="15.75" customHeight="1" x14ac:dyDescent="0.25">
      <c r="A573" s="23"/>
      <c r="B573" s="23"/>
    </row>
    <row r="574" spans="1:2" ht="15.75" customHeight="1" x14ac:dyDescent="0.25">
      <c r="A574" s="23"/>
      <c r="B574" s="23"/>
    </row>
    <row r="575" spans="1:2" ht="15.75" customHeight="1" x14ac:dyDescent="0.25">
      <c r="A575" s="23"/>
      <c r="B575" s="23"/>
    </row>
    <row r="576" spans="1:2" ht="15.75" customHeight="1" x14ac:dyDescent="0.25">
      <c r="A576" s="23"/>
      <c r="B576" s="23"/>
    </row>
    <row r="577" spans="1:2" ht="15.75" customHeight="1" x14ac:dyDescent="0.25">
      <c r="A577" s="23"/>
      <c r="B577" s="23"/>
    </row>
    <row r="578" spans="1:2" ht="15.75" customHeight="1" x14ac:dyDescent="0.25">
      <c r="A578" s="23"/>
      <c r="B578" s="23"/>
    </row>
    <row r="579" spans="1:2" ht="15.75" customHeight="1" x14ac:dyDescent="0.25">
      <c r="A579" s="23"/>
      <c r="B579" s="23"/>
    </row>
    <row r="580" spans="1:2" ht="15.75" customHeight="1" x14ac:dyDescent="0.25">
      <c r="A580" s="23"/>
      <c r="B580" s="23"/>
    </row>
    <row r="581" spans="1:2" ht="15.75" customHeight="1" x14ac:dyDescent="0.25">
      <c r="A581" s="23"/>
      <c r="B581" s="23"/>
    </row>
    <row r="582" spans="1:2" ht="15.75" customHeight="1" x14ac:dyDescent="0.25">
      <c r="A582" s="23"/>
      <c r="B582" s="23"/>
    </row>
    <row r="583" spans="1:2" ht="15.75" customHeight="1" x14ac:dyDescent="0.25">
      <c r="A583" s="23"/>
      <c r="B583" s="23"/>
    </row>
    <row r="584" spans="1:2" ht="15.75" customHeight="1" x14ac:dyDescent="0.25">
      <c r="A584" s="23"/>
      <c r="B584" s="23"/>
    </row>
    <row r="585" spans="1:2" ht="15.75" customHeight="1" x14ac:dyDescent="0.25">
      <c r="A585" s="23"/>
      <c r="B585" s="23"/>
    </row>
    <row r="586" spans="1:2" ht="15.75" customHeight="1" x14ac:dyDescent="0.25">
      <c r="A586" s="23"/>
      <c r="B586" s="23"/>
    </row>
    <row r="587" spans="1:2" ht="15.75" customHeight="1" x14ac:dyDescent="0.25">
      <c r="A587" s="23"/>
      <c r="B587" s="23"/>
    </row>
    <row r="588" spans="1:2" ht="15.75" customHeight="1" x14ac:dyDescent="0.25">
      <c r="A588" s="23"/>
      <c r="B588" s="23"/>
    </row>
    <row r="589" spans="1:2" ht="15.75" customHeight="1" x14ac:dyDescent="0.25">
      <c r="A589" s="23"/>
      <c r="B589" s="23"/>
    </row>
    <row r="590" spans="1:2" ht="15.75" customHeight="1" x14ac:dyDescent="0.25">
      <c r="A590" s="23"/>
      <c r="B590" s="23"/>
    </row>
    <row r="591" spans="1:2" ht="15.75" customHeight="1" x14ac:dyDescent="0.25">
      <c r="A591" s="23"/>
      <c r="B591" s="23"/>
    </row>
    <row r="592" spans="1:2" ht="15.75" customHeight="1" x14ac:dyDescent="0.25">
      <c r="A592" s="23"/>
      <c r="B592" s="23"/>
    </row>
    <row r="593" spans="1:2" ht="15.75" customHeight="1" x14ac:dyDescent="0.25">
      <c r="A593" s="23"/>
      <c r="B593" s="23"/>
    </row>
    <row r="594" spans="1:2" ht="15.75" customHeight="1" x14ac:dyDescent="0.25">
      <c r="A594" s="23"/>
      <c r="B594" s="23"/>
    </row>
    <row r="595" spans="1:2" ht="15.75" customHeight="1" x14ac:dyDescent="0.25">
      <c r="A595" s="23"/>
      <c r="B595" s="23"/>
    </row>
    <row r="596" spans="1:2" ht="15.75" customHeight="1" x14ac:dyDescent="0.25">
      <c r="A596" s="23"/>
      <c r="B596" s="23"/>
    </row>
    <row r="597" spans="1:2" ht="15.75" customHeight="1" x14ac:dyDescent="0.25">
      <c r="A597" s="23"/>
      <c r="B597" s="23"/>
    </row>
    <row r="598" spans="1:2" ht="15.75" customHeight="1" x14ac:dyDescent="0.25">
      <c r="A598" s="23"/>
      <c r="B598" s="23"/>
    </row>
    <row r="599" spans="1:2" ht="15.75" customHeight="1" x14ac:dyDescent="0.25">
      <c r="A599" s="23"/>
      <c r="B599" s="23"/>
    </row>
    <row r="600" spans="1:2" ht="15.75" customHeight="1" x14ac:dyDescent="0.25">
      <c r="A600" s="23"/>
      <c r="B600" s="23"/>
    </row>
    <row r="601" spans="1:2" ht="15.75" customHeight="1" x14ac:dyDescent="0.25">
      <c r="A601" s="23"/>
      <c r="B601" s="23"/>
    </row>
    <row r="602" spans="1:2" ht="15.75" customHeight="1" x14ac:dyDescent="0.25">
      <c r="A602" s="23"/>
      <c r="B602" s="23"/>
    </row>
    <row r="603" spans="1:2" ht="15.75" customHeight="1" x14ac:dyDescent="0.25">
      <c r="A603" s="23"/>
      <c r="B603" s="23"/>
    </row>
    <row r="604" spans="1:2" ht="15.75" customHeight="1" x14ac:dyDescent="0.25">
      <c r="A604" s="23"/>
      <c r="B604" s="23"/>
    </row>
    <row r="605" spans="1:2" ht="15.75" customHeight="1" x14ac:dyDescent="0.25">
      <c r="A605" s="23"/>
      <c r="B605" s="23"/>
    </row>
    <row r="606" spans="1:2" ht="15.75" customHeight="1" x14ac:dyDescent="0.25">
      <c r="A606" s="23"/>
      <c r="B606" s="23"/>
    </row>
    <row r="607" spans="1:2" ht="15.75" customHeight="1" x14ac:dyDescent="0.25">
      <c r="A607" s="23"/>
      <c r="B607" s="23"/>
    </row>
    <row r="608" spans="1:2" ht="15.75" customHeight="1" x14ac:dyDescent="0.25">
      <c r="A608" s="23"/>
      <c r="B608" s="23"/>
    </row>
    <row r="609" spans="1:2" ht="15.75" customHeight="1" x14ac:dyDescent="0.25">
      <c r="A609" s="23"/>
      <c r="B609" s="23"/>
    </row>
    <row r="610" spans="1:2" ht="15.75" customHeight="1" x14ac:dyDescent="0.25">
      <c r="A610" s="23"/>
      <c r="B610" s="23"/>
    </row>
    <row r="611" spans="1:2" ht="15.75" customHeight="1" x14ac:dyDescent="0.25">
      <c r="A611" s="23"/>
      <c r="B611" s="23"/>
    </row>
    <row r="612" spans="1:2" ht="15.75" customHeight="1" x14ac:dyDescent="0.25">
      <c r="A612" s="23"/>
      <c r="B612" s="23"/>
    </row>
    <row r="613" spans="1:2" ht="15.75" customHeight="1" x14ac:dyDescent="0.25">
      <c r="A613" s="23"/>
      <c r="B613" s="23"/>
    </row>
    <row r="614" spans="1:2" ht="15.75" customHeight="1" x14ac:dyDescent="0.25">
      <c r="A614" s="23"/>
      <c r="B614" s="23"/>
    </row>
    <row r="615" spans="1:2" ht="15.75" customHeight="1" x14ac:dyDescent="0.25">
      <c r="A615" s="23"/>
      <c r="B615" s="23"/>
    </row>
    <row r="616" spans="1:2" ht="15.75" customHeight="1" x14ac:dyDescent="0.25">
      <c r="A616" s="23"/>
      <c r="B616" s="23"/>
    </row>
    <row r="617" spans="1:2" ht="15.75" customHeight="1" x14ac:dyDescent="0.25">
      <c r="A617" s="23"/>
      <c r="B617" s="23"/>
    </row>
    <row r="618" spans="1:2" ht="15.75" customHeight="1" x14ac:dyDescent="0.25">
      <c r="A618" s="23"/>
      <c r="B618" s="23"/>
    </row>
    <row r="619" spans="1:2" ht="15.75" customHeight="1" x14ac:dyDescent="0.25">
      <c r="A619" s="23"/>
      <c r="B619" s="23"/>
    </row>
    <row r="620" spans="1:2" ht="15.75" customHeight="1" x14ac:dyDescent="0.25">
      <c r="A620" s="23"/>
      <c r="B620" s="23"/>
    </row>
    <row r="621" spans="1:2" ht="15.75" customHeight="1" x14ac:dyDescent="0.25">
      <c r="A621" s="23"/>
      <c r="B621" s="23"/>
    </row>
    <row r="622" spans="1:2" ht="15.75" customHeight="1" x14ac:dyDescent="0.25">
      <c r="A622" s="23"/>
      <c r="B622" s="23"/>
    </row>
    <row r="623" spans="1:2" ht="15.75" customHeight="1" x14ac:dyDescent="0.25">
      <c r="A623" s="23"/>
      <c r="B623" s="23"/>
    </row>
    <row r="624" spans="1:2" ht="15.75" customHeight="1" x14ac:dyDescent="0.25">
      <c r="A624" s="23"/>
      <c r="B624" s="23"/>
    </row>
    <row r="625" spans="1:2" ht="15.75" customHeight="1" x14ac:dyDescent="0.25">
      <c r="A625" s="23"/>
      <c r="B625" s="23"/>
    </row>
    <row r="626" spans="1:2" ht="15.75" customHeight="1" x14ac:dyDescent="0.25">
      <c r="A626" s="23"/>
      <c r="B626" s="23"/>
    </row>
    <row r="627" spans="1:2" ht="15.75" customHeight="1" x14ac:dyDescent="0.25">
      <c r="A627" s="23"/>
      <c r="B627" s="23"/>
    </row>
    <row r="628" spans="1:2" ht="15.75" customHeight="1" x14ac:dyDescent="0.25">
      <c r="A628" s="23"/>
      <c r="B628" s="23"/>
    </row>
    <row r="629" spans="1:2" ht="15.75" customHeight="1" x14ac:dyDescent="0.25">
      <c r="A629" s="23"/>
      <c r="B629" s="23"/>
    </row>
    <row r="630" spans="1:2" ht="15.75" customHeight="1" x14ac:dyDescent="0.25">
      <c r="A630" s="23"/>
      <c r="B630" s="23"/>
    </row>
    <row r="631" spans="1:2" ht="15.75" customHeight="1" x14ac:dyDescent="0.25">
      <c r="A631" s="23"/>
      <c r="B631" s="23"/>
    </row>
    <row r="632" spans="1:2" ht="15.75" customHeight="1" x14ac:dyDescent="0.25">
      <c r="A632" s="23"/>
      <c r="B632" s="23"/>
    </row>
    <row r="633" spans="1:2" ht="15.75" customHeight="1" x14ac:dyDescent="0.25">
      <c r="A633" s="23"/>
      <c r="B633" s="23"/>
    </row>
    <row r="634" spans="1:2" ht="15.75" customHeight="1" x14ac:dyDescent="0.25">
      <c r="A634" s="23"/>
      <c r="B634" s="23"/>
    </row>
    <row r="635" spans="1:2" ht="15.75" customHeight="1" x14ac:dyDescent="0.25">
      <c r="A635" s="23"/>
      <c r="B635" s="23"/>
    </row>
    <row r="636" spans="1:2" ht="15.75" customHeight="1" x14ac:dyDescent="0.25">
      <c r="A636" s="23"/>
      <c r="B636" s="23"/>
    </row>
    <row r="637" spans="1:2" ht="15.75" customHeight="1" x14ac:dyDescent="0.25">
      <c r="A637" s="23"/>
      <c r="B637" s="23"/>
    </row>
    <row r="638" spans="1:2" ht="15.75" customHeight="1" x14ac:dyDescent="0.25">
      <c r="A638" s="23"/>
      <c r="B638" s="23"/>
    </row>
    <row r="639" spans="1:2" ht="15.75" customHeight="1" x14ac:dyDescent="0.25">
      <c r="A639" s="23"/>
      <c r="B639" s="23"/>
    </row>
    <row r="640" spans="1:2" ht="15.75" customHeight="1" x14ac:dyDescent="0.25">
      <c r="A640" s="23"/>
      <c r="B640" s="23"/>
    </row>
    <row r="641" spans="1:2" ht="15.75" customHeight="1" x14ac:dyDescent="0.25">
      <c r="A641" s="23"/>
      <c r="B641" s="23"/>
    </row>
    <row r="642" spans="1:2" ht="15.75" customHeight="1" x14ac:dyDescent="0.25">
      <c r="A642" s="23"/>
      <c r="B642" s="23"/>
    </row>
    <row r="643" spans="1:2" ht="15.75" customHeight="1" x14ac:dyDescent="0.25">
      <c r="A643" s="23"/>
      <c r="B643" s="23"/>
    </row>
    <row r="644" spans="1:2" ht="15.75" customHeight="1" x14ac:dyDescent="0.25">
      <c r="A644" s="23"/>
      <c r="B644" s="23"/>
    </row>
    <row r="645" spans="1:2" ht="15.75" customHeight="1" x14ac:dyDescent="0.25">
      <c r="A645" s="23"/>
      <c r="B645" s="23"/>
    </row>
    <row r="646" spans="1:2" ht="15.75" customHeight="1" x14ac:dyDescent="0.25">
      <c r="A646" s="23"/>
      <c r="B646" s="23"/>
    </row>
    <row r="647" spans="1:2" ht="15.75" customHeight="1" x14ac:dyDescent="0.25">
      <c r="A647" s="23"/>
      <c r="B647" s="23"/>
    </row>
    <row r="648" spans="1:2" ht="15.75" customHeight="1" x14ac:dyDescent="0.25">
      <c r="A648" s="23"/>
      <c r="B648" s="23"/>
    </row>
    <row r="649" spans="1:2" ht="15.75" customHeight="1" x14ac:dyDescent="0.25">
      <c r="A649" s="23"/>
      <c r="B649" s="23"/>
    </row>
    <row r="650" spans="1:2" ht="15.75" customHeight="1" x14ac:dyDescent="0.25">
      <c r="A650" s="23"/>
      <c r="B650" s="23"/>
    </row>
    <row r="651" spans="1:2" ht="15.75" customHeight="1" x14ac:dyDescent="0.25">
      <c r="A651" s="23"/>
      <c r="B651" s="23"/>
    </row>
    <row r="652" spans="1:2" ht="15.75" customHeight="1" x14ac:dyDescent="0.25">
      <c r="A652" s="23"/>
      <c r="B652" s="23"/>
    </row>
    <row r="653" spans="1:2" ht="15.75" customHeight="1" x14ac:dyDescent="0.25">
      <c r="A653" s="23"/>
      <c r="B653" s="23"/>
    </row>
    <row r="654" spans="1:2" ht="15.75" customHeight="1" x14ac:dyDescent="0.25">
      <c r="A654" s="23"/>
      <c r="B654" s="23"/>
    </row>
    <row r="655" spans="1:2" ht="15.75" customHeight="1" x14ac:dyDescent="0.25">
      <c r="A655" s="23"/>
      <c r="B655" s="23"/>
    </row>
    <row r="656" spans="1:2" ht="15.75" customHeight="1" x14ac:dyDescent="0.25">
      <c r="A656" s="23"/>
      <c r="B656" s="23"/>
    </row>
    <row r="657" spans="1:2" ht="15.75" customHeight="1" x14ac:dyDescent="0.25">
      <c r="A657" s="23"/>
      <c r="B657" s="23"/>
    </row>
    <row r="658" spans="1:2" ht="15.75" customHeight="1" x14ac:dyDescent="0.25">
      <c r="A658" s="23"/>
      <c r="B658" s="23"/>
    </row>
    <row r="659" spans="1:2" ht="15.75" customHeight="1" x14ac:dyDescent="0.25">
      <c r="A659" s="23"/>
      <c r="B659" s="23"/>
    </row>
    <row r="660" spans="1:2" ht="15.75" customHeight="1" x14ac:dyDescent="0.25">
      <c r="A660" s="23"/>
      <c r="B660" s="23"/>
    </row>
    <row r="661" spans="1:2" ht="15.75" customHeight="1" x14ac:dyDescent="0.25">
      <c r="A661" s="23"/>
      <c r="B661" s="23"/>
    </row>
    <row r="662" spans="1:2" ht="15.75" customHeight="1" x14ac:dyDescent="0.25">
      <c r="A662" s="23"/>
      <c r="B662" s="23"/>
    </row>
    <row r="663" spans="1:2" ht="15.75" customHeight="1" x14ac:dyDescent="0.25">
      <c r="A663" s="23"/>
      <c r="B663" s="23"/>
    </row>
    <row r="664" spans="1:2" ht="15.75" customHeight="1" x14ac:dyDescent="0.25">
      <c r="A664" s="23"/>
      <c r="B664" s="23"/>
    </row>
    <row r="665" spans="1:2" ht="15.75" customHeight="1" x14ac:dyDescent="0.25">
      <c r="A665" s="23"/>
      <c r="B665" s="23"/>
    </row>
    <row r="666" spans="1:2" ht="15.75" customHeight="1" x14ac:dyDescent="0.25">
      <c r="A666" s="23"/>
      <c r="B666" s="23"/>
    </row>
    <row r="667" spans="1:2" ht="15.75" customHeight="1" x14ac:dyDescent="0.25">
      <c r="A667" s="23"/>
      <c r="B667" s="23"/>
    </row>
    <row r="668" spans="1:2" ht="15.75" customHeight="1" x14ac:dyDescent="0.25">
      <c r="A668" s="23"/>
      <c r="B668" s="23"/>
    </row>
    <row r="669" spans="1:2" ht="15.75" customHeight="1" x14ac:dyDescent="0.25">
      <c r="A669" s="23"/>
      <c r="B669" s="23"/>
    </row>
    <row r="670" spans="1:2" ht="15.75" customHeight="1" x14ac:dyDescent="0.25">
      <c r="A670" s="23"/>
      <c r="B670" s="23"/>
    </row>
    <row r="671" spans="1:2" ht="15.75" customHeight="1" x14ac:dyDescent="0.25">
      <c r="A671" s="23"/>
      <c r="B671" s="23"/>
    </row>
    <row r="672" spans="1:2" ht="15.75" customHeight="1" x14ac:dyDescent="0.25">
      <c r="A672" s="23"/>
      <c r="B672" s="23"/>
    </row>
    <row r="673" spans="1:2" ht="15.75" customHeight="1" x14ac:dyDescent="0.25">
      <c r="A673" s="23"/>
      <c r="B673" s="23"/>
    </row>
    <row r="674" spans="1:2" ht="15.75" customHeight="1" x14ac:dyDescent="0.25">
      <c r="A674" s="23"/>
      <c r="B674" s="23"/>
    </row>
    <row r="675" spans="1:2" ht="15.75" customHeight="1" x14ac:dyDescent="0.25">
      <c r="A675" s="23"/>
      <c r="B675" s="23"/>
    </row>
    <row r="676" spans="1:2" ht="15.75" customHeight="1" x14ac:dyDescent="0.25">
      <c r="A676" s="23"/>
      <c r="B676" s="23"/>
    </row>
    <row r="677" spans="1:2" ht="15.75" customHeight="1" x14ac:dyDescent="0.25">
      <c r="A677" s="23"/>
      <c r="B677" s="23"/>
    </row>
    <row r="678" spans="1:2" ht="15.75" customHeight="1" x14ac:dyDescent="0.25">
      <c r="A678" s="23"/>
      <c r="B678" s="23"/>
    </row>
    <row r="679" spans="1:2" ht="15.75" customHeight="1" x14ac:dyDescent="0.25">
      <c r="A679" s="23"/>
      <c r="B679" s="23"/>
    </row>
    <row r="680" spans="1:2" ht="15.75" customHeight="1" x14ac:dyDescent="0.25">
      <c r="A680" s="23"/>
      <c r="B680" s="23"/>
    </row>
    <row r="681" spans="1:2" ht="15.75" customHeight="1" x14ac:dyDescent="0.25">
      <c r="A681" s="23"/>
      <c r="B681" s="23"/>
    </row>
    <row r="682" spans="1:2" ht="15.75" customHeight="1" x14ac:dyDescent="0.25">
      <c r="A682" s="23"/>
      <c r="B682" s="23"/>
    </row>
    <row r="683" spans="1:2" ht="15.75" customHeight="1" x14ac:dyDescent="0.25">
      <c r="A683" s="23"/>
      <c r="B683" s="23"/>
    </row>
    <row r="684" spans="1:2" ht="15.75" customHeight="1" x14ac:dyDescent="0.25">
      <c r="A684" s="23"/>
      <c r="B684" s="23"/>
    </row>
    <row r="685" spans="1:2" ht="15.75" customHeight="1" x14ac:dyDescent="0.25">
      <c r="A685" s="23"/>
      <c r="B685" s="23"/>
    </row>
    <row r="686" spans="1:2" ht="15.75" customHeight="1" x14ac:dyDescent="0.25">
      <c r="A686" s="23"/>
      <c r="B686" s="23"/>
    </row>
    <row r="687" spans="1:2" ht="15.75" customHeight="1" x14ac:dyDescent="0.25">
      <c r="A687" s="23"/>
      <c r="B687" s="23"/>
    </row>
    <row r="688" spans="1:2" ht="15.75" customHeight="1" x14ac:dyDescent="0.25">
      <c r="A688" s="23"/>
      <c r="B688" s="23"/>
    </row>
    <row r="689" spans="1:2" ht="15.75" customHeight="1" x14ac:dyDescent="0.25">
      <c r="A689" s="23"/>
      <c r="B689" s="23"/>
    </row>
    <row r="690" spans="1:2" ht="15.75" customHeight="1" x14ac:dyDescent="0.25">
      <c r="A690" s="23"/>
      <c r="B690" s="23"/>
    </row>
    <row r="691" spans="1:2" ht="15.75" customHeight="1" x14ac:dyDescent="0.25">
      <c r="A691" s="23"/>
      <c r="B691" s="23"/>
    </row>
    <row r="692" spans="1:2" ht="15.75" customHeight="1" x14ac:dyDescent="0.25">
      <c r="A692" s="23"/>
      <c r="B692" s="23"/>
    </row>
    <row r="693" spans="1:2" ht="15.75" customHeight="1" x14ac:dyDescent="0.25">
      <c r="A693" s="23"/>
      <c r="B693" s="23"/>
    </row>
    <row r="694" spans="1:2" ht="15.75" customHeight="1" x14ac:dyDescent="0.25">
      <c r="A694" s="23"/>
      <c r="B694" s="23"/>
    </row>
    <row r="695" spans="1:2" ht="15.75" customHeight="1" x14ac:dyDescent="0.25">
      <c r="A695" s="23"/>
      <c r="B695" s="23"/>
    </row>
    <row r="696" spans="1:2" ht="15.75" customHeight="1" x14ac:dyDescent="0.25">
      <c r="A696" s="23"/>
      <c r="B696" s="23"/>
    </row>
    <row r="697" spans="1:2" ht="15.75" customHeight="1" x14ac:dyDescent="0.25">
      <c r="A697" s="23"/>
      <c r="B697" s="23"/>
    </row>
    <row r="698" spans="1:2" ht="15.75" customHeight="1" x14ac:dyDescent="0.25">
      <c r="A698" s="23"/>
      <c r="B698" s="23"/>
    </row>
    <row r="699" spans="1:2" ht="15.75" customHeight="1" x14ac:dyDescent="0.25">
      <c r="A699" s="23"/>
      <c r="B699" s="23"/>
    </row>
    <row r="700" spans="1:2" ht="15.75" customHeight="1" x14ac:dyDescent="0.25">
      <c r="A700" s="23"/>
      <c r="B700" s="23"/>
    </row>
    <row r="701" spans="1:2" ht="15.75" customHeight="1" x14ac:dyDescent="0.25">
      <c r="A701" s="23"/>
      <c r="B701" s="23"/>
    </row>
    <row r="702" spans="1:2" ht="15.75" customHeight="1" x14ac:dyDescent="0.25">
      <c r="A702" s="23"/>
      <c r="B702" s="23"/>
    </row>
    <row r="703" spans="1:2" ht="15.75" customHeight="1" x14ac:dyDescent="0.25">
      <c r="A703" s="23"/>
      <c r="B703" s="23"/>
    </row>
    <row r="704" spans="1:2" ht="15.75" customHeight="1" x14ac:dyDescent="0.25">
      <c r="A704" s="23"/>
      <c r="B704" s="23"/>
    </row>
    <row r="705" spans="1:2" ht="15.75" customHeight="1" x14ac:dyDescent="0.25">
      <c r="A705" s="23"/>
      <c r="B705" s="23"/>
    </row>
    <row r="706" spans="1:2" ht="15.75" customHeight="1" x14ac:dyDescent="0.25">
      <c r="A706" s="23"/>
      <c r="B706" s="23"/>
    </row>
    <row r="707" spans="1:2" ht="15.75" customHeight="1" x14ac:dyDescent="0.25">
      <c r="A707" s="23"/>
      <c r="B707" s="23"/>
    </row>
    <row r="708" spans="1:2" ht="15.75" customHeight="1" x14ac:dyDescent="0.25">
      <c r="A708" s="23"/>
      <c r="B708" s="23"/>
    </row>
    <row r="709" spans="1:2" ht="15.75" customHeight="1" x14ac:dyDescent="0.25">
      <c r="A709" s="23"/>
      <c r="B709" s="23"/>
    </row>
    <row r="710" spans="1:2" ht="15.75" customHeight="1" x14ac:dyDescent="0.25">
      <c r="A710" s="23"/>
      <c r="B710" s="23"/>
    </row>
    <row r="711" spans="1:2" ht="15.75" customHeight="1" x14ac:dyDescent="0.25">
      <c r="A711" s="23"/>
      <c r="B711" s="23"/>
    </row>
    <row r="712" spans="1:2" ht="15.75" customHeight="1" x14ac:dyDescent="0.25">
      <c r="A712" s="23"/>
      <c r="B712" s="23"/>
    </row>
    <row r="713" spans="1:2" ht="15.75" customHeight="1" x14ac:dyDescent="0.25">
      <c r="A713" s="23"/>
      <c r="B713" s="23"/>
    </row>
    <row r="714" spans="1:2" ht="15.75" customHeight="1" x14ac:dyDescent="0.25">
      <c r="A714" s="23"/>
      <c r="B714" s="23"/>
    </row>
    <row r="715" spans="1:2" ht="15.75" customHeight="1" x14ac:dyDescent="0.25">
      <c r="A715" s="23"/>
      <c r="B715" s="23"/>
    </row>
    <row r="716" spans="1:2" ht="15.75" customHeight="1" x14ac:dyDescent="0.25">
      <c r="A716" s="23"/>
      <c r="B716" s="23"/>
    </row>
    <row r="717" spans="1:2" ht="15.75" customHeight="1" x14ac:dyDescent="0.25">
      <c r="A717" s="23"/>
      <c r="B717" s="23"/>
    </row>
    <row r="718" spans="1:2" ht="15.75" customHeight="1" x14ac:dyDescent="0.25">
      <c r="A718" s="23"/>
      <c r="B718" s="23"/>
    </row>
    <row r="719" spans="1:2" ht="15.75" customHeight="1" x14ac:dyDescent="0.25">
      <c r="A719" s="23"/>
      <c r="B719" s="23"/>
    </row>
    <row r="720" spans="1:2" ht="15.75" customHeight="1" x14ac:dyDescent="0.25">
      <c r="A720" s="23"/>
      <c r="B720" s="23"/>
    </row>
    <row r="721" spans="1:2" ht="15.75" customHeight="1" x14ac:dyDescent="0.25">
      <c r="A721" s="23"/>
      <c r="B721" s="23"/>
    </row>
    <row r="722" spans="1:2" ht="15.75" customHeight="1" x14ac:dyDescent="0.25">
      <c r="A722" s="23"/>
      <c r="B722" s="23"/>
    </row>
    <row r="723" spans="1:2" ht="15.75" customHeight="1" x14ac:dyDescent="0.25">
      <c r="A723" s="23"/>
      <c r="B723" s="23"/>
    </row>
    <row r="724" spans="1:2" ht="15.75" customHeight="1" x14ac:dyDescent="0.25">
      <c r="A724" s="23"/>
      <c r="B724" s="23"/>
    </row>
    <row r="725" spans="1:2" ht="15.75" customHeight="1" x14ac:dyDescent="0.25">
      <c r="A725" s="23"/>
      <c r="B725" s="23"/>
    </row>
    <row r="726" spans="1:2" ht="15.75" customHeight="1" x14ac:dyDescent="0.25">
      <c r="A726" s="23"/>
      <c r="B726" s="23"/>
    </row>
    <row r="727" spans="1:2" ht="15.75" customHeight="1" x14ac:dyDescent="0.25">
      <c r="A727" s="23"/>
      <c r="B727" s="23"/>
    </row>
    <row r="728" spans="1:2" ht="15.75" customHeight="1" x14ac:dyDescent="0.25">
      <c r="A728" s="23"/>
      <c r="B728" s="23"/>
    </row>
    <row r="729" spans="1:2" ht="15.75" customHeight="1" x14ac:dyDescent="0.25">
      <c r="A729" s="23"/>
      <c r="B729" s="23"/>
    </row>
    <row r="730" spans="1:2" ht="15.75" customHeight="1" x14ac:dyDescent="0.25">
      <c r="A730" s="23"/>
      <c r="B730" s="23"/>
    </row>
    <row r="731" spans="1:2" ht="15.75" customHeight="1" x14ac:dyDescent="0.25">
      <c r="A731" s="23"/>
      <c r="B731" s="23"/>
    </row>
    <row r="732" spans="1:2" ht="15.75" customHeight="1" x14ac:dyDescent="0.25">
      <c r="A732" s="23"/>
      <c r="B732" s="23"/>
    </row>
    <row r="733" spans="1:2" ht="15.75" customHeight="1" x14ac:dyDescent="0.25">
      <c r="A733" s="23"/>
      <c r="B733" s="23"/>
    </row>
    <row r="734" spans="1:2" ht="15.75" customHeight="1" x14ac:dyDescent="0.25">
      <c r="A734" s="23"/>
      <c r="B734" s="23"/>
    </row>
    <row r="735" spans="1:2" ht="15.75" customHeight="1" x14ac:dyDescent="0.25">
      <c r="A735" s="23"/>
      <c r="B735" s="23"/>
    </row>
    <row r="736" spans="1:2" ht="15.75" customHeight="1" x14ac:dyDescent="0.25">
      <c r="A736" s="23"/>
      <c r="B736" s="23"/>
    </row>
    <row r="737" spans="1:2" ht="15.75" customHeight="1" x14ac:dyDescent="0.25">
      <c r="A737" s="23"/>
      <c r="B737" s="23"/>
    </row>
    <row r="738" spans="1:2" ht="15.75" customHeight="1" x14ac:dyDescent="0.25">
      <c r="A738" s="23"/>
      <c r="B738" s="23"/>
    </row>
    <row r="739" spans="1:2" ht="15.75" customHeight="1" x14ac:dyDescent="0.25">
      <c r="A739" s="23"/>
      <c r="B739" s="23"/>
    </row>
    <row r="740" spans="1:2" ht="15.75" customHeight="1" x14ac:dyDescent="0.25">
      <c r="A740" s="23"/>
      <c r="B740" s="23"/>
    </row>
    <row r="741" spans="1:2" ht="15.75" customHeight="1" x14ac:dyDescent="0.25">
      <c r="A741" s="23"/>
      <c r="B741" s="23"/>
    </row>
    <row r="742" spans="1:2" ht="15.75" customHeight="1" x14ac:dyDescent="0.25">
      <c r="A742" s="23"/>
      <c r="B742" s="23"/>
    </row>
    <row r="743" spans="1:2" ht="15.75" customHeight="1" x14ac:dyDescent="0.25">
      <c r="A743" s="23"/>
      <c r="B743" s="23"/>
    </row>
    <row r="744" spans="1:2" ht="15.75" customHeight="1" x14ac:dyDescent="0.25">
      <c r="A744" s="23"/>
      <c r="B744" s="23"/>
    </row>
    <row r="745" spans="1:2" ht="15.75" customHeight="1" x14ac:dyDescent="0.25">
      <c r="A745" s="23"/>
      <c r="B745" s="23"/>
    </row>
    <row r="746" spans="1:2" ht="15.75" customHeight="1" x14ac:dyDescent="0.25">
      <c r="A746" s="23"/>
      <c r="B746" s="23"/>
    </row>
    <row r="747" spans="1:2" ht="15.75" customHeight="1" x14ac:dyDescent="0.25">
      <c r="A747" s="23"/>
      <c r="B747" s="23"/>
    </row>
    <row r="748" spans="1:2" ht="15.75" customHeight="1" x14ac:dyDescent="0.25">
      <c r="A748" s="23"/>
      <c r="B748" s="23"/>
    </row>
    <row r="749" spans="1:2" ht="15.75" customHeight="1" x14ac:dyDescent="0.25">
      <c r="A749" s="23"/>
      <c r="B749" s="23"/>
    </row>
    <row r="750" spans="1:2" ht="15.75" customHeight="1" x14ac:dyDescent="0.25">
      <c r="A750" s="23"/>
      <c r="B750" s="23"/>
    </row>
    <row r="751" spans="1:2" ht="15.75" customHeight="1" x14ac:dyDescent="0.25">
      <c r="A751" s="23"/>
      <c r="B751" s="23"/>
    </row>
    <row r="752" spans="1:2" ht="15.75" customHeight="1" x14ac:dyDescent="0.25">
      <c r="A752" s="23"/>
      <c r="B752" s="23"/>
    </row>
    <row r="753" spans="1:2" ht="15.75" customHeight="1" x14ac:dyDescent="0.25">
      <c r="A753" s="23"/>
      <c r="B753" s="23"/>
    </row>
    <row r="754" spans="1:2" ht="15.75" customHeight="1" x14ac:dyDescent="0.25">
      <c r="A754" s="23"/>
      <c r="B754" s="23"/>
    </row>
    <row r="755" spans="1:2" ht="15.75" customHeight="1" x14ac:dyDescent="0.25">
      <c r="A755" s="23"/>
      <c r="B755" s="23"/>
    </row>
    <row r="756" spans="1:2" ht="15.75" customHeight="1" x14ac:dyDescent="0.25">
      <c r="A756" s="23"/>
      <c r="B756" s="23"/>
    </row>
    <row r="757" spans="1:2" ht="15.75" customHeight="1" x14ac:dyDescent="0.25">
      <c r="A757" s="23"/>
      <c r="B757" s="23"/>
    </row>
    <row r="758" spans="1:2" ht="15.75" customHeight="1" x14ac:dyDescent="0.25">
      <c r="A758" s="23"/>
      <c r="B758" s="23"/>
    </row>
    <row r="759" spans="1:2" ht="15.75" customHeight="1" x14ac:dyDescent="0.25">
      <c r="A759" s="23"/>
      <c r="B759" s="23"/>
    </row>
    <row r="760" spans="1:2" ht="15.75" customHeight="1" x14ac:dyDescent="0.25">
      <c r="A760" s="23"/>
      <c r="B760" s="23"/>
    </row>
    <row r="761" spans="1:2" ht="15.75" customHeight="1" x14ac:dyDescent="0.25">
      <c r="A761" s="23"/>
      <c r="B761" s="23"/>
    </row>
    <row r="762" spans="1:2" ht="15.75" customHeight="1" x14ac:dyDescent="0.25">
      <c r="A762" s="23"/>
      <c r="B762" s="23"/>
    </row>
    <row r="763" spans="1:2" ht="15.75" customHeight="1" x14ac:dyDescent="0.25">
      <c r="A763" s="23"/>
      <c r="B763" s="23"/>
    </row>
    <row r="764" spans="1:2" ht="15.75" customHeight="1" x14ac:dyDescent="0.25">
      <c r="A764" s="23"/>
      <c r="B764" s="23"/>
    </row>
    <row r="765" spans="1:2" ht="15.75" customHeight="1" x14ac:dyDescent="0.25">
      <c r="A765" s="23"/>
      <c r="B765" s="23"/>
    </row>
    <row r="766" spans="1:2" ht="15.75" customHeight="1" x14ac:dyDescent="0.25">
      <c r="A766" s="23"/>
      <c r="B766" s="23"/>
    </row>
    <row r="767" spans="1:2" ht="15.75" customHeight="1" x14ac:dyDescent="0.25">
      <c r="A767" s="23"/>
      <c r="B767" s="23"/>
    </row>
    <row r="768" spans="1:2" ht="15.75" customHeight="1" x14ac:dyDescent="0.25">
      <c r="A768" s="23"/>
      <c r="B768" s="23"/>
    </row>
    <row r="769" spans="1:2" ht="15.75" customHeight="1" x14ac:dyDescent="0.25">
      <c r="A769" s="23"/>
      <c r="B769" s="23"/>
    </row>
    <row r="770" spans="1:2" ht="15.75" customHeight="1" x14ac:dyDescent="0.25">
      <c r="A770" s="23"/>
      <c r="B770" s="23"/>
    </row>
    <row r="771" spans="1:2" ht="15.75" customHeight="1" x14ac:dyDescent="0.25">
      <c r="A771" s="23"/>
      <c r="B771" s="23"/>
    </row>
    <row r="772" spans="1:2" ht="15.75" customHeight="1" x14ac:dyDescent="0.25">
      <c r="A772" s="23"/>
      <c r="B772" s="23"/>
    </row>
    <row r="773" spans="1:2" ht="15.75" customHeight="1" x14ac:dyDescent="0.25">
      <c r="A773" s="23"/>
      <c r="B773" s="23"/>
    </row>
    <row r="774" spans="1:2" ht="15.75" customHeight="1" x14ac:dyDescent="0.25">
      <c r="A774" s="23"/>
      <c r="B774" s="23"/>
    </row>
    <row r="775" spans="1:2" ht="15.75" customHeight="1" x14ac:dyDescent="0.25">
      <c r="A775" s="23"/>
      <c r="B775" s="23"/>
    </row>
    <row r="776" spans="1:2" ht="15.75" customHeight="1" x14ac:dyDescent="0.25">
      <c r="A776" s="23"/>
      <c r="B776" s="23"/>
    </row>
    <row r="777" spans="1:2" ht="15.75" customHeight="1" x14ac:dyDescent="0.25">
      <c r="A777" s="23"/>
      <c r="B777" s="23"/>
    </row>
    <row r="778" spans="1:2" ht="15.75" customHeight="1" x14ac:dyDescent="0.25">
      <c r="A778" s="23"/>
      <c r="B778" s="23"/>
    </row>
    <row r="779" spans="1:2" ht="15.75" customHeight="1" x14ac:dyDescent="0.25">
      <c r="A779" s="23"/>
      <c r="B779" s="23"/>
    </row>
    <row r="780" spans="1:2" ht="15.75" customHeight="1" x14ac:dyDescent="0.25">
      <c r="A780" s="23"/>
      <c r="B780" s="23"/>
    </row>
    <row r="781" spans="1:2" ht="15.75" customHeight="1" x14ac:dyDescent="0.25">
      <c r="A781" s="23"/>
      <c r="B781" s="23"/>
    </row>
    <row r="782" spans="1:2" ht="15.75" customHeight="1" x14ac:dyDescent="0.25">
      <c r="A782" s="23"/>
      <c r="B782" s="23"/>
    </row>
    <row r="783" spans="1:2" ht="15.75" customHeight="1" x14ac:dyDescent="0.25">
      <c r="A783" s="23"/>
      <c r="B783" s="23"/>
    </row>
    <row r="784" spans="1:2" ht="15.75" customHeight="1" x14ac:dyDescent="0.25">
      <c r="A784" s="23"/>
      <c r="B784" s="23"/>
    </row>
    <row r="785" spans="1:2" ht="15.75" customHeight="1" x14ac:dyDescent="0.25">
      <c r="A785" s="23"/>
      <c r="B785" s="23"/>
    </row>
    <row r="786" spans="1:2" ht="15.75" customHeight="1" x14ac:dyDescent="0.25">
      <c r="A786" s="23"/>
      <c r="B786" s="23"/>
    </row>
    <row r="787" spans="1:2" ht="15.75" customHeight="1" x14ac:dyDescent="0.25">
      <c r="A787" s="23"/>
      <c r="B787" s="23"/>
    </row>
    <row r="788" spans="1:2" ht="15.75" customHeight="1" x14ac:dyDescent="0.25">
      <c r="A788" s="23"/>
      <c r="B788" s="23"/>
    </row>
    <row r="789" spans="1:2" ht="15.75" customHeight="1" x14ac:dyDescent="0.25">
      <c r="A789" s="23"/>
      <c r="B789" s="23"/>
    </row>
    <row r="790" spans="1:2" ht="15.75" customHeight="1" x14ac:dyDescent="0.25">
      <c r="A790" s="23"/>
      <c r="B790" s="23"/>
    </row>
    <row r="791" spans="1:2" ht="15.75" customHeight="1" x14ac:dyDescent="0.25">
      <c r="A791" s="23"/>
      <c r="B791" s="23"/>
    </row>
    <row r="792" spans="1:2" ht="15.75" customHeight="1" x14ac:dyDescent="0.25">
      <c r="A792" s="23"/>
      <c r="B792" s="23"/>
    </row>
    <row r="793" spans="1:2" ht="15.75" customHeight="1" x14ac:dyDescent="0.25">
      <c r="A793" s="23"/>
      <c r="B793" s="23"/>
    </row>
    <row r="794" spans="1:2" ht="15.75" customHeight="1" x14ac:dyDescent="0.25">
      <c r="A794" s="23"/>
      <c r="B794" s="23"/>
    </row>
    <row r="795" spans="1:2" ht="15.75" customHeight="1" x14ac:dyDescent="0.25">
      <c r="A795" s="23"/>
      <c r="B795" s="23"/>
    </row>
    <row r="796" spans="1:2" ht="15.75" customHeight="1" x14ac:dyDescent="0.25">
      <c r="A796" s="23"/>
      <c r="B796" s="23"/>
    </row>
    <row r="797" spans="1:2" ht="15.75" customHeight="1" x14ac:dyDescent="0.25">
      <c r="A797" s="23"/>
      <c r="B797" s="23"/>
    </row>
    <row r="798" spans="1:2" ht="15.75" customHeight="1" x14ac:dyDescent="0.25">
      <c r="A798" s="23"/>
      <c r="B798" s="23"/>
    </row>
    <row r="799" spans="1:2" ht="15.75" customHeight="1" x14ac:dyDescent="0.25">
      <c r="A799" s="23"/>
      <c r="B799" s="23"/>
    </row>
    <row r="800" spans="1:2" ht="15.75" customHeight="1" x14ac:dyDescent="0.25">
      <c r="A800" s="23"/>
      <c r="B800" s="23"/>
    </row>
    <row r="801" spans="1:2" ht="15.75" customHeight="1" x14ac:dyDescent="0.25">
      <c r="A801" s="23"/>
      <c r="B801" s="23"/>
    </row>
    <row r="802" spans="1:2" ht="15.75" customHeight="1" x14ac:dyDescent="0.25">
      <c r="A802" s="23"/>
      <c r="B802" s="23"/>
    </row>
    <row r="803" spans="1:2" ht="15.75" customHeight="1" x14ac:dyDescent="0.25">
      <c r="A803" s="23"/>
      <c r="B803" s="23"/>
    </row>
    <row r="804" spans="1:2" ht="15.75" customHeight="1" x14ac:dyDescent="0.25">
      <c r="A804" s="23"/>
      <c r="B804" s="23"/>
    </row>
    <row r="805" spans="1:2" ht="15.75" customHeight="1" x14ac:dyDescent="0.25">
      <c r="A805" s="23"/>
      <c r="B805" s="23"/>
    </row>
    <row r="806" spans="1:2" ht="15.75" customHeight="1" x14ac:dyDescent="0.25">
      <c r="A806" s="23"/>
      <c r="B806" s="23"/>
    </row>
    <row r="807" spans="1:2" ht="15.75" customHeight="1" x14ac:dyDescent="0.25">
      <c r="A807" s="23"/>
      <c r="B807" s="23"/>
    </row>
    <row r="808" spans="1:2" ht="15.75" customHeight="1" x14ac:dyDescent="0.25">
      <c r="A808" s="23"/>
      <c r="B808" s="23"/>
    </row>
    <row r="809" spans="1:2" ht="15.75" customHeight="1" x14ac:dyDescent="0.25">
      <c r="A809" s="23"/>
      <c r="B809" s="23"/>
    </row>
    <row r="810" spans="1:2" ht="15.75" customHeight="1" x14ac:dyDescent="0.25">
      <c r="A810" s="23"/>
      <c r="B810" s="23"/>
    </row>
    <row r="811" spans="1:2" ht="15.75" customHeight="1" x14ac:dyDescent="0.25">
      <c r="A811" s="23"/>
      <c r="B811" s="23"/>
    </row>
    <row r="812" spans="1:2" ht="15.75" customHeight="1" x14ac:dyDescent="0.25">
      <c r="A812" s="23"/>
      <c r="B812" s="23"/>
    </row>
    <row r="813" spans="1:2" ht="15.75" customHeight="1" x14ac:dyDescent="0.25">
      <c r="A813" s="23"/>
      <c r="B813" s="23"/>
    </row>
    <row r="814" spans="1:2" ht="15.75" customHeight="1" x14ac:dyDescent="0.25">
      <c r="A814" s="23"/>
      <c r="B814" s="23"/>
    </row>
    <row r="815" spans="1:2" ht="15.75" customHeight="1" x14ac:dyDescent="0.25">
      <c r="A815" s="23"/>
      <c r="B815" s="23"/>
    </row>
    <row r="816" spans="1:2" ht="15.75" customHeight="1" x14ac:dyDescent="0.25">
      <c r="A816" s="23"/>
      <c r="B816" s="23"/>
    </row>
    <row r="817" spans="1:2" ht="15.75" customHeight="1" x14ac:dyDescent="0.25">
      <c r="A817" s="23"/>
      <c r="B817" s="23"/>
    </row>
    <row r="818" spans="1:2" ht="15.75" customHeight="1" x14ac:dyDescent="0.25">
      <c r="A818" s="23"/>
      <c r="B818" s="23"/>
    </row>
    <row r="819" spans="1:2" ht="15.75" customHeight="1" x14ac:dyDescent="0.25">
      <c r="A819" s="23"/>
      <c r="B819" s="23"/>
    </row>
    <row r="820" spans="1:2" ht="15.75" customHeight="1" x14ac:dyDescent="0.25">
      <c r="A820" s="23"/>
      <c r="B820" s="23"/>
    </row>
    <row r="821" spans="1:2" ht="15.75" customHeight="1" x14ac:dyDescent="0.25">
      <c r="A821" s="23"/>
      <c r="B821" s="23"/>
    </row>
    <row r="822" spans="1:2" ht="15.75" customHeight="1" x14ac:dyDescent="0.25">
      <c r="A822" s="23"/>
      <c r="B822" s="23"/>
    </row>
    <row r="823" spans="1:2" ht="15.75" customHeight="1" x14ac:dyDescent="0.25">
      <c r="A823" s="23"/>
      <c r="B823" s="23"/>
    </row>
    <row r="824" spans="1:2" ht="15.75" customHeight="1" x14ac:dyDescent="0.25">
      <c r="A824" s="23"/>
      <c r="B824" s="23"/>
    </row>
    <row r="825" spans="1:2" ht="15.75" customHeight="1" x14ac:dyDescent="0.25">
      <c r="A825" s="23"/>
      <c r="B825" s="23"/>
    </row>
    <row r="826" spans="1:2" ht="15.75" customHeight="1" x14ac:dyDescent="0.25">
      <c r="A826" s="23"/>
      <c r="B826" s="23"/>
    </row>
    <row r="827" spans="1:2" ht="15.75" customHeight="1" x14ac:dyDescent="0.25">
      <c r="A827" s="23"/>
      <c r="B827" s="23"/>
    </row>
    <row r="828" spans="1:2" ht="15.75" customHeight="1" x14ac:dyDescent="0.25">
      <c r="A828" s="23"/>
      <c r="B828" s="23"/>
    </row>
    <row r="829" spans="1:2" ht="15.75" customHeight="1" x14ac:dyDescent="0.25">
      <c r="A829" s="23"/>
      <c r="B829" s="23"/>
    </row>
    <row r="830" spans="1:2" ht="15.75" customHeight="1" x14ac:dyDescent="0.25">
      <c r="A830" s="23"/>
      <c r="B830" s="23"/>
    </row>
    <row r="831" spans="1:2" ht="15.75" customHeight="1" x14ac:dyDescent="0.25">
      <c r="A831" s="23"/>
      <c r="B831" s="23"/>
    </row>
    <row r="832" spans="1:2" ht="15.75" customHeight="1" x14ac:dyDescent="0.25">
      <c r="A832" s="23"/>
      <c r="B832" s="23"/>
    </row>
    <row r="833" spans="1:2" ht="15.75" customHeight="1" x14ac:dyDescent="0.25">
      <c r="A833" s="23"/>
      <c r="B833" s="23"/>
    </row>
    <row r="834" spans="1:2" ht="15.75" customHeight="1" x14ac:dyDescent="0.25">
      <c r="A834" s="23"/>
      <c r="B834" s="23"/>
    </row>
    <row r="835" spans="1:2" ht="15.75" customHeight="1" x14ac:dyDescent="0.25">
      <c r="A835" s="23"/>
      <c r="B835" s="23"/>
    </row>
    <row r="836" spans="1:2" ht="15.75" customHeight="1" x14ac:dyDescent="0.25">
      <c r="A836" s="23"/>
      <c r="B836" s="23"/>
    </row>
    <row r="837" spans="1:2" ht="15.75" customHeight="1" x14ac:dyDescent="0.25">
      <c r="A837" s="23"/>
      <c r="B837" s="23"/>
    </row>
    <row r="838" spans="1:2" ht="15.75" customHeight="1" x14ac:dyDescent="0.25">
      <c r="A838" s="23"/>
      <c r="B838" s="23"/>
    </row>
    <row r="839" spans="1:2" ht="15.75" customHeight="1" x14ac:dyDescent="0.25">
      <c r="A839" s="23"/>
      <c r="B839" s="23"/>
    </row>
    <row r="840" spans="1:2" ht="15.75" customHeight="1" x14ac:dyDescent="0.25">
      <c r="A840" s="23"/>
      <c r="B840" s="23"/>
    </row>
    <row r="841" spans="1:2" ht="15.75" customHeight="1" x14ac:dyDescent="0.25">
      <c r="A841" s="23"/>
      <c r="B841" s="23"/>
    </row>
    <row r="842" spans="1:2" ht="15.75" customHeight="1" x14ac:dyDescent="0.25">
      <c r="A842" s="23"/>
      <c r="B842" s="23"/>
    </row>
    <row r="843" spans="1:2" ht="15.75" customHeight="1" x14ac:dyDescent="0.25">
      <c r="A843" s="23"/>
      <c r="B843" s="23"/>
    </row>
    <row r="844" spans="1:2" ht="15.75" customHeight="1" x14ac:dyDescent="0.25">
      <c r="A844" s="23"/>
      <c r="B844" s="23"/>
    </row>
    <row r="845" spans="1:2" ht="15.75" customHeight="1" x14ac:dyDescent="0.25">
      <c r="A845" s="23"/>
      <c r="B845" s="23"/>
    </row>
    <row r="846" spans="1:2" ht="15.75" customHeight="1" x14ac:dyDescent="0.25">
      <c r="A846" s="23"/>
      <c r="B846" s="23"/>
    </row>
    <row r="847" spans="1:2" ht="15.75" customHeight="1" x14ac:dyDescent="0.25">
      <c r="A847" s="23"/>
      <c r="B847" s="23"/>
    </row>
    <row r="848" spans="1:2" ht="15.75" customHeight="1" x14ac:dyDescent="0.25">
      <c r="A848" s="23"/>
      <c r="B848" s="23"/>
    </row>
    <row r="849" spans="1:2" ht="15.75" customHeight="1" x14ac:dyDescent="0.25">
      <c r="A849" s="23"/>
      <c r="B849" s="23"/>
    </row>
    <row r="850" spans="1:2" ht="15.75" customHeight="1" x14ac:dyDescent="0.25">
      <c r="A850" s="23"/>
      <c r="B850" s="23"/>
    </row>
    <row r="851" spans="1:2" ht="15.75" customHeight="1" x14ac:dyDescent="0.25">
      <c r="A851" s="23"/>
      <c r="B851" s="23"/>
    </row>
    <row r="852" spans="1:2" ht="15.75" customHeight="1" x14ac:dyDescent="0.25">
      <c r="A852" s="23"/>
      <c r="B852" s="23"/>
    </row>
    <row r="853" spans="1:2" ht="15.75" customHeight="1" x14ac:dyDescent="0.25">
      <c r="A853" s="23"/>
      <c r="B853" s="23"/>
    </row>
    <row r="854" spans="1:2" ht="15.75" customHeight="1" x14ac:dyDescent="0.25">
      <c r="A854" s="23"/>
      <c r="B854" s="23"/>
    </row>
    <row r="855" spans="1:2" ht="15.75" customHeight="1" x14ac:dyDescent="0.25">
      <c r="A855" s="23"/>
      <c r="B855" s="23"/>
    </row>
    <row r="856" spans="1:2" ht="15.75" customHeight="1" x14ac:dyDescent="0.25">
      <c r="A856" s="23"/>
      <c r="B856" s="23"/>
    </row>
    <row r="857" spans="1:2" ht="15.75" customHeight="1" x14ac:dyDescent="0.25">
      <c r="A857" s="23"/>
      <c r="B857" s="23"/>
    </row>
    <row r="858" spans="1:2" ht="15.75" customHeight="1" x14ac:dyDescent="0.25">
      <c r="A858" s="23"/>
      <c r="B858" s="23"/>
    </row>
    <row r="859" spans="1:2" ht="15.75" customHeight="1" x14ac:dyDescent="0.25">
      <c r="A859" s="23"/>
      <c r="B859" s="23"/>
    </row>
    <row r="860" spans="1:2" ht="15.75" customHeight="1" x14ac:dyDescent="0.25">
      <c r="A860" s="23"/>
      <c r="B860" s="23"/>
    </row>
    <row r="861" spans="1:2" ht="15.75" customHeight="1" x14ac:dyDescent="0.25">
      <c r="A861" s="23"/>
      <c r="B861" s="23"/>
    </row>
    <row r="862" spans="1:2" ht="15.75" customHeight="1" x14ac:dyDescent="0.25">
      <c r="A862" s="23"/>
      <c r="B862" s="23"/>
    </row>
    <row r="863" spans="1:2" ht="15.75" customHeight="1" x14ac:dyDescent="0.25">
      <c r="A863" s="23"/>
      <c r="B863" s="23"/>
    </row>
    <row r="864" spans="1:2" ht="15.75" customHeight="1" x14ac:dyDescent="0.25">
      <c r="A864" s="23"/>
      <c r="B864" s="23"/>
    </row>
    <row r="865" spans="1:2" ht="15.75" customHeight="1" x14ac:dyDescent="0.25">
      <c r="A865" s="23"/>
      <c r="B865" s="23"/>
    </row>
    <row r="866" spans="1:2" ht="15.75" customHeight="1" x14ac:dyDescent="0.25">
      <c r="A866" s="23"/>
      <c r="B866" s="23"/>
    </row>
    <row r="867" spans="1:2" ht="15.75" customHeight="1" x14ac:dyDescent="0.25">
      <c r="A867" s="23"/>
      <c r="B867" s="23"/>
    </row>
    <row r="868" spans="1:2" ht="15.75" customHeight="1" x14ac:dyDescent="0.25">
      <c r="A868" s="23"/>
      <c r="B868" s="23"/>
    </row>
    <row r="869" spans="1:2" ht="15.75" customHeight="1" x14ac:dyDescent="0.25">
      <c r="A869" s="23"/>
      <c r="B869" s="23"/>
    </row>
    <row r="870" spans="1:2" ht="15.75" customHeight="1" x14ac:dyDescent="0.25">
      <c r="A870" s="23"/>
      <c r="B870" s="23"/>
    </row>
    <row r="871" spans="1:2" ht="15.75" customHeight="1" x14ac:dyDescent="0.25">
      <c r="A871" s="23"/>
      <c r="B871" s="23"/>
    </row>
    <row r="872" spans="1:2" ht="15.75" customHeight="1" x14ac:dyDescent="0.25">
      <c r="A872" s="23"/>
      <c r="B872" s="23"/>
    </row>
    <row r="873" spans="1:2" ht="15.75" customHeight="1" x14ac:dyDescent="0.25">
      <c r="A873" s="23"/>
      <c r="B873" s="23"/>
    </row>
    <row r="874" spans="1:2" ht="15.75" customHeight="1" x14ac:dyDescent="0.25">
      <c r="A874" s="23"/>
      <c r="B874" s="23"/>
    </row>
    <row r="875" spans="1:2" ht="15.75" customHeight="1" x14ac:dyDescent="0.25">
      <c r="A875" s="23"/>
      <c r="B875" s="23"/>
    </row>
    <row r="876" spans="1:2" ht="15.75" customHeight="1" x14ac:dyDescent="0.25">
      <c r="A876" s="23"/>
      <c r="B876" s="23"/>
    </row>
    <row r="877" spans="1:2" ht="15.75" customHeight="1" x14ac:dyDescent="0.25">
      <c r="A877" s="23"/>
      <c r="B877" s="23"/>
    </row>
    <row r="878" spans="1:2" ht="15.75" customHeight="1" x14ac:dyDescent="0.25">
      <c r="A878" s="23"/>
      <c r="B878" s="23"/>
    </row>
    <row r="879" spans="1:2" ht="15.75" customHeight="1" x14ac:dyDescent="0.25">
      <c r="A879" s="23"/>
      <c r="B879" s="23"/>
    </row>
    <row r="880" spans="1:2" ht="15.75" customHeight="1" x14ac:dyDescent="0.25">
      <c r="A880" s="23"/>
      <c r="B880" s="23"/>
    </row>
    <row r="881" spans="1:2" ht="15.75" customHeight="1" x14ac:dyDescent="0.25">
      <c r="A881" s="23"/>
      <c r="B881" s="23"/>
    </row>
    <row r="882" spans="1:2" ht="15.75" customHeight="1" x14ac:dyDescent="0.25">
      <c r="A882" s="23"/>
      <c r="B882" s="23"/>
    </row>
    <row r="883" spans="1:2" ht="15.75" customHeight="1" x14ac:dyDescent="0.25">
      <c r="A883" s="23"/>
      <c r="B883" s="23"/>
    </row>
    <row r="884" spans="1:2" ht="15.75" customHeight="1" x14ac:dyDescent="0.25">
      <c r="A884" s="23"/>
      <c r="B884" s="23"/>
    </row>
    <row r="885" spans="1:2" ht="15.75" customHeight="1" x14ac:dyDescent="0.25">
      <c r="A885" s="23"/>
      <c r="B885" s="23"/>
    </row>
    <row r="886" spans="1:2" ht="15.75" customHeight="1" x14ac:dyDescent="0.25">
      <c r="A886" s="23"/>
      <c r="B886" s="23"/>
    </row>
    <row r="887" spans="1:2" ht="15.75" customHeight="1" x14ac:dyDescent="0.25">
      <c r="A887" s="23"/>
      <c r="B887" s="23"/>
    </row>
    <row r="888" spans="1:2" ht="15.75" customHeight="1" x14ac:dyDescent="0.25">
      <c r="A888" s="23"/>
      <c r="B888" s="23"/>
    </row>
    <row r="889" spans="1:2" ht="15.75" customHeight="1" x14ac:dyDescent="0.25">
      <c r="A889" s="23"/>
      <c r="B889" s="23"/>
    </row>
    <row r="890" spans="1:2" ht="15.75" customHeight="1" x14ac:dyDescent="0.25">
      <c r="A890" s="23"/>
      <c r="B890" s="23"/>
    </row>
    <row r="891" spans="1:2" ht="15.75" customHeight="1" x14ac:dyDescent="0.25">
      <c r="A891" s="23"/>
      <c r="B891" s="23"/>
    </row>
    <row r="892" spans="1:2" ht="15.75" customHeight="1" x14ac:dyDescent="0.25">
      <c r="A892" s="23"/>
      <c r="B892" s="23"/>
    </row>
    <row r="893" spans="1:2" ht="15.75" customHeight="1" x14ac:dyDescent="0.25">
      <c r="A893" s="23"/>
      <c r="B893" s="23"/>
    </row>
    <row r="894" spans="1:2" ht="15.75" customHeight="1" x14ac:dyDescent="0.25">
      <c r="A894" s="23"/>
      <c r="B894" s="23"/>
    </row>
    <row r="895" spans="1:2" ht="15.75" customHeight="1" x14ac:dyDescent="0.25">
      <c r="A895" s="23"/>
      <c r="B895" s="23"/>
    </row>
    <row r="896" spans="1:2" ht="15.75" customHeight="1" x14ac:dyDescent="0.25">
      <c r="A896" s="23"/>
      <c r="B896" s="23"/>
    </row>
    <row r="897" spans="1:2" ht="15.75" customHeight="1" x14ac:dyDescent="0.25">
      <c r="A897" s="23"/>
      <c r="B897" s="23"/>
    </row>
    <row r="898" spans="1:2" ht="15.75" customHeight="1" x14ac:dyDescent="0.25">
      <c r="A898" s="23"/>
      <c r="B898" s="23"/>
    </row>
    <row r="899" spans="1:2" ht="15.75" customHeight="1" x14ac:dyDescent="0.25">
      <c r="A899" s="23"/>
      <c r="B899" s="23"/>
    </row>
    <row r="900" spans="1:2" ht="15.75" customHeight="1" x14ac:dyDescent="0.25">
      <c r="A900" s="23"/>
      <c r="B900" s="23"/>
    </row>
    <row r="901" spans="1:2" ht="15.75" customHeight="1" x14ac:dyDescent="0.25">
      <c r="A901" s="23"/>
      <c r="B901" s="23"/>
    </row>
    <row r="902" spans="1:2" ht="15.75" customHeight="1" x14ac:dyDescent="0.25">
      <c r="A902" s="23"/>
      <c r="B902" s="23"/>
    </row>
    <row r="903" spans="1:2" ht="15.75" customHeight="1" x14ac:dyDescent="0.25">
      <c r="A903" s="23"/>
      <c r="B903" s="23"/>
    </row>
    <row r="904" spans="1:2" ht="15.75" customHeight="1" x14ac:dyDescent="0.25">
      <c r="A904" s="23"/>
      <c r="B904" s="23"/>
    </row>
    <row r="905" spans="1:2" ht="15.75" customHeight="1" x14ac:dyDescent="0.25">
      <c r="A905" s="23"/>
      <c r="B905" s="23"/>
    </row>
    <row r="906" spans="1:2" ht="15.75" customHeight="1" x14ac:dyDescent="0.25">
      <c r="A906" s="23"/>
      <c r="B906" s="23"/>
    </row>
    <row r="907" spans="1:2" ht="15.75" customHeight="1" x14ac:dyDescent="0.25">
      <c r="A907" s="23"/>
      <c r="B907" s="23"/>
    </row>
    <row r="908" spans="1:2" ht="15.75" customHeight="1" x14ac:dyDescent="0.25">
      <c r="A908" s="23"/>
      <c r="B908" s="23"/>
    </row>
    <row r="909" spans="1:2" ht="15.75" customHeight="1" x14ac:dyDescent="0.25">
      <c r="A909" s="23"/>
      <c r="B909" s="23"/>
    </row>
    <row r="910" spans="1:2" ht="15.75" customHeight="1" x14ac:dyDescent="0.25">
      <c r="A910" s="23"/>
      <c r="B910" s="23"/>
    </row>
    <row r="911" spans="1:2" ht="15.75" customHeight="1" x14ac:dyDescent="0.25">
      <c r="A911" s="23"/>
      <c r="B911" s="23"/>
    </row>
    <row r="912" spans="1:2" ht="15.75" customHeight="1" x14ac:dyDescent="0.25">
      <c r="A912" s="23"/>
      <c r="B912" s="23"/>
    </row>
    <row r="913" spans="1:2" ht="15.75" customHeight="1" x14ac:dyDescent="0.25">
      <c r="A913" s="23"/>
      <c r="B913" s="23"/>
    </row>
    <row r="914" spans="1:2" ht="15.75" customHeight="1" x14ac:dyDescent="0.25">
      <c r="A914" s="23"/>
      <c r="B914" s="23"/>
    </row>
    <row r="915" spans="1:2" ht="15.75" customHeight="1" x14ac:dyDescent="0.25">
      <c r="A915" s="23"/>
      <c r="B915" s="23"/>
    </row>
    <row r="916" spans="1:2" ht="15.75" customHeight="1" x14ac:dyDescent="0.25">
      <c r="A916" s="23"/>
      <c r="B916" s="23"/>
    </row>
    <row r="917" spans="1:2" ht="15.75" customHeight="1" x14ac:dyDescent="0.25">
      <c r="A917" s="23"/>
      <c r="B917" s="23"/>
    </row>
    <row r="918" spans="1:2" ht="15.75" customHeight="1" x14ac:dyDescent="0.25">
      <c r="A918" s="23"/>
      <c r="B918" s="23"/>
    </row>
    <row r="919" spans="1:2" ht="15.75" customHeight="1" x14ac:dyDescent="0.25">
      <c r="A919" s="23"/>
      <c r="B919" s="23"/>
    </row>
    <row r="920" spans="1:2" ht="15.75" customHeight="1" x14ac:dyDescent="0.25">
      <c r="A920" s="23"/>
      <c r="B920" s="23"/>
    </row>
    <row r="921" spans="1:2" ht="15.75" customHeight="1" x14ac:dyDescent="0.25">
      <c r="A921" s="23"/>
      <c r="B921" s="23"/>
    </row>
    <row r="922" spans="1:2" ht="15.75" customHeight="1" x14ac:dyDescent="0.25">
      <c r="A922" s="23"/>
      <c r="B922" s="23"/>
    </row>
    <row r="923" spans="1:2" ht="15.75" customHeight="1" x14ac:dyDescent="0.25">
      <c r="A923" s="23"/>
      <c r="B923" s="23"/>
    </row>
    <row r="924" spans="1:2" ht="15.75" customHeight="1" x14ac:dyDescent="0.25">
      <c r="A924" s="23"/>
      <c r="B924" s="23"/>
    </row>
    <row r="925" spans="1:2" ht="15.75" customHeight="1" x14ac:dyDescent="0.25">
      <c r="A925" s="23"/>
      <c r="B925" s="23"/>
    </row>
    <row r="926" spans="1:2" ht="15.75" customHeight="1" x14ac:dyDescent="0.25">
      <c r="A926" s="23"/>
      <c r="B926" s="23"/>
    </row>
    <row r="927" spans="1:2" ht="15.75" customHeight="1" x14ac:dyDescent="0.25">
      <c r="A927" s="23"/>
      <c r="B927" s="23"/>
    </row>
    <row r="928" spans="1:2" ht="15.75" customHeight="1" x14ac:dyDescent="0.25">
      <c r="A928" s="23"/>
      <c r="B928" s="23"/>
    </row>
    <row r="929" spans="1:2" ht="15.75" customHeight="1" x14ac:dyDescent="0.25">
      <c r="A929" s="23"/>
      <c r="B929" s="23"/>
    </row>
    <row r="930" spans="1:2" ht="15.75" customHeight="1" x14ac:dyDescent="0.25">
      <c r="A930" s="23"/>
      <c r="B930" s="23"/>
    </row>
    <row r="931" spans="1:2" ht="15.75" customHeight="1" x14ac:dyDescent="0.25">
      <c r="A931" s="23"/>
      <c r="B931" s="23"/>
    </row>
    <row r="932" spans="1:2" ht="15.75" customHeight="1" x14ac:dyDescent="0.25">
      <c r="A932" s="23"/>
      <c r="B932" s="23"/>
    </row>
    <row r="933" spans="1:2" ht="15.75" customHeight="1" x14ac:dyDescent="0.25">
      <c r="A933" s="23"/>
      <c r="B933" s="23"/>
    </row>
    <row r="934" spans="1:2" ht="15.75" customHeight="1" x14ac:dyDescent="0.25">
      <c r="A934" s="23"/>
      <c r="B934" s="23"/>
    </row>
    <row r="935" spans="1:2" ht="15.75" customHeight="1" x14ac:dyDescent="0.25">
      <c r="A935" s="23"/>
      <c r="B935" s="23"/>
    </row>
    <row r="936" spans="1:2" ht="15.75" customHeight="1" x14ac:dyDescent="0.25">
      <c r="A936" s="23"/>
      <c r="B936" s="23"/>
    </row>
    <row r="937" spans="1:2" ht="15.75" customHeight="1" x14ac:dyDescent="0.25">
      <c r="A937" s="23"/>
      <c r="B937" s="23"/>
    </row>
    <row r="938" spans="1:2" ht="15.75" customHeight="1" x14ac:dyDescent="0.25">
      <c r="A938" s="23"/>
      <c r="B938" s="23"/>
    </row>
    <row r="939" spans="1:2" ht="15.75" customHeight="1" x14ac:dyDescent="0.25">
      <c r="A939" s="23"/>
      <c r="B939" s="23"/>
    </row>
    <row r="940" spans="1:2" ht="15.75" customHeight="1" x14ac:dyDescent="0.25">
      <c r="A940" s="23"/>
      <c r="B940" s="23"/>
    </row>
    <row r="941" spans="1:2" ht="15.75" customHeight="1" x14ac:dyDescent="0.25">
      <c r="A941" s="23"/>
      <c r="B941" s="23"/>
    </row>
    <row r="942" spans="1:2" ht="15.75" customHeight="1" x14ac:dyDescent="0.25">
      <c r="A942" s="23"/>
      <c r="B942" s="23"/>
    </row>
    <row r="943" spans="1:2" ht="15.75" customHeight="1" x14ac:dyDescent="0.25">
      <c r="A943" s="23"/>
      <c r="B943" s="23"/>
    </row>
    <row r="944" spans="1:2" ht="15.75" customHeight="1" x14ac:dyDescent="0.25">
      <c r="A944" s="23"/>
      <c r="B944" s="23"/>
    </row>
    <row r="945" spans="1:2" ht="15.75" customHeight="1" x14ac:dyDescent="0.25">
      <c r="A945" s="23"/>
      <c r="B945" s="23"/>
    </row>
    <row r="946" spans="1:2" ht="15.75" customHeight="1" x14ac:dyDescent="0.25">
      <c r="A946" s="23"/>
      <c r="B946" s="23"/>
    </row>
    <row r="947" spans="1:2" ht="15.75" customHeight="1" x14ac:dyDescent="0.25">
      <c r="A947" s="23"/>
      <c r="B947" s="23"/>
    </row>
    <row r="948" spans="1:2" ht="15.75" customHeight="1" x14ac:dyDescent="0.25">
      <c r="A948" s="23"/>
      <c r="B948" s="23"/>
    </row>
    <row r="949" spans="1:2" ht="15.75" customHeight="1" x14ac:dyDescent="0.25">
      <c r="A949" s="23"/>
      <c r="B949" s="23"/>
    </row>
    <row r="950" spans="1:2" ht="15.75" customHeight="1" x14ac:dyDescent="0.25">
      <c r="A950" s="23"/>
      <c r="B950" s="23"/>
    </row>
    <row r="951" spans="1:2" ht="15.75" customHeight="1" x14ac:dyDescent="0.25">
      <c r="A951" s="23"/>
      <c r="B951" s="23"/>
    </row>
    <row r="952" spans="1:2" ht="15.75" customHeight="1" x14ac:dyDescent="0.25">
      <c r="A952" s="23"/>
      <c r="B952" s="23"/>
    </row>
    <row r="953" spans="1:2" ht="15.75" customHeight="1" x14ac:dyDescent="0.25">
      <c r="A953" s="23"/>
      <c r="B953" s="23"/>
    </row>
    <row r="954" spans="1:2" ht="15.75" customHeight="1" x14ac:dyDescent="0.25">
      <c r="A954" s="23"/>
      <c r="B954" s="23"/>
    </row>
    <row r="955" spans="1:2" ht="15.75" customHeight="1" x14ac:dyDescent="0.25">
      <c r="A955" s="23"/>
      <c r="B955" s="23"/>
    </row>
    <row r="956" spans="1:2" ht="15.75" customHeight="1" x14ac:dyDescent="0.25">
      <c r="A956" s="23"/>
      <c r="B956" s="23"/>
    </row>
    <row r="957" spans="1:2" ht="15.75" customHeight="1" x14ac:dyDescent="0.25">
      <c r="A957" s="23"/>
      <c r="B957" s="23"/>
    </row>
    <row r="958" spans="1:2" ht="15.75" customHeight="1" x14ac:dyDescent="0.25">
      <c r="A958" s="23"/>
      <c r="B958" s="23"/>
    </row>
    <row r="959" spans="1:2" ht="15.75" customHeight="1" x14ac:dyDescent="0.25">
      <c r="A959" s="23"/>
      <c r="B959" s="23"/>
    </row>
    <row r="960" spans="1:2" ht="15.75" customHeight="1" x14ac:dyDescent="0.25">
      <c r="A960" s="23"/>
      <c r="B960" s="23"/>
    </row>
    <row r="961" spans="1:2" ht="15.75" customHeight="1" x14ac:dyDescent="0.25">
      <c r="A961" s="23"/>
      <c r="B961" s="23"/>
    </row>
    <row r="962" spans="1:2" ht="15.75" customHeight="1" x14ac:dyDescent="0.25">
      <c r="A962" s="23"/>
      <c r="B962" s="23"/>
    </row>
    <row r="963" spans="1:2" ht="15.75" customHeight="1" x14ac:dyDescent="0.25">
      <c r="A963" s="23"/>
      <c r="B963" s="23"/>
    </row>
    <row r="964" spans="1:2" ht="15.75" customHeight="1" x14ac:dyDescent="0.25">
      <c r="A964" s="23"/>
      <c r="B964" s="23"/>
    </row>
    <row r="965" spans="1:2" ht="15.75" customHeight="1" x14ac:dyDescent="0.25">
      <c r="A965" s="23"/>
      <c r="B965" s="23"/>
    </row>
    <row r="966" spans="1:2" ht="15.75" customHeight="1" x14ac:dyDescent="0.25">
      <c r="A966" s="23"/>
      <c r="B966" s="23"/>
    </row>
    <row r="967" spans="1:2" ht="15.75" customHeight="1" x14ac:dyDescent="0.25">
      <c r="A967" s="23"/>
      <c r="B967" s="23"/>
    </row>
    <row r="968" spans="1:2" ht="15.75" customHeight="1" x14ac:dyDescent="0.25">
      <c r="A968" s="23"/>
      <c r="B968" s="23"/>
    </row>
    <row r="969" spans="1:2" ht="15.75" customHeight="1" x14ac:dyDescent="0.25">
      <c r="A969" s="23"/>
      <c r="B969" s="23"/>
    </row>
  </sheetData>
  <mergeCells count="124">
    <mergeCell ref="A37:I37"/>
    <mergeCell ref="A38:I38"/>
    <mergeCell ref="A44:B46"/>
    <mergeCell ref="A70:I70"/>
    <mergeCell ref="A71:I71"/>
    <mergeCell ref="A76:I76"/>
    <mergeCell ref="A72:I72"/>
    <mergeCell ref="A74:I74"/>
    <mergeCell ref="A75:I75"/>
    <mergeCell ref="A73:I73"/>
    <mergeCell ref="A69:K69"/>
    <mergeCell ref="A66:I66"/>
    <mergeCell ref="A67:I67"/>
    <mergeCell ref="A59:I59"/>
    <mergeCell ref="A60:I60"/>
    <mergeCell ref="A61:I61"/>
    <mergeCell ref="A62:I62"/>
    <mergeCell ref="A39:I39"/>
    <mergeCell ref="A28:I28"/>
    <mergeCell ref="A27:I27"/>
    <mergeCell ref="A68:I68"/>
    <mergeCell ref="A55:I55"/>
    <mergeCell ref="A56:I56"/>
    <mergeCell ref="A57:I57"/>
    <mergeCell ref="A63:I63"/>
    <mergeCell ref="A64:I64"/>
    <mergeCell ref="A40:I40"/>
    <mergeCell ref="A43:I43"/>
    <mergeCell ref="A41:I41"/>
    <mergeCell ref="A42:I42"/>
    <mergeCell ref="A52:I52"/>
    <mergeCell ref="A53:I53"/>
    <mergeCell ref="A54:I54"/>
    <mergeCell ref="A32:K32"/>
    <mergeCell ref="A58:K58"/>
    <mergeCell ref="C45:H45"/>
    <mergeCell ref="I45:K45"/>
    <mergeCell ref="C46:H46"/>
    <mergeCell ref="I46:K46"/>
    <mergeCell ref="A47:B47"/>
    <mergeCell ref="C47:G47"/>
    <mergeCell ref="A36:I36"/>
    <mergeCell ref="A1:B3"/>
    <mergeCell ref="C1:H1"/>
    <mergeCell ref="I1:J1"/>
    <mergeCell ref="C2:H2"/>
    <mergeCell ref="I2:K2"/>
    <mergeCell ref="C3:H3"/>
    <mergeCell ref="I3:K3"/>
    <mergeCell ref="A4:B4"/>
    <mergeCell ref="C4:G4"/>
    <mergeCell ref="I4:K4"/>
    <mergeCell ref="A5:K5"/>
    <mergeCell ref="A6:I7"/>
    <mergeCell ref="J6:K6"/>
    <mergeCell ref="I47:K47"/>
    <mergeCell ref="A48:K48"/>
    <mergeCell ref="A34:I34"/>
    <mergeCell ref="A35:I35"/>
    <mergeCell ref="I88:K88"/>
    <mergeCell ref="C89:H89"/>
    <mergeCell ref="I89:K89"/>
    <mergeCell ref="A8:K8"/>
    <mergeCell ref="A9:I9"/>
    <mergeCell ref="A10:I10"/>
    <mergeCell ref="A11:I11"/>
    <mergeCell ref="A12:I12"/>
    <mergeCell ref="A14:I14"/>
    <mergeCell ref="A15:I15"/>
    <mergeCell ref="A23:I23"/>
    <mergeCell ref="A24:I24"/>
    <mergeCell ref="A18:I18"/>
    <mergeCell ref="A19:I19"/>
    <mergeCell ref="A20:I20"/>
    <mergeCell ref="A21:I21"/>
    <mergeCell ref="A22:I22"/>
    <mergeCell ref="C90:G90"/>
    <mergeCell ref="I90:K90"/>
    <mergeCell ref="A92:I93"/>
    <mergeCell ref="A13:I13"/>
    <mergeCell ref="A25:I25"/>
    <mergeCell ref="A29:I29"/>
    <mergeCell ref="A31:I31"/>
    <mergeCell ref="A30:I30"/>
    <mergeCell ref="A33:I33"/>
    <mergeCell ref="A80:I80"/>
    <mergeCell ref="A81:I81"/>
    <mergeCell ref="A84:I84"/>
    <mergeCell ref="A78:K78"/>
    <mergeCell ref="C44:H44"/>
    <mergeCell ref="I44:J44"/>
    <mergeCell ref="A49:I50"/>
    <mergeCell ref="J49:K49"/>
    <mergeCell ref="A51:K51"/>
    <mergeCell ref="A77:I77"/>
    <mergeCell ref="A65:I65"/>
    <mergeCell ref="J92:K92"/>
    <mergeCell ref="A16:I16"/>
    <mergeCell ref="A17:I17"/>
    <mergeCell ref="A26:I26"/>
    <mergeCell ref="A94:K94"/>
    <mergeCell ref="A91:K91"/>
    <mergeCell ref="A99:I99"/>
    <mergeCell ref="A100:I100"/>
    <mergeCell ref="A79:I79"/>
    <mergeCell ref="A103:I103"/>
    <mergeCell ref="A106:I106"/>
    <mergeCell ref="A87:B89"/>
    <mergeCell ref="C87:H87"/>
    <mergeCell ref="A101:I101"/>
    <mergeCell ref="A82:I82"/>
    <mergeCell ref="A104:I104"/>
    <mergeCell ref="A105:I105"/>
    <mergeCell ref="A85:I85"/>
    <mergeCell ref="A86:I86"/>
    <mergeCell ref="I87:J87"/>
    <mergeCell ref="C88:H88"/>
    <mergeCell ref="A95:I95"/>
    <mergeCell ref="A96:I96"/>
    <mergeCell ref="A97:I97"/>
    <mergeCell ref="A98:I98"/>
    <mergeCell ref="A83:I83"/>
    <mergeCell ref="A102:I102"/>
    <mergeCell ref="A90:B90"/>
  </mergeCells>
  <printOptions horizontalCentered="1"/>
  <pageMargins left="0.51181102362204722" right="0.51181102362204722" top="0.35433070866141736" bottom="0.35433070866141736" header="0" footer="0"/>
  <pageSetup scale="83" fitToHeight="0" orientation="portrait" r:id="rId1"/>
  <rowBreaks count="1" manualBreakCount="1">
    <brk id="86" max="16383"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65E29-1DC0-4A41-8669-9214873777E4}">
  <dimension ref="A1:AZ327"/>
  <sheetViews>
    <sheetView showGridLines="0" tabSelected="1" showWhiteSpace="0" view="pageBreakPreview" topLeftCell="A298" zoomScaleNormal="90" zoomScaleSheetLayoutView="100" zoomScalePageLayoutView="80" workbookViewId="0">
      <selection activeCell="A300" sqref="A300:I300"/>
    </sheetView>
  </sheetViews>
  <sheetFormatPr baseColWidth="10" defaultRowHeight="26.25" x14ac:dyDescent="0.4"/>
  <cols>
    <col min="1" max="1" width="4" style="1" customWidth="1"/>
    <col min="2" max="2" width="3.42578125" style="1" customWidth="1"/>
    <col min="3" max="3" width="4.7109375" style="1" customWidth="1"/>
    <col min="4" max="4" width="4" style="1" customWidth="1"/>
    <col min="5" max="6" width="1.85546875" style="1" customWidth="1"/>
    <col min="7" max="7" width="2" style="1" customWidth="1"/>
    <col min="8" max="8" width="8.85546875" style="1" customWidth="1"/>
    <col min="9" max="9" width="4.140625" style="1" customWidth="1"/>
    <col min="10" max="10" width="7.5703125" style="1" customWidth="1"/>
    <col min="11" max="11" width="7.42578125" style="1" customWidth="1"/>
    <col min="12" max="12" width="4.140625" style="1" customWidth="1"/>
    <col min="13" max="13" width="8" style="1" customWidth="1"/>
    <col min="14" max="14" width="5.7109375" style="1" customWidth="1"/>
    <col min="15" max="15" width="5.5703125" style="1" customWidth="1"/>
    <col min="16" max="16" width="3" style="1" customWidth="1"/>
    <col min="17" max="18" width="3.140625" style="1" customWidth="1"/>
    <col min="19" max="19" width="5.7109375" style="1" customWidth="1"/>
    <col min="20" max="21" width="3.140625" style="1" customWidth="1"/>
    <col min="22" max="22" width="4.42578125" style="1" customWidth="1"/>
    <col min="23" max="23" width="7.85546875" style="1" customWidth="1"/>
    <col min="24" max="24" width="13.7109375" style="1" customWidth="1"/>
    <col min="25" max="25" width="4.7109375" style="1" customWidth="1"/>
    <col min="26" max="26" width="4.28515625" style="1" customWidth="1"/>
    <col min="27" max="27" width="6.42578125" style="1" customWidth="1"/>
    <col min="28" max="28" width="5.140625" style="1" customWidth="1"/>
    <col min="29" max="29" width="4.28515625" style="1" customWidth="1"/>
    <col min="30" max="30" width="4.85546875" style="1" customWidth="1"/>
    <col min="31" max="31" width="5" style="1" customWidth="1"/>
    <col min="32" max="32" width="10.85546875" style="1" customWidth="1"/>
    <col min="33" max="33" width="11" style="2" customWidth="1"/>
    <col min="34" max="34" width="9.85546875" style="2" customWidth="1"/>
    <col min="35" max="35" width="12.7109375" style="2" customWidth="1"/>
    <col min="36" max="36" width="2.140625" style="2" customWidth="1"/>
    <col min="37" max="40" width="3.140625" style="2" customWidth="1"/>
    <col min="41" max="42" width="2.85546875" style="2" customWidth="1"/>
    <col min="43" max="44" width="3.42578125" style="2" customWidth="1"/>
    <col min="45" max="45" width="3.140625" style="2" customWidth="1"/>
    <col min="46" max="46" width="13.140625" style="2" customWidth="1"/>
    <col min="47" max="47" width="16.5703125" style="2" customWidth="1"/>
    <col min="48" max="51" width="11.42578125" style="1"/>
    <col min="52" max="52" width="3.7109375" style="3" customWidth="1"/>
    <col min="53" max="53" width="2.7109375" style="1" customWidth="1"/>
    <col min="54" max="16384" width="11.42578125" style="1"/>
  </cols>
  <sheetData>
    <row r="1" spans="1:52" ht="18" customHeight="1" x14ac:dyDescent="0.4">
      <c r="A1" s="176"/>
      <c r="B1" s="177"/>
      <c r="C1" s="177"/>
      <c r="D1" s="177"/>
      <c r="E1" s="177"/>
      <c r="F1" s="178"/>
      <c r="G1" s="185" t="s">
        <v>60</v>
      </c>
      <c r="H1" s="186"/>
      <c r="I1" s="186"/>
      <c r="J1" s="186"/>
      <c r="K1" s="186"/>
      <c r="L1" s="186"/>
      <c r="M1" s="186"/>
      <c r="N1" s="186"/>
      <c r="O1" s="186"/>
      <c r="P1" s="186"/>
      <c r="Q1" s="186"/>
      <c r="R1" s="186"/>
      <c r="S1" s="186"/>
      <c r="T1" s="186"/>
      <c r="U1" s="186"/>
      <c r="V1" s="186"/>
      <c r="W1" s="186"/>
      <c r="X1" s="187"/>
      <c r="Y1" s="188" t="s">
        <v>391</v>
      </c>
      <c r="Z1" s="189"/>
      <c r="AA1" s="190"/>
      <c r="AB1" s="191" t="s">
        <v>390</v>
      </c>
      <c r="AC1" s="192"/>
      <c r="AD1" s="193"/>
      <c r="AH1" s="67"/>
    </row>
    <row r="2" spans="1:52" ht="18" customHeight="1" x14ac:dyDescent="0.4">
      <c r="A2" s="179"/>
      <c r="B2" s="180"/>
      <c r="C2" s="180"/>
      <c r="D2" s="180"/>
      <c r="E2" s="180"/>
      <c r="F2" s="181"/>
      <c r="G2" s="200" t="s">
        <v>480</v>
      </c>
      <c r="H2" s="186"/>
      <c r="I2" s="186"/>
      <c r="J2" s="186"/>
      <c r="K2" s="186"/>
      <c r="L2" s="186"/>
      <c r="M2" s="186"/>
      <c r="N2" s="186"/>
      <c r="O2" s="186"/>
      <c r="P2" s="186"/>
      <c r="Q2" s="186"/>
      <c r="R2" s="186"/>
      <c r="S2" s="186"/>
      <c r="T2" s="186"/>
      <c r="U2" s="186"/>
      <c r="V2" s="186"/>
      <c r="W2" s="186"/>
      <c r="X2" s="187"/>
      <c r="Y2" s="188" t="s">
        <v>431</v>
      </c>
      <c r="Z2" s="189"/>
      <c r="AA2" s="189"/>
      <c r="AB2" s="189"/>
      <c r="AC2" s="189"/>
      <c r="AD2" s="190"/>
      <c r="AH2" s="67"/>
    </row>
    <row r="3" spans="1:52" ht="18" customHeight="1" x14ac:dyDescent="0.4">
      <c r="A3" s="182"/>
      <c r="B3" s="183"/>
      <c r="C3" s="183"/>
      <c r="D3" s="183"/>
      <c r="E3" s="183"/>
      <c r="F3" s="184"/>
      <c r="G3" s="185"/>
      <c r="H3" s="186"/>
      <c r="I3" s="186"/>
      <c r="J3" s="186"/>
      <c r="K3" s="186"/>
      <c r="L3" s="186"/>
      <c r="M3" s="186"/>
      <c r="N3" s="186"/>
      <c r="O3" s="186"/>
      <c r="P3" s="186"/>
      <c r="Q3" s="186"/>
      <c r="R3" s="186"/>
      <c r="S3" s="186"/>
      <c r="T3" s="186"/>
      <c r="U3" s="186"/>
      <c r="V3" s="186"/>
      <c r="W3" s="186"/>
      <c r="X3" s="187"/>
      <c r="Y3" s="221" t="s">
        <v>456</v>
      </c>
      <c r="Z3" s="189"/>
      <c r="AA3" s="189"/>
      <c r="AB3" s="189"/>
      <c r="AC3" s="189"/>
      <c r="AD3" s="190"/>
      <c r="AH3" s="67"/>
    </row>
    <row r="4" spans="1:52" ht="18" customHeight="1" x14ac:dyDescent="0.4">
      <c r="A4" s="225" t="s">
        <v>62</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7"/>
      <c r="AZ4" s="1"/>
    </row>
    <row r="5" spans="1:52" ht="33.75" customHeight="1" x14ac:dyDescent="0.4">
      <c r="A5" s="228" t="s">
        <v>58</v>
      </c>
      <c r="B5" s="229"/>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30"/>
      <c r="AZ5" s="1"/>
    </row>
    <row r="6" spans="1:52" ht="17.25" customHeight="1" x14ac:dyDescent="0.4">
      <c r="A6" s="225" t="s">
        <v>63</v>
      </c>
      <c r="B6" s="226"/>
      <c r="C6" s="226"/>
      <c r="D6" s="226"/>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7"/>
    </row>
    <row r="7" spans="1:52" ht="185.25" customHeight="1" x14ac:dyDescent="0.4">
      <c r="A7" s="231" t="s">
        <v>508</v>
      </c>
      <c r="B7" s="232"/>
      <c r="C7" s="232"/>
      <c r="D7" s="232"/>
      <c r="E7" s="232"/>
      <c r="F7" s="232"/>
      <c r="G7" s="232"/>
      <c r="H7" s="232"/>
      <c r="I7" s="232"/>
      <c r="J7" s="232"/>
      <c r="K7" s="232"/>
      <c r="L7" s="232"/>
      <c r="M7" s="232"/>
      <c r="N7" s="232"/>
      <c r="O7" s="232"/>
      <c r="P7" s="232"/>
      <c r="Q7" s="232"/>
      <c r="R7" s="232"/>
      <c r="S7" s="232"/>
      <c r="T7" s="232"/>
      <c r="U7" s="232"/>
      <c r="V7" s="232"/>
      <c r="W7" s="232"/>
      <c r="X7" s="232"/>
      <c r="Y7" s="232"/>
      <c r="Z7" s="232"/>
      <c r="AA7" s="232"/>
      <c r="AB7" s="232"/>
      <c r="AC7" s="232"/>
      <c r="AD7" s="233"/>
    </row>
    <row r="8" spans="1:52" ht="18" customHeight="1" x14ac:dyDescent="0.4">
      <c r="A8" s="225" t="s">
        <v>64</v>
      </c>
      <c r="B8" s="226"/>
      <c r="C8" s="226"/>
      <c r="D8" s="226"/>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7"/>
    </row>
    <row r="9" spans="1:52" ht="18" customHeight="1" x14ac:dyDescent="0.4">
      <c r="A9" s="234">
        <v>2026</v>
      </c>
      <c r="B9" s="235"/>
      <c r="C9" s="100">
        <v>0</v>
      </c>
      <c r="D9" s="100">
        <v>0</v>
      </c>
      <c r="E9" s="236" t="s">
        <v>2</v>
      </c>
      <c r="F9" s="237"/>
      <c r="G9" s="237"/>
      <c r="H9" s="237"/>
      <c r="I9" s="238"/>
      <c r="J9" s="239" t="s">
        <v>514</v>
      </c>
      <c r="K9" s="240"/>
      <c r="L9" s="240"/>
      <c r="M9" s="240"/>
      <c r="N9" s="240"/>
      <c r="O9" s="241"/>
      <c r="P9" s="236" t="s">
        <v>27</v>
      </c>
      <c r="Q9" s="237"/>
      <c r="R9" s="237"/>
      <c r="S9" s="237"/>
      <c r="T9" s="237"/>
      <c r="U9" s="238"/>
      <c r="V9" s="242" t="s">
        <v>477</v>
      </c>
      <c r="W9" s="243"/>
      <c r="X9" s="243"/>
      <c r="Y9" s="243"/>
      <c r="Z9" s="243"/>
      <c r="AA9" s="243"/>
      <c r="AB9" s="243"/>
      <c r="AC9" s="243"/>
      <c r="AD9" s="244"/>
    </row>
    <row r="10" spans="1:52" ht="18" customHeight="1" x14ac:dyDescent="0.4">
      <c r="A10" s="222" t="s">
        <v>1</v>
      </c>
      <c r="B10" s="223"/>
      <c r="C10" s="223"/>
      <c r="D10" s="223"/>
      <c r="E10" s="223"/>
      <c r="F10" s="223"/>
      <c r="G10" s="223"/>
      <c r="H10" s="223"/>
      <c r="I10" s="223"/>
      <c r="J10" s="223"/>
      <c r="K10" s="223"/>
      <c r="L10" s="223"/>
      <c r="M10" s="223"/>
      <c r="N10" s="223"/>
      <c r="O10" s="224"/>
      <c r="P10" s="222" t="s">
        <v>59</v>
      </c>
      <c r="Q10" s="223"/>
      <c r="R10" s="223"/>
      <c r="S10" s="223"/>
      <c r="T10" s="223"/>
      <c r="U10" s="223"/>
      <c r="V10" s="223"/>
      <c r="W10" s="223"/>
      <c r="X10" s="224"/>
      <c r="Y10" s="222" t="s">
        <v>506</v>
      </c>
      <c r="Z10" s="223"/>
      <c r="AA10" s="223"/>
      <c r="AB10" s="223"/>
      <c r="AC10" s="223"/>
      <c r="AD10" s="224"/>
    </row>
    <row r="11" spans="1:52" ht="15.75" customHeight="1" x14ac:dyDescent="0.4">
      <c r="A11" s="185">
        <f>G3</f>
        <v>0</v>
      </c>
      <c r="B11" s="186"/>
      <c r="C11" s="186"/>
      <c r="D11" s="186"/>
      <c r="E11" s="186"/>
      <c r="F11" s="186"/>
      <c r="G11" s="186"/>
      <c r="H11" s="186"/>
      <c r="I11" s="186"/>
      <c r="J11" s="186"/>
      <c r="K11" s="186"/>
      <c r="L11" s="186"/>
      <c r="M11" s="186"/>
      <c r="N11" s="186"/>
      <c r="O11" s="187"/>
      <c r="P11" s="269"/>
      <c r="Q11" s="270"/>
      <c r="R11" s="270"/>
      <c r="S11" s="270"/>
      <c r="T11" s="270"/>
      <c r="U11" s="270"/>
      <c r="V11" s="270"/>
      <c r="W11" s="270"/>
      <c r="X11" s="271"/>
      <c r="Y11" s="272" t="s">
        <v>553</v>
      </c>
      <c r="Z11" s="270"/>
      <c r="AA11" s="270"/>
      <c r="AB11" s="270"/>
      <c r="AC11" s="270"/>
      <c r="AD11" s="271"/>
    </row>
    <row r="12" spans="1:52" ht="18" customHeight="1" x14ac:dyDescent="0.4">
      <c r="A12" s="273" t="s">
        <v>65</v>
      </c>
      <c r="B12" s="274"/>
      <c r="C12" s="274"/>
      <c r="D12" s="274"/>
      <c r="E12" s="274"/>
      <c r="F12" s="274"/>
      <c r="G12" s="274"/>
      <c r="H12" s="274"/>
      <c r="I12" s="274"/>
      <c r="J12" s="274"/>
      <c r="K12" s="274"/>
      <c r="L12" s="274"/>
      <c r="M12" s="274"/>
      <c r="N12" s="274"/>
      <c r="O12" s="274"/>
      <c r="P12" s="274"/>
      <c r="Q12" s="274"/>
      <c r="R12" s="274"/>
      <c r="S12" s="274"/>
      <c r="T12" s="274"/>
      <c r="U12" s="274"/>
      <c r="V12" s="274"/>
      <c r="W12" s="274"/>
      <c r="X12" s="274"/>
      <c r="Y12" s="274"/>
      <c r="Z12" s="274"/>
      <c r="AA12" s="274"/>
      <c r="AB12" s="274"/>
      <c r="AC12" s="274"/>
      <c r="AD12" s="275"/>
    </row>
    <row r="13" spans="1:52" ht="22.5" customHeight="1" x14ac:dyDescent="0.4">
      <c r="A13" s="276" t="s">
        <v>3</v>
      </c>
      <c r="B13" s="277"/>
      <c r="C13" s="277"/>
      <c r="D13" s="277"/>
      <c r="E13" s="278"/>
      <c r="F13" s="279"/>
      <c r="G13" s="280"/>
      <c r="H13" s="280"/>
      <c r="I13" s="280"/>
      <c r="J13" s="280"/>
      <c r="K13" s="280"/>
      <c r="L13" s="280"/>
      <c r="M13" s="280"/>
      <c r="N13" s="281"/>
      <c r="O13" s="276" t="s">
        <v>7</v>
      </c>
      <c r="P13" s="277"/>
      <c r="Q13" s="277"/>
      <c r="R13" s="277"/>
      <c r="S13" s="278"/>
      <c r="T13" s="282"/>
      <c r="U13" s="283"/>
      <c r="V13" s="283"/>
      <c r="W13" s="283"/>
      <c r="X13" s="283"/>
      <c r="Y13" s="283"/>
      <c r="Z13" s="283"/>
      <c r="AA13" s="283"/>
      <c r="AB13" s="283"/>
      <c r="AC13" s="283"/>
      <c r="AD13" s="284"/>
      <c r="AF13" s="4"/>
    </row>
    <row r="14" spans="1:52" ht="22.5" customHeight="1" x14ac:dyDescent="0.4">
      <c r="A14" s="276" t="s">
        <v>4</v>
      </c>
      <c r="B14" s="277"/>
      <c r="C14" s="277"/>
      <c r="D14" s="277"/>
      <c r="E14" s="278"/>
      <c r="F14" s="285"/>
      <c r="G14" s="286"/>
      <c r="H14" s="286"/>
      <c r="I14" s="286"/>
      <c r="J14" s="286"/>
      <c r="K14" s="286"/>
      <c r="L14" s="286"/>
      <c r="M14" s="286"/>
      <c r="N14" s="287"/>
      <c r="O14" s="276" t="s">
        <v>19</v>
      </c>
      <c r="P14" s="277"/>
      <c r="Q14" s="277"/>
      <c r="R14" s="277"/>
      <c r="S14" s="278"/>
      <c r="T14" s="254"/>
      <c r="U14" s="255"/>
      <c r="V14" s="255"/>
      <c r="W14" s="255"/>
      <c r="X14" s="255"/>
      <c r="Y14" s="255"/>
      <c r="Z14" s="255"/>
      <c r="AA14" s="255"/>
      <c r="AB14" s="255"/>
      <c r="AC14" s="255"/>
      <c r="AD14" s="256"/>
    </row>
    <row r="15" spans="1:52" ht="20.25" customHeight="1" x14ac:dyDescent="0.4">
      <c r="A15" s="257" t="s">
        <v>66</v>
      </c>
      <c r="B15" s="258"/>
      <c r="C15" s="258"/>
      <c r="D15" s="258"/>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9"/>
    </row>
    <row r="16" spans="1:52" ht="275.25" customHeight="1" x14ac:dyDescent="0.4">
      <c r="A16" s="260" t="s">
        <v>470</v>
      </c>
      <c r="B16" s="261"/>
      <c r="C16" s="261"/>
      <c r="D16" s="261"/>
      <c r="E16" s="261"/>
      <c r="F16" s="261"/>
      <c r="G16" s="261"/>
      <c r="H16" s="261"/>
      <c r="I16" s="261"/>
      <c r="J16" s="261"/>
      <c r="K16" s="261"/>
      <c r="L16" s="261"/>
      <c r="M16" s="261"/>
      <c r="N16" s="261"/>
      <c r="O16" s="261"/>
      <c r="P16" s="262"/>
      <c r="Q16" s="260" t="s">
        <v>526</v>
      </c>
      <c r="R16" s="261"/>
      <c r="S16" s="261"/>
      <c r="T16" s="261"/>
      <c r="U16" s="261"/>
      <c r="V16" s="261"/>
      <c r="W16" s="261"/>
      <c r="X16" s="261"/>
      <c r="Y16" s="261"/>
      <c r="Z16" s="261"/>
      <c r="AA16" s="261"/>
      <c r="AB16" s="261"/>
      <c r="AC16" s="261"/>
      <c r="AD16" s="262"/>
      <c r="AG16" s="5"/>
    </row>
    <row r="17" spans="1:52" ht="18" customHeight="1" x14ac:dyDescent="0.4">
      <c r="A17" s="176"/>
      <c r="B17" s="177"/>
      <c r="C17" s="177"/>
      <c r="D17" s="177"/>
      <c r="E17" s="177"/>
      <c r="F17" s="178"/>
      <c r="G17" s="185" t="s">
        <v>60</v>
      </c>
      <c r="H17" s="186"/>
      <c r="I17" s="186"/>
      <c r="J17" s="186"/>
      <c r="K17" s="186"/>
      <c r="L17" s="186"/>
      <c r="M17" s="186"/>
      <c r="N17" s="186"/>
      <c r="O17" s="186"/>
      <c r="P17" s="186"/>
      <c r="Q17" s="186"/>
      <c r="R17" s="186"/>
      <c r="S17" s="186"/>
      <c r="T17" s="186"/>
      <c r="U17" s="186"/>
      <c r="V17" s="186"/>
      <c r="W17" s="186"/>
      <c r="X17" s="187"/>
      <c r="Y17" s="188" t="s">
        <v>391</v>
      </c>
      <c r="Z17" s="189"/>
      <c r="AA17" s="190"/>
      <c r="AB17" s="191" t="s">
        <v>390</v>
      </c>
      <c r="AC17" s="192"/>
      <c r="AD17" s="193"/>
      <c r="AH17" s="67"/>
    </row>
    <row r="18" spans="1:52" ht="18" customHeight="1" x14ac:dyDescent="0.4">
      <c r="A18" s="179"/>
      <c r="B18" s="180"/>
      <c r="C18" s="180"/>
      <c r="D18" s="180"/>
      <c r="E18" s="180"/>
      <c r="F18" s="181"/>
      <c r="G18" s="200" t="s">
        <v>480</v>
      </c>
      <c r="H18" s="186"/>
      <c r="I18" s="186"/>
      <c r="J18" s="186"/>
      <c r="K18" s="186"/>
      <c r="L18" s="186"/>
      <c r="M18" s="186"/>
      <c r="N18" s="186"/>
      <c r="O18" s="186"/>
      <c r="P18" s="186"/>
      <c r="Q18" s="186"/>
      <c r="R18" s="186"/>
      <c r="S18" s="186"/>
      <c r="T18" s="186"/>
      <c r="U18" s="186"/>
      <c r="V18" s="186"/>
      <c r="W18" s="186"/>
      <c r="X18" s="187"/>
      <c r="Y18" s="188" t="s">
        <v>431</v>
      </c>
      <c r="Z18" s="189"/>
      <c r="AA18" s="189"/>
      <c r="AB18" s="189"/>
      <c r="AC18" s="189"/>
      <c r="AD18" s="190"/>
      <c r="AH18" s="67"/>
    </row>
    <row r="19" spans="1:52" ht="18" customHeight="1" x14ac:dyDescent="0.4">
      <c r="A19" s="182"/>
      <c r="B19" s="183"/>
      <c r="C19" s="183"/>
      <c r="D19" s="183"/>
      <c r="E19" s="183"/>
      <c r="F19" s="184"/>
      <c r="G19" s="185">
        <f>G3</f>
        <v>0</v>
      </c>
      <c r="H19" s="186"/>
      <c r="I19" s="186"/>
      <c r="J19" s="186"/>
      <c r="K19" s="186"/>
      <c r="L19" s="186"/>
      <c r="M19" s="186"/>
      <c r="N19" s="186"/>
      <c r="O19" s="186"/>
      <c r="P19" s="186"/>
      <c r="Q19" s="186"/>
      <c r="R19" s="186"/>
      <c r="S19" s="186"/>
      <c r="T19" s="186"/>
      <c r="U19" s="186"/>
      <c r="V19" s="186"/>
      <c r="W19" s="186"/>
      <c r="X19" s="187"/>
      <c r="Y19" s="188" t="s">
        <v>455</v>
      </c>
      <c r="Z19" s="189"/>
      <c r="AA19" s="189"/>
      <c r="AB19" s="189"/>
      <c r="AC19" s="189"/>
      <c r="AD19" s="190"/>
      <c r="AH19" s="67"/>
    </row>
    <row r="20" spans="1:52" s="11" customFormat="1" ht="18" customHeight="1" x14ac:dyDescent="0.25">
      <c r="A20" s="201" t="s">
        <v>67</v>
      </c>
      <c r="B20" s="202"/>
      <c r="C20" s="202"/>
      <c r="D20" s="202"/>
      <c r="E20" s="202"/>
      <c r="F20" s="202"/>
      <c r="G20" s="202"/>
      <c r="H20" s="202"/>
      <c r="I20" s="202"/>
      <c r="J20" s="202"/>
      <c r="K20" s="202"/>
      <c r="L20" s="202"/>
      <c r="M20" s="202"/>
      <c r="N20" s="202"/>
      <c r="O20" s="202"/>
      <c r="P20" s="202"/>
      <c r="Q20" s="202"/>
      <c r="R20" s="202"/>
      <c r="S20" s="202"/>
      <c r="T20" s="202"/>
      <c r="U20" s="202"/>
      <c r="V20" s="202"/>
      <c r="W20" s="202"/>
      <c r="X20" s="202"/>
      <c r="Y20" s="202"/>
      <c r="Z20" s="202"/>
      <c r="AA20" s="202"/>
      <c r="AB20" s="202"/>
      <c r="AC20" s="202"/>
      <c r="AD20" s="203"/>
    </row>
    <row r="21" spans="1:52" ht="18" customHeight="1" x14ac:dyDescent="0.25">
      <c r="A21" s="245" t="s">
        <v>68</v>
      </c>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c r="AA21" s="246"/>
      <c r="AB21" s="246"/>
      <c r="AC21" s="246"/>
      <c r="AD21" s="247"/>
      <c r="AG21" s="1"/>
      <c r="AH21" s="1"/>
      <c r="AI21" s="1"/>
      <c r="AJ21" s="1"/>
      <c r="AK21" s="1"/>
      <c r="AL21" s="1"/>
      <c r="AM21" s="1"/>
      <c r="AN21" s="1"/>
      <c r="AO21" s="1"/>
      <c r="AP21" s="1"/>
      <c r="AQ21" s="1"/>
      <c r="AR21" s="1"/>
      <c r="AS21" s="1"/>
      <c r="AT21" s="1"/>
      <c r="AU21" s="1"/>
      <c r="AZ21" s="1"/>
    </row>
    <row r="22" spans="1:52" ht="46.5" customHeight="1" x14ac:dyDescent="0.25">
      <c r="A22" s="248" t="s">
        <v>533</v>
      </c>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c r="AA22" s="249"/>
      <c r="AB22" s="249"/>
      <c r="AC22" s="249"/>
      <c r="AD22" s="250"/>
      <c r="AG22" s="1"/>
      <c r="AH22" s="1"/>
      <c r="AI22" s="1"/>
      <c r="AJ22" s="1"/>
      <c r="AK22" s="1"/>
      <c r="AL22" s="1"/>
      <c r="AM22" s="1"/>
      <c r="AN22" s="1"/>
      <c r="AO22" s="1"/>
      <c r="AP22" s="1"/>
      <c r="AQ22" s="1"/>
      <c r="AR22" s="1"/>
      <c r="AS22" s="1"/>
      <c r="AT22" s="1"/>
      <c r="AU22" s="1"/>
      <c r="AZ22" s="1"/>
    </row>
    <row r="23" spans="1:52" ht="18" customHeight="1" x14ac:dyDescent="0.25">
      <c r="A23" s="245" t="s">
        <v>69</v>
      </c>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7"/>
      <c r="AG23" s="1"/>
      <c r="AH23" s="1"/>
      <c r="AI23" s="1"/>
      <c r="AJ23" s="1"/>
      <c r="AK23" s="1"/>
      <c r="AL23" s="1"/>
      <c r="AM23" s="1"/>
      <c r="AN23" s="1"/>
      <c r="AO23" s="1"/>
      <c r="AP23" s="1"/>
      <c r="AQ23" s="1"/>
      <c r="AR23" s="1"/>
      <c r="AS23" s="1"/>
      <c r="AT23" s="1"/>
      <c r="AU23" s="1"/>
      <c r="AZ23" s="1"/>
    </row>
    <row r="24" spans="1:52" ht="62.25" customHeight="1" x14ac:dyDescent="0.25">
      <c r="A24" s="266" t="s">
        <v>541</v>
      </c>
      <c r="B24" s="267"/>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8"/>
      <c r="AG24" s="1"/>
      <c r="AH24" s="1"/>
      <c r="AI24" s="1"/>
      <c r="AJ24" s="1"/>
      <c r="AK24" s="1"/>
      <c r="AL24" s="1"/>
      <c r="AM24" s="1"/>
      <c r="AN24" s="1"/>
      <c r="AO24" s="1"/>
      <c r="AP24" s="1"/>
      <c r="AQ24" s="1"/>
      <c r="AR24" s="1"/>
      <c r="AS24" s="1"/>
      <c r="AT24" s="1"/>
      <c r="AU24" s="1"/>
      <c r="AZ24" s="1"/>
    </row>
    <row r="25" spans="1:52" s="5" customFormat="1" ht="17.25" customHeight="1" x14ac:dyDescent="0.25">
      <c r="A25" s="291" t="s">
        <v>435</v>
      </c>
      <c r="B25" s="292"/>
      <c r="C25" s="292"/>
      <c r="D25" s="292"/>
      <c r="E25" s="292"/>
      <c r="F25" s="292"/>
      <c r="G25" s="292"/>
      <c r="H25" s="292"/>
      <c r="I25" s="292"/>
      <c r="J25" s="292"/>
      <c r="K25" s="292"/>
      <c r="L25" s="292"/>
      <c r="M25" s="292"/>
      <c r="N25" s="292"/>
      <c r="O25" s="292"/>
      <c r="P25" s="292"/>
      <c r="Q25" s="292"/>
      <c r="R25" s="292"/>
      <c r="S25" s="292"/>
      <c r="T25" s="292"/>
      <c r="U25" s="292"/>
      <c r="V25" s="292"/>
      <c r="W25" s="292"/>
      <c r="X25" s="292"/>
      <c r="Y25" s="292"/>
      <c r="Z25" s="292"/>
      <c r="AA25" s="292"/>
      <c r="AB25" s="292"/>
      <c r="AC25" s="292"/>
      <c r="AD25" s="293"/>
    </row>
    <row r="26" spans="1:52" s="5" customFormat="1" ht="18" customHeight="1" x14ac:dyDescent="0.25">
      <c r="A26" s="288" t="s">
        <v>71</v>
      </c>
      <c r="B26" s="289"/>
      <c r="C26" s="289"/>
      <c r="D26" s="289"/>
      <c r="E26" s="289"/>
      <c r="F26" s="289"/>
      <c r="G26" s="289"/>
      <c r="H26" s="289"/>
      <c r="I26" s="289"/>
      <c r="J26" s="289"/>
      <c r="K26" s="289"/>
      <c r="L26" s="289"/>
      <c r="M26" s="289"/>
      <c r="N26" s="289"/>
      <c r="O26" s="289"/>
      <c r="P26" s="289"/>
      <c r="Q26" s="289"/>
      <c r="R26" s="289"/>
      <c r="S26" s="289"/>
      <c r="T26" s="289"/>
      <c r="U26" s="289"/>
      <c r="V26" s="289"/>
      <c r="W26" s="289"/>
      <c r="X26" s="289"/>
      <c r="Y26" s="289"/>
      <c r="Z26" s="289"/>
      <c r="AA26" s="289"/>
      <c r="AB26" s="289"/>
      <c r="AC26" s="289"/>
      <c r="AD26" s="290"/>
    </row>
    <row r="27" spans="1:52" ht="15" customHeight="1" x14ac:dyDescent="0.25">
      <c r="A27" s="140" t="s">
        <v>70</v>
      </c>
      <c r="B27" s="141"/>
      <c r="C27" s="141"/>
      <c r="D27" s="141"/>
      <c r="E27" s="141"/>
      <c r="F27" s="141"/>
      <c r="G27" s="141"/>
      <c r="H27" s="141"/>
      <c r="I27" s="141"/>
      <c r="J27" s="141"/>
      <c r="K27" s="141"/>
      <c r="L27" s="141"/>
      <c r="M27" s="141"/>
      <c r="N27" s="141"/>
      <c r="O27" s="142"/>
      <c r="P27" s="140" t="s">
        <v>29</v>
      </c>
      <c r="Q27" s="141"/>
      <c r="R27" s="141"/>
      <c r="S27" s="141"/>
      <c r="T27" s="141"/>
      <c r="U27" s="141"/>
      <c r="V27" s="141"/>
      <c r="W27" s="141"/>
      <c r="X27" s="141"/>
      <c r="Y27" s="141"/>
      <c r="Z27" s="141"/>
      <c r="AA27" s="141"/>
      <c r="AB27" s="141"/>
      <c r="AC27" s="141"/>
      <c r="AD27" s="142"/>
      <c r="AG27" s="1"/>
      <c r="AH27" s="1"/>
      <c r="AI27" s="1"/>
      <c r="AJ27" s="1"/>
      <c r="AK27" s="1"/>
      <c r="AL27" s="1"/>
      <c r="AM27" s="1"/>
      <c r="AN27" s="1"/>
      <c r="AO27" s="1"/>
      <c r="AP27" s="1"/>
      <c r="AQ27" s="1"/>
      <c r="AR27" s="1"/>
      <c r="AS27" s="1"/>
      <c r="AT27" s="1"/>
      <c r="AU27" s="1"/>
      <c r="AZ27" s="1"/>
    </row>
    <row r="28" spans="1:52" ht="15" customHeight="1" x14ac:dyDescent="0.25">
      <c r="A28" s="263" t="s">
        <v>432</v>
      </c>
      <c r="B28" s="264"/>
      <c r="C28" s="264"/>
      <c r="D28" s="264"/>
      <c r="E28" s="264"/>
      <c r="F28" s="264"/>
      <c r="G28" s="264"/>
      <c r="H28" s="264"/>
      <c r="I28" s="264"/>
      <c r="J28" s="264"/>
      <c r="K28" s="264"/>
      <c r="L28" s="264"/>
      <c r="M28" s="264"/>
      <c r="N28" s="264"/>
      <c r="O28" s="265"/>
      <c r="P28" s="263" t="s">
        <v>429</v>
      </c>
      <c r="Q28" s="264"/>
      <c r="R28" s="264"/>
      <c r="S28" s="264"/>
      <c r="T28" s="264"/>
      <c r="U28" s="264"/>
      <c r="V28" s="264"/>
      <c r="W28" s="264"/>
      <c r="X28" s="264"/>
      <c r="Y28" s="264"/>
      <c r="Z28" s="264"/>
      <c r="AA28" s="264"/>
      <c r="AB28" s="264"/>
      <c r="AC28" s="264"/>
      <c r="AD28" s="265"/>
      <c r="AG28" s="1"/>
      <c r="AH28" s="1"/>
      <c r="AI28" s="1"/>
      <c r="AJ28" s="1"/>
      <c r="AK28" s="1"/>
      <c r="AL28" s="1"/>
      <c r="AM28" s="1"/>
      <c r="AN28" s="1"/>
      <c r="AO28" s="1"/>
      <c r="AP28" s="1"/>
      <c r="AQ28" s="1"/>
      <c r="AR28" s="1"/>
      <c r="AS28" s="1"/>
      <c r="AT28" s="1"/>
      <c r="AU28" s="1"/>
      <c r="AZ28" s="1"/>
    </row>
    <row r="29" spans="1:52" ht="15" customHeight="1" x14ac:dyDescent="0.25">
      <c r="A29" s="263" t="s">
        <v>439</v>
      </c>
      <c r="B29" s="264"/>
      <c r="C29" s="264"/>
      <c r="D29" s="264"/>
      <c r="E29" s="264"/>
      <c r="F29" s="264"/>
      <c r="G29" s="264"/>
      <c r="H29" s="264"/>
      <c r="I29" s="264"/>
      <c r="J29" s="264"/>
      <c r="K29" s="264"/>
      <c r="L29" s="264"/>
      <c r="M29" s="264"/>
      <c r="N29" s="264"/>
      <c r="O29" s="265"/>
      <c r="P29" s="263" t="s">
        <v>429</v>
      </c>
      <c r="Q29" s="264"/>
      <c r="R29" s="264"/>
      <c r="S29" s="264"/>
      <c r="T29" s="264"/>
      <c r="U29" s="264"/>
      <c r="V29" s="264"/>
      <c r="W29" s="264"/>
      <c r="X29" s="264"/>
      <c r="Y29" s="264"/>
      <c r="Z29" s="264"/>
      <c r="AA29" s="264"/>
      <c r="AB29" s="264"/>
      <c r="AC29" s="264"/>
      <c r="AD29" s="265"/>
      <c r="AG29" s="1"/>
      <c r="AH29" s="1"/>
      <c r="AI29" s="1"/>
      <c r="AJ29" s="1"/>
      <c r="AK29" s="1"/>
      <c r="AL29" s="1"/>
      <c r="AM29" s="1"/>
      <c r="AN29" s="1"/>
      <c r="AO29" s="1"/>
      <c r="AP29" s="1"/>
      <c r="AQ29" s="1"/>
      <c r="AR29" s="1"/>
      <c r="AS29" s="1"/>
      <c r="AT29" s="1"/>
      <c r="AU29" s="1"/>
      <c r="AZ29" s="1"/>
    </row>
    <row r="30" spans="1:52" ht="15" customHeight="1" x14ac:dyDescent="0.25">
      <c r="A30" s="263"/>
      <c r="B30" s="264"/>
      <c r="C30" s="264"/>
      <c r="D30" s="264"/>
      <c r="E30" s="264"/>
      <c r="F30" s="264"/>
      <c r="G30" s="264"/>
      <c r="H30" s="264"/>
      <c r="I30" s="264"/>
      <c r="J30" s="264"/>
      <c r="K30" s="264"/>
      <c r="L30" s="264"/>
      <c r="M30" s="264"/>
      <c r="N30" s="264"/>
      <c r="O30" s="265"/>
      <c r="P30" s="263"/>
      <c r="Q30" s="264"/>
      <c r="R30" s="264"/>
      <c r="S30" s="264"/>
      <c r="T30" s="264"/>
      <c r="U30" s="264"/>
      <c r="V30" s="264"/>
      <c r="W30" s="264"/>
      <c r="X30" s="264"/>
      <c r="Y30" s="264"/>
      <c r="Z30" s="264"/>
      <c r="AA30" s="264"/>
      <c r="AB30" s="264"/>
      <c r="AC30" s="264"/>
      <c r="AD30" s="265"/>
      <c r="AG30" s="1"/>
      <c r="AH30" s="1"/>
      <c r="AI30" s="1"/>
      <c r="AJ30" s="1"/>
      <c r="AK30" s="1"/>
      <c r="AL30" s="1"/>
      <c r="AM30" s="1"/>
      <c r="AN30" s="1"/>
      <c r="AO30" s="1"/>
      <c r="AP30" s="1"/>
      <c r="AQ30" s="1"/>
      <c r="AR30" s="1"/>
      <c r="AS30" s="1"/>
      <c r="AT30" s="1"/>
      <c r="AU30" s="1"/>
      <c r="AZ30" s="1"/>
    </row>
    <row r="31" spans="1:52" ht="15" customHeight="1" x14ac:dyDescent="0.25">
      <c r="A31" s="263"/>
      <c r="B31" s="264"/>
      <c r="C31" s="264"/>
      <c r="D31" s="264"/>
      <c r="E31" s="264"/>
      <c r="F31" s="264"/>
      <c r="G31" s="264"/>
      <c r="H31" s="264"/>
      <c r="I31" s="264"/>
      <c r="J31" s="264"/>
      <c r="K31" s="264"/>
      <c r="L31" s="264"/>
      <c r="M31" s="264"/>
      <c r="N31" s="264"/>
      <c r="O31" s="265"/>
      <c r="P31" s="263"/>
      <c r="Q31" s="264"/>
      <c r="R31" s="264"/>
      <c r="S31" s="264"/>
      <c r="T31" s="264"/>
      <c r="U31" s="264"/>
      <c r="V31" s="264"/>
      <c r="W31" s="264"/>
      <c r="X31" s="264"/>
      <c r="Y31" s="264"/>
      <c r="Z31" s="264"/>
      <c r="AA31" s="264"/>
      <c r="AB31" s="264"/>
      <c r="AC31" s="264"/>
      <c r="AD31" s="265"/>
      <c r="AG31" s="1"/>
      <c r="AH31" s="1"/>
      <c r="AI31" s="1"/>
      <c r="AJ31" s="1"/>
      <c r="AK31" s="1"/>
      <c r="AL31" s="1"/>
      <c r="AM31" s="1"/>
      <c r="AN31" s="1"/>
      <c r="AO31" s="1"/>
      <c r="AP31" s="1"/>
      <c r="AQ31" s="1"/>
      <c r="AR31" s="1"/>
      <c r="AS31" s="1"/>
      <c r="AT31" s="1"/>
      <c r="AU31" s="1"/>
      <c r="AZ31" s="1"/>
    </row>
    <row r="32" spans="1:52" ht="15" customHeight="1" x14ac:dyDescent="0.25">
      <c r="A32" s="263"/>
      <c r="B32" s="264"/>
      <c r="C32" s="264"/>
      <c r="D32" s="264"/>
      <c r="E32" s="264"/>
      <c r="F32" s="264"/>
      <c r="G32" s="264"/>
      <c r="H32" s="264"/>
      <c r="I32" s="264"/>
      <c r="J32" s="264"/>
      <c r="K32" s="264"/>
      <c r="L32" s="264"/>
      <c r="M32" s="264"/>
      <c r="N32" s="264"/>
      <c r="O32" s="265"/>
      <c r="P32" s="263"/>
      <c r="Q32" s="264"/>
      <c r="R32" s="264"/>
      <c r="S32" s="264"/>
      <c r="T32" s="264"/>
      <c r="U32" s="264"/>
      <c r="V32" s="264"/>
      <c r="W32" s="264"/>
      <c r="X32" s="264"/>
      <c r="Y32" s="264"/>
      <c r="Z32" s="264"/>
      <c r="AA32" s="264"/>
      <c r="AB32" s="264"/>
      <c r="AC32" s="264"/>
      <c r="AD32" s="265"/>
      <c r="AG32" s="1"/>
      <c r="AH32" s="1"/>
      <c r="AI32" s="1"/>
      <c r="AJ32" s="1"/>
      <c r="AK32" s="1"/>
      <c r="AL32" s="1"/>
      <c r="AM32" s="1"/>
      <c r="AN32" s="1"/>
      <c r="AO32" s="1"/>
      <c r="AP32" s="1"/>
      <c r="AQ32" s="1"/>
      <c r="AR32" s="1"/>
      <c r="AS32" s="1"/>
      <c r="AT32" s="1"/>
      <c r="AU32" s="1"/>
      <c r="AZ32" s="1"/>
    </row>
    <row r="33" spans="1:52" s="5" customFormat="1" ht="17.25" customHeight="1" x14ac:dyDescent="0.25">
      <c r="A33" s="288" t="s">
        <v>72</v>
      </c>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90"/>
    </row>
    <row r="34" spans="1:52" ht="15" customHeight="1" x14ac:dyDescent="0.25">
      <c r="A34" s="140" t="s">
        <v>28</v>
      </c>
      <c r="B34" s="141"/>
      <c r="C34" s="141"/>
      <c r="D34" s="141"/>
      <c r="E34" s="141"/>
      <c r="F34" s="141"/>
      <c r="G34" s="141"/>
      <c r="H34" s="141"/>
      <c r="I34" s="141"/>
      <c r="J34" s="141"/>
      <c r="K34" s="141"/>
      <c r="L34" s="141"/>
      <c r="M34" s="141"/>
      <c r="N34" s="141"/>
      <c r="O34" s="142"/>
      <c r="P34" s="140" t="s">
        <v>29</v>
      </c>
      <c r="Q34" s="141"/>
      <c r="R34" s="141"/>
      <c r="S34" s="141"/>
      <c r="T34" s="141"/>
      <c r="U34" s="141"/>
      <c r="V34" s="141"/>
      <c r="W34" s="141"/>
      <c r="X34" s="141"/>
      <c r="Y34" s="141"/>
      <c r="Z34" s="141"/>
      <c r="AA34" s="141"/>
      <c r="AB34" s="141"/>
      <c r="AC34" s="141"/>
      <c r="AD34" s="142"/>
      <c r="AG34" s="1"/>
      <c r="AH34" s="1"/>
      <c r="AI34" s="1"/>
      <c r="AJ34" s="1"/>
      <c r="AK34" s="1"/>
      <c r="AL34" s="1"/>
      <c r="AM34" s="1"/>
      <c r="AN34" s="1"/>
      <c r="AO34" s="1"/>
      <c r="AP34" s="1"/>
      <c r="AQ34" s="1"/>
      <c r="AR34" s="1"/>
      <c r="AS34" s="1"/>
      <c r="AT34" s="1"/>
      <c r="AU34" s="1"/>
      <c r="AZ34" s="1"/>
    </row>
    <row r="35" spans="1:52" ht="15" customHeight="1" x14ac:dyDescent="0.25">
      <c r="A35" s="263" t="s">
        <v>432</v>
      </c>
      <c r="B35" s="264"/>
      <c r="C35" s="264"/>
      <c r="D35" s="264"/>
      <c r="E35" s="264"/>
      <c r="F35" s="264"/>
      <c r="G35" s="264"/>
      <c r="H35" s="264"/>
      <c r="I35" s="264"/>
      <c r="J35" s="264"/>
      <c r="K35" s="264"/>
      <c r="L35" s="264"/>
      <c r="M35" s="264"/>
      <c r="N35" s="264"/>
      <c r="O35" s="265"/>
      <c r="P35" s="263" t="s">
        <v>429</v>
      </c>
      <c r="Q35" s="264"/>
      <c r="R35" s="264"/>
      <c r="S35" s="264"/>
      <c r="T35" s="264"/>
      <c r="U35" s="264"/>
      <c r="V35" s="264"/>
      <c r="W35" s="264"/>
      <c r="X35" s="264"/>
      <c r="Y35" s="264"/>
      <c r="Z35" s="264"/>
      <c r="AA35" s="264"/>
      <c r="AB35" s="264"/>
      <c r="AC35" s="264"/>
      <c r="AD35" s="265"/>
      <c r="AG35" s="1"/>
      <c r="AH35" s="1"/>
      <c r="AI35" s="1"/>
      <c r="AJ35" s="1"/>
      <c r="AK35" s="1"/>
      <c r="AL35" s="1"/>
      <c r="AM35" s="1"/>
      <c r="AN35" s="1"/>
      <c r="AO35" s="1"/>
      <c r="AP35" s="1"/>
      <c r="AQ35" s="1"/>
      <c r="AR35" s="1"/>
      <c r="AS35" s="1"/>
      <c r="AT35" s="1"/>
      <c r="AU35" s="1"/>
      <c r="AZ35" s="1"/>
    </row>
    <row r="36" spans="1:52" ht="15" customHeight="1" x14ac:dyDescent="0.25">
      <c r="A36" s="263" t="s">
        <v>439</v>
      </c>
      <c r="B36" s="264"/>
      <c r="C36" s="264"/>
      <c r="D36" s="264"/>
      <c r="E36" s="264"/>
      <c r="F36" s="264"/>
      <c r="G36" s="264"/>
      <c r="H36" s="264"/>
      <c r="I36" s="264"/>
      <c r="J36" s="264"/>
      <c r="K36" s="264"/>
      <c r="L36" s="264"/>
      <c r="M36" s="264"/>
      <c r="N36" s="264"/>
      <c r="O36" s="265"/>
      <c r="P36" s="263" t="s">
        <v>429</v>
      </c>
      <c r="Q36" s="264"/>
      <c r="R36" s="264"/>
      <c r="S36" s="264"/>
      <c r="T36" s="264"/>
      <c r="U36" s="264"/>
      <c r="V36" s="264"/>
      <c r="W36" s="264"/>
      <c r="X36" s="264"/>
      <c r="Y36" s="264"/>
      <c r="Z36" s="264"/>
      <c r="AA36" s="264"/>
      <c r="AB36" s="264"/>
      <c r="AC36" s="264"/>
      <c r="AD36" s="265"/>
      <c r="AG36" s="1"/>
      <c r="AH36" s="1"/>
      <c r="AI36" s="1"/>
      <c r="AJ36" s="1"/>
      <c r="AK36" s="1"/>
      <c r="AL36" s="1"/>
      <c r="AM36" s="1"/>
      <c r="AN36" s="1"/>
      <c r="AO36" s="1"/>
      <c r="AP36" s="1"/>
      <c r="AQ36" s="1"/>
      <c r="AR36" s="1"/>
      <c r="AS36" s="1"/>
      <c r="AT36" s="1"/>
      <c r="AU36" s="1"/>
      <c r="AZ36" s="1"/>
    </row>
    <row r="37" spans="1:52" ht="15" customHeight="1" x14ac:dyDescent="0.25">
      <c r="A37" s="263" t="s">
        <v>457</v>
      </c>
      <c r="B37" s="264"/>
      <c r="C37" s="264"/>
      <c r="D37" s="264"/>
      <c r="E37" s="264"/>
      <c r="F37" s="264"/>
      <c r="G37" s="264"/>
      <c r="H37" s="264"/>
      <c r="I37" s="264"/>
      <c r="J37" s="264"/>
      <c r="K37" s="264"/>
      <c r="L37" s="264"/>
      <c r="M37" s="264"/>
      <c r="N37" s="264"/>
      <c r="O37" s="265"/>
      <c r="P37" s="263" t="s">
        <v>429</v>
      </c>
      <c r="Q37" s="264"/>
      <c r="R37" s="264"/>
      <c r="S37" s="264"/>
      <c r="T37" s="264"/>
      <c r="U37" s="264"/>
      <c r="V37" s="264"/>
      <c r="W37" s="264"/>
      <c r="X37" s="264"/>
      <c r="Y37" s="264"/>
      <c r="Z37" s="264"/>
      <c r="AA37" s="264"/>
      <c r="AB37" s="264"/>
      <c r="AC37" s="264"/>
      <c r="AD37" s="265"/>
      <c r="AG37" s="1"/>
      <c r="AH37" s="1"/>
      <c r="AI37" s="1"/>
      <c r="AJ37" s="1"/>
      <c r="AK37" s="1"/>
      <c r="AL37" s="1"/>
      <c r="AM37" s="1"/>
      <c r="AN37" s="1"/>
      <c r="AO37" s="1"/>
      <c r="AP37" s="1"/>
      <c r="AQ37" s="1"/>
      <c r="AR37" s="1"/>
      <c r="AS37" s="1"/>
      <c r="AT37" s="1"/>
      <c r="AU37" s="1"/>
      <c r="AZ37" s="1"/>
    </row>
    <row r="38" spans="1:52" ht="15" customHeight="1" x14ac:dyDescent="0.25">
      <c r="A38" s="263"/>
      <c r="B38" s="264"/>
      <c r="C38" s="264"/>
      <c r="D38" s="264"/>
      <c r="E38" s="264"/>
      <c r="F38" s="264"/>
      <c r="G38" s="264"/>
      <c r="H38" s="264"/>
      <c r="I38" s="264"/>
      <c r="J38" s="264"/>
      <c r="K38" s="264"/>
      <c r="L38" s="264"/>
      <c r="M38" s="264"/>
      <c r="N38" s="264"/>
      <c r="O38" s="265"/>
      <c r="P38" s="263"/>
      <c r="Q38" s="264"/>
      <c r="R38" s="264"/>
      <c r="S38" s="264"/>
      <c r="T38" s="264"/>
      <c r="U38" s="264"/>
      <c r="V38" s="264"/>
      <c r="W38" s="264"/>
      <c r="X38" s="264"/>
      <c r="Y38" s="264"/>
      <c r="Z38" s="264"/>
      <c r="AA38" s="264"/>
      <c r="AB38" s="264"/>
      <c r="AC38" s="264"/>
      <c r="AD38" s="265"/>
      <c r="AG38" s="1"/>
      <c r="AH38" s="1"/>
      <c r="AI38" s="1"/>
      <c r="AJ38" s="1"/>
      <c r="AK38" s="1"/>
      <c r="AL38" s="1"/>
      <c r="AM38" s="1"/>
      <c r="AN38" s="1"/>
      <c r="AO38" s="1"/>
      <c r="AP38" s="1"/>
      <c r="AQ38" s="1"/>
      <c r="AR38" s="1"/>
      <c r="AS38" s="1"/>
      <c r="AT38" s="1"/>
      <c r="AU38" s="1"/>
      <c r="AZ38" s="1"/>
    </row>
    <row r="39" spans="1:52" ht="15" customHeight="1" x14ac:dyDescent="0.25">
      <c r="A39" s="263"/>
      <c r="B39" s="264"/>
      <c r="C39" s="264"/>
      <c r="D39" s="264"/>
      <c r="E39" s="264"/>
      <c r="F39" s="264"/>
      <c r="G39" s="264"/>
      <c r="H39" s="264"/>
      <c r="I39" s="264"/>
      <c r="J39" s="264"/>
      <c r="K39" s="264"/>
      <c r="L39" s="264"/>
      <c r="M39" s="264"/>
      <c r="N39" s="264"/>
      <c r="O39" s="265"/>
      <c r="P39" s="263"/>
      <c r="Q39" s="264"/>
      <c r="R39" s="264"/>
      <c r="S39" s="264"/>
      <c r="T39" s="264"/>
      <c r="U39" s="264"/>
      <c r="V39" s="264"/>
      <c r="W39" s="264"/>
      <c r="X39" s="264"/>
      <c r="Y39" s="264"/>
      <c r="Z39" s="264"/>
      <c r="AA39" s="264"/>
      <c r="AB39" s="264"/>
      <c r="AC39" s="264"/>
      <c r="AD39" s="265"/>
      <c r="AG39" s="1"/>
      <c r="AH39" s="1"/>
      <c r="AI39" s="1"/>
      <c r="AJ39" s="1"/>
      <c r="AK39" s="1"/>
      <c r="AL39" s="1"/>
      <c r="AM39" s="1"/>
      <c r="AN39" s="1"/>
      <c r="AO39" s="1"/>
      <c r="AP39" s="1"/>
      <c r="AQ39" s="1"/>
      <c r="AR39" s="1"/>
      <c r="AS39" s="1"/>
      <c r="AT39" s="1"/>
      <c r="AU39" s="1"/>
      <c r="AZ39" s="1"/>
    </row>
    <row r="40" spans="1:52" ht="15" customHeight="1" x14ac:dyDescent="0.25">
      <c r="A40" s="263"/>
      <c r="B40" s="264"/>
      <c r="C40" s="264"/>
      <c r="D40" s="264"/>
      <c r="E40" s="264"/>
      <c r="F40" s="264"/>
      <c r="G40" s="264"/>
      <c r="H40" s="264"/>
      <c r="I40" s="264"/>
      <c r="J40" s="264"/>
      <c r="K40" s="264"/>
      <c r="L40" s="264"/>
      <c r="M40" s="264"/>
      <c r="N40" s="264"/>
      <c r="O40" s="265"/>
      <c r="P40" s="263"/>
      <c r="Q40" s="264"/>
      <c r="R40" s="264"/>
      <c r="S40" s="264"/>
      <c r="T40" s="264"/>
      <c r="U40" s="264"/>
      <c r="V40" s="264"/>
      <c r="W40" s="264"/>
      <c r="X40" s="264"/>
      <c r="Y40" s="264"/>
      <c r="Z40" s="264"/>
      <c r="AA40" s="264"/>
      <c r="AB40" s="264"/>
      <c r="AC40" s="264"/>
      <c r="AD40" s="265"/>
      <c r="AG40" s="1"/>
      <c r="AH40" s="1"/>
      <c r="AI40" s="1"/>
      <c r="AJ40" s="1"/>
      <c r="AK40" s="1"/>
      <c r="AL40" s="1"/>
      <c r="AM40" s="1"/>
      <c r="AN40" s="1"/>
      <c r="AO40" s="1"/>
      <c r="AP40" s="1"/>
      <c r="AQ40" s="1"/>
      <c r="AR40" s="1"/>
      <c r="AS40" s="1"/>
      <c r="AT40" s="1"/>
      <c r="AU40" s="1"/>
      <c r="AZ40" s="1"/>
    </row>
    <row r="41" spans="1:52" ht="15" customHeight="1" x14ac:dyDescent="0.25">
      <c r="A41" s="263"/>
      <c r="B41" s="264"/>
      <c r="C41" s="264"/>
      <c r="D41" s="264"/>
      <c r="E41" s="264"/>
      <c r="F41" s="264"/>
      <c r="G41" s="264"/>
      <c r="H41" s="264"/>
      <c r="I41" s="264"/>
      <c r="J41" s="264"/>
      <c r="K41" s="264"/>
      <c r="L41" s="264"/>
      <c r="M41" s="264"/>
      <c r="N41" s="264"/>
      <c r="O41" s="265"/>
      <c r="P41" s="263"/>
      <c r="Q41" s="264"/>
      <c r="R41" s="264"/>
      <c r="S41" s="264"/>
      <c r="T41" s="264"/>
      <c r="U41" s="264"/>
      <c r="V41" s="264"/>
      <c r="W41" s="264"/>
      <c r="X41" s="264"/>
      <c r="Y41" s="264"/>
      <c r="Z41" s="264"/>
      <c r="AA41" s="264"/>
      <c r="AB41" s="264"/>
      <c r="AC41" s="264"/>
      <c r="AD41" s="265"/>
      <c r="AG41" s="1"/>
      <c r="AH41" s="1"/>
      <c r="AI41" s="1"/>
      <c r="AJ41" s="1"/>
      <c r="AK41" s="1"/>
      <c r="AL41" s="1"/>
      <c r="AM41" s="1"/>
      <c r="AN41" s="1"/>
      <c r="AO41" s="1"/>
      <c r="AP41" s="1"/>
      <c r="AQ41" s="1"/>
      <c r="AR41" s="1"/>
      <c r="AS41" s="1"/>
      <c r="AT41" s="1"/>
      <c r="AU41" s="1"/>
      <c r="AZ41" s="1"/>
    </row>
    <row r="42" spans="1:52" s="5" customFormat="1" ht="17.25" customHeight="1" x14ac:dyDescent="0.25">
      <c r="A42" s="288" t="s">
        <v>75</v>
      </c>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5"/>
    </row>
    <row r="43" spans="1:52" s="5" customFormat="1" ht="39.75" customHeight="1" x14ac:dyDescent="0.25">
      <c r="A43" s="296" t="s">
        <v>475</v>
      </c>
      <c r="B43" s="297"/>
      <c r="C43" s="297"/>
      <c r="D43" s="297"/>
      <c r="E43" s="297"/>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8"/>
    </row>
    <row r="44" spans="1:52" s="5" customFormat="1" ht="17.25" customHeight="1" x14ac:dyDescent="0.25">
      <c r="A44" s="288" t="s">
        <v>74</v>
      </c>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5"/>
    </row>
    <row r="45" spans="1:52" s="5" customFormat="1" ht="45.75" customHeight="1" x14ac:dyDescent="0.25">
      <c r="A45" s="296" t="s">
        <v>554</v>
      </c>
      <c r="B45" s="297"/>
      <c r="C45" s="297"/>
      <c r="D45" s="297"/>
      <c r="E45" s="297"/>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8"/>
    </row>
    <row r="46" spans="1:52" s="5" customFormat="1" ht="17.25" customHeight="1" x14ac:dyDescent="0.25">
      <c r="A46" s="288" t="s">
        <v>73</v>
      </c>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c r="AA46" s="289"/>
      <c r="AB46" s="289"/>
      <c r="AC46" s="289"/>
      <c r="AD46" s="290"/>
    </row>
    <row r="47" spans="1:52" s="5" customFormat="1" ht="33.75" customHeight="1" x14ac:dyDescent="0.25">
      <c r="A47" s="299" t="s">
        <v>535</v>
      </c>
      <c r="B47" s="30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1"/>
    </row>
    <row r="48" spans="1:52" s="5" customFormat="1" ht="14.1" customHeight="1" x14ac:dyDescent="0.25">
      <c r="A48" s="302" t="s">
        <v>52</v>
      </c>
      <c r="B48" s="294"/>
      <c r="C48" s="294"/>
      <c r="D48" s="294"/>
      <c r="E48" s="294"/>
      <c r="F48" s="294"/>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5"/>
    </row>
    <row r="49" spans="1:34" s="5" customFormat="1" ht="105.75" customHeight="1" x14ac:dyDescent="0.25">
      <c r="A49" s="299" t="s">
        <v>556</v>
      </c>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1"/>
    </row>
    <row r="50" spans="1:34" ht="18" customHeight="1" x14ac:dyDescent="0.4">
      <c r="A50" s="176"/>
      <c r="B50" s="177"/>
      <c r="C50" s="177"/>
      <c r="D50" s="177"/>
      <c r="E50" s="177"/>
      <c r="F50" s="178"/>
      <c r="G50" s="185" t="s">
        <v>60</v>
      </c>
      <c r="H50" s="186"/>
      <c r="I50" s="186"/>
      <c r="J50" s="186"/>
      <c r="K50" s="186"/>
      <c r="L50" s="186"/>
      <c r="M50" s="186"/>
      <c r="N50" s="186"/>
      <c r="O50" s="186"/>
      <c r="P50" s="186"/>
      <c r="Q50" s="186"/>
      <c r="R50" s="186"/>
      <c r="S50" s="186"/>
      <c r="T50" s="186"/>
      <c r="U50" s="186"/>
      <c r="V50" s="186"/>
      <c r="W50" s="186"/>
      <c r="X50" s="187"/>
      <c r="Y50" s="188" t="s">
        <v>391</v>
      </c>
      <c r="Z50" s="189"/>
      <c r="AA50" s="190"/>
      <c r="AB50" s="191" t="s">
        <v>390</v>
      </c>
      <c r="AC50" s="192"/>
      <c r="AD50" s="193"/>
      <c r="AH50" s="67" t="s">
        <v>112</v>
      </c>
    </row>
    <row r="51" spans="1:34" ht="18" customHeight="1" x14ac:dyDescent="0.4">
      <c r="A51" s="179"/>
      <c r="B51" s="180"/>
      <c r="C51" s="180"/>
      <c r="D51" s="180"/>
      <c r="E51" s="180"/>
      <c r="F51" s="181"/>
      <c r="G51" s="200" t="s">
        <v>480</v>
      </c>
      <c r="H51" s="186"/>
      <c r="I51" s="186"/>
      <c r="J51" s="186"/>
      <c r="K51" s="186"/>
      <c r="L51" s="186"/>
      <c r="M51" s="186"/>
      <c r="N51" s="186"/>
      <c r="O51" s="186"/>
      <c r="P51" s="186"/>
      <c r="Q51" s="186"/>
      <c r="R51" s="186"/>
      <c r="S51" s="186"/>
      <c r="T51" s="186"/>
      <c r="U51" s="186"/>
      <c r="V51" s="186"/>
      <c r="W51" s="186"/>
      <c r="X51" s="187"/>
      <c r="Y51" s="188" t="s">
        <v>431</v>
      </c>
      <c r="Z51" s="189"/>
      <c r="AA51" s="189"/>
      <c r="AB51" s="189"/>
      <c r="AC51" s="189"/>
      <c r="AD51" s="190"/>
      <c r="AH51" s="67" t="s">
        <v>113</v>
      </c>
    </row>
    <row r="52" spans="1:34" ht="18" customHeight="1" x14ac:dyDescent="0.4">
      <c r="A52" s="182"/>
      <c r="B52" s="183"/>
      <c r="C52" s="183"/>
      <c r="D52" s="183"/>
      <c r="E52" s="183"/>
      <c r="F52" s="184"/>
      <c r="G52" s="185">
        <f>G19</f>
        <v>0</v>
      </c>
      <c r="H52" s="186"/>
      <c r="I52" s="186"/>
      <c r="J52" s="186"/>
      <c r="K52" s="186"/>
      <c r="L52" s="186"/>
      <c r="M52" s="186"/>
      <c r="N52" s="186"/>
      <c r="O52" s="186"/>
      <c r="P52" s="186"/>
      <c r="Q52" s="186"/>
      <c r="R52" s="186"/>
      <c r="S52" s="186"/>
      <c r="T52" s="186"/>
      <c r="U52" s="186"/>
      <c r="V52" s="186"/>
      <c r="W52" s="186"/>
      <c r="X52" s="187"/>
      <c r="Y52" s="188" t="s">
        <v>444</v>
      </c>
      <c r="Z52" s="189"/>
      <c r="AA52" s="189"/>
      <c r="AB52" s="189"/>
      <c r="AC52" s="189"/>
      <c r="AD52" s="190"/>
      <c r="AH52" s="67" t="s">
        <v>114</v>
      </c>
    </row>
    <row r="53" spans="1:34" ht="17.25" customHeight="1" x14ac:dyDescent="0.4">
      <c r="A53" s="201" t="s">
        <v>76</v>
      </c>
      <c r="B53" s="202"/>
      <c r="C53" s="202"/>
      <c r="D53" s="202"/>
      <c r="E53" s="202"/>
      <c r="F53" s="202"/>
      <c r="G53" s="202"/>
      <c r="H53" s="202"/>
      <c r="I53" s="202"/>
      <c r="J53" s="202"/>
      <c r="K53" s="202"/>
      <c r="L53" s="202"/>
      <c r="M53" s="202"/>
      <c r="N53" s="202"/>
      <c r="O53" s="202"/>
      <c r="P53" s="202"/>
      <c r="Q53" s="202"/>
      <c r="R53" s="202"/>
      <c r="S53" s="202"/>
      <c r="T53" s="202"/>
      <c r="U53" s="202"/>
      <c r="V53" s="202"/>
      <c r="W53" s="202"/>
      <c r="X53" s="202"/>
      <c r="Y53" s="202"/>
      <c r="Z53" s="202"/>
      <c r="AA53" s="202"/>
      <c r="AB53" s="202"/>
      <c r="AC53" s="202"/>
      <c r="AD53" s="203"/>
    </row>
    <row r="54" spans="1:34" ht="18" customHeight="1" x14ac:dyDescent="0.4">
      <c r="A54" s="303" t="s">
        <v>90</v>
      </c>
      <c r="B54" s="304"/>
      <c r="C54" s="304"/>
      <c r="D54" s="304"/>
      <c r="E54" s="304"/>
      <c r="F54" s="304"/>
      <c r="G54" s="304"/>
      <c r="H54" s="304"/>
      <c r="I54" s="304"/>
      <c r="J54" s="304"/>
      <c r="K54" s="304"/>
      <c r="L54" s="304"/>
      <c r="M54" s="305"/>
      <c r="N54" s="303" t="s">
        <v>93</v>
      </c>
      <c r="O54" s="304"/>
      <c r="P54" s="304"/>
      <c r="Q54" s="304"/>
      <c r="R54" s="304"/>
      <c r="S54" s="304"/>
      <c r="T54" s="304"/>
      <c r="U54" s="304"/>
      <c r="V54" s="304"/>
      <c r="W54" s="304"/>
      <c r="X54" s="304"/>
      <c r="Y54" s="304"/>
      <c r="Z54" s="304"/>
      <c r="AA54" s="304"/>
      <c r="AB54" s="304"/>
      <c r="AC54" s="304"/>
      <c r="AD54" s="305"/>
    </row>
    <row r="55" spans="1:34" ht="15.75" customHeight="1" x14ac:dyDescent="0.4">
      <c r="A55" s="306" t="s">
        <v>79</v>
      </c>
      <c r="B55" s="307"/>
      <c r="C55" s="307"/>
      <c r="D55" s="307"/>
      <c r="E55" s="307"/>
      <c r="F55" s="307"/>
      <c r="G55" s="308"/>
      <c r="H55" s="312" t="s">
        <v>77</v>
      </c>
      <c r="I55" s="313"/>
      <c r="J55" s="314"/>
      <c r="K55" s="315" t="s">
        <v>78</v>
      </c>
      <c r="L55" s="316"/>
      <c r="M55" s="317"/>
      <c r="N55" s="318"/>
      <c r="O55" s="68"/>
      <c r="P55" s="69"/>
      <c r="Q55" s="29"/>
      <c r="R55" s="29"/>
      <c r="S55" s="29"/>
      <c r="T55" s="29"/>
      <c r="U55" s="29"/>
      <c r="V55" s="29"/>
      <c r="W55" s="29"/>
      <c r="X55" s="29"/>
      <c r="Y55" s="29"/>
      <c r="Z55" s="29"/>
      <c r="AA55" s="29"/>
      <c r="AB55" s="29"/>
      <c r="AC55" s="29"/>
      <c r="AD55" s="30"/>
    </row>
    <row r="56" spans="1:34" ht="29.25" customHeight="1" x14ac:dyDescent="0.4">
      <c r="A56" s="309"/>
      <c r="B56" s="310"/>
      <c r="C56" s="310"/>
      <c r="D56" s="310"/>
      <c r="E56" s="310"/>
      <c r="F56" s="310"/>
      <c r="G56" s="311"/>
      <c r="H56" s="320" t="s">
        <v>9</v>
      </c>
      <c r="I56" s="321"/>
      <c r="J56" s="12" t="s">
        <v>6</v>
      </c>
      <c r="K56" s="320" t="s">
        <v>9</v>
      </c>
      <c r="L56" s="321"/>
      <c r="M56" s="27" t="s">
        <v>6</v>
      </c>
      <c r="N56" s="319"/>
      <c r="O56" s="322"/>
      <c r="P56" s="70"/>
      <c r="Q56" s="71"/>
      <c r="R56" s="71"/>
      <c r="S56" s="71"/>
      <c r="T56" s="71"/>
      <c r="U56" s="71"/>
      <c r="V56" s="71"/>
      <c r="W56" s="71"/>
      <c r="X56" s="71"/>
      <c r="Y56" s="71"/>
      <c r="Z56" s="71"/>
      <c r="AA56" s="71"/>
      <c r="AB56" s="71"/>
      <c r="AC56" s="71"/>
      <c r="AD56" s="31"/>
    </row>
    <row r="57" spans="1:34" ht="15.75" customHeight="1" x14ac:dyDescent="0.4">
      <c r="A57" s="323" t="s">
        <v>11</v>
      </c>
      <c r="B57" s="324"/>
      <c r="C57" s="324"/>
      <c r="D57" s="324"/>
      <c r="E57" s="324"/>
      <c r="F57" s="324"/>
      <c r="G57" s="325"/>
      <c r="H57" s="24" t="s">
        <v>112</v>
      </c>
      <c r="I57" s="9">
        <f>IF(H57="Malo",0,IF(H57="Regular",1,IF(H57="Bueno",2)))</f>
        <v>2</v>
      </c>
      <c r="J57" s="328">
        <f>SUM(I57:I68)/24</f>
        <v>0.66666666666666663</v>
      </c>
      <c r="K57" s="9" t="s">
        <v>112</v>
      </c>
      <c r="L57" s="9">
        <f>IF(K57="Malo",0,IF(K57="Regular",1,IF(K57="Bueno",2)))</f>
        <v>2</v>
      </c>
      <c r="M57" s="328">
        <v>1</v>
      </c>
      <c r="N57" s="32"/>
      <c r="O57" s="322"/>
      <c r="P57" s="72"/>
      <c r="Q57" s="73"/>
      <c r="R57" s="73"/>
      <c r="S57" s="73"/>
      <c r="T57" s="73"/>
      <c r="U57" s="73"/>
      <c r="V57" s="73"/>
      <c r="W57" s="73"/>
      <c r="X57" s="73"/>
      <c r="Y57" s="73"/>
      <c r="Z57" s="73"/>
      <c r="AA57" s="73"/>
      <c r="AB57" s="73"/>
      <c r="AC57" s="73"/>
      <c r="AD57" s="33"/>
    </row>
    <row r="58" spans="1:34" ht="15.75" customHeight="1" x14ac:dyDescent="0.4">
      <c r="A58" s="323" t="s">
        <v>12</v>
      </c>
      <c r="B58" s="324"/>
      <c r="C58" s="324"/>
      <c r="D58" s="324"/>
      <c r="E58" s="324"/>
      <c r="F58" s="324"/>
      <c r="G58" s="325"/>
      <c r="H58" s="24" t="s">
        <v>112</v>
      </c>
      <c r="I58" s="9">
        <f t="shared" ref="I58:I68" si="0">IF(H58="Malo",0,IF(H58="Regular",1,IF(H58="Bueno",2)))</f>
        <v>2</v>
      </c>
      <c r="J58" s="329"/>
      <c r="K58" s="9" t="s">
        <v>112</v>
      </c>
      <c r="L58" s="9">
        <f t="shared" ref="L58:L68" si="1">IF(K58="Malo",0,IF(K58="Regular",1,IF(K58="Bueno",2)))</f>
        <v>2</v>
      </c>
      <c r="M58" s="329"/>
      <c r="N58" s="32"/>
      <c r="O58" s="322"/>
      <c r="P58" s="28"/>
      <c r="Q58" s="73"/>
      <c r="R58" s="73"/>
      <c r="S58" s="73"/>
      <c r="T58" s="73"/>
      <c r="U58" s="73"/>
      <c r="V58" s="73"/>
      <c r="W58" s="73"/>
      <c r="X58" s="73"/>
      <c r="Y58" s="73"/>
      <c r="Z58" s="73"/>
      <c r="AA58" s="73"/>
      <c r="AB58" s="73"/>
      <c r="AC58" s="73"/>
      <c r="AD58" s="33"/>
    </row>
    <row r="59" spans="1:34" ht="15.75" customHeight="1" x14ac:dyDescent="0.4">
      <c r="A59" s="331" t="s">
        <v>87</v>
      </c>
      <c r="B59" s="332"/>
      <c r="C59" s="332"/>
      <c r="D59" s="332"/>
      <c r="E59" s="332"/>
      <c r="F59" s="332"/>
      <c r="G59" s="333"/>
      <c r="H59" s="24" t="s">
        <v>112</v>
      </c>
      <c r="I59" s="9">
        <f t="shared" si="0"/>
        <v>2</v>
      </c>
      <c r="J59" s="329"/>
      <c r="K59" s="9" t="s">
        <v>112</v>
      </c>
      <c r="L59" s="9">
        <f t="shared" si="1"/>
        <v>2</v>
      </c>
      <c r="M59" s="329"/>
      <c r="N59" s="32"/>
      <c r="O59" s="326"/>
      <c r="P59" s="28"/>
      <c r="Q59" s="73"/>
      <c r="R59" s="73"/>
      <c r="S59" s="73"/>
      <c r="T59" s="73"/>
      <c r="U59" s="73"/>
      <c r="V59" s="73"/>
      <c r="W59" s="73"/>
      <c r="X59" s="73"/>
      <c r="Y59" s="73"/>
      <c r="Z59" s="73"/>
      <c r="AA59" s="73"/>
      <c r="AB59" s="73"/>
      <c r="AC59" s="73"/>
      <c r="AD59" s="33"/>
    </row>
    <row r="60" spans="1:34" ht="15.75" customHeight="1" x14ac:dyDescent="0.4">
      <c r="A60" s="323" t="s">
        <v>88</v>
      </c>
      <c r="B60" s="324"/>
      <c r="C60" s="324"/>
      <c r="D60" s="324"/>
      <c r="E60" s="324"/>
      <c r="F60" s="324"/>
      <c r="G60" s="325"/>
      <c r="H60" s="24" t="s">
        <v>112</v>
      </c>
      <c r="I60" s="9">
        <f t="shared" si="0"/>
        <v>2</v>
      </c>
      <c r="J60" s="329"/>
      <c r="K60" s="9" t="s">
        <v>112</v>
      </c>
      <c r="L60" s="9">
        <f t="shared" si="1"/>
        <v>2</v>
      </c>
      <c r="M60" s="329"/>
      <c r="N60" s="32"/>
      <c r="O60" s="326"/>
      <c r="P60" s="72"/>
      <c r="Q60" s="73"/>
      <c r="R60" s="73"/>
      <c r="S60" s="73"/>
      <c r="T60" s="73"/>
      <c r="U60" s="73"/>
      <c r="V60" s="73"/>
      <c r="W60" s="73"/>
      <c r="X60" s="73"/>
      <c r="Y60" s="73"/>
      <c r="Z60" s="73"/>
      <c r="AA60" s="73"/>
      <c r="AB60" s="73"/>
      <c r="AC60" s="73"/>
      <c r="AD60" s="33"/>
    </row>
    <row r="61" spans="1:34" ht="15.75" customHeight="1" x14ac:dyDescent="0.4">
      <c r="A61" s="323" t="s">
        <v>13</v>
      </c>
      <c r="B61" s="324"/>
      <c r="C61" s="324"/>
      <c r="D61" s="324"/>
      <c r="E61" s="324"/>
      <c r="F61" s="324"/>
      <c r="G61" s="325"/>
      <c r="H61" s="24" t="s">
        <v>113</v>
      </c>
      <c r="I61" s="9">
        <f t="shared" si="0"/>
        <v>1</v>
      </c>
      <c r="J61" s="329"/>
      <c r="K61" s="9" t="s">
        <v>112</v>
      </c>
      <c r="L61" s="9">
        <f t="shared" si="1"/>
        <v>2</v>
      </c>
      <c r="M61" s="329"/>
      <c r="N61" s="32"/>
      <c r="O61" s="326"/>
      <c r="P61" s="28"/>
      <c r="Q61" s="73"/>
      <c r="R61" s="73"/>
      <c r="S61" s="73"/>
      <c r="T61" s="73"/>
      <c r="U61" s="73"/>
      <c r="V61" s="73"/>
      <c r="W61" s="73"/>
      <c r="X61" s="73"/>
      <c r="Y61" s="73"/>
      <c r="Z61" s="73"/>
      <c r="AA61" s="73"/>
      <c r="AB61" s="73"/>
      <c r="AC61" s="73"/>
      <c r="AD61" s="33"/>
    </row>
    <row r="62" spans="1:34" ht="15.75" customHeight="1" x14ac:dyDescent="0.4">
      <c r="A62" s="323" t="s">
        <v>5</v>
      </c>
      <c r="B62" s="324"/>
      <c r="C62" s="324"/>
      <c r="D62" s="324"/>
      <c r="E62" s="324"/>
      <c r="F62" s="324"/>
      <c r="G62" s="325"/>
      <c r="H62" s="24" t="s">
        <v>113</v>
      </c>
      <c r="I62" s="9">
        <f t="shared" si="0"/>
        <v>1</v>
      </c>
      <c r="J62" s="329"/>
      <c r="K62" s="9" t="s">
        <v>112</v>
      </c>
      <c r="L62" s="9">
        <f t="shared" si="1"/>
        <v>2</v>
      </c>
      <c r="M62" s="329"/>
      <c r="N62" s="32"/>
      <c r="O62" s="326"/>
      <c r="P62" s="28"/>
      <c r="Q62" s="73"/>
      <c r="R62" s="73"/>
      <c r="S62" s="73"/>
      <c r="T62" s="73"/>
      <c r="U62" s="73"/>
      <c r="V62" s="73"/>
      <c r="W62" s="73"/>
      <c r="X62" s="73"/>
      <c r="Y62" s="73"/>
      <c r="Z62" s="73"/>
      <c r="AA62" s="73"/>
      <c r="AB62" s="73"/>
      <c r="AC62" s="73"/>
      <c r="AD62" s="33"/>
    </row>
    <row r="63" spans="1:34" ht="15.75" customHeight="1" x14ac:dyDescent="0.4">
      <c r="A63" s="323" t="s">
        <v>86</v>
      </c>
      <c r="B63" s="324"/>
      <c r="C63" s="324"/>
      <c r="D63" s="324"/>
      <c r="E63" s="324"/>
      <c r="F63" s="324"/>
      <c r="G63" s="325"/>
      <c r="H63" s="24" t="s">
        <v>114</v>
      </c>
      <c r="I63" s="9">
        <f t="shared" si="0"/>
        <v>0</v>
      </c>
      <c r="J63" s="329"/>
      <c r="K63" s="9" t="s">
        <v>112</v>
      </c>
      <c r="L63" s="9">
        <f t="shared" si="1"/>
        <v>2</v>
      </c>
      <c r="M63" s="329"/>
      <c r="N63" s="32"/>
      <c r="O63" s="326"/>
      <c r="P63" s="28"/>
      <c r="Q63" s="73"/>
      <c r="R63" s="73"/>
      <c r="S63" s="73"/>
      <c r="T63" s="73"/>
      <c r="U63" s="73"/>
      <c r="V63" s="73"/>
      <c r="W63" s="73"/>
      <c r="X63" s="73"/>
      <c r="Y63" s="73"/>
      <c r="Z63" s="73"/>
      <c r="AA63" s="73"/>
      <c r="AB63" s="73"/>
      <c r="AC63" s="73"/>
      <c r="AD63" s="33"/>
    </row>
    <row r="64" spans="1:34" ht="15.75" customHeight="1" x14ac:dyDescent="0.4">
      <c r="A64" s="323" t="s">
        <v>10</v>
      </c>
      <c r="B64" s="324"/>
      <c r="C64" s="324"/>
      <c r="D64" s="324"/>
      <c r="E64" s="324"/>
      <c r="F64" s="324"/>
      <c r="G64" s="325"/>
      <c r="H64" s="24" t="s">
        <v>112</v>
      </c>
      <c r="I64" s="9">
        <f t="shared" si="0"/>
        <v>2</v>
      </c>
      <c r="J64" s="329"/>
      <c r="K64" s="9" t="s">
        <v>112</v>
      </c>
      <c r="L64" s="9">
        <f t="shared" si="1"/>
        <v>2</v>
      </c>
      <c r="M64" s="329"/>
      <c r="N64" s="32"/>
      <c r="O64" s="74"/>
      <c r="P64" s="28"/>
      <c r="Q64" s="73"/>
      <c r="R64" s="73"/>
      <c r="S64" s="73"/>
      <c r="T64" s="73"/>
      <c r="U64" s="73"/>
      <c r="V64" s="73"/>
      <c r="W64" s="73"/>
      <c r="X64" s="73"/>
      <c r="Y64" s="73"/>
      <c r="Z64" s="73"/>
      <c r="AA64" s="73"/>
      <c r="AB64" s="73"/>
      <c r="AC64" s="73"/>
      <c r="AD64" s="33"/>
    </row>
    <row r="65" spans="1:52" ht="15.75" customHeight="1" x14ac:dyDescent="0.4">
      <c r="A65" s="323" t="s">
        <v>432</v>
      </c>
      <c r="B65" s="324"/>
      <c r="C65" s="324"/>
      <c r="D65" s="324"/>
      <c r="E65" s="324"/>
      <c r="F65" s="324"/>
      <c r="G65" s="325"/>
      <c r="H65" s="24" t="s">
        <v>112</v>
      </c>
      <c r="I65" s="9">
        <f t="shared" si="0"/>
        <v>2</v>
      </c>
      <c r="J65" s="329"/>
      <c r="K65" s="9" t="s">
        <v>112</v>
      </c>
      <c r="L65" s="9">
        <f t="shared" si="1"/>
        <v>2</v>
      </c>
      <c r="M65" s="329"/>
      <c r="N65" s="32"/>
      <c r="O65" s="74"/>
      <c r="P65" s="28"/>
      <c r="Q65" s="73"/>
      <c r="R65" s="73"/>
      <c r="S65" s="73"/>
      <c r="T65" s="73"/>
      <c r="U65" s="73"/>
      <c r="V65" s="73"/>
      <c r="W65" s="73"/>
      <c r="X65" s="73"/>
      <c r="Y65" s="73"/>
      <c r="Z65" s="73"/>
      <c r="AA65" s="73"/>
      <c r="AB65" s="73"/>
      <c r="AC65" s="73"/>
      <c r="AD65" s="33"/>
    </row>
    <row r="66" spans="1:52" ht="15.75" customHeight="1" x14ac:dyDescent="0.4">
      <c r="A66" s="323" t="s">
        <v>89</v>
      </c>
      <c r="B66" s="324"/>
      <c r="C66" s="324"/>
      <c r="D66" s="324"/>
      <c r="E66" s="324"/>
      <c r="F66" s="324"/>
      <c r="G66" s="325"/>
      <c r="H66" s="24" t="s">
        <v>112</v>
      </c>
      <c r="I66" s="9">
        <f t="shared" si="0"/>
        <v>2</v>
      </c>
      <c r="J66" s="329"/>
      <c r="K66" s="9" t="s">
        <v>112</v>
      </c>
      <c r="L66" s="9">
        <f t="shared" si="1"/>
        <v>2</v>
      </c>
      <c r="M66" s="329"/>
      <c r="N66" s="32"/>
      <c r="O66" s="326"/>
      <c r="P66" s="28"/>
      <c r="Q66" s="73"/>
      <c r="R66" s="73"/>
      <c r="S66" s="73"/>
      <c r="T66" s="73"/>
      <c r="U66" s="73"/>
      <c r="V66" s="73"/>
      <c r="W66" s="73"/>
      <c r="X66" s="73"/>
      <c r="Y66" s="73"/>
      <c r="Z66" s="73"/>
      <c r="AA66" s="73"/>
      <c r="AB66" s="73"/>
      <c r="AC66" s="73"/>
      <c r="AD66" s="33"/>
    </row>
    <row r="67" spans="1:52" ht="15.75" customHeight="1" x14ac:dyDescent="0.4">
      <c r="A67" s="323" t="s">
        <v>260</v>
      </c>
      <c r="B67" s="324"/>
      <c r="C67" s="324"/>
      <c r="D67" s="324"/>
      <c r="E67" s="324"/>
      <c r="F67" s="324"/>
      <c r="G67" s="325"/>
      <c r="H67" s="24" t="s">
        <v>114</v>
      </c>
      <c r="I67" s="9">
        <f t="shared" si="0"/>
        <v>0</v>
      </c>
      <c r="J67" s="329"/>
      <c r="K67" s="9" t="s">
        <v>112</v>
      </c>
      <c r="L67" s="9">
        <f t="shared" si="1"/>
        <v>2</v>
      </c>
      <c r="M67" s="329"/>
      <c r="N67" s="32"/>
      <c r="O67" s="326"/>
      <c r="P67" s="28"/>
      <c r="Q67" s="73"/>
      <c r="R67" s="73"/>
      <c r="S67" s="73"/>
      <c r="T67" s="73"/>
      <c r="U67" s="73"/>
      <c r="V67" s="73"/>
      <c r="W67" s="73"/>
      <c r="X67" s="73"/>
      <c r="Y67" s="73"/>
      <c r="Z67" s="73"/>
      <c r="AA67" s="73"/>
      <c r="AB67" s="73"/>
      <c r="AC67" s="73"/>
      <c r="AD67" s="33"/>
    </row>
    <row r="68" spans="1:52" ht="15.75" customHeight="1" x14ac:dyDescent="0.4">
      <c r="A68" s="323" t="s">
        <v>271</v>
      </c>
      <c r="B68" s="324"/>
      <c r="C68" s="324"/>
      <c r="D68" s="324"/>
      <c r="E68" s="324"/>
      <c r="F68" s="324"/>
      <c r="G68" s="325"/>
      <c r="H68" s="24" t="s">
        <v>114</v>
      </c>
      <c r="I68" s="9">
        <f t="shared" si="0"/>
        <v>0</v>
      </c>
      <c r="J68" s="330"/>
      <c r="K68" s="9" t="s">
        <v>112</v>
      </c>
      <c r="L68" s="9">
        <f t="shared" si="1"/>
        <v>2</v>
      </c>
      <c r="M68" s="330"/>
      <c r="N68" s="34"/>
      <c r="O68" s="327"/>
      <c r="P68" s="35"/>
      <c r="Q68" s="36"/>
      <c r="R68" s="36"/>
      <c r="S68" s="36"/>
      <c r="T68" s="36"/>
      <c r="U68" s="36"/>
      <c r="V68" s="36"/>
      <c r="W68" s="36"/>
      <c r="X68" s="36"/>
      <c r="Y68" s="36"/>
      <c r="Z68" s="36"/>
      <c r="AA68" s="36"/>
      <c r="AB68" s="36"/>
      <c r="AC68" s="36"/>
      <c r="AD68" s="37"/>
    </row>
    <row r="69" spans="1:52" s="5" customFormat="1" ht="14.1" customHeight="1" x14ac:dyDescent="0.25">
      <c r="A69" s="302" t="s">
        <v>52</v>
      </c>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5"/>
    </row>
    <row r="70" spans="1:52" s="5" customFormat="1" ht="38.25" customHeight="1" x14ac:dyDescent="0.25">
      <c r="A70" s="334" t="s">
        <v>468</v>
      </c>
      <c r="B70" s="335"/>
      <c r="C70" s="335"/>
      <c r="D70" s="335"/>
      <c r="E70" s="335"/>
      <c r="F70" s="335"/>
      <c r="G70" s="335"/>
      <c r="H70" s="335"/>
      <c r="I70" s="335"/>
      <c r="J70" s="335"/>
      <c r="K70" s="335"/>
      <c r="L70" s="335"/>
      <c r="M70" s="335"/>
      <c r="N70" s="335"/>
      <c r="O70" s="335"/>
      <c r="P70" s="335"/>
      <c r="Q70" s="335"/>
      <c r="R70" s="335"/>
      <c r="S70" s="335"/>
      <c r="T70" s="335"/>
      <c r="U70" s="335"/>
      <c r="V70" s="335"/>
      <c r="W70" s="335"/>
      <c r="X70" s="335"/>
      <c r="Y70" s="335"/>
      <c r="Z70" s="335"/>
      <c r="AA70" s="335"/>
      <c r="AB70" s="335"/>
      <c r="AC70" s="335"/>
      <c r="AD70" s="336"/>
    </row>
    <row r="71" spans="1:52" ht="17.25" customHeight="1" x14ac:dyDescent="0.4">
      <c r="A71" s="303" t="s">
        <v>92</v>
      </c>
      <c r="B71" s="304"/>
      <c r="C71" s="304"/>
      <c r="D71" s="304"/>
      <c r="E71" s="304"/>
      <c r="F71" s="304"/>
      <c r="G71" s="304"/>
      <c r="H71" s="304"/>
      <c r="I71" s="304"/>
      <c r="J71" s="304"/>
      <c r="K71" s="304"/>
      <c r="L71" s="304"/>
      <c r="M71" s="305"/>
      <c r="N71" s="303" t="s">
        <v>93</v>
      </c>
      <c r="O71" s="304"/>
      <c r="P71" s="304"/>
      <c r="Q71" s="304"/>
      <c r="R71" s="304"/>
      <c r="S71" s="304"/>
      <c r="T71" s="304"/>
      <c r="U71" s="304"/>
      <c r="V71" s="304"/>
      <c r="W71" s="304"/>
      <c r="X71" s="304"/>
      <c r="Y71" s="304"/>
      <c r="Z71" s="304"/>
      <c r="AA71" s="304"/>
      <c r="AB71" s="304"/>
      <c r="AC71" s="304"/>
      <c r="AD71" s="305"/>
    </row>
    <row r="72" spans="1:52" ht="16.5" customHeight="1" x14ac:dyDescent="0.4">
      <c r="A72" s="306" t="s">
        <v>79</v>
      </c>
      <c r="B72" s="307"/>
      <c r="C72" s="307"/>
      <c r="D72" s="307"/>
      <c r="E72" s="307"/>
      <c r="F72" s="307"/>
      <c r="G72" s="308"/>
      <c r="H72" s="312" t="s">
        <v>77</v>
      </c>
      <c r="I72" s="313"/>
      <c r="J72" s="314"/>
      <c r="K72" s="315" t="s">
        <v>78</v>
      </c>
      <c r="L72" s="316"/>
      <c r="M72" s="317"/>
      <c r="N72" s="337"/>
      <c r="O72" s="75"/>
      <c r="P72" s="76"/>
      <c r="Q72" s="38"/>
      <c r="R72" s="38"/>
      <c r="S72" s="38"/>
      <c r="T72" s="38"/>
      <c r="U72" s="38"/>
      <c r="V72" s="38"/>
      <c r="W72" s="38"/>
      <c r="X72" s="38"/>
      <c r="Y72" s="38"/>
      <c r="Z72" s="38"/>
      <c r="AA72" s="38"/>
      <c r="AB72" s="38"/>
      <c r="AC72" s="38"/>
      <c r="AD72" s="39"/>
    </row>
    <row r="73" spans="1:52" s="6" customFormat="1" ht="18.75" customHeight="1" x14ac:dyDescent="0.25">
      <c r="A73" s="309"/>
      <c r="B73" s="310"/>
      <c r="C73" s="310"/>
      <c r="D73" s="310"/>
      <c r="E73" s="310"/>
      <c r="F73" s="310"/>
      <c r="G73" s="311"/>
      <c r="H73" s="320" t="s">
        <v>9</v>
      </c>
      <c r="I73" s="321"/>
      <c r="J73" s="12" t="s">
        <v>6</v>
      </c>
      <c r="K73" s="320" t="s">
        <v>9</v>
      </c>
      <c r="L73" s="321"/>
      <c r="M73" s="27" t="s">
        <v>6</v>
      </c>
      <c r="N73" s="338"/>
      <c r="O73" s="339"/>
      <c r="P73" s="77"/>
      <c r="Q73" s="78"/>
      <c r="R73" s="78"/>
      <c r="S73" s="78"/>
      <c r="T73" s="78"/>
      <c r="U73" s="78"/>
      <c r="V73" s="78"/>
      <c r="W73" s="78"/>
      <c r="X73" s="78"/>
      <c r="Y73" s="78"/>
      <c r="Z73" s="78"/>
      <c r="AA73" s="78"/>
      <c r="AB73" s="78"/>
      <c r="AC73" s="78"/>
      <c r="AD73" s="40"/>
      <c r="AG73" s="7"/>
      <c r="AH73" s="7"/>
      <c r="AI73" s="7"/>
      <c r="AJ73" s="7"/>
      <c r="AK73" s="7"/>
      <c r="AL73" s="7"/>
      <c r="AM73" s="7"/>
      <c r="AN73" s="7"/>
      <c r="AO73" s="7"/>
      <c r="AP73" s="7"/>
      <c r="AQ73" s="7"/>
      <c r="AR73" s="7"/>
      <c r="AS73" s="7"/>
      <c r="AT73" s="7"/>
      <c r="AU73" s="7"/>
      <c r="AZ73" s="8"/>
    </row>
    <row r="74" spans="1:52" ht="15" customHeight="1" x14ac:dyDescent="0.4">
      <c r="A74" s="323" t="s">
        <v>81</v>
      </c>
      <c r="B74" s="324"/>
      <c r="C74" s="324"/>
      <c r="D74" s="324"/>
      <c r="E74" s="324"/>
      <c r="F74" s="324"/>
      <c r="G74" s="325"/>
      <c r="H74" s="44" t="s">
        <v>112</v>
      </c>
      <c r="I74" s="9">
        <f t="shared" ref="I74:I87" si="2">IF(H74="Malo",0,IF(H74="Regular",1,IF(H74="Bueno",2)))</f>
        <v>2</v>
      </c>
      <c r="J74" s="328">
        <f>SUM(I74:I87)/28</f>
        <v>0.5714285714285714</v>
      </c>
      <c r="K74" s="9" t="s">
        <v>112</v>
      </c>
      <c r="L74" s="9">
        <f t="shared" ref="L74:L87" si="3">IF(K74="Malo",0,IF(K74="Regular",1,IF(K74="Bueno",2)))</f>
        <v>2</v>
      </c>
      <c r="M74" s="328">
        <v>1</v>
      </c>
      <c r="N74" s="79"/>
      <c r="O74" s="339"/>
      <c r="P74" s="10"/>
      <c r="Q74" s="5"/>
      <c r="R74" s="5"/>
      <c r="S74" s="5"/>
      <c r="T74" s="5"/>
      <c r="U74" s="5"/>
      <c r="V74" s="5"/>
      <c r="W74" s="5"/>
      <c r="X74" s="5"/>
      <c r="Y74" s="5"/>
      <c r="Z74" s="5"/>
      <c r="AA74" s="5"/>
      <c r="AB74" s="5"/>
      <c r="AC74" s="5"/>
      <c r="AD74" s="13"/>
    </row>
    <row r="75" spans="1:52" ht="15" customHeight="1" x14ac:dyDescent="0.4">
      <c r="A75" s="323" t="s">
        <v>82</v>
      </c>
      <c r="B75" s="324"/>
      <c r="C75" s="324"/>
      <c r="D75" s="324"/>
      <c r="E75" s="324"/>
      <c r="F75" s="324"/>
      <c r="G75" s="325"/>
      <c r="H75" s="44" t="s">
        <v>112</v>
      </c>
      <c r="I75" s="9">
        <f t="shared" si="2"/>
        <v>2</v>
      </c>
      <c r="J75" s="329"/>
      <c r="K75" s="9" t="s">
        <v>112</v>
      </c>
      <c r="L75" s="9">
        <f t="shared" si="3"/>
        <v>2</v>
      </c>
      <c r="M75" s="329"/>
      <c r="N75" s="79"/>
      <c r="O75" s="80"/>
      <c r="P75" s="10"/>
      <c r="Q75" s="5"/>
      <c r="R75" s="5"/>
      <c r="S75" s="5"/>
      <c r="T75" s="5"/>
      <c r="U75" s="5"/>
      <c r="V75" s="5"/>
      <c r="W75" s="5"/>
      <c r="X75" s="5"/>
      <c r="Y75" s="5"/>
      <c r="Z75" s="5"/>
      <c r="AA75" s="5"/>
      <c r="AB75" s="5"/>
      <c r="AC75" s="5"/>
      <c r="AD75" s="13"/>
    </row>
    <row r="76" spans="1:52" ht="15" customHeight="1" x14ac:dyDescent="0.4">
      <c r="A76" s="340" t="s">
        <v>83</v>
      </c>
      <c r="B76" s="341"/>
      <c r="C76" s="341"/>
      <c r="D76" s="341"/>
      <c r="E76" s="341"/>
      <c r="F76" s="341"/>
      <c r="G76" s="342"/>
      <c r="H76" s="44" t="s">
        <v>113</v>
      </c>
      <c r="I76" s="9">
        <f t="shared" si="2"/>
        <v>1</v>
      </c>
      <c r="J76" s="329"/>
      <c r="K76" s="9" t="s">
        <v>112</v>
      </c>
      <c r="L76" s="9">
        <f t="shared" si="3"/>
        <v>2</v>
      </c>
      <c r="M76" s="329"/>
      <c r="N76" s="79"/>
      <c r="O76" s="343"/>
      <c r="P76" s="10"/>
      <c r="Q76" s="5"/>
      <c r="R76" s="5"/>
      <c r="S76" s="5"/>
      <c r="T76" s="5"/>
      <c r="U76" s="5"/>
      <c r="V76" s="5"/>
      <c r="W76" s="5"/>
      <c r="X76" s="5"/>
      <c r="Y76" s="5"/>
      <c r="Z76" s="5"/>
      <c r="AA76" s="5"/>
      <c r="AB76" s="5"/>
      <c r="AC76" s="5"/>
      <c r="AD76" s="13"/>
    </row>
    <row r="77" spans="1:52" ht="14.1" customHeight="1" x14ac:dyDescent="0.4">
      <c r="A77" s="323" t="s">
        <v>10</v>
      </c>
      <c r="B77" s="324"/>
      <c r="C77" s="324"/>
      <c r="D77" s="324"/>
      <c r="E77" s="324"/>
      <c r="F77" s="324"/>
      <c r="G77" s="325"/>
      <c r="H77" s="44" t="s">
        <v>113</v>
      </c>
      <c r="I77" s="9">
        <f t="shared" si="2"/>
        <v>1</v>
      </c>
      <c r="J77" s="329"/>
      <c r="K77" s="9" t="s">
        <v>112</v>
      </c>
      <c r="L77" s="9">
        <f t="shared" si="3"/>
        <v>2</v>
      </c>
      <c r="M77" s="329"/>
      <c r="N77" s="79"/>
      <c r="O77" s="343"/>
      <c r="P77" s="81"/>
      <c r="Q77" s="5"/>
      <c r="R77" s="5"/>
      <c r="S77" s="5"/>
      <c r="T77" s="5"/>
      <c r="U77" s="5"/>
      <c r="V77" s="5"/>
      <c r="W77" s="5"/>
      <c r="X77" s="5"/>
      <c r="Y77" s="5"/>
      <c r="Z77" s="5"/>
      <c r="AA77" s="5"/>
      <c r="AB77" s="5"/>
      <c r="AC77" s="5"/>
      <c r="AD77" s="13"/>
    </row>
    <row r="78" spans="1:52" ht="14.1" customHeight="1" x14ac:dyDescent="0.4">
      <c r="A78" s="331" t="s">
        <v>5</v>
      </c>
      <c r="B78" s="332"/>
      <c r="C78" s="332"/>
      <c r="D78" s="332"/>
      <c r="E78" s="332"/>
      <c r="F78" s="332"/>
      <c r="G78" s="333"/>
      <c r="H78" s="44" t="s">
        <v>112</v>
      </c>
      <c r="I78" s="9">
        <f t="shared" si="2"/>
        <v>2</v>
      </c>
      <c r="J78" s="329"/>
      <c r="K78" s="9" t="s">
        <v>112</v>
      </c>
      <c r="L78" s="9">
        <f t="shared" si="3"/>
        <v>2</v>
      </c>
      <c r="M78" s="329"/>
      <c r="N78" s="79"/>
      <c r="O78" s="343"/>
      <c r="P78" s="10"/>
      <c r="Q78" s="5"/>
      <c r="R78" s="5"/>
      <c r="S78" s="5"/>
      <c r="T78" s="5"/>
      <c r="U78" s="5"/>
      <c r="V78" s="5"/>
      <c r="W78" s="5"/>
      <c r="X78" s="5"/>
      <c r="Y78" s="5"/>
      <c r="Z78" s="5"/>
      <c r="AA78" s="5"/>
      <c r="AB78" s="5"/>
      <c r="AC78" s="5"/>
      <c r="AD78" s="13"/>
    </row>
    <row r="79" spans="1:52" ht="21.75" customHeight="1" x14ac:dyDescent="0.4">
      <c r="A79" s="344" t="s">
        <v>80</v>
      </c>
      <c r="B79" s="345"/>
      <c r="C79" s="345"/>
      <c r="D79" s="345"/>
      <c r="E79" s="345"/>
      <c r="F79" s="345"/>
      <c r="G79" s="346"/>
      <c r="H79" s="44" t="s">
        <v>114</v>
      </c>
      <c r="I79" s="9">
        <f t="shared" si="2"/>
        <v>0</v>
      </c>
      <c r="J79" s="329"/>
      <c r="K79" s="9" t="s">
        <v>112</v>
      </c>
      <c r="L79" s="9">
        <f t="shared" si="3"/>
        <v>2</v>
      </c>
      <c r="M79" s="329"/>
      <c r="N79" s="79"/>
      <c r="O79" s="343"/>
      <c r="P79" s="10"/>
      <c r="Q79" s="5"/>
      <c r="R79" s="5"/>
      <c r="S79" s="5"/>
      <c r="T79" s="5"/>
      <c r="U79" s="5"/>
      <c r="V79" s="5"/>
      <c r="W79" s="5"/>
      <c r="X79" s="5"/>
      <c r="Y79" s="5"/>
      <c r="Z79" s="5"/>
      <c r="AA79" s="5"/>
      <c r="AB79" s="5"/>
      <c r="AC79" s="5"/>
      <c r="AD79" s="13"/>
    </row>
    <row r="80" spans="1:52" ht="14.1" customHeight="1" x14ac:dyDescent="0.4">
      <c r="A80" s="331" t="s">
        <v>469</v>
      </c>
      <c r="B80" s="332"/>
      <c r="C80" s="332"/>
      <c r="D80" s="332"/>
      <c r="E80" s="332"/>
      <c r="F80" s="332"/>
      <c r="G80" s="333"/>
      <c r="H80" s="44" t="s">
        <v>114</v>
      </c>
      <c r="I80" s="9">
        <f t="shared" si="2"/>
        <v>0</v>
      </c>
      <c r="J80" s="329"/>
      <c r="K80" s="9" t="s">
        <v>112</v>
      </c>
      <c r="L80" s="9">
        <f t="shared" si="3"/>
        <v>2</v>
      </c>
      <c r="M80" s="329"/>
      <c r="N80" s="79"/>
      <c r="O80" s="82"/>
      <c r="P80" s="10"/>
      <c r="Q80" s="5"/>
      <c r="R80" s="5"/>
      <c r="S80" s="5"/>
      <c r="T80" s="5"/>
      <c r="U80" s="5"/>
      <c r="V80" s="5"/>
      <c r="W80" s="5"/>
      <c r="X80" s="5"/>
      <c r="Y80" s="5"/>
      <c r="Z80" s="5"/>
      <c r="AA80" s="5"/>
      <c r="AB80" s="5"/>
      <c r="AC80" s="5"/>
      <c r="AD80" s="13"/>
    </row>
    <row r="81" spans="1:34" ht="14.1" customHeight="1" x14ac:dyDescent="0.4">
      <c r="A81" s="331" t="s">
        <v>15</v>
      </c>
      <c r="B81" s="332"/>
      <c r="C81" s="332"/>
      <c r="D81" s="332"/>
      <c r="E81" s="332"/>
      <c r="F81" s="332"/>
      <c r="G81" s="333"/>
      <c r="H81" s="44" t="s">
        <v>112</v>
      </c>
      <c r="I81" s="9">
        <f t="shared" si="2"/>
        <v>2</v>
      </c>
      <c r="J81" s="329"/>
      <c r="K81" s="9" t="s">
        <v>112</v>
      </c>
      <c r="L81" s="9">
        <f t="shared" si="3"/>
        <v>2</v>
      </c>
      <c r="M81" s="329"/>
      <c r="N81" s="79"/>
      <c r="O81" s="82"/>
      <c r="P81" s="10"/>
      <c r="Q81" s="5"/>
      <c r="R81" s="5"/>
      <c r="S81" s="5"/>
      <c r="T81" s="5"/>
      <c r="U81" s="5"/>
      <c r="V81" s="5"/>
      <c r="W81" s="5"/>
      <c r="X81" s="5"/>
      <c r="Y81" s="5"/>
      <c r="Z81" s="5"/>
      <c r="AA81" s="5"/>
      <c r="AB81" s="5"/>
      <c r="AC81" s="5"/>
      <c r="AD81" s="13"/>
    </row>
    <row r="82" spans="1:34" ht="14.1" customHeight="1" x14ac:dyDescent="0.4">
      <c r="A82" s="331" t="s">
        <v>14</v>
      </c>
      <c r="B82" s="332"/>
      <c r="C82" s="332"/>
      <c r="D82" s="332"/>
      <c r="E82" s="332"/>
      <c r="F82" s="332"/>
      <c r="G82" s="333"/>
      <c r="H82" s="44" t="s">
        <v>113</v>
      </c>
      <c r="I82" s="9">
        <f t="shared" si="2"/>
        <v>1</v>
      </c>
      <c r="J82" s="329"/>
      <c r="K82" s="9" t="s">
        <v>112</v>
      </c>
      <c r="L82" s="9">
        <f t="shared" si="3"/>
        <v>2</v>
      </c>
      <c r="M82" s="329"/>
      <c r="N82" s="79"/>
      <c r="O82" s="82"/>
      <c r="P82" s="10"/>
      <c r="Q82" s="5"/>
      <c r="R82" s="5"/>
      <c r="S82" s="5"/>
      <c r="T82" s="5"/>
      <c r="U82" s="5"/>
      <c r="V82" s="5"/>
      <c r="W82" s="5"/>
      <c r="X82" s="5"/>
      <c r="Y82" s="5"/>
      <c r="Z82" s="5"/>
      <c r="AA82" s="5"/>
      <c r="AB82" s="5"/>
      <c r="AC82" s="5"/>
      <c r="AD82" s="13"/>
    </row>
    <row r="83" spans="1:34" ht="14.1" customHeight="1" x14ac:dyDescent="0.4">
      <c r="A83" s="347" t="s">
        <v>84</v>
      </c>
      <c r="B83" s="348"/>
      <c r="C83" s="348"/>
      <c r="D83" s="348"/>
      <c r="E83" s="348"/>
      <c r="F83" s="348"/>
      <c r="G83" s="349"/>
      <c r="H83" s="44" t="s">
        <v>113</v>
      </c>
      <c r="I83" s="9">
        <f t="shared" si="2"/>
        <v>1</v>
      </c>
      <c r="J83" s="329"/>
      <c r="K83" s="9" t="s">
        <v>112</v>
      </c>
      <c r="L83" s="9">
        <f t="shared" si="3"/>
        <v>2</v>
      </c>
      <c r="M83" s="329"/>
      <c r="N83" s="79"/>
      <c r="O83" s="82"/>
      <c r="P83" s="10"/>
      <c r="Q83" s="5"/>
      <c r="R83" s="5"/>
      <c r="S83" s="5"/>
      <c r="T83" s="5"/>
      <c r="U83" s="5"/>
      <c r="V83" s="5"/>
      <c r="W83" s="5"/>
      <c r="X83" s="5"/>
      <c r="Y83" s="5"/>
      <c r="Z83" s="5"/>
      <c r="AA83" s="5"/>
      <c r="AB83" s="5"/>
      <c r="AC83" s="5"/>
      <c r="AD83" s="13"/>
    </row>
    <row r="84" spans="1:34" ht="14.1" customHeight="1" x14ac:dyDescent="0.4">
      <c r="A84" s="323" t="s">
        <v>24</v>
      </c>
      <c r="B84" s="324"/>
      <c r="C84" s="324"/>
      <c r="D84" s="324"/>
      <c r="E84" s="324"/>
      <c r="F84" s="324"/>
      <c r="G84" s="325"/>
      <c r="H84" s="44" t="s">
        <v>113</v>
      </c>
      <c r="I84" s="9">
        <f t="shared" si="2"/>
        <v>1</v>
      </c>
      <c r="J84" s="329"/>
      <c r="K84" s="9" t="s">
        <v>112</v>
      </c>
      <c r="L84" s="9">
        <f t="shared" si="3"/>
        <v>2</v>
      </c>
      <c r="M84" s="329"/>
      <c r="N84" s="79"/>
      <c r="O84" s="343"/>
      <c r="P84" s="10"/>
      <c r="Q84" s="5"/>
      <c r="R84" s="5"/>
      <c r="S84" s="5"/>
      <c r="T84" s="5"/>
      <c r="U84" s="5"/>
      <c r="V84" s="5"/>
      <c r="W84" s="5"/>
      <c r="X84" s="5"/>
      <c r="Y84" s="5"/>
      <c r="Z84" s="5"/>
      <c r="AA84" s="5"/>
      <c r="AB84" s="5"/>
      <c r="AC84" s="5"/>
      <c r="AD84" s="13"/>
    </row>
    <row r="85" spans="1:34" ht="23.25" customHeight="1" x14ac:dyDescent="0.4">
      <c r="A85" s="351" t="s">
        <v>85</v>
      </c>
      <c r="B85" s="352"/>
      <c r="C85" s="352"/>
      <c r="D85" s="352"/>
      <c r="E85" s="352"/>
      <c r="F85" s="352"/>
      <c r="G85" s="353"/>
      <c r="H85" s="44" t="s">
        <v>113</v>
      </c>
      <c r="I85" s="9">
        <f t="shared" si="2"/>
        <v>1</v>
      </c>
      <c r="J85" s="329"/>
      <c r="K85" s="9" t="s">
        <v>112</v>
      </c>
      <c r="L85" s="9">
        <f t="shared" si="3"/>
        <v>2</v>
      </c>
      <c r="M85" s="329"/>
      <c r="N85" s="79"/>
      <c r="O85" s="343"/>
      <c r="P85" s="10"/>
      <c r="Q85" s="5"/>
      <c r="R85" s="5"/>
      <c r="S85" s="5"/>
      <c r="T85" s="5"/>
      <c r="U85" s="5"/>
      <c r="V85" s="5"/>
      <c r="W85" s="5"/>
      <c r="X85" s="5"/>
      <c r="Y85" s="5"/>
      <c r="Z85" s="5"/>
      <c r="AA85" s="5"/>
      <c r="AB85" s="5"/>
      <c r="AC85" s="5"/>
      <c r="AD85" s="13"/>
    </row>
    <row r="86" spans="1:34" ht="18.75" customHeight="1" x14ac:dyDescent="0.4">
      <c r="A86" s="354" t="s">
        <v>22</v>
      </c>
      <c r="B86" s="355"/>
      <c r="C86" s="355"/>
      <c r="D86" s="355"/>
      <c r="E86" s="355"/>
      <c r="F86" s="355"/>
      <c r="G86" s="356"/>
      <c r="H86" s="44" t="s">
        <v>113</v>
      </c>
      <c r="I86" s="9">
        <f t="shared" si="2"/>
        <v>1</v>
      </c>
      <c r="J86" s="329"/>
      <c r="K86" s="9" t="s">
        <v>112</v>
      </c>
      <c r="L86" s="9">
        <f t="shared" si="3"/>
        <v>2</v>
      </c>
      <c r="M86" s="329"/>
      <c r="N86" s="79"/>
      <c r="O86" s="343"/>
      <c r="P86" s="10"/>
      <c r="Q86" s="5"/>
      <c r="R86" s="5"/>
      <c r="S86" s="5"/>
      <c r="T86" s="5"/>
      <c r="U86" s="5"/>
      <c r="V86" s="5"/>
      <c r="W86" s="5"/>
      <c r="X86" s="5"/>
      <c r="Y86" s="5"/>
      <c r="Z86" s="5"/>
      <c r="AA86" s="5"/>
      <c r="AB86" s="5"/>
      <c r="AC86" s="5"/>
      <c r="AD86" s="13"/>
    </row>
    <row r="87" spans="1:34" ht="15" customHeight="1" x14ac:dyDescent="0.4">
      <c r="A87" s="331" t="s">
        <v>23</v>
      </c>
      <c r="B87" s="332"/>
      <c r="C87" s="332"/>
      <c r="D87" s="332"/>
      <c r="E87" s="332"/>
      <c r="F87" s="332"/>
      <c r="G87" s="333"/>
      <c r="H87" s="44" t="s">
        <v>113</v>
      </c>
      <c r="I87" s="9">
        <f t="shared" si="2"/>
        <v>1</v>
      </c>
      <c r="J87" s="330"/>
      <c r="K87" s="9" t="s">
        <v>112</v>
      </c>
      <c r="L87" s="9">
        <f t="shared" si="3"/>
        <v>2</v>
      </c>
      <c r="M87" s="330"/>
      <c r="N87" s="83"/>
      <c r="O87" s="350"/>
      <c r="P87" s="41"/>
      <c r="Q87" s="42"/>
      <c r="R87" s="42"/>
      <c r="S87" s="42"/>
      <c r="T87" s="42"/>
      <c r="U87" s="42"/>
      <c r="V87" s="42"/>
      <c r="W87" s="42"/>
      <c r="X87" s="42"/>
      <c r="Y87" s="42"/>
      <c r="Z87" s="42"/>
      <c r="AA87" s="42"/>
      <c r="AB87" s="42"/>
      <c r="AC87" s="42"/>
      <c r="AD87" s="43"/>
    </row>
    <row r="88" spans="1:34" s="5" customFormat="1" ht="14.1" customHeight="1" x14ac:dyDescent="0.25">
      <c r="A88" s="302" t="s">
        <v>52</v>
      </c>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5"/>
    </row>
    <row r="89" spans="1:34" s="5" customFormat="1" ht="38.25" customHeight="1" x14ac:dyDescent="0.25">
      <c r="A89" s="357" t="s">
        <v>433</v>
      </c>
      <c r="B89" s="358"/>
      <c r="C89" s="358"/>
      <c r="D89" s="358"/>
      <c r="E89" s="358"/>
      <c r="F89" s="358"/>
      <c r="G89" s="358"/>
      <c r="H89" s="358"/>
      <c r="I89" s="358"/>
      <c r="J89" s="358"/>
      <c r="K89" s="358"/>
      <c r="L89" s="358"/>
      <c r="M89" s="358"/>
      <c r="N89" s="358"/>
      <c r="O89" s="358"/>
      <c r="P89" s="358"/>
      <c r="Q89" s="358"/>
      <c r="R89" s="358"/>
      <c r="S89" s="358"/>
      <c r="T89" s="358"/>
      <c r="U89" s="358"/>
      <c r="V89" s="358"/>
      <c r="W89" s="358"/>
      <c r="X89" s="358"/>
      <c r="Y89" s="358"/>
      <c r="Z89" s="358"/>
      <c r="AA89" s="358"/>
      <c r="AB89" s="358"/>
      <c r="AC89" s="358"/>
      <c r="AD89" s="359"/>
    </row>
    <row r="90" spans="1:34" ht="18" customHeight="1" x14ac:dyDescent="0.4">
      <c r="A90" s="176"/>
      <c r="B90" s="177"/>
      <c r="C90" s="177"/>
      <c r="D90" s="177"/>
      <c r="E90" s="177"/>
      <c r="F90" s="178"/>
      <c r="G90" s="185" t="s">
        <v>60</v>
      </c>
      <c r="H90" s="186"/>
      <c r="I90" s="186"/>
      <c r="J90" s="186"/>
      <c r="K90" s="186"/>
      <c r="L90" s="186"/>
      <c r="M90" s="186"/>
      <c r="N90" s="186"/>
      <c r="O90" s="186"/>
      <c r="P90" s="186"/>
      <c r="Q90" s="186"/>
      <c r="R90" s="186"/>
      <c r="S90" s="186"/>
      <c r="T90" s="186"/>
      <c r="U90" s="186"/>
      <c r="V90" s="186"/>
      <c r="W90" s="186"/>
      <c r="X90" s="187"/>
      <c r="Y90" s="188" t="s">
        <v>391</v>
      </c>
      <c r="Z90" s="189"/>
      <c r="AA90" s="190"/>
      <c r="AB90" s="191" t="s">
        <v>390</v>
      </c>
      <c r="AC90" s="192"/>
      <c r="AD90" s="193"/>
      <c r="AH90" s="67"/>
    </row>
    <row r="91" spans="1:34" ht="18" customHeight="1" x14ac:dyDescent="0.4">
      <c r="A91" s="179"/>
      <c r="B91" s="180"/>
      <c r="C91" s="180"/>
      <c r="D91" s="180"/>
      <c r="E91" s="180"/>
      <c r="F91" s="181"/>
      <c r="G91" s="200" t="s">
        <v>480</v>
      </c>
      <c r="H91" s="186"/>
      <c r="I91" s="186"/>
      <c r="J91" s="186"/>
      <c r="K91" s="186"/>
      <c r="L91" s="186"/>
      <c r="M91" s="186"/>
      <c r="N91" s="186"/>
      <c r="O91" s="186"/>
      <c r="P91" s="186"/>
      <c r="Q91" s="186"/>
      <c r="R91" s="186"/>
      <c r="S91" s="186"/>
      <c r="T91" s="186"/>
      <c r="U91" s="186"/>
      <c r="V91" s="186"/>
      <c r="W91" s="186"/>
      <c r="X91" s="187"/>
      <c r="Y91" s="188" t="s">
        <v>431</v>
      </c>
      <c r="Z91" s="189"/>
      <c r="AA91" s="189"/>
      <c r="AB91" s="189"/>
      <c r="AC91" s="189"/>
      <c r="AD91" s="190"/>
      <c r="AH91" s="67"/>
    </row>
    <row r="92" spans="1:34" ht="18" customHeight="1" x14ac:dyDescent="0.4">
      <c r="A92" s="182"/>
      <c r="B92" s="183"/>
      <c r="C92" s="183"/>
      <c r="D92" s="183"/>
      <c r="E92" s="183"/>
      <c r="F92" s="184"/>
      <c r="G92" s="185">
        <f>G3</f>
        <v>0</v>
      </c>
      <c r="H92" s="186"/>
      <c r="I92" s="186"/>
      <c r="J92" s="186"/>
      <c r="K92" s="186"/>
      <c r="L92" s="186"/>
      <c r="M92" s="186"/>
      <c r="N92" s="186"/>
      <c r="O92" s="186"/>
      <c r="P92" s="186"/>
      <c r="Q92" s="186"/>
      <c r="R92" s="186"/>
      <c r="S92" s="186"/>
      <c r="T92" s="186"/>
      <c r="U92" s="186"/>
      <c r="V92" s="186"/>
      <c r="W92" s="186"/>
      <c r="X92" s="187"/>
      <c r="Y92" s="188" t="s">
        <v>454</v>
      </c>
      <c r="Z92" s="189"/>
      <c r="AA92" s="189"/>
      <c r="AB92" s="189"/>
      <c r="AC92" s="189"/>
      <c r="AD92" s="190"/>
      <c r="AH92" s="67"/>
    </row>
    <row r="93" spans="1:34" ht="15.75" customHeight="1" x14ac:dyDescent="0.4">
      <c r="A93" s="303" t="s">
        <v>91</v>
      </c>
      <c r="B93" s="304"/>
      <c r="C93" s="304"/>
      <c r="D93" s="304"/>
      <c r="E93" s="304"/>
      <c r="F93" s="304"/>
      <c r="G93" s="304"/>
      <c r="H93" s="304"/>
      <c r="I93" s="304"/>
      <c r="J93" s="304"/>
      <c r="K93" s="304"/>
      <c r="L93" s="304"/>
      <c r="M93" s="305"/>
      <c r="N93" s="303" t="s">
        <v>93</v>
      </c>
      <c r="O93" s="304"/>
      <c r="P93" s="304"/>
      <c r="Q93" s="304"/>
      <c r="R93" s="304"/>
      <c r="S93" s="304"/>
      <c r="T93" s="304"/>
      <c r="U93" s="304"/>
      <c r="V93" s="304"/>
      <c r="W93" s="304"/>
      <c r="X93" s="304"/>
      <c r="Y93" s="304"/>
      <c r="Z93" s="304"/>
      <c r="AA93" s="304"/>
      <c r="AB93" s="304"/>
      <c r="AC93" s="304"/>
      <c r="AD93" s="305"/>
    </row>
    <row r="94" spans="1:34" ht="15.75" customHeight="1" x14ac:dyDescent="0.4">
      <c r="A94" s="306" t="s">
        <v>79</v>
      </c>
      <c r="B94" s="307"/>
      <c r="C94" s="307"/>
      <c r="D94" s="307"/>
      <c r="E94" s="307"/>
      <c r="F94" s="307"/>
      <c r="G94" s="308"/>
      <c r="H94" s="312" t="s">
        <v>77</v>
      </c>
      <c r="I94" s="313"/>
      <c r="J94" s="314"/>
      <c r="K94" s="315" t="s">
        <v>78</v>
      </c>
      <c r="L94" s="316"/>
      <c r="M94" s="317"/>
      <c r="N94" s="337"/>
      <c r="O94" s="75"/>
      <c r="P94" s="76"/>
      <c r="Q94" s="38"/>
      <c r="R94" s="38"/>
      <c r="S94" s="38"/>
      <c r="T94" s="38"/>
      <c r="U94" s="38"/>
      <c r="V94" s="38"/>
      <c r="W94" s="38"/>
      <c r="X94" s="38"/>
      <c r="Y94" s="38"/>
      <c r="Z94" s="38"/>
      <c r="AA94" s="38"/>
      <c r="AB94" s="38"/>
      <c r="AC94" s="38"/>
      <c r="AD94" s="39"/>
    </row>
    <row r="95" spans="1:34" ht="27" customHeight="1" x14ac:dyDescent="0.4">
      <c r="A95" s="309"/>
      <c r="B95" s="310"/>
      <c r="C95" s="310"/>
      <c r="D95" s="310"/>
      <c r="E95" s="310"/>
      <c r="F95" s="310"/>
      <c r="G95" s="311"/>
      <c r="H95" s="320" t="s">
        <v>9</v>
      </c>
      <c r="I95" s="321"/>
      <c r="J95" s="12" t="s">
        <v>6</v>
      </c>
      <c r="K95" s="320" t="s">
        <v>9</v>
      </c>
      <c r="L95" s="321"/>
      <c r="M95" s="27" t="s">
        <v>6</v>
      </c>
      <c r="N95" s="338"/>
      <c r="O95" s="339"/>
      <c r="P95" s="77"/>
      <c r="Q95" s="78"/>
      <c r="R95" s="78"/>
      <c r="S95" s="78"/>
      <c r="T95" s="78"/>
      <c r="U95" s="78"/>
      <c r="V95" s="78"/>
      <c r="W95" s="78"/>
      <c r="X95" s="78"/>
      <c r="Y95" s="78"/>
      <c r="Z95" s="78"/>
      <c r="AA95" s="78"/>
      <c r="AB95" s="78"/>
      <c r="AC95" s="78"/>
      <c r="AD95" s="40"/>
    </row>
    <row r="96" spans="1:34" ht="15.75" customHeight="1" x14ac:dyDescent="0.4">
      <c r="A96" s="323" t="s">
        <v>95</v>
      </c>
      <c r="B96" s="324"/>
      <c r="C96" s="324"/>
      <c r="D96" s="324"/>
      <c r="E96" s="324"/>
      <c r="F96" s="324"/>
      <c r="G96" s="325"/>
      <c r="H96" s="45" t="s">
        <v>112</v>
      </c>
      <c r="I96" s="9">
        <f t="shared" ref="I96:I106" si="4">IF(H96="Malo",0,IF(H96="Regular",1,IF(H96="Bueno",2)))</f>
        <v>2</v>
      </c>
      <c r="J96" s="328">
        <f>SUM(I96:I106)/22</f>
        <v>0.72727272727272729</v>
      </c>
      <c r="K96" s="9" t="s">
        <v>112</v>
      </c>
      <c r="L96" s="9">
        <f t="shared" ref="L96:L106" si="5">IF(K96="Malo",0,IF(K96="Regular",1,IF(K96="Bueno",2)))</f>
        <v>2</v>
      </c>
      <c r="M96" s="328">
        <v>1</v>
      </c>
      <c r="N96" s="79"/>
      <c r="O96" s="339"/>
      <c r="P96" s="10"/>
      <c r="Q96" s="5"/>
      <c r="R96" s="5"/>
      <c r="S96" s="5"/>
      <c r="T96" s="5"/>
      <c r="U96" s="5"/>
      <c r="V96" s="5"/>
      <c r="W96" s="5"/>
      <c r="X96" s="5"/>
      <c r="Y96" s="5"/>
      <c r="Z96" s="5"/>
      <c r="AA96" s="5"/>
      <c r="AB96" s="5"/>
      <c r="AC96" s="5"/>
      <c r="AD96" s="13"/>
    </row>
    <row r="97" spans="1:30" ht="15.75" customHeight="1" x14ac:dyDescent="0.4">
      <c r="A97" s="323" t="s">
        <v>26</v>
      </c>
      <c r="B97" s="324"/>
      <c r="C97" s="324"/>
      <c r="D97" s="324"/>
      <c r="E97" s="324"/>
      <c r="F97" s="324"/>
      <c r="G97" s="325"/>
      <c r="H97" s="45" t="s">
        <v>112</v>
      </c>
      <c r="I97" s="9">
        <f t="shared" si="4"/>
        <v>2</v>
      </c>
      <c r="J97" s="329"/>
      <c r="K97" s="9" t="s">
        <v>112</v>
      </c>
      <c r="L97" s="9">
        <f t="shared" si="5"/>
        <v>2</v>
      </c>
      <c r="M97" s="329"/>
      <c r="N97" s="79"/>
      <c r="O97" s="343"/>
      <c r="P97" s="81"/>
      <c r="Q97" s="5"/>
      <c r="R97" s="5"/>
      <c r="S97" s="5"/>
      <c r="T97" s="5"/>
      <c r="U97" s="5"/>
      <c r="V97" s="5"/>
      <c r="W97" s="5"/>
      <c r="X97" s="5"/>
      <c r="Y97" s="5"/>
      <c r="Z97" s="5"/>
      <c r="AA97" s="5"/>
      <c r="AB97" s="5"/>
      <c r="AC97" s="5"/>
      <c r="AD97" s="13"/>
    </row>
    <row r="98" spans="1:30" ht="15.75" customHeight="1" x14ac:dyDescent="0.4">
      <c r="A98" s="323" t="s">
        <v>96</v>
      </c>
      <c r="B98" s="324"/>
      <c r="C98" s="324"/>
      <c r="D98" s="324"/>
      <c r="E98" s="324"/>
      <c r="F98" s="324"/>
      <c r="G98" s="325"/>
      <c r="H98" s="45" t="s">
        <v>112</v>
      </c>
      <c r="I98" s="9">
        <f t="shared" si="4"/>
        <v>2</v>
      </c>
      <c r="J98" s="329"/>
      <c r="K98" s="9" t="s">
        <v>112</v>
      </c>
      <c r="L98" s="9">
        <f t="shared" si="5"/>
        <v>2</v>
      </c>
      <c r="M98" s="329"/>
      <c r="N98" s="79"/>
      <c r="O98" s="343"/>
      <c r="P98" s="10"/>
      <c r="Q98" s="5"/>
      <c r="R98" s="5"/>
      <c r="S98" s="5"/>
      <c r="T98" s="5"/>
      <c r="U98" s="5"/>
      <c r="V98" s="5"/>
      <c r="W98" s="5"/>
      <c r="X98" s="5"/>
      <c r="Y98" s="5"/>
      <c r="Z98" s="5"/>
      <c r="AA98" s="5"/>
      <c r="AB98" s="5"/>
      <c r="AC98" s="5"/>
      <c r="AD98" s="13"/>
    </row>
    <row r="99" spans="1:30" ht="15.75" customHeight="1" x14ac:dyDescent="0.4">
      <c r="A99" s="323" t="s">
        <v>89</v>
      </c>
      <c r="B99" s="324"/>
      <c r="C99" s="324"/>
      <c r="D99" s="324"/>
      <c r="E99" s="324"/>
      <c r="F99" s="324"/>
      <c r="G99" s="325"/>
      <c r="H99" s="45" t="s">
        <v>112</v>
      </c>
      <c r="I99" s="9">
        <f t="shared" si="4"/>
        <v>2</v>
      </c>
      <c r="J99" s="329"/>
      <c r="K99" s="9" t="s">
        <v>112</v>
      </c>
      <c r="L99" s="9">
        <f t="shared" si="5"/>
        <v>2</v>
      </c>
      <c r="M99" s="329"/>
      <c r="N99" s="79"/>
      <c r="O99" s="343"/>
      <c r="P99" s="10"/>
      <c r="Q99" s="5"/>
      <c r="R99" s="5"/>
      <c r="S99" s="5"/>
      <c r="T99" s="5"/>
      <c r="U99" s="5"/>
      <c r="V99" s="5"/>
      <c r="W99" s="5"/>
      <c r="X99" s="5"/>
      <c r="Y99" s="5"/>
      <c r="Z99" s="5"/>
      <c r="AA99" s="5"/>
      <c r="AB99" s="5"/>
      <c r="AC99" s="5"/>
      <c r="AD99" s="13"/>
    </row>
    <row r="100" spans="1:30" ht="15.75" customHeight="1" x14ac:dyDescent="0.4">
      <c r="A100" s="331" t="s">
        <v>280</v>
      </c>
      <c r="B100" s="332"/>
      <c r="C100" s="332"/>
      <c r="D100" s="332"/>
      <c r="E100" s="332"/>
      <c r="F100" s="332"/>
      <c r="G100" s="333"/>
      <c r="H100" s="45" t="s">
        <v>112</v>
      </c>
      <c r="I100" s="9">
        <f t="shared" si="4"/>
        <v>2</v>
      </c>
      <c r="J100" s="329"/>
      <c r="K100" s="9" t="s">
        <v>112</v>
      </c>
      <c r="L100" s="9">
        <f t="shared" si="5"/>
        <v>2</v>
      </c>
      <c r="M100" s="329"/>
      <c r="N100" s="79"/>
      <c r="O100" s="82"/>
      <c r="P100" s="10"/>
      <c r="Q100" s="5"/>
      <c r="R100" s="5"/>
      <c r="S100" s="5"/>
      <c r="T100" s="5"/>
      <c r="U100" s="5"/>
      <c r="V100" s="5"/>
      <c r="W100" s="5"/>
      <c r="X100" s="5"/>
      <c r="Y100" s="5"/>
      <c r="Z100" s="5"/>
      <c r="AA100" s="5"/>
      <c r="AB100" s="5"/>
      <c r="AC100" s="5"/>
      <c r="AD100" s="13"/>
    </row>
    <row r="101" spans="1:30" ht="15.75" customHeight="1" x14ac:dyDescent="0.4">
      <c r="A101" s="331" t="s">
        <v>21</v>
      </c>
      <c r="B101" s="332"/>
      <c r="C101" s="332"/>
      <c r="D101" s="332"/>
      <c r="E101" s="332"/>
      <c r="F101" s="332"/>
      <c r="G101" s="333"/>
      <c r="H101" s="45" t="s">
        <v>113</v>
      </c>
      <c r="I101" s="9">
        <f t="shared" si="4"/>
        <v>1</v>
      </c>
      <c r="J101" s="329"/>
      <c r="K101" s="9" t="s">
        <v>112</v>
      </c>
      <c r="L101" s="9">
        <f t="shared" si="5"/>
        <v>2</v>
      </c>
      <c r="M101" s="329"/>
      <c r="N101" s="79"/>
      <c r="O101" s="82"/>
      <c r="P101" s="10"/>
      <c r="Q101" s="5"/>
      <c r="R101" s="5"/>
      <c r="S101" s="5"/>
      <c r="T101" s="5"/>
      <c r="U101" s="5"/>
      <c r="V101" s="5"/>
      <c r="W101" s="5"/>
      <c r="X101" s="5"/>
      <c r="Y101" s="5"/>
      <c r="Z101" s="5"/>
      <c r="AA101" s="5"/>
      <c r="AB101" s="5"/>
      <c r="AC101" s="5"/>
      <c r="AD101" s="13"/>
    </row>
    <row r="102" spans="1:30" ht="15.75" customHeight="1" x14ac:dyDescent="0.4">
      <c r="A102" s="331" t="s">
        <v>10</v>
      </c>
      <c r="B102" s="332"/>
      <c r="C102" s="332"/>
      <c r="D102" s="332"/>
      <c r="E102" s="332"/>
      <c r="F102" s="332"/>
      <c r="G102" s="333"/>
      <c r="H102" s="45" t="s">
        <v>113</v>
      </c>
      <c r="I102" s="9">
        <f t="shared" si="4"/>
        <v>1</v>
      </c>
      <c r="J102" s="329"/>
      <c r="K102" s="9" t="s">
        <v>112</v>
      </c>
      <c r="L102" s="9">
        <f t="shared" si="5"/>
        <v>2</v>
      </c>
      <c r="M102" s="329"/>
      <c r="N102" s="79"/>
      <c r="O102" s="82"/>
      <c r="P102" s="10"/>
      <c r="Q102" s="5"/>
      <c r="R102" s="5"/>
      <c r="S102" s="5"/>
      <c r="T102" s="5"/>
      <c r="U102" s="5"/>
      <c r="V102" s="5"/>
      <c r="W102" s="5"/>
      <c r="X102" s="5"/>
      <c r="Y102" s="5"/>
      <c r="Z102" s="5"/>
      <c r="AA102" s="5"/>
      <c r="AB102" s="5"/>
      <c r="AC102" s="5"/>
      <c r="AD102" s="13"/>
    </row>
    <row r="103" spans="1:30" ht="15.75" customHeight="1" x14ac:dyDescent="0.4">
      <c r="A103" s="331" t="s">
        <v>5</v>
      </c>
      <c r="B103" s="332"/>
      <c r="C103" s="332"/>
      <c r="D103" s="332"/>
      <c r="E103" s="332"/>
      <c r="F103" s="332"/>
      <c r="G103" s="333"/>
      <c r="H103" s="45" t="s">
        <v>113</v>
      </c>
      <c r="I103" s="9">
        <f t="shared" si="4"/>
        <v>1</v>
      </c>
      <c r="J103" s="329"/>
      <c r="K103" s="9" t="s">
        <v>112</v>
      </c>
      <c r="L103" s="9">
        <f t="shared" si="5"/>
        <v>2</v>
      </c>
      <c r="M103" s="329"/>
      <c r="N103" s="79"/>
      <c r="O103" s="82"/>
      <c r="P103" s="10"/>
      <c r="Q103" s="5"/>
      <c r="R103" s="5"/>
      <c r="S103" s="5"/>
      <c r="T103" s="5"/>
      <c r="U103" s="5"/>
      <c r="V103" s="5"/>
      <c r="W103" s="5"/>
      <c r="X103" s="5"/>
      <c r="Y103" s="5"/>
      <c r="Z103" s="5"/>
      <c r="AA103" s="5"/>
      <c r="AB103" s="5"/>
      <c r="AC103" s="5"/>
      <c r="AD103" s="13"/>
    </row>
    <row r="104" spans="1:30" ht="15.75" customHeight="1" x14ac:dyDescent="0.4">
      <c r="A104" s="331" t="s">
        <v>25</v>
      </c>
      <c r="B104" s="332"/>
      <c r="C104" s="332"/>
      <c r="D104" s="332"/>
      <c r="E104" s="332"/>
      <c r="F104" s="332"/>
      <c r="G104" s="333"/>
      <c r="H104" s="45" t="s">
        <v>113</v>
      </c>
      <c r="I104" s="9">
        <f t="shared" si="4"/>
        <v>1</v>
      </c>
      <c r="J104" s="329"/>
      <c r="K104" s="9" t="s">
        <v>112</v>
      </c>
      <c r="L104" s="9">
        <f t="shared" si="5"/>
        <v>2</v>
      </c>
      <c r="M104" s="329"/>
      <c r="N104" s="79"/>
      <c r="O104" s="82"/>
      <c r="P104" s="10"/>
      <c r="Q104" s="5"/>
      <c r="R104" s="5"/>
      <c r="S104" s="5"/>
      <c r="T104" s="5"/>
      <c r="U104" s="5"/>
      <c r="V104" s="5"/>
      <c r="W104" s="5"/>
      <c r="X104" s="5"/>
      <c r="Y104" s="5"/>
      <c r="Z104" s="5"/>
      <c r="AA104" s="5"/>
      <c r="AB104" s="5"/>
      <c r="AC104" s="5"/>
      <c r="AD104" s="13"/>
    </row>
    <row r="105" spans="1:30" ht="15.75" customHeight="1" x14ac:dyDescent="0.4">
      <c r="A105" s="331" t="s">
        <v>20</v>
      </c>
      <c r="B105" s="332"/>
      <c r="C105" s="332"/>
      <c r="D105" s="332"/>
      <c r="E105" s="332"/>
      <c r="F105" s="332"/>
      <c r="G105" s="333"/>
      <c r="H105" s="45" t="s">
        <v>112</v>
      </c>
      <c r="I105" s="9">
        <f t="shared" si="4"/>
        <v>2</v>
      </c>
      <c r="J105" s="329"/>
      <c r="K105" s="9" t="s">
        <v>112</v>
      </c>
      <c r="L105" s="9">
        <f t="shared" si="5"/>
        <v>2</v>
      </c>
      <c r="M105" s="329"/>
      <c r="N105" s="79"/>
      <c r="O105" s="82"/>
      <c r="P105" s="10"/>
      <c r="Q105" s="5"/>
      <c r="R105" s="5"/>
      <c r="S105" s="5"/>
      <c r="T105" s="5"/>
      <c r="U105" s="5"/>
      <c r="V105" s="5"/>
      <c r="W105" s="5"/>
      <c r="X105" s="5"/>
      <c r="Y105" s="5"/>
      <c r="Z105" s="5"/>
      <c r="AA105" s="5"/>
      <c r="AB105" s="5"/>
      <c r="AC105" s="5"/>
      <c r="AD105" s="13"/>
    </row>
    <row r="106" spans="1:30" ht="23.25" customHeight="1" x14ac:dyDescent="0.4">
      <c r="A106" s="360" t="s">
        <v>97</v>
      </c>
      <c r="B106" s="361"/>
      <c r="C106" s="361"/>
      <c r="D106" s="361"/>
      <c r="E106" s="361"/>
      <c r="F106" s="361"/>
      <c r="G106" s="362"/>
      <c r="H106" s="45" t="s">
        <v>114</v>
      </c>
      <c r="I106" s="9">
        <f t="shared" si="4"/>
        <v>0</v>
      </c>
      <c r="J106" s="330"/>
      <c r="K106" s="9" t="s">
        <v>112</v>
      </c>
      <c r="L106" s="9">
        <f t="shared" si="5"/>
        <v>2</v>
      </c>
      <c r="M106" s="330"/>
      <c r="N106" s="79"/>
      <c r="O106" s="82"/>
      <c r="P106" s="10"/>
      <c r="Q106" s="5"/>
      <c r="R106" s="5"/>
      <c r="S106" s="5"/>
      <c r="T106" s="5"/>
      <c r="U106" s="5"/>
      <c r="V106" s="5"/>
      <c r="W106" s="5"/>
      <c r="X106" s="5"/>
      <c r="Y106" s="5"/>
      <c r="Z106" s="5"/>
      <c r="AA106" s="5"/>
      <c r="AB106" s="5"/>
      <c r="AC106" s="5"/>
      <c r="AD106" s="13"/>
    </row>
    <row r="107" spans="1:30" s="5" customFormat="1" ht="14.1" customHeight="1" x14ac:dyDescent="0.25">
      <c r="A107" s="363" t="s">
        <v>52</v>
      </c>
      <c r="B107" s="364"/>
      <c r="C107" s="364"/>
      <c r="D107" s="364"/>
      <c r="E107" s="364"/>
      <c r="F107" s="364"/>
      <c r="G107" s="364"/>
      <c r="H107" s="364"/>
      <c r="I107" s="364"/>
      <c r="J107" s="364"/>
      <c r="K107" s="364"/>
      <c r="L107" s="364"/>
      <c r="M107" s="364"/>
      <c r="N107" s="364"/>
      <c r="O107" s="364"/>
      <c r="P107" s="364"/>
      <c r="Q107" s="364"/>
      <c r="R107" s="364"/>
      <c r="S107" s="364"/>
      <c r="T107" s="364"/>
      <c r="U107" s="364"/>
      <c r="V107" s="364"/>
      <c r="W107" s="364"/>
      <c r="X107" s="364"/>
      <c r="Y107" s="364"/>
      <c r="Z107" s="364"/>
      <c r="AA107" s="364"/>
      <c r="AB107" s="364"/>
      <c r="AC107" s="364"/>
      <c r="AD107" s="365"/>
    </row>
    <row r="108" spans="1:30" s="5" customFormat="1" ht="38.25" customHeight="1" x14ac:dyDescent="0.25">
      <c r="A108" s="366" t="s">
        <v>466</v>
      </c>
      <c r="B108" s="367"/>
      <c r="C108" s="367"/>
      <c r="D108" s="367"/>
      <c r="E108" s="367"/>
      <c r="F108" s="367"/>
      <c r="G108" s="367"/>
      <c r="H108" s="367"/>
      <c r="I108" s="367"/>
      <c r="J108" s="367"/>
      <c r="K108" s="367"/>
      <c r="L108" s="367"/>
      <c r="M108" s="367"/>
      <c r="N108" s="367"/>
      <c r="O108" s="367"/>
      <c r="P108" s="367"/>
      <c r="Q108" s="367"/>
      <c r="R108" s="367"/>
      <c r="S108" s="367"/>
      <c r="T108" s="367"/>
      <c r="U108" s="367"/>
      <c r="V108" s="367"/>
      <c r="W108" s="367"/>
      <c r="X108" s="367"/>
      <c r="Y108" s="367"/>
      <c r="Z108" s="367"/>
      <c r="AA108" s="367"/>
      <c r="AB108" s="367"/>
      <c r="AC108" s="367"/>
      <c r="AD108" s="368"/>
    </row>
    <row r="109" spans="1:30" ht="15.75" customHeight="1" x14ac:dyDescent="0.4">
      <c r="A109" s="369" t="s">
        <v>94</v>
      </c>
      <c r="B109" s="370"/>
      <c r="C109" s="370"/>
      <c r="D109" s="370"/>
      <c r="E109" s="370"/>
      <c r="F109" s="370"/>
      <c r="G109" s="370"/>
      <c r="H109" s="370"/>
      <c r="I109" s="370"/>
      <c r="J109" s="370"/>
      <c r="K109" s="370"/>
      <c r="L109" s="370"/>
      <c r="M109" s="371"/>
      <c r="N109" s="303" t="s">
        <v>93</v>
      </c>
      <c r="O109" s="304"/>
      <c r="P109" s="304"/>
      <c r="Q109" s="304"/>
      <c r="R109" s="304"/>
      <c r="S109" s="304"/>
      <c r="T109" s="304"/>
      <c r="U109" s="304"/>
      <c r="V109" s="304"/>
      <c r="W109" s="304"/>
      <c r="X109" s="304"/>
      <c r="Y109" s="304"/>
      <c r="Z109" s="304"/>
      <c r="AA109" s="304"/>
      <c r="AB109" s="304"/>
      <c r="AC109" s="304"/>
      <c r="AD109" s="305"/>
    </row>
    <row r="110" spans="1:30" ht="12" customHeight="1" x14ac:dyDescent="0.4">
      <c r="A110" s="306" t="s">
        <v>79</v>
      </c>
      <c r="B110" s="307"/>
      <c r="C110" s="307"/>
      <c r="D110" s="307"/>
      <c r="E110" s="307"/>
      <c r="F110" s="307"/>
      <c r="G110" s="308"/>
      <c r="H110" s="312" t="s">
        <v>77</v>
      </c>
      <c r="I110" s="313"/>
      <c r="J110" s="314"/>
      <c r="K110" s="315" t="s">
        <v>78</v>
      </c>
      <c r="L110" s="316"/>
      <c r="M110" s="317"/>
      <c r="N110" s="46"/>
      <c r="O110" s="75"/>
      <c r="P110" s="76"/>
      <c r="Q110" s="38"/>
      <c r="R110" s="38"/>
      <c r="S110" s="38"/>
      <c r="T110" s="38"/>
      <c r="U110" s="38"/>
      <c r="V110" s="38"/>
      <c r="W110" s="38"/>
      <c r="X110" s="38"/>
      <c r="Y110" s="38"/>
      <c r="Z110" s="38"/>
      <c r="AA110" s="38"/>
      <c r="AB110" s="38"/>
      <c r="AC110" s="38"/>
      <c r="AD110" s="39"/>
    </row>
    <row r="111" spans="1:30" ht="34.5" customHeight="1" x14ac:dyDescent="0.4">
      <c r="A111" s="309"/>
      <c r="B111" s="310"/>
      <c r="C111" s="310"/>
      <c r="D111" s="310"/>
      <c r="E111" s="310"/>
      <c r="F111" s="310"/>
      <c r="G111" s="311"/>
      <c r="H111" s="320" t="s">
        <v>9</v>
      </c>
      <c r="I111" s="321"/>
      <c r="J111" s="12" t="s">
        <v>6</v>
      </c>
      <c r="K111" s="320" t="s">
        <v>9</v>
      </c>
      <c r="L111" s="321"/>
      <c r="M111" s="27" t="s">
        <v>6</v>
      </c>
      <c r="N111" s="47"/>
      <c r="O111" s="84"/>
      <c r="P111" s="77"/>
      <c r="Q111" s="78"/>
      <c r="R111" s="78"/>
      <c r="S111" s="78"/>
      <c r="T111" s="78"/>
      <c r="U111" s="78"/>
      <c r="V111" s="78"/>
      <c r="W111" s="78"/>
      <c r="X111" s="78"/>
      <c r="Y111" s="78"/>
      <c r="Z111" s="78"/>
      <c r="AA111" s="78"/>
      <c r="AB111" s="78"/>
      <c r="AC111" s="78"/>
      <c r="AD111" s="40"/>
    </row>
    <row r="112" spans="1:30" ht="15.75" customHeight="1" x14ac:dyDescent="0.4">
      <c r="A112" s="323" t="s">
        <v>98</v>
      </c>
      <c r="B112" s="324"/>
      <c r="C112" s="324"/>
      <c r="D112" s="324"/>
      <c r="E112" s="324"/>
      <c r="F112" s="324"/>
      <c r="G112" s="325"/>
      <c r="H112" s="24" t="s">
        <v>112</v>
      </c>
      <c r="I112" s="9">
        <f t="shared" ref="I112:I118" si="6">IF(H112="Malo",0,IF(H112="Regular",1,IF(H112="Bueno",2)))</f>
        <v>2</v>
      </c>
      <c r="J112" s="328">
        <f>SUM(I112:I118)/14</f>
        <v>0.8571428571428571</v>
      </c>
      <c r="K112" s="9" t="s">
        <v>112</v>
      </c>
      <c r="L112" s="9">
        <f t="shared" ref="L112:L118" si="7">IF(K112="Malo",0,IF(K112="Regular",1,IF(K112="Bueno",2)))</f>
        <v>2</v>
      </c>
      <c r="M112" s="328">
        <v>1</v>
      </c>
      <c r="N112" s="79"/>
      <c r="O112" s="84"/>
      <c r="P112" s="81"/>
      <c r="Q112" s="5"/>
      <c r="R112" s="5"/>
      <c r="S112" s="5"/>
      <c r="T112" s="5"/>
      <c r="U112" s="5"/>
      <c r="V112" s="5"/>
      <c r="W112" s="5"/>
      <c r="X112" s="5"/>
      <c r="Y112" s="5"/>
      <c r="Z112" s="5"/>
      <c r="AA112" s="5"/>
      <c r="AB112" s="5"/>
      <c r="AC112" s="5"/>
      <c r="AD112" s="13"/>
    </row>
    <row r="113" spans="1:34" ht="15.75" customHeight="1" x14ac:dyDescent="0.4">
      <c r="A113" s="323" t="s">
        <v>101</v>
      </c>
      <c r="B113" s="324"/>
      <c r="C113" s="324"/>
      <c r="D113" s="324"/>
      <c r="E113" s="324"/>
      <c r="F113" s="324"/>
      <c r="G113" s="325"/>
      <c r="H113" s="24" t="s">
        <v>112</v>
      </c>
      <c r="I113" s="9">
        <f t="shared" si="6"/>
        <v>2</v>
      </c>
      <c r="J113" s="329"/>
      <c r="K113" s="9" t="s">
        <v>112</v>
      </c>
      <c r="L113" s="9">
        <f t="shared" si="7"/>
        <v>2</v>
      </c>
      <c r="M113" s="329"/>
      <c r="N113" s="79"/>
      <c r="O113" s="84"/>
      <c r="P113" s="10"/>
      <c r="Q113" s="5"/>
      <c r="R113" s="5"/>
      <c r="S113" s="5"/>
      <c r="T113" s="5"/>
      <c r="U113" s="5"/>
      <c r="V113" s="5"/>
      <c r="W113" s="5"/>
      <c r="X113" s="5"/>
      <c r="Y113" s="5"/>
      <c r="Z113" s="5"/>
      <c r="AA113" s="5"/>
      <c r="AB113" s="5"/>
      <c r="AC113" s="5"/>
      <c r="AD113" s="13"/>
    </row>
    <row r="114" spans="1:34" ht="18" customHeight="1" x14ac:dyDescent="0.4">
      <c r="A114" s="323" t="s">
        <v>100</v>
      </c>
      <c r="B114" s="324"/>
      <c r="C114" s="324"/>
      <c r="D114" s="324"/>
      <c r="E114" s="324"/>
      <c r="F114" s="324"/>
      <c r="G114" s="325"/>
      <c r="H114" s="24" t="s">
        <v>112</v>
      </c>
      <c r="I114" s="9">
        <f t="shared" si="6"/>
        <v>2</v>
      </c>
      <c r="J114" s="329"/>
      <c r="K114" s="9" t="s">
        <v>112</v>
      </c>
      <c r="L114" s="9">
        <f t="shared" si="7"/>
        <v>2</v>
      </c>
      <c r="M114" s="329"/>
      <c r="N114" s="79"/>
      <c r="O114" s="84"/>
      <c r="P114" s="10"/>
      <c r="Q114" s="5"/>
      <c r="R114" s="5"/>
      <c r="S114" s="5"/>
      <c r="T114" s="5"/>
      <c r="U114" s="5"/>
      <c r="V114" s="5"/>
      <c r="W114" s="5"/>
      <c r="X114" s="5"/>
      <c r="Y114" s="5"/>
      <c r="Z114" s="5"/>
      <c r="AA114" s="5"/>
      <c r="AB114" s="5"/>
      <c r="AC114" s="5"/>
      <c r="AD114" s="13"/>
    </row>
    <row r="115" spans="1:34" ht="15.75" customHeight="1" x14ac:dyDescent="0.4">
      <c r="A115" s="323" t="s">
        <v>102</v>
      </c>
      <c r="B115" s="324"/>
      <c r="C115" s="324"/>
      <c r="D115" s="324"/>
      <c r="E115" s="324"/>
      <c r="F115" s="324"/>
      <c r="G115" s="325"/>
      <c r="H115" s="24" t="s">
        <v>112</v>
      </c>
      <c r="I115" s="9">
        <f t="shared" si="6"/>
        <v>2</v>
      </c>
      <c r="J115" s="329"/>
      <c r="K115" s="9" t="s">
        <v>112</v>
      </c>
      <c r="L115" s="9">
        <f t="shared" si="7"/>
        <v>2</v>
      </c>
      <c r="M115" s="329"/>
      <c r="N115" s="79"/>
      <c r="O115" s="81"/>
      <c r="P115" s="10"/>
      <c r="Q115" s="5"/>
      <c r="R115" s="5"/>
      <c r="S115" s="5"/>
      <c r="T115" s="5"/>
      <c r="U115" s="5"/>
      <c r="V115" s="5"/>
      <c r="W115" s="5"/>
      <c r="X115" s="5"/>
      <c r="Y115" s="5"/>
      <c r="Z115" s="5"/>
      <c r="AA115" s="5"/>
      <c r="AB115" s="5"/>
      <c r="AC115" s="5"/>
      <c r="AD115" s="13"/>
    </row>
    <row r="116" spans="1:34" ht="15.75" customHeight="1" x14ac:dyDescent="0.4">
      <c r="A116" s="323" t="s">
        <v>103</v>
      </c>
      <c r="B116" s="324"/>
      <c r="C116" s="324"/>
      <c r="D116" s="324"/>
      <c r="E116" s="324"/>
      <c r="F116" s="324"/>
      <c r="G116" s="325"/>
      <c r="H116" s="24" t="s">
        <v>113</v>
      </c>
      <c r="I116" s="9">
        <f t="shared" si="6"/>
        <v>1</v>
      </c>
      <c r="J116" s="329"/>
      <c r="K116" s="9" t="s">
        <v>112</v>
      </c>
      <c r="L116" s="9">
        <f t="shared" si="7"/>
        <v>2</v>
      </c>
      <c r="M116" s="329"/>
      <c r="N116" s="79"/>
      <c r="O116" s="81"/>
      <c r="P116" s="81"/>
      <c r="Q116" s="5"/>
      <c r="R116" s="5"/>
      <c r="S116" s="5"/>
      <c r="T116" s="5"/>
      <c r="U116" s="5"/>
      <c r="V116" s="5"/>
      <c r="W116" s="5"/>
      <c r="X116" s="5"/>
      <c r="Y116" s="5"/>
      <c r="Z116" s="5"/>
      <c r="AA116" s="5"/>
      <c r="AB116" s="5"/>
      <c r="AC116" s="5"/>
      <c r="AD116" s="13"/>
    </row>
    <row r="117" spans="1:34" ht="15.75" customHeight="1" x14ac:dyDescent="0.4">
      <c r="A117" s="323" t="s">
        <v>99</v>
      </c>
      <c r="B117" s="324"/>
      <c r="C117" s="324"/>
      <c r="D117" s="324"/>
      <c r="E117" s="324"/>
      <c r="F117" s="324"/>
      <c r="G117" s="325"/>
      <c r="H117" s="24" t="s">
        <v>113</v>
      </c>
      <c r="I117" s="9">
        <f t="shared" si="6"/>
        <v>1</v>
      </c>
      <c r="J117" s="329"/>
      <c r="K117" s="9" t="s">
        <v>112</v>
      </c>
      <c r="L117" s="9">
        <f t="shared" si="7"/>
        <v>2</v>
      </c>
      <c r="M117" s="329"/>
      <c r="N117" s="79"/>
      <c r="O117" s="81"/>
      <c r="P117" s="10"/>
      <c r="Q117" s="5"/>
      <c r="R117" s="5"/>
      <c r="S117" s="5"/>
      <c r="T117" s="5"/>
      <c r="U117" s="5"/>
      <c r="V117" s="5"/>
      <c r="W117" s="5"/>
      <c r="X117" s="5"/>
      <c r="Y117" s="5"/>
      <c r="Z117" s="5"/>
      <c r="AA117" s="5"/>
      <c r="AB117" s="5"/>
      <c r="AC117" s="5"/>
      <c r="AD117" s="13"/>
    </row>
    <row r="118" spans="1:34" ht="22.5" customHeight="1" x14ac:dyDescent="0.4">
      <c r="A118" s="344" t="s">
        <v>104</v>
      </c>
      <c r="B118" s="345"/>
      <c r="C118" s="345"/>
      <c r="D118" s="345"/>
      <c r="E118" s="345"/>
      <c r="F118" s="345"/>
      <c r="G118" s="346"/>
      <c r="H118" s="24" t="s">
        <v>112</v>
      </c>
      <c r="I118" s="9">
        <f t="shared" si="6"/>
        <v>2</v>
      </c>
      <c r="J118" s="330"/>
      <c r="K118" s="9" t="s">
        <v>112</v>
      </c>
      <c r="L118" s="9">
        <f t="shared" si="7"/>
        <v>2</v>
      </c>
      <c r="M118" s="330"/>
      <c r="N118" s="79"/>
      <c r="O118" s="81"/>
      <c r="P118" s="10"/>
      <c r="Q118" s="5"/>
      <c r="R118" s="5"/>
      <c r="S118" s="5"/>
      <c r="T118" s="5"/>
      <c r="U118" s="5"/>
      <c r="V118" s="5"/>
      <c r="W118" s="5"/>
      <c r="X118" s="5"/>
      <c r="Y118" s="5"/>
      <c r="Z118" s="5"/>
      <c r="AA118" s="5"/>
      <c r="AB118" s="5"/>
      <c r="AC118" s="5"/>
      <c r="AD118" s="13"/>
    </row>
    <row r="119" spans="1:34" s="5" customFormat="1" ht="14.1" customHeight="1" x14ac:dyDescent="0.25">
      <c r="A119" s="363" t="s">
        <v>52</v>
      </c>
      <c r="B119" s="364"/>
      <c r="C119" s="364"/>
      <c r="D119" s="364"/>
      <c r="E119" s="364"/>
      <c r="F119" s="364"/>
      <c r="G119" s="364"/>
      <c r="H119" s="364"/>
      <c r="I119" s="364"/>
      <c r="J119" s="364"/>
      <c r="K119" s="364"/>
      <c r="L119" s="364"/>
      <c r="M119" s="364"/>
      <c r="N119" s="364"/>
      <c r="O119" s="364"/>
      <c r="P119" s="364"/>
      <c r="Q119" s="364"/>
      <c r="R119" s="364"/>
      <c r="S119" s="364"/>
      <c r="T119" s="364"/>
      <c r="U119" s="364"/>
      <c r="V119" s="364"/>
      <c r="W119" s="364"/>
      <c r="X119" s="364"/>
      <c r="Y119" s="364"/>
      <c r="Z119" s="364"/>
      <c r="AA119" s="364"/>
      <c r="AB119" s="364"/>
      <c r="AC119" s="364"/>
      <c r="AD119" s="365"/>
    </row>
    <row r="120" spans="1:34" s="5" customFormat="1" ht="38.25" customHeight="1" x14ac:dyDescent="0.25">
      <c r="A120" s="366" t="s">
        <v>436</v>
      </c>
      <c r="B120" s="367"/>
      <c r="C120" s="367"/>
      <c r="D120" s="367"/>
      <c r="E120" s="367"/>
      <c r="F120" s="367"/>
      <c r="G120" s="367"/>
      <c r="H120" s="367"/>
      <c r="I120" s="367"/>
      <c r="J120" s="367"/>
      <c r="K120" s="367"/>
      <c r="L120" s="367"/>
      <c r="M120" s="367"/>
      <c r="N120" s="367"/>
      <c r="O120" s="367"/>
      <c r="P120" s="367"/>
      <c r="Q120" s="367"/>
      <c r="R120" s="367"/>
      <c r="S120" s="367"/>
      <c r="T120" s="367"/>
      <c r="U120" s="367"/>
      <c r="V120" s="367"/>
      <c r="W120" s="367"/>
      <c r="X120" s="367"/>
      <c r="Y120" s="367"/>
      <c r="Z120" s="367"/>
      <c r="AA120" s="367"/>
      <c r="AB120" s="367"/>
      <c r="AC120" s="367"/>
      <c r="AD120" s="368"/>
    </row>
    <row r="121" spans="1:34" ht="18" customHeight="1" x14ac:dyDescent="0.4">
      <c r="A121" s="176"/>
      <c r="B121" s="177"/>
      <c r="C121" s="177"/>
      <c r="D121" s="177"/>
      <c r="E121" s="177"/>
      <c r="F121" s="178"/>
      <c r="G121" s="185" t="s">
        <v>60</v>
      </c>
      <c r="H121" s="186"/>
      <c r="I121" s="186"/>
      <c r="J121" s="186"/>
      <c r="K121" s="186"/>
      <c r="L121" s="186"/>
      <c r="M121" s="186"/>
      <c r="N121" s="186"/>
      <c r="O121" s="186"/>
      <c r="P121" s="186"/>
      <c r="Q121" s="186"/>
      <c r="R121" s="186"/>
      <c r="S121" s="186"/>
      <c r="T121" s="186"/>
      <c r="U121" s="186"/>
      <c r="V121" s="186"/>
      <c r="W121" s="186"/>
      <c r="X121" s="187"/>
      <c r="Y121" s="188" t="s">
        <v>391</v>
      </c>
      <c r="Z121" s="189"/>
      <c r="AA121" s="190"/>
      <c r="AB121" s="191" t="s">
        <v>390</v>
      </c>
      <c r="AC121" s="192"/>
      <c r="AD121" s="193"/>
      <c r="AH121" s="67"/>
    </row>
    <row r="122" spans="1:34" ht="18" customHeight="1" x14ac:dyDescent="0.4">
      <c r="A122" s="179"/>
      <c r="B122" s="180"/>
      <c r="C122" s="180"/>
      <c r="D122" s="180"/>
      <c r="E122" s="180"/>
      <c r="F122" s="181"/>
      <c r="G122" s="200" t="s">
        <v>480</v>
      </c>
      <c r="H122" s="186"/>
      <c r="I122" s="186"/>
      <c r="J122" s="186"/>
      <c r="K122" s="186"/>
      <c r="L122" s="186"/>
      <c r="M122" s="186"/>
      <c r="N122" s="186"/>
      <c r="O122" s="186"/>
      <c r="P122" s="186"/>
      <c r="Q122" s="186"/>
      <c r="R122" s="186"/>
      <c r="S122" s="186"/>
      <c r="T122" s="186"/>
      <c r="U122" s="186"/>
      <c r="V122" s="186"/>
      <c r="W122" s="186"/>
      <c r="X122" s="187"/>
      <c r="Y122" s="188" t="s">
        <v>431</v>
      </c>
      <c r="Z122" s="189"/>
      <c r="AA122" s="189"/>
      <c r="AB122" s="189"/>
      <c r="AC122" s="189"/>
      <c r="AD122" s="190"/>
      <c r="AH122" s="67"/>
    </row>
    <row r="123" spans="1:34" ht="18" customHeight="1" x14ac:dyDescent="0.4">
      <c r="A123" s="182"/>
      <c r="B123" s="183"/>
      <c r="C123" s="183"/>
      <c r="D123" s="183"/>
      <c r="E123" s="183"/>
      <c r="F123" s="184"/>
      <c r="G123" s="185">
        <f>G92</f>
        <v>0</v>
      </c>
      <c r="H123" s="186"/>
      <c r="I123" s="186"/>
      <c r="J123" s="186"/>
      <c r="K123" s="186"/>
      <c r="L123" s="186"/>
      <c r="M123" s="186"/>
      <c r="N123" s="186"/>
      <c r="O123" s="186"/>
      <c r="P123" s="186"/>
      <c r="Q123" s="186"/>
      <c r="R123" s="186"/>
      <c r="S123" s="186"/>
      <c r="T123" s="186"/>
      <c r="U123" s="186"/>
      <c r="V123" s="186"/>
      <c r="W123" s="186"/>
      <c r="X123" s="187"/>
      <c r="Y123" s="188" t="s">
        <v>453</v>
      </c>
      <c r="Z123" s="189"/>
      <c r="AA123" s="189"/>
      <c r="AB123" s="189"/>
      <c r="AC123" s="189"/>
      <c r="AD123" s="190"/>
      <c r="AH123" s="67"/>
    </row>
    <row r="124" spans="1:34" ht="15.75" customHeight="1" x14ac:dyDescent="0.4">
      <c r="A124" s="303" t="s">
        <v>106</v>
      </c>
      <c r="B124" s="304"/>
      <c r="C124" s="304"/>
      <c r="D124" s="304"/>
      <c r="E124" s="304"/>
      <c r="F124" s="304"/>
      <c r="G124" s="304"/>
      <c r="H124" s="304"/>
      <c r="I124" s="304"/>
      <c r="J124" s="304"/>
      <c r="K124" s="304"/>
      <c r="L124" s="304"/>
      <c r="M124" s="305"/>
      <c r="N124" s="303" t="s">
        <v>93</v>
      </c>
      <c r="O124" s="304"/>
      <c r="P124" s="304"/>
      <c r="Q124" s="304"/>
      <c r="R124" s="304"/>
      <c r="S124" s="304"/>
      <c r="T124" s="304"/>
      <c r="U124" s="304"/>
      <c r="V124" s="304"/>
      <c r="W124" s="304"/>
      <c r="X124" s="304"/>
      <c r="Y124" s="304"/>
      <c r="Z124" s="304"/>
      <c r="AA124" s="304"/>
      <c r="AB124" s="304"/>
      <c r="AC124" s="304"/>
      <c r="AD124" s="305"/>
    </row>
    <row r="125" spans="1:34" ht="12" customHeight="1" x14ac:dyDescent="0.4">
      <c r="A125" s="306" t="s">
        <v>79</v>
      </c>
      <c r="B125" s="307"/>
      <c r="C125" s="307"/>
      <c r="D125" s="307"/>
      <c r="E125" s="307"/>
      <c r="F125" s="307"/>
      <c r="G125" s="308"/>
      <c r="H125" s="312" t="s">
        <v>77</v>
      </c>
      <c r="I125" s="313"/>
      <c r="J125" s="314"/>
      <c r="K125" s="315" t="s">
        <v>78</v>
      </c>
      <c r="L125" s="316"/>
      <c r="M125" s="317"/>
      <c r="N125" s="337"/>
      <c r="O125" s="75"/>
      <c r="P125" s="76"/>
      <c r="Q125" s="38"/>
      <c r="R125" s="38"/>
      <c r="S125" s="38"/>
      <c r="T125" s="38"/>
      <c r="U125" s="38"/>
      <c r="V125" s="38"/>
      <c r="W125" s="38"/>
      <c r="X125" s="38"/>
      <c r="Y125" s="38"/>
      <c r="Z125" s="38"/>
      <c r="AA125" s="38"/>
      <c r="AB125" s="38"/>
      <c r="AC125" s="38"/>
      <c r="AD125" s="39"/>
    </row>
    <row r="126" spans="1:34" ht="34.5" customHeight="1" x14ac:dyDescent="0.4">
      <c r="A126" s="309"/>
      <c r="B126" s="310"/>
      <c r="C126" s="310"/>
      <c r="D126" s="310"/>
      <c r="E126" s="310"/>
      <c r="F126" s="310"/>
      <c r="G126" s="311"/>
      <c r="H126" s="320" t="s">
        <v>9</v>
      </c>
      <c r="I126" s="321"/>
      <c r="J126" s="12" t="s">
        <v>6</v>
      </c>
      <c r="K126" s="320" t="s">
        <v>9</v>
      </c>
      <c r="L126" s="321"/>
      <c r="M126" s="27" t="s">
        <v>6</v>
      </c>
      <c r="N126" s="338"/>
      <c r="O126" s="339"/>
      <c r="P126" s="77"/>
      <c r="Q126" s="78"/>
      <c r="R126" s="78"/>
      <c r="S126" s="78"/>
      <c r="T126" s="78"/>
      <c r="U126" s="78"/>
      <c r="V126" s="78"/>
      <c r="W126" s="78"/>
      <c r="X126" s="78"/>
      <c r="Y126" s="78"/>
      <c r="Z126" s="78"/>
      <c r="AA126" s="78"/>
      <c r="AB126" s="78"/>
      <c r="AC126" s="78"/>
      <c r="AD126" s="40"/>
    </row>
    <row r="127" spans="1:34" ht="15.75" customHeight="1" x14ac:dyDescent="0.4">
      <c r="A127" s="323" t="s">
        <v>107</v>
      </c>
      <c r="B127" s="324"/>
      <c r="C127" s="324"/>
      <c r="D127" s="324"/>
      <c r="E127" s="324"/>
      <c r="F127" s="324"/>
      <c r="G127" s="325"/>
      <c r="H127" s="24" t="s">
        <v>112</v>
      </c>
      <c r="I127" s="9">
        <f t="shared" ref="I127:I135" si="8">IF(H127="Malo",0,IF(H127="Regular",1,IF(H127="Bueno",2)))</f>
        <v>2</v>
      </c>
      <c r="J127" s="399">
        <f>SUM(I127:I135)/18</f>
        <v>0.88888888888888884</v>
      </c>
      <c r="K127" s="9" t="s">
        <v>112</v>
      </c>
      <c r="L127" s="9">
        <f t="shared" ref="L127:L135" si="9">IF(K127="Malo",0,IF(K127="Regular",1,IF(K127="Bueno",2)))</f>
        <v>2</v>
      </c>
      <c r="M127" s="328">
        <v>1</v>
      </c>
      <c r="N127" s="79"/>
      <c r="O127" s="339"/>
      <c r="P127" s="81"/>
      <c r="Q127" s="5"/>
      <c r="R127" s="5"/>
      <c r="S127" s="5"/>
      <c r="T127" s="5"/>
      <c r="U127" s="5"/>
      <c r="V127" s="5"/>
      <c r="W127" s="5"/>
      <c r="X127" s="5"/>
      <c r="Y127" s="5"/>
      <c r="Z127" s="5"/>
      <c r="AA127" s="5"/>
      <c r="AB127" s="5"/>
      <c r="AC127" s="5"/>
      <c r="AD127" s="13"/>
    </row>
    <row r="128" spans="1:34" ht="15.75" customHeight="1" x14ac:dyDescent="0.4">
      <c r="A128" s="323" t="s">
        <v>108</v>
      </c>
      <c r="B128" s="324"/>
      <c r="C128" s="324"/>
      <c r="D128" s="324"/>
      <c r="E128" s="324"/>
      <c r="F128" s="324"/>
      <c r="G128" s="325"/>
      <c r="H128" s="24" t="s">
        <v>112</v>
      </c>
      <c r="I128" s="9">
        <f t="shared" si="8"/>
        <v>2</v>
      </c>
      <c r="J128" s="400"/>
      <c r="K128" s="9" t="s">
        <v>112</v>
      </c>
      <c r="L128" s="9">
        <f t="shared" si="9"/>
        <v>2</v>
      </c>
      <c r="M128" s="329"/>
      <c r="N128" s="79"/>
      <c r="O128" s="339"/>
      <c r="P128" s="10"/>
      <c r="Q128" s="5"/>
      <c r="R128" s="5"/>
      <c r="S128" s="5"/>
      <c r="T128" s="5"/>
      <c r="U128" s="5"/>
      <c r="V128" s="5"/>
      <c r="W128" s="5"/>
      <c r="X128" s="5"/>
      <c r="Y128" s="5"/>
      <c r="Z128" s="5"/>
      <c r="AA128" s="5"/>
      <c r="AB128" s="5"/>
      <c r="AC128" s="5"/>
      <c r="AD128" s="13"/>
    </row>
    <row r="129" spans="1:30" ht="18" customHeight="1" x14ac:dyDescent="0.4">
      <c r="A129" s="372" t="s">
        <v>251</v>
      </c>
      <c r="B129" s="373"/>
      <c r="C129" s="373"/>
      <c r="D129" s="373"/>
      <c r="E129" s="373"/>
      <c r="F129" s="373"/>
      <c r="G129" s="374"/>
      <c r="H129" s="24" t="s">
        <v>113</v>
      </c>
      <c r="I129" s="9">
        <f t="shared" si="8"/>
        <v>1</v>
      </c>
      <c r="J129" s="400"/>
      <c r="K129" s="9" t="s">
        <v>112</v>
      </c>
      <c r="L129" s="9">
        <f t="shared" si="9"/>
        <v>2</v>
      </c>
      <c r="M129" s="329"/>
      <c r="N129" s="79"/>
      <c r="O129" s="339"/>
      <c r="P129" s="10"/>
      <c r="Q129" s="5"/>
      <c r="R129" s="5"/>
      <c r="S129" s="5"/>
      <c r="T129" s="5"/>
      <c r="U129" s="5"/>
      <c r="V129" s="5"/>
      <c r="W129" s="5"/>
      <c r="X129" s="5"/>
      <c r="Y129" s="5"/>
      <c r="Z129" s="5"/>
      <c r="AA129" s="5"/>
      <c r="AB129" s="5"/>
      <c r="AC129" s="5"/>
      <c r="AD129" s="13"/>
    </row>
    <row r="130" spans="1:30" ht="23.25" customHeight="1" x14ac:dyDescent="0.4">
      <c r="A130" s="372" t="s">
        <v>109</v>
      </c>
      <c r="B130" s="373"/>
      <c r="C130" s="373"/>
      <c r="D130" s="373"/>
      <c r="E130" s="373"/>
      <c r="F130" s="373"/>
      <c r="G130" s="374"/>
      <c r="H130" s="24" t="s">
        <v>112</v>
      </c>
      <c r="I130" s="9">
        <f t="shared" si="8"/>
        <v>2</v>
      </c>
      <c r="J130" s="400"/>
      <c r="K130" s="9" t="s">
        <v>112</v>
      </c>
      <c r="L130" s="9">
        <f t="shared" si="9"/>
        <v>2</v>
      </c>
      <c r="M130" s="329"/>
      <c r="N130" s="79"/>
      <c r="O130" s="343"/>
      <c r="P130" s="10"/>
      <c r="Q130" s="5"/>
      <c r="R130" s="5"/>
      <c r="S130" s="5"/>
      <c r="T130" s="5"/>
      <c r="U130" s="5"/>
      <c r="V130" s="5"/>
      <c r="W130" s="5"/>
      <c r="X130" s="5"/>
      <c r="Y130" s="5"/>
      <c r="Z130" s="5"/>
      <c r="AA130" s="5"/>
      <c r="AB130" s="5"/>
      <c r="AC130" s="5"/>
      <c r="AD130" s="13"/>
    </row>
    <row r="131" spans="1:30" ht="26.25" customHeight="1" x14ac:dyDescent="0.4">
      <c r="A131" s="372" t="s">
        <v>110</v>
      </c>
      <c r="B131" s="373"/>
      <c r="C131" s="373"/>
      <c r="D131" s="373"/>
      <c r="E131" s="373"/>
      <c r="F131" s="373"/>
      <c r="G131" s="374"/>
      <c r="H131" s="24" t="s">
        <v>112</v>
      </c>
      <c r="I131" s="9">
        <f t="shared" si="8"/>
        <v>2</v>
      </c>
      <c r="J131" s="400"/>
      <c r="K131" s="9" t="s">
        <v>112</v>
      </c>
      <c r="L131" s="9">
        <f t="shared" si="9"/>
        <v>2</v>
      </c>
      <c r="M131" s="329"/>
      <c r="N131" s="79"/>
      <c r="O131" s="343"/>
      <c r="P131" s="81"/>
      <c r="Q131" s="5"/>
      <c r="R131" s="5"/>
      <c r="S131" s="5"/>
      <c r="T131" s="5"/>
      <c r="U131" s="5"/>
      <c r="V131" s="5"/>
      <c r="W131" s="5"/>
      <c r="X131" s="5"/>
      <c r="Y131" s="5"/>
      <c r="Z131" s="5"/>
      <c r="AA131" s="5"/>
      <c r="AB131" s="5"/>
      <c r="AC131" s="5"/>
      <c r="AD131" s="13"/>
    </row>
    <row r="132" spans="1:30" ht="15.75" customHeight="1" x14ac:dyDescent="0.4">
      <c r="A132" s="323" t="s">
        <v>13</v>
      </c>
      <c r="B132" s="324"/>
      <c r="C132" s="324"/>
      <c r="D132" s="324"/>
      <c r="E132" s="324"/>
      <c r="F132" s="324"/>
      <c r="G132" s="325"/>
      <c r="H132" s="24" t="s">
        <v>113</v>
      </c>
      <c r="I132" s="9">
        <f t="shared" si="8"/>
        <v>1</v>
      </c>
      <c r="J132" s="400"/>
      <c r="K132" s="9" t="s">
        <v>112</v>
      </c>
      <c r="L132" s="9">
        <f t="shared" si="9"/>
        <v>2</v>
      </c>
      <c r="M132" s="329"/>
      <c r="N132" s="79"/>
      <c r="O132" s="343"/>
      <c r="P132" s="10"/>
      <c r="Q132" s="5"/>
      <c r="R132" s="5"/>
      <c r="S132" s="5"/>
      <c r="T132" s="5"/>
      <c r="U132" s="5"/>
      <c r="V132" s="5"/>
      <c r="W132" s="5"/>
      <c r="X132" s="5"/>
      <c r="Y132" s="5"/>
      <c r="Z132" s="5"/>
      <c r="AA132" s="5"/>
      <c r="AB132" s="5"/>
      <c r="AC132" s="5"/>
      <c r="AD132" s="13"/>
    </row>
    <row r="133" spans="1:30" ht="22.5" customHeight="1" x14ac:dyDescent="0.4">
      <c r="A133" s="372" t="s">
        <v>111</v>
      </c>
      <c r="B133" s="373"/>
      <c r="C133" s="373"/>
      <c r="D133" s="373"/>
      <c r="E133" s="373"/>
      <c r="F133" s="373"/>
      <c r="G133" s="374"/>
      <c r="H133" s="24" t="s">
        <v>112</v>
      </c>
      <c r="I133" s="9">
        <f t="shared" si="8"/>
        <v>2</v>
      </c>
      <c r="J133" s="400"/>
      <c r="K133" s="9" t="s">
        <v>112</v>
      </c>
      <c r="L133" s="9">
        <f t="shared" si="9"/>
        <v>2</v>
      </c>
      <c r="M133" s="329"/>
      <c r="N133" s="79"/>
      <c r="O133" s="343"/>
      <c r="P133" s="10"/>
      <c r="Q133" s="5"/>
      <c r="R133" s="5"/>
      <c r="S133" s="5"/>
      <c r="T133" s="5"/>
      <c r="U133" s="5"/>
      <c r="V133" s="5"/>
      <c r="W133" s="5"/>
      <c r="X133" s="5"/>
      <c r="Y133" s="5"/>
      <c r="Z133" s="5"/>
      <c r="AA133" s="5"/>
      <c r="AB133" s="5"/>
      <c r="AC133" s="5"/>
      <c r="AD133" s="13"/>
    </row>
    <row r="134" spans="1:30" ht="15.75" customHeight="1" x14ac:dyDescent="0.4">
      <c r="A134" s="323" t="s">
        <v>298</v>
      </c>
      <c r="B134" s="324"/>
      <c r="C134" s="324"/>
      <c r="D134" s="324"/>
      <c r="E134" s="324"/>
      <c r="F134" s="324"/>
      <c r="G134" s="325"/>
      <c r="H134" s="24" t="s">
        <v>112</v>
      </c>
      <c r="I134" s="9">
        <f t="shared" si="8"/>
        <v>2</v>
      </c>
      <c r="J134" s="400"/>
      <c r="K134" s="9" t="s">
        <v>112</v>
      </c>
      <c r="L134" s="9">
        <f t="shared" si="9"/>
        <v>2</v>
      </c>
      <c r="M134" s="329"/>
      <c r="N134" s="79"/>
      <c r="O134" s="343"/>
      <c r="P134" s="10"/>
      <c r="Q134" s="5"/>
      <c r="R134" s="5"/>
      <c r="S134" s="5"/>
      <c r="T134" s="5"/>
      <c r="U134" s="5"/>
      <c r="V134" s="5"/>
      <c r="W134" s="5"/>
      <c r="X134" s="5"/>
      <c r="Y134" s="5"/>
      <c r="Z134" s="5"/>
      <c r="AA134" s="5"/>
      <c r="AB134" s="5"/>
      <c r="AC134" s="5"/>
      <c r="AD134" s="13"/>
    </row>
    <row r="135" spans="1:30" ht="15.75" customHeight="1" x14ac:dyDescent="0.4">
      <c r="A135" s="387" t="s">
        <v>290</v>
      </c>
      <c r="B135" s="388"/>
      <c r="C135" s="388"/>
      <c r="D135" s="388"/>
      <c r="E135" s="388"/>
      <c r="F135" s="388"/>
      <c r="G135" s="389"/>
      <c r="H135" s="24" t="s">
        <v>112</v>
      </c>
      <c r="I135" s="9">
        <f t="shared" si="8"/>
        <v>2</v>
      </c>
      <c r="J135" s="401"/>
      <c r="K135" s="9" t="s">
        <v>112</v>
      </c>
      <c r="L135" s="9">
        <f t="shared" si="9"/>
        <v>2</v>
      </c>
      <c r="M135" s="330"/>
      <c r="N135" s="83"/>
      <c r="O135" s="350"/>
      <c r="P135" s="41"/>
      <c r="Q135" s="42"/>
      <c r="R135" s="42"/>
      <c r="S135" s="42"/>
      <c r="T135" s="42"/>
      <c r="U135" s="42"/>
      <c r="V135" s="42"/>
      <c r="W135" s="42"/>
      <c r="X135" s="42"/>
      <c r="Y135" s="42"/>
      <c r="Z135" s="42"/>
      <c r="AA135" s="42"/>
      <c r="AB135" s="42"/>
      <c r="AC135" s="42"/>
      <c r="AD135" s="43"/>
    </row>
    <row r="136" spans="1:30" s="5" customFormat="1" ht="14.1" customHeight="1" x14ac:dyDescent="0.25">
      <c r="A136" s="302" t="s">
        <v>52</v>
      </c>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5"/>
    </row>
    <row r="137" spans="1:30" s="5" customFormat="1" ht="38.25" customHeight="1" x14ac:dyDescent="0.25">
      <c r="A137" s="366" t="s">
        <v>474</v>
      </c>
      <c r="B137" s="367"/>
      <c r="C137" s="367"/>
      <c r="D137" s="367"/>
      <c r="E137" s="367"/>
      <c r="F137" s="367"/>
      <c r="G137" s="367"/>
      <c r="H137" s="367"/>
      <c r="I137" s="367"/>
      <c r="J137" s="367"/>
      <c r="K137" s="367"/>
      <c r="L137" s="367"/>
      <c r="M137" s="367"/>
      <c r="N137" s="367"/>
      <c r="O137" s="367"/>
      <c r="P137" s="367"/>
      <c r="Q137" s="367"/>
      <c r="R137" s="367"/>
      <c r="S137" s="367"/>
      <c r="T137" s="367"/>
      <c r="U137" s="367"/>
      <c r="V137" s="367"/>
      <c r="W137" s="367"/>
      <c r="X137" s="367"/>
      <c r="Y137" s="367"/>
      <c r="Z137" s="367"/>
      <c r="AA137" s="367"/>
      <c r="AB137" s="367"/>
      <c r="AC137" s="367"/>
      <c r="AD137" s="368"/>
    </row>
    <row r="138" spans="1:30" ht="18" customHeight="1" x14ac:dyDescent="0.4">
      <c r="A138" s="288" t="s">
        <v>136</v>
      </c>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c r="AA138" s="289"/>
      <c r="AB138" s="289"/>
      <c r="AC138" s="289"/>
      <c r="AD138" s="290"/>
    </row>
    <row r="139" spans="1:30" customFormat="1" ht="18" customHeight="1" x14ac:dyDescent="0.25">
      <c r="A139" s="390" t="s">
        <v>121</v>
      </c>
      <c r="B139" s="391"/>
      <c r="C139" s="391"/>
      <c r="D139" s="392"/>
      <c r="E139" s="393" t="s">
        <v>122</v>
      </c>
      <c r="F139" s="394"/>
      <c r="G139" s="394"/>
      <c r="H139" s="395"/>
      <c r="I139" s="396" t="s">
        <v>123</v>
      </c>
      <c r="J139" s="397"/>
      <c r="K139" s="397"/>
      <c r="L139" s="397"/>
      <c r="M139" s="397"/>
      <c r="N139" s="397"/>
      <c r="O139" s="397"/>
      <c r="P139" s="397"/>
      <c r="Q139" s="397"/>
      <c r="R139" s="397"/>
      <c r="S139" s="397"/>
      <c r="T139" s="397"/>
      <c r="U139" s="397"/>
      <c r="V139" s="397"/>
      <c r="W139" s="397"/>
      <c r="X139" s="397"/>
      <c r="Y139" s="397"/>
      <c r="Z139" s="397"/>
      <c r="AA139" s="397"/>
      <c r="AB139" s="397"/>
      <c r="AC139" s="397"/>
      <c r="AD139" s="398"/>
    </row>
    <row r="140" spans="1:30" customFormat="1" ht="37.5" customHeight="1" x14ac:dyDescent="0.25">
      <c r="A140" s="51">
        <v>1</v>
      </c>
      <c r="B140" s="375" t="s">
        <v>112</v>
      </c>
      <c r="C140" s="376"/>
      <c r="D140" s="377"/>
      <c r="E140" s="375" t="s">
        <v>124</v>
      </c>
      <c r="F140" s="376"/>
      <c r="G140" s="376"/>
      <c r="H140" s="377"/>
      <c r="I140" s="378" t="s">
        <v>125</v>
      </c>
      <c r="J140" s="379"/>
      <c r="K140" s="379"/>
      <c r="L140" s="380"/>
      <c r="M140" s="381" t="s">
        <v>126</v>
      </c>
      <c r="N140" s="382"/>
      <c r="O140" s="382"/>
      <c r="P140" s="382"/>
      <c r="Q140" s="382"/>
      <c r="R140" s="382"/>
      <c r="S140" s="382"/>
      <c r="T140" s="382"/>
      <c r="U140" s="382"/>
      <c r="V140" s="382"/>
      <c r="W140" s="382"/>
      <c r="X140" s="382"/>
      <c r="Y140" s="382"/>
      <c r="Z140" s="382"/>
      <c r="AA140" s="382"/>
      <c r="AB140" s="382"/>
      <c r="AC140" s="382"/>
      <c r="AD140" s="383"/>
    </row>
    <row r="141" spans="1:30" customFormat="1" ht="32.25" customHeight="1" x14ac:dyDescent="0.25">
      <c r="A141" s="51">
        <v>2</v>
      </c>
      <c r="B141" s="375" t="s">
        <v>127</v>
      </c>
      <c r="C141" s="376"/>
      <c r="D141" s="377"/>
      <c r="E141" s="375" t="s">
        <v>128</v>
      </c>
      <c r="F141" s="376"/>
      <c r="G141" s="376"/>
      <c r="H141" s="377"/>
      <c r="I141" s="384" t="s">
        <v>129</v>
      </c>
      <c r="J141" s="385"/>
      <c r="K141" s="385"/>
      <c r="L141" s="386"/>
      <c r="M141" s="381" t="s">
        <v>130</v>
      </c>
      <c r="N141" s="382"/>
      <c r="O141" s="382"/>
      <c r="P141" s="382"/>
      <c r="Q141" s="382"/>
      <c r="R141" s="382"/>
      <c r="S141" s="382"/>
      <c r="T141" s="382"/>
      <c r="U141" s="382"/>
      <c r="V141" s="382"/>
      <c r="W141" s="382"/>
      <c r="X141" s="382"/>
      <c r="Y141" s="382"/>
      <c r="Z141" s="382"/>
      <c r="AA141" s="382"/>
      <c r="AB141" s="382"/>
      <c r="AC141" s="382"/>
      <c r="AD141" s="383"/>
    </row>
    <row r="142" spans="1:30" customFormat="1" ht="41.25" customHeight="1" x14ac:dyDescent="0.25">
      <c r="A142" s="51">
        <v>3</v>
      </c>
      <c r="B142" s="375" t="s">
        <v>113</v>
      </c>
      <c r="C142" s="376"/>
      <c r="D142" s="377"/>
      <c r="E142" s="375" t="s">
        <v>131</v>
      </c>
      <c r="F142" s="376"/>
      <c r="G142" s="376"/>
      <c r="H142" s="377"/>
      <c r="I142" s="375" t="s">
        <v>132</v>
      </c>
      <c r="J142" s="376"/>
      <c r="K142" s="376"/>
      <c r="L142" s="377"/>
      <c r="M142" s="415" t="s">
        <v>433</v>
      </c>
      <c r="N142" s="416"/>
      <c r="O142" s="416"/>
      <c r="P142" s="416"/>
      <c r="Q142" s="416"/>
      <c r="R142" s="416"/>
      <c r="S142" s="416"/>
      <c r="T142" s="416"/>
      <c r="U142" s="416"/>
      <c r="V142" s="416"/>
      <c r="W142" s="416"/>
      <c r="X142" s="416"/>
      <c r="Y142" s="416"/>
      <c r="Z142" s="416"/>
      <c r="AA142" s="416"/>
      <c r="AB142" s="416"/>
      <c r="AC142" s="416"/>
      <c r="AD142" s="417"/>
    </row>
    <row r="143" spans="1:30" customFormat="1" ht="41.25" customHeight="1" x14ac:dyDescent="0.25">
      <c r="A143" s="51">
        <v>4</v>
      </c>
      <c r="B143" s="375" t="s">
        <v>133</v>
      </c>
      <c r="C143" s="376"/>
      <c r="D143" s="377"/>
      <c r="E143" s="375" t="s">
        <v>134</v>
      </c>
      <c r="F143" s="376"/>
      <c r="G143" s="376"/>
      <c r="H143" s="377"/>
      <c r="I143" s="375" t="s">
        <v>135</v>
      </c>
      <c r="J143" s="376"/>
      <c r="K143" s="376"/>
      <c r="L143" s="377"/>
      <c r="M143" s="415" t="s">
        <v>248</v>
      </c>
      <c r="N143" s="416"/>
      <c r="O143" s="416"/>
      <c r="P143" s="416"/>
      <c r="Q143" s="416"/>
      <c r="R143" s="416"/>
      <c r="S143" s="416"/>
      <c r="T143" s="416"/>
      <c r="U143" s="416"/>
      <c r="V143" s="416"/>
      <c r="W143" s="416"/>
      <c r="X143" s="416"/>
      <c r="Y143" s="416"/>
      <c r="Z143" s="416"/>
      <c r="AA143" s="416"/>
      <c r="AB143" s="416"/>
      <c r="AC143" s="416"/>
      <c r="AD143" s="417"/>
    </row>
    <row r="144" spans="1:30" ht="18" customHeight="1" x14ac:dyDescent="0.4">
      <c r="A144" s="402" t="s">
        <v>117</v>
      </c>
      <c r="B144" s="403"/>
      <c r="C144" s="403"/>
      <c r="D144" s="403"/>
      <c r="E144" s="403"/>
      <c r="F144" s="403"/>
      <c r="G144" s="403"/>
      <c r="H144" s="403"/>
      <c r="I144" s="404"/>
      <c r="J144" s="402" t="s">
        <v>115</v>
      </c>
      <c r="K144" s="404"/>
      <c r="L144" s="405" t="s">
        <v>116</v>
      </c>
      <c r="M144" s="406"/>
      <c r="N144" s="407" t="s">
        <v>93</v>
      </c>
      <c r="O144" s="408"/>
      <c r="P144" s="408"/>
      <c r="Q144" s="408"/>
      <c r="R144" s="408"/>
      <c r="S144" s="408"/>
      <c r="T144" s="408"/>
      <c r="U144" s="408"/>
      <c r="V144" s="408"/>
      <c r="W144" s="408"/>
      <c r="X144" s="408"/>
      <c r="Y144" s="408"/>
      <c r="Z144" s="408"/>
      <c r="AA144" s="408"/>
      <c r="AB144" s="408"/>
      <c r="AC144" s="408"/>
      <c r="AD144" s="409"/>
    </row>
    <row r="145" spans="1:34" ht="18" customHeight="1" x14ac:dyDescent="0.4">
      <c r="A145" s="410" t="s">
        <v>8</v>
      </c>
      <c r="B145" s="411"/>
      <c r="C145" s="411"/>
      <c r="D145" s="411"/>
      <c r="E145" s="411"/>
      <c r="F145" s="411"/>
      <c r="G145" s="411"/>
      <c r="H145" s="411"/>
      <c r="I145" s="412"/>
      <c r="J145" s="413">
        <f>J57</f>
        <v>0.66666666666666663</v>
      </c>
      <c r="K145" s="414"/>
      <c r="L145" s="413">
        <v>1</v>
      </c>
      <c r="M145" s="414"/>
      <c r="N145" s="421"/>
      <c r="O145" s="422"/>
      <c r="P145" s="422"/>
      <c r="Q145" s="422"/>
      <c r="R145" s="422"/>
      <c r="S145" s="422"/>
      <c r="T145" s="422"/>
      <c r="U145" s="422"/>
      <c r="V145" s="422"/>
      <c r="W145" s="422"/>
      <c r="X145" s="422"/>
      <c r="Y145" s="422"/>
      <c r="Z145" s="422"/>
      <c r="AA145" s="422"/>
      <c r="AB145" s="422"/>
      <c r="AC145" s="422"/>
      <c r="AD145" s="423"/>
    </row>
    <row r="146" spans="1:34" ht="18" customHeight="1" x14ac:dyDescent="0.4">
      <c r="A146" s="410" t="s">
        <v>118</v>
      </c>
      <c r="B146" s="411"/>
      <c r="C146" s="411"/>
      <c r="D146" s="411"/>
      <c r="E146" s="411"/>
      <c r="F146" s="411"/>
      <c r="G146" s="411"/>
      <c r="H146" s="411"/>
      <c r="I146" s="412"/>
      <c r="J146" s="413">
        <f>J74</f>
        <v>0.5714285714285714</v>
      </c>
      <c r="K146" s="414"/>
      <c r="L146" s="413">
        <v>1</v>
      </c>
      <c r="M146" s="414"/>
      <c r="N146" s="424"/>
      <c r="O146" s="425"/>
      <c r="P146" s="425"/>
      <c r="Q146" s="425"/>
      <c r="R146" s="425"/>
      <c r="S146" s="425"/>
      <c r="T146" s="425"/>
      <c r="U146" s="425"/>
      <c r="V146" s="425"/>
      <c r="W146" s="425"/>
      <c r="X146" s="425"/>
      <c r="Y146" s="425"/>
      <c r="Z146" s="425"/>
      <c r="AA146" s="425"/>
      <c r="AB146" s="425"/>
      <c r="AC146" s="425"/>
      <c r="AD146" s="426"/>
    </row>
    <row r="147" spans="1:34" ht="18" customHeight="1" x14ac:dyDescent="0.4">
      <c r="A147" s="410" t="s">
        <v>119</v>
      </c>
      <c r="B147" s="411"/>
      <c r="C147" s="411"/>
      <c r="D147" s="411"/>
      <c r="E147" s="411"/>
      <c r="F147" s="411"/>
      <c r="G147" s="411"/>
      <c r="H147" s="411"/>
      <c r="I147" s="412"/>
      <c r="J147" s="413">
        <f>J96</f>
        <v>0.72727272727272729</v>
      </c>
      <c r="K147" s="414"/>
      <c r="L147" s="413">
        <v>1</v>
      </c>
      <c r="M147" s="414"/>
      <c r="N147" s="424"/>
      <c r="O147" s="425"/>
      <c r="P147" s="425"/>
      <c r="Q147" s="425"/>
      <c r="R147" s="425"/>
      <c r="S147" s="425"/>
      <c r="T147" s="425"/>
      <c r="U147" s="425"/>
      <c r="V147" s="425"/>
      <c r="W147" s="425"/>
      <c r="X147" s="425"/>
      <c r="Y147" s="425"/>
      <c r="Z147" s="425"/>
      <c r="AA147" s="425"/>
      <c r="AB147" s="425"/>
      <c r="AC147" s="425"/>
      <c r="AD147" s="426"/>
    </row>
    <row r="148" spans="1:34" ht="18" customHeight="1" x14ac:dyDescent="0.4">
      <c r="A148" s="440" t="s">
        <v>120</v>
      </c>
      <c r="B148" s="441"/>
      <c r="C148" s="441"/>
      <c r="D148" s="441"/>
      <c r="E148" s="441"/>
      <c r="F148" s="441"/>
      <c r="G148" s="441"/>
      <c r="H148" s="441"/>
      <c r="I148" s="414"/>
      <c r="J148" s="413">
        <f>J112</f>
        <v>0.8571428571428571</v>
      </c>
      <c r="K148" s="414"/>
      <c r="L148" s="413">
        <v>1</v>
      </c>
      <c r="M148" s="414"/>
      <c r="N148" s="424"/>
      <c r="O148" s="425"/>
      <c r="P148" s="425"/>
      <c r="Q148" s="425"/>
      <c r="R148" s="425"/>
      <c r="S148" s="425"/>
      <c r="T148" s="425"/>
      <c r="U148" s="425"/>
      <c r="V148" s="425"/>
      <c r="W148" s="425"/>
      <c r="X148" s="425"/>
      <c r="Y148" s="425"/>
      <c r="Z148" s="425"/>
      <c r="AA148" s="425"/>
      <c r="AB148" s="425"/>
      <c r="AC148" s="425"/>
      <c r="AD148" s="426"/>
    </row>
    <row r="149" spans="1:34" ht="15.75" customHeight="1" x14ac:dyDescent="0.4">
      <c r="A149" s="430" t="s">
        <v>18</v>
      </c>
      <c r="B149" s="431"/>
      <c r="C149" s="431"/>
      <c r="D149" s="431"/>
      <c r="E149" s="431"/>
      <c r="F149" s="431"/>
      <c r="G149" s="431"/>
      <c r="H149" s="431"/>
      <c r="I149" s="432"/>
      <c r="J149" s="436">
        <f>AVERAGE(J145:K148)</f>
        <v>0.7056277056277056</v>
      </c>
      <c r="K149" s="437"/>
      <c r="L149" s="436">
        <v>1</v>
      </c>
      <c r="M149" s="437"/>
      <c r="N149" s="424"/>
      <c r="O149" s="425"/>
      <c r="P149" s="425"/>
      <c r="Q149" s="425"/>
      <c r="R149" s="425"/>
      <c r="S149" s="425"/>
      <c r="T149" s="425"/>
      <c r="U149" s="425"/>
      <c r="V149" s="425"/>
      <c r="W149" s="425"/>
      <c r="X149" s="425"/>
      <c r="Y149" s="425"/>
      <c r="Z149" s="425"/>
      <c r="AA149" s="425"/>
      <c r="AB149" s="425"/>
      <c r="AC149" s="425"/>
      <c r="AD149" s="426"/>
    </row>
    <row r="150" spans="1:34" ht="15.75" customHeight="1" x14ac:dyDescent="0.4">
      <c r="A150" s="433"/>
      <c r="B150" s="434"/>
      <c r="C150" s="434"/>
      <c r="D150" s="434"/>
      <c r="E150" s="434"/>
      <c r="F150" s="434"/>
      <c r="G150" s="434"/>
      <c r="H150" s="434"/>
      <c r="I150" s="435"/>
      <c r="J150" s="438"/>
      <c r="K150" s="439"/>
      <c r="L150" s="438"/>
      <c r="M150" s="439"/>
      <c r="N150" s="424"/>
      <c r="O150" s="425"/>
      <c r="P150" s="425"/>
      <c r="Q150" s="425"/>
      <c r="R150" s="425"/>
      <c r="S150" s="425"/>
      <c r="T150" s="425"/>
      <c r="U150" s="425"/>
      <c r="V150" s="425"/>
      <c r="W150" s="425"/>
      <c r="X150" s="425"/>
      <c r="Y150" s="425"/>
      <c r="Z150" s="425"/>
      <c r="AA150" s="425"/>
      <c r="AB150" s="425"/>
      <c r="AC150" s="425"/>
      <c r="AD150" s="426"/>
    </row>
    <row r="151" spans="1:34" s="5" customFormat="1" ht="14.1" customHeight="1" x14ac:dyDescent="0.25">
      <c r="A151" s="407" t="s">
        <v>52</v>
      </c>
      <c r="B151" s="408"/>
      <c r="C151" s="408"/>
      <c r="D151" s="408"/>
      <c r="E151" s="408"/>
      <c r="F151" s="408"/>
      <c r="G151" s="408"/>
      <c r="H151" s="408"/>
      <c r="I151" s="408"/>
      <c r="J151" s="408"/>
      <c r="K151" s="408"/>
      <c r="L151" s="408"/>
      <c r="M151" s="409"/>
      <c r="N151" s="424"/>
      <c r="O151" s="425"/>
      <c r="P151" s="425"/>
      <c r="Q151" s="425"/>
      <c r="R151" s="425"/>
      <c r="S151" s="425"/>
      <c r="T151" s="425"/>
      <c r="U151" s="425"/>
      <c r="V151" s="425"/>
      <c r="W151" s="425"/>
      <c r="X151" s="425"/>
      <c r="Y151" s="425"/>
      <c r="Z151" s="425"/>
      <c r="AA151" s="425"/>
      <c r="AB151" s="425"/>
      <c r="AC151" s="425"/>
      <c r="AD151" s="426"/>
    </row>
    <row r="152" spans="1:34" s="5" customFormat="1" ht="54" customHeight="1" x14ac:dyDescent="0.25">
      <c r="A152" s="418" t="s">
        <v>430</v>
      </c>
      <c r="B152" s="419"/>
      <c r="C152" s="419"/>
      <c r="D152" s="419"/>
      <c r="E152" s="419"/>
      <c r="F152" s="419"/>
      <c r="G152" s="419"/>
      <c r="H152" s="419"/>
      <c r="I152" s="419"/>
      <c r="J152" s="419"/>
      <c r="K152" s="419"/>
      <c r="L152" s="419"/>
      <c r="M152" s="420"/>
      <c r="N152" s="427"/>
      <c r="O152" s="428"/>
      <c r="P152" s="428"/>
      <c r="Q152" s="428"/>
      <c r="R152" s="428"/>
      <c r="S152" s="428"/>
      <c r="T152" s="428"/>
      <c r="U152" s="428"/>
      <c r="V152" s="428"/>
      <c r="W152" s="428"/>
      <c r="X152" s="428"/>
      <c r="Y152" s="428"/>
      <c r="Z152" s="428"/>
      <c r="AA152" s="428"/>
      <c r="AB152" s="428"/>
      <c r="AC152" s="428"/>
      <c r="AD152" s="429"/>
    </row>
    <row r="153" spans="1:34" ht="18" customHeight="1" x14ac:dyDescent="0.4">
      <c r="A153" s="176"/>
      <c r="B153" s="177"/>
      <c r="C153" s="177"/>
      <c r="D153" s="177"/>
      <c r="E153" s="177"/>
      <c r="F153" s="178"/>
      <c r="G153" s="185" t="s">
        <v>60</v>
      </c>
      <c r="H153" s="186"/>
      <c r="I153" s="186"/>
      <c r="J153" s="186"/>
      <c r="K153" s="186"/>
      <c r="L153" s="186"/>
      <c r="M153" s="186"/>
      <c r="N153" s="186"/>
      <c r="O153" s="186"/>
      <c r="P153" s="186"/>
      <c r="Q153" s="186"/>
      <c r="R153" s="186"/>
      <c r="S153" s="186"/>
      <c r="T153" s="186"/>
      <c r="U153" s="186"/>
      <c r="V153" s="186"/>
      <c r="W153" s="186"/>
      <c r="X153" s="187"/>
      <c r="Y153" s="188" t="s">
        <v>391</v>
      </c>
      <c r="Z153" s="189"/>
      <c r="AA153" s="190"/>
      <c r="AB153" s="191" t="s">
        <v>390</v>
      </c>
      <c r="AC153" s="192"/>
      <c r="AD153" s="193"/>
      <c r="AH153" s="67"/>
    </row>
    <row r="154" spans="1:34" ht="18" customHeight="1" x14ac:dyDescent="0.4">
      <c r="A154" s="179"/>
      <c r="B154" s="180"/>
      <c r="C154" s="180"/>
      <c r="D154" s="180"/>
      <c r="E154" s="180"/>
      <c r="F154" s="181"/>
      <c r="G154" s="200" t="s">
        <v>480</v>
      </c>
      <c r="H154" s="186"/>
      <c r="I154" s="186"/>
      <c r="J154" s="186"/>
      <c r="K154" s="186"/>
      <c r="L154" s="186"/>
      <c r="M154" s="186"/>
      <c r="N154" s="186"/>
      <c r="O154" s="186"/>
      <c r="P154" s="186"/>
      <c r="Q154" s="186"/>
      <c r="R154" s="186"/>
      <c r="S154" s="186"/>
      <c r="T154" s="186"/>
      <c r="U154" s="186"/>
      <c r="V154" s="186"/>
      <c r="W154" s="186"/>
      <c r="X154" s="187"/>
      <c r="Y154" s="188" t="s">
        <v>431</v>
      </c>
      <c r="Z154" s="189"/>
      <c r="AA154" s="189"/>
      <c r="AB154" s="189"/>
      <c r="AC154" s="189"/>
      <c r="AD154" s="190"/>
      <c r="AH154" s="67"/>
    </row>
    <row r="155" spans="1:34" ht="18" customHeight="1" x14ac:dyDescent="0.4">
      <c r="A155" s="182"/>
      <c r="B155" s="183"/>
      <c r="C155" s="183"/>
      <c r="D155" s="183"/>
      <c r="E155" s="183"/>
      <c r="F155" s="184"/>
      <c r="G155" s="185">
        <f>G123</f>
        <v>0</v>
      </c>
      <c r="H155" s="186"/>
      <c r="I155" s="186"/>
      <c r="J155" s="186"/>
      <c r="K155" s="186"/>
      <c r="L155" s="186"/>
      <c r="M155" s="186"/>
      <c r="N155" s="186"/>
      <c r="O155" s="186"/>
      <c r="P155" s="186"/>
      <c r="Q155" s="186"/>
      <c r="R155" s="186"/>
      <c r="S155" s="186"/>
      <c r="T155" s="186"/>
      <c r="U155" s="186"/>
      <c r="V155" s="186"/>
      <c r="W155" s="186"/>
      <c r="X155" s="187"/>
      <c r="Y155" s="188" t="s">
        <v>452</v>
      </c>
      <c r="Z155" s="189"/>
      <c r="AA155" s="189"/>
      <c r="AB155" s="189"/>
      <c r="AC155" s="189"/>
      <c r="AD155" s="190"/>
      <c r="AH155" s="67"/>
    </row>
    <row r="156" spans="1:34" ht="21.75" customHeight="1" x14ac:dyDescent="0.4">
      <c r="A156" s="201" t="s">
        <v>137</v>
      </c>
      <c r="B156" s="202"/>
      <c r="C156" s="202"/>
      <c r="D156" s="202"/>
      <c r="E156" s="202"/>
      <c r="F156" s="202"/>
      <c r="G156" s="202"/>
      <c r="H156" s="202"/>
      <c r="I156" s="202"/>
      <c r="J156" s="202"/>
      <c r="K156" s="202"/>
      <c r="L156" s="202"/>
      <c r="M156" s="202"/>
      <c r="N156" s="202"/>
      <c r="O156" s="202"/>
      <c r="P156" s="202"/>
      <c r="Q156" s="202"/>
      <c r="R156" s="202"/>
      <c r="S156" s="202"/>
      <c r="T156" s="202"/>
      <c r="U156" s="202"/>
      <c r="V156" s="202"/>
      <c r="W156" s="202"/>
      <c r="X156" s="202"/>
      <c r="Y156" s="202"/>
      <c r="Z156" s="202"/>
      <c r="AA156" s="202"/>
      <c r="AB156" s="202"/>
      <c r="AC156" s="202"/>
      <c r="AD156" s="203"/>
    </row>
    <row r="157" spans="1:34" ht="21.75" customHeight="1" x14ac:dyDescent="0.4">
      <c r="A157" s="140" t="s">
        <v>249</v>
      </c>
      <c r="B157" s="141"/>
      <c r="C157" s="141"/>
      <c r="D157" s="141"/>
      <c r="E157" s="141"/>
      <c r="F157" s="141"/>
      <c r="G157" s="141"/>
      <c r="H157" s="141"/>
      <c r="I157" s="142"/>
      <c r="J157" s="140" t="s">
        <v>105</v>
      </c>
      <c r="K157" s="141"/>
      <c r="L157" s="141"/>
      <c r="M157" s="141"/>
      <c r="N157" s="141"/>
      <c r="O157" s="141"/>
      <c r="P157" s="141"/>
      <c r="Q157" s="141"/>
      <c r="R157" s="141"/>
      <c r="S157" s="141"/>
      <c r="T157" s="141"/>
      <c r="U157" s="141"/>
      <c r="V157" s="141"/>
      <c r="W157" s="142"/>
      <c r="X157" s="140" t="s">
        <v>30</v>
      </c>
      <c r="Y157" s="141"/>
      <c r="Z157" s="141"/>
      <c r="AA157" s="141"/>
      <c r="AB157" s="141"/>
      <c r="AC157" s="141"/>
      <c r="AD157" s="142"/>
    </row>
    <row r="158" spans="1:34" ht="52.5" customHeight="1" x14ac:dyDescent="0.4">
      <c r="A158" s="410" t="s">
        <v>471</v>
      </c>
      <c r="B158" s="411"/>
      <c r="C158" s="411"/>
      <c r="D158" s="411"/>
      <c r="E158" s="411"/>
      <c r="F158" s="411"/>
      <c r="G158" s="411"/>
      <c r="H158" s="411"/>
      <c r="I158" s="412"/>
      <c r="J158" s="410" t="s">
        <v>471</v>
      </c>
      <c r="K158" s="411"/>
      <c r="L158" s="411"/>
      <c r="M158" s="411"/>
      <c r="N158" s="411"/>
      <c r="O158" s="411"/>
      <c r="P158" s="411"/>
      <c r="Q158" s="411"/>
      <c r="R158" s="411"/>
      <c r="S158" s="411"/>
      <c r="T158" s="411"/>
      <c r="U158" s="411"/>
      <c r="V158" s="411"/>
      <c r="W158" s="412"/>
      <c r="X158" s="442" t="s">
        <v>422</v>
      </c>
      <c r="Y158" s="443"/>
      <c r="Z158" s="443"/>
      <c r="AA158" s="443"/>
      <c r="AB158" s="443"/>
      <c r="AC158" s="443"/>
      <c r="AD158" s="444"/>
    </row>
    <row r="159" spans="1:34" ht="52.5" customHeight="1" x14ac:dyDescent="0.4">
      <c r="A159" s="445" t="s">
        <v>459</v>
      </c>
      <c r="B159" s="446"/>
      <c r="C159" s="446"/>
      <c r="D159" s="446"/>
      <c r="E159" s="446"/>
      <c r="F159" s="446"/>
      <c r="G159" s="446"/>
      <c r="H159" s="446"/>
      <c r="I159" s="447"/>
      <c r="J159" s="263" t="s">
        <v>509</v>
      </c>
      <c r="K159" s="264"/>
      <c r="L159" s="264"/>
      <c r="M159" s="264"/>
      <c r="N159" s="264"/>
      <c r="O159" s="264"/>
      <c r="P159" s="264"/>
      <c r="Q159" s="264"/>
      <c r="R159" s="264"/>
      <c r="S159" s="264"/>
      <c r="T159" s="264"/>
      <c r="U159" s="264"/>
      <c r="V159" s="264"/>
      <c r="W159" s="265"/>
      <c r="X159" s="263" t="s">
        <v>510</v>
      </c>
      <c r="Y159" s="264"/>
      <c r="Z159" s="264"/>
      <c r="AA159" s="264"/>
      <c r="AB159" s="264"/>
      <c r="AC159" s="264"/>
      <c r="AD159" s="265"/>
    </row>
    <row r="160" spans="1:34" ht="52.5" customHeight="1" x14ac:dyDescent="0.4">
      <c r="A160" s="445" t="s">
        <v>460</v>
      </c>
      <c r="B160" s="446"/>
      <c r="C160" s="446"/>
      <c r="D160" s="446"/>
      <c r="E160" s="446"/>
      <c r="F160" s="446"/>
      <c r="G160" s="446"/>
      <c r="H160" s="446"/>
      <c r="I160" s="447"/>
      <c r="J160" s="155" t="s">
        <v>461</v>
      </c>
      <c r="K160" s="156"/>
      <c r="L160" s="156"/>
      <c r="M160" s="156"/>
      <c r="N160" s="156"/>
      <c r="O160" s="156"/>
      <c r="P160" s="156"/>
      <c r="Q160" s="156"/>
      <c r="R160" s="156"/>
      <c r="S160" s="156"/>
      <c r="T160" s="156"/>
      <c r="U160" s="156"/>
      <c r="V160" s="156"/>
      <c r="W160" s="157"/>
      <c r="X160" s="155" t="s">
        <v>462</v>
      </c>
      <c r="Y160" s="156"/>
      <c r="Z160" s="156"/>
      <c r="AA160" s="156"/>
      <c r="AB160" s="156"/>
      <c r="AC160" s="156"/>
      <c r="AD160" s="157"/>
    </row>
    <row r="161" spans="1:34" ht="52.5" customHeight="1" x14ac:dyDescent="0.4">
      <c r="A161" s="445" t="s">
        <v>463</v>
      </c>
      <c r="B161" s="446"/>
      <c r="C161" s="446"/>
      <c r="D161" s="446"/>
      <c r="E161" s="446"/>
      <c r="F161" s="446"/>
      <c r="G161" s="446"/>
      <c r="H161" s="446"/>
      <c r="I161" s="447"/>
      <c r="J161" s="263" t="s">
        <v>540</v>
      </c>
      <c r="K161" s="264"/>
      <c r="L161" s="264"/>
      <c r="M161" s="264"/>
      <c r="N161" s="264"/>
      <c r="O161" s="264"/>
      <c r="P161" s="264"/>
      <c r="Q161" s="264"/>
      <c r="R161" s="264"/>
      <c r="S161" s="264"/>
      <c r="T161" s="264"/>
      <c r="U161" s="264"/>
      <c r="V161" s="264"/>
      <c r="W161" s="265"/>
      <c r="X161" s="263" t="s">
        <v>464</v>
      </c>
      <c r="Y161" s="264"/>
      <c r="Z161" s="264"/>
      <c r="AA161" s="264"/>
      <c r="AB161" s="264"/>
      <c r="AC161" s="264"/>
      <c r="AD161" s="265"/>
    </row>
    <row r="162" spans="1:34" ht="52.5" customHeight="1" x14ac:dyDescent="0.4">
      <c r="A162" s="445"/>
      <c r="B162" s="446"/>
      <c r="C162" s="446"/>
      <c r="D162" s="446"/>
      <c r="E162" s="446"/>
      <c r="F162" s="446"/>
      <c r="G162" s="446"/>
      <c r="H162" s="446"/>
      <c r="I162" s="447"/>
      <c r="J162" s="263"/>
      <c r="K162" s="264"/>
      <c r="L162" s="264"/>
      <c r="M162" s="264"/>
      <c r="N162" s="264"/>
      <c r="O162" s="264"/>
      <c r="P162" s="264"/>
      <c r="Q162" s="264"/>
      <c r="R162" s="264"/>
      <c r="S162" s="264"/>
      <c r="T162" s="264"/>
      <c r="U162" s="264"/>
      <c r="V162" s="264"/>
      <c r="W162" s="265"/>
      <c r="X162" s="263"/>
      <c r="Y162" s="264"/>
      <c r="Z162" s="264"/>
      <c r="AA162" s="264"/>
      <c r="AB162" s="264"/>
      <c r="AC162" s="264"/>
      <c r="AD162" s="265"/>
    </row>
    <row r="163" spans="1:34" ht="52.5" customHeight="1" x14ac:dyDescent="0.4">
      <c r="A163" s="445"/>
      <c r="B163" s="446"/>
      <c r="C163" s="446"/>
      <c r="D163" s="446"/>
      <c r="E163" s="446"/>
      <c r="F163" s="446"/>
      <c r="G163" s="446"/>
      <c r="H163" s="446"/>
      <c r="I163" s="447"/>
      <c r="J163" s="263"/>
      <c r="K163" s="264"/>
      <c r="L163" s="264"/>
      <c r="M163" s="264"/>
      <c r="N163" s="264"/>
      <c r="O163" s="264"/>
      <c r="P163" s="264"/>
      <c r="Q163" s="264"/>
      <c r="R163" s="264"/>
      <c r="S163" s="264"/>
      <c r="T163" s="264"/>
      <c r="U163" s="264"/>
      <c r="V163" s="264"/>
      <c r="W163" s="265"/>
      <c r="X163" s="263"/>
      <c r="Y163" s="264"/>
      <c r="Z163" s="264"/>
      <c r="AA163" s="264"/>
      <c r="AB163" s="264"/>
      <c r="AC163" s="264"/>
      <c r="AD163" s="265"/>
    </row>
    <row r="164" spans="1:34" ht="52.5" customHeight="1" x14ac:dyDescent="0.4">
      <c r="A164" s="445"/>
      <c r="B164" s="446"/>
      <c r="C164" s="446"/>
      <c r="D164" s="446"/>
      <c r="E164" s="446"/>
      <c r="F164" s="446"/>
      <c r="G164" s="446"/>
      <c r="H164" s="446"/>
      <c r="I164" s="447"/>
      <c r="J164" s="263"/>
      <c r="K164" s="264"/>
      <c r="L164" s="264"/>
      <c r="M164" s="264"/>
      <c r="N164" s="264"/>
      <c r="O164" s="264"/>
      <c r="P164" s="264"/>
      <c r="Q164" s="264"/>
      <c r="R164" s="264"/>
      <c r="S164" s="264"/>
      <c r="T164" s="264"/>
      <c r="U164" s="264"/>
      <c r="V164" s="264"/>
      <c r="W164" s="265"/>
      <c r="X164" s="263"/>
      <c r="Y164" s="264"/>
      <c r="Z164" s="264"/>
      <c r="AA164" s="264"/>
      <c r="AB164" s="264"/>
      <c r="AC164" s="264"/>
      <c r="AD164" s="265"/>
    </row>
    <row r="165" spans="1:34" ht="52.5" customHeight="1" x14ac:dyDescent="0.4">
      <c r="A165" s="445"/>
      <c r="B165" s="446"/>
      <c r="C165" s="446"/>
      <c r="D165" s="446"/>
      <c r="E165" s="446"/>
      <c r="F165" s="446"/>
      <c r="G165" s="446"/>
      <c r="H165" s="446"/>
      <c r="I165" s="447"/>
      <c r="J165" s="263"/>
      <c r="K165" s="264"/>
      <c r="L165" s="264"/>
      <c r="M165" s="264"/>
      <c r="N165" s="264"/>
      <c r="O165" s="264"/>
      <c r="P165" s="264"/>
      <c r="Q165" s="264"/>
      <c r="R165" s="264"/>
      <c r="S165" s="264"/>
      <c r="T165" s="264"/>
      <c r="U165" s="264"/>
      <c r="V165" s="264"/>
      <c r="W165" s="265"/>
      <c r="X165" s="263"/>
      <c r="Y165" s="264"/>
      <c r="Z165" s="264"/>
      <c r="AA165" s="264"/>
      <c r="AB165" s="264"/>
      <c r="AC165" s="264"/>
      <c r="AD165" s="265"/>
    </row>
    <row r="166" spans="1:34" ht="52.5" customHeight="1" x14ac:dyDescent="0.4">
      <c r="A166" s="445"/>
      <c r="B166" s="446"/>
      <c r="C166" s="446"/>
      <c r="D166" s="446"/>
      <c r="E166" s="446"/>
      <c r="F166" s="446"/>
      <c r="G166" s="446"/>
      <c r="H166" s="446"/>
      <c r="I166" s="447"/>
      <c r="J166" s="263"/>
      <c r="K166" s="264"/>
      <c r="L166" s="264"/>
      <c r="M166" s="264"/>
      <c r="N166" s="264"/>
      <c r="O166" s="264"/>
      <c r="P166" s="264"/>
      <c r="Q166" s="264"/>
      <c r="R166" s="264"/>
      <c r="S166" s="264"/>
      <c r="T166" s="264"/>
      <c r="U166" s="264"/>
      <c r="V166" s="264"/>
      <c r="W166" s="265"/>
      <c r="X166" s="263"/>
      <c r="Y166" s="264"/>
      <c r="Z166" s="264"/>
      <c r="AA166" s="264"/>
      <c r="AB166" s="264"/>
      <c r="AC166" s="264"/>
      <c r="AD166" s="265"/>
    </row>
    <row r="167" spans="1:34" ht="52.5" customHeight="1" x14ac:dyDescent="0.4">
      <c r="A167" s="445"/>
      <c r="B167" s="446"/>
      <c r="C167" s="446"/>
      <c r="D167" s="446"/>
      <c r="E167" s="446"/>
      <c r="F167" s="446"/>
      <c r="G167" s="446"/>
      <c r="H167" s="446"/>
      <c r="I167" s="447"/>
      <c r="J167" s="263"/>
      <c r="K167" s="264"/>
      <c r="L167" s="264"/>
      <c r="M167" s="264"/>
      <c r="N167" s="264"/>
      <c r="O167" s="264"/>
      <c r="P167" s="264"/>
      <c r="Q167" s="264"/>
      <c r="R167" s="264"/>
      <c r="S167" s="264"/>
      <c r="T167" s="264"/>
      <c r="U167" s="264"/>
      <c r="V167" s="264"/>
      <c r="W167" s="265"/>
      <c r="X167" s="263"/>
      <c r="Y167" s="264"/>
      <c r="Z167" s="264"/>
      <c r="AA167" s="264"/>
      <c r="AB167" s="264"/>
      <c r="AC167" s="264"/>
      <c r="AD167" s="265"/>
    </row>
    <row r="168" spans="1:34" ht="52.5" customHeight="1" x14ac:dyDescent="0.4">
      <c r="A168" s="445"/>
      <c r="B168" s="446"/>
      <c r="C168" s="446"/>
      <c r="D168" s="446"/>
      <c r="E168" s="446"/>
      <c r="F168" s="446"/>
      <c r="G168" s="446"/>
      <c r="H168" s="446"/>
      <c r="I168" s="447"/>
      <c r="J168" s="263"/>
      <c r="K168" s="264"/>
      <c r="L168" s="264"/>
      <c r="M168" s="264"/>
      <c r="N168" s="264"/>
      <c r="O168" s="264"/>
      <c r="P168" s="264"/>
      <c r="Q168" s="264"/>
      <c r="R168" s="264"/>
      <c r="S168" s="264"/>
      <c r="T168" s="264"/>
      <c r="U168" s="264"/>
      <c r="V168" s="264"/>
      <c r="W168" s="265"/>
      <c r="X168" s="263"/>
      <c r="Y168" s="264"/>
      <c r="Z168" s="264"/>
      <c r="AA168" s="264"/>
      <c r="AB168" s="264"/>
      <c r="AC168" s="264"/>
      <c r="AD168" s="265"/>
    </row>
    <row r="169" spans="1:34" ht="52.5" customHeight="1" x14ac:dyDescent="0.4">
      <c r="A169" s="445"/>
      <c r="B169" s="446"/>
      <c r="C169" s="446"/>
      <c r="D169" s="446"/>
      <c r="E169" s="446"/>
      <c r="F169" s="446"/>
      <c r="G169" s="446"/>
      <c r="H169" s="446"/>
      <c r="I169" s="447"/>
      <c r="J169" s="263"/>
      <c r="K169" s="264"/>
      <c r="L169" s="264"/>
      <c r="M169" s="264"/>
      <c r="N169" s="264"/>
      <c r="O169" s="264"/>
      <c r="P169" s="264"/>
      <c r="Q169" s="264"/>
      <c r="R169" s="264"/>
      <c r="S169" s="264"/>
      <c r="T169" s="264"/>
      <c r="U169" s="264"/>
      <c r="V169" s="264"/>
      <c r="W169" s="265"/>
      <c r="X169" s="263"/>
      <c r="Y169" s="264"/>
      <c r="Z169" s="264"/>
      <c r="AA169" s="264"/>
      <c r="AB169" s="264"/>
      <c r="AC169" s="264"/>
      <c r="AD169" s="265"/>
    </row>
    <row r="170" spans="1:34" ht="18" customHeight="1" x14ac:dyDescent="0.4">
      <c r="A170" s="176"/>
      <c r="B170" s="177"/>
      <c r="C170" s="177"/>
      <c r="D170" s="177"/>
      <c r="E170" s="177"/>
      <c r="F170" s="178"/>
      <c r="G170" s="185" t="s">
        <v>60</v>
      </c>
      <c r="H170" s="186"/>
      <c r="I170" s="186"/>
      <c r="J170" s="186"/>
      <c r="K170" s="186"/>
      <c r="L170" s="186"/>
      <c r="M170" s="186"/>
      <c r="N170" s="186"/>
      <c r="O170" s="186"/>
      <c r="P170" s="186"/>
      <c r="Q170" s="186"/>
      <c r="R170" s="186"/>
      <c r="S170" s="186"/>
      <c r="T170" s="186"/>
      <c r="U170" s="186"/>
      <c r="V170" s="186"/>
      <c r="W170" s="186"/>
      <c r="X170" s="187"/>
      <c r="Y170" s="188" t="s">
        <v>391</v>
      </c>
      <c r="Z170" s="189"/>
      <c r="AA170" s="190"/>
      <c r="AB170" s="191" t="s">
        <v>390</v>
      </c>
      <c r="AC170" s="192"/>
      <c r="AD170" s="193"/>
      <c r="AH170" s="67"/>
    </row>
    <row r="171" spans="1:34" ht="18" customHeight="1" x14ac:dyDescent="0.4">
      <c r="A171" s="179"/>
      <c r="B171" s="180"/>
      <c r="C171" s="180"/>
      <c r="D171" s="180"/>
      <c r="E171" s="180"/>
      <c r="F171" s="181"/>
      <c r="G171" s="200" t="s">
        <v>480</v>
      </c>
      <c r="H171" s="186"/>
      <c r="I171" s="186"/>
      <c r="J171" s="186"/>
      <c r="K171" s="186"/>
      <c r="L171" s="186"/>
      <c r="M171" s="186"/>
      <c r="N171" s="186"/>
      <c r="O171" s="186"/>
      <c r="P171" s="186"/>
      <c r="Q171" s="186"/>
      <c r="R171" s="186"/>
      <c r="S171" s="186"/>
      <c r="T171" s="186"/>
      <c r="U171" s="186"/>
      <c r="V171" s="186"/>
      <c r="W171" s="186"/>
      <c r="X171" s="187"/>
      <c r="Y171" s="188" t="s">
        <v>431</v>
      </c>
      <c r="Z171" s="189"/>
      <c r="AA171" s="189"/>
      <c r="AB171" s="189"/>
      <c r="AC171" s="189"/>
      <c r="AD171" s="190"/>
      <c r="AH171" s="67"/>
    </row>
    <row r="172" spans="1:34" ht="18" customHeight="1" x14ac:dyDescent="0.4">
      <c r="A172" s="182"/>
      <c r="B172" s="183"/>
      <c r="C172" s="183"/>
      <c r="D172" s="183"/>
      <c r="E172" s="183"/>
      <c r="F172" s="184"/>
      <c r="G172" s="185">
        <f>G155</f>
        <v>0</v>
      </c>
      <c r="H172" s="186"/>
      <c r="I172" s="186"/>
      <c r="J172" s="186"/>
      <c r="K172" s="186"/>
      <c r="L172" s="186"/>
      <c r="M172" s="186"/>
      <c r="N172" s="186"/>
      <c r="O172" s="186"/>
      <c r="P172" s="186"/>
      <c r="Q172" s="186"/>
      <c r="R172" s="186"/>
      <c r="S172" s="186"/>
      <c r="T172" s="186"/>
      <c r="U172" s="186"/>
      <c r="V172" s="186"/>
      <c r="W172" s="186"/>
      <c r="X172" s="187"/>
      <c r="Y172" s="188" t="s">
        <v>451</v>
      </c>
      <c r="Z172" s="189"/>
      <c r="AA172" s="189"/>
      <c r="AB172" s="189"/>
      <c r="AC172" s="189"/>
      <c r="AD172" s="190"/>
      <c r="AH172" s="67"/>
    </row>
    <row r="173" spans="1:34" ht="18" customHeight="1" x14ac:dyDescent="0.4">
      <c r="A173" s="225" t="s">
        <v>138</v>
      </c>
      <c r="B173" s="226"/>
      <c r="C173" s="226"/>
      <c r="D173" s="226"/>
      <c r="E173" s="226"/>
      <c r="F173" s="226"/>
      <c r="G173" s="226"/>
      <c r="H173" s="226"/>
      <c r="I173" s="226"/>
      <c r="J173" s="226"/>
      <c r="K173" s="226"/>
      <c r="L173" s="226"/>
      <c r="M173" s="226"/>
      <c r="N173" s="226"/>
      <c r="O173" s="226"/>
      <c r="P173" s="226"/>
      <c r="Q173" s="226"/>
      <c r="R173" s="226"/>
      <c r="S173" s="226"/>
      <c r="T173" s="226"/>
      <c r="U173" s="226"/>
      <c r="V173" s="226"/>
      <c r="W173" s="226"/>
      <c r="X173" s="226"/>
      <c r="Y173" s="226"/>
      <c r="Z173" s="226"/>
      <c r="AA173" s="226"/>
      <c r="AB173" s="226"/>
      <c r="AC173" s="226"/>
      <c r="AD173" s="227"/>
    </row>
    <row r="174" spans="1:34" ht="21.75" customHeight="1" x14ac:dyDescent="0.4">
      <c r="A174" s="201" t="s">
        <v>250</v>
      </c>
      <c r="B174" s="202"/>
      <c r="C174" s="202"/>
      <c r="D174" s="202"/>
      <c r="E174" s="202"/>
      <c r="F174" s="202"/>
      <c r="G174" s="202"/>
      <c r="H174" s="202"/>
      <c r="I174" s="202"/>
      <c r="J174" s="202"/>
      <c r="K174" s="202"/>
      <c r="L174" s="202"/>
      <c r="M174" s="202"/>
      <c r="N174" s="202"/>
      <c r="O174" s="202"/>
      <c r="P174" s="202"/>
      <c r="Q174" s="202"/>
      <c r="R174" s="202"/>
      <c r="S174" s="202"/>
      <c r="T174" s="202"/>
      <c r="U174" s="202"/>
      <c r="V174" s="202"/>
      <c r="W174" s="202"/>
      <c r="X174" s="202"/>
      <c r="Y174" s="202"/>
      <c r="Z174" s="202"/>
      <c r="AA174" s="202"/>
      <c r="AB174" s="202"/>
      <c r="AC174" s="202"/>
      <c r="AD174" s="203"/>
    </row>
    <row r="175" spans="1:34" ht="18" customHeight="1" x14ac:dyDescent="0.4">
      <c r="A175" s="197" t="s">
        <v>140</v>
      </c>
      <c r="B175" s="198"/>
      <c r="C175" s="198"/>
      <c r="D175" s="198"/>
      <c r="E175" s="198"/>
      <c r="F175" s="198"/>
      <c r="G175" s="198"/>
      <c r="H175" s="198"/>
      <c r="I175" s="198"/>
      <c r="J175" s="198"/>
      <c r="K175" s="198"/>
      <c r="L175" s="198"/>
      <c r="M175" s="198"/>
      <c r="N175" s="199"/>
      <c r="O175" s="197" t="s">
        <v>16</v>
      </c>
      <c r="P175" s="198"/>
      <c r="Q175" s="198"/>
      <c r="R175" s="198"/>
      <c r="S175" s="198"/>
      <c r="T175" s="198"/>
      <c r="U175" s="198"/>
      <c r="V175" s="198"/>
      <c r="W175" s="198"/>
      <c r="X175" s="198"/>
      <c r="Y175" s="198"/>
      <c r="Z175" s="198"/>
      <c r="AA175" s="198"/>
      <c r="AB175" s="198"/>
      <c r="AC175" s="198"/>
      <c r="AD175" s="199"/>
    </row>
    <row r="176" spans="1:34" ht="18" customHeight="1" x14ac:dyDescent="0.4">
      <c r="A176" s="197" t="s">
        <v>17</v>
      </c>
      <c r="B176" s="199"/>
      <c r="C176" s="197" t="s">
        <v>139</v>
      </c>
      <c r="D176" s="198"/>
      <c r="E176" s="198"/>
      <c r="F176" s="198"/>
      <c r="G176" s="199"/>
      <c r="H176" s="197" t="s">
        <v>51</v>
      </c>
      <c r="I176" s="198"/>
      <c r="J176" s="198"/>
      <c r="K176" s="198"/>
      <c r="L176" s="198"/>
      <c r="M176" s="198"/>
      <c r="N176" s="199"/>
      <c r="O176" s="197" t="s">
        <v>17</v>
      </c>
      <c r="P176" s="199"/>
      <c r="Q176" s="197" t="s">
        <v>139</v>
      </c>
      <c r="R176" s="198"/>
      <c r="S176" s="198"/>
      <c r="T176" s="198"/>
      <c r="U176" s="199"/>
      <c r="V176" s="197" t="s">
        <v>51</v>
      </c>
      <c r="W176" s="198"/>
      <c r="X176" s="198"/>
      <c r="Y176" s="198"/>
      <c r="Z176" s="198"/>
      <c r="AA176" s="198"/>
      <c r="AB176" s="198"/>
      <c r="AC176" s="198"/>
      <c r="AD176" s="199"/>
    </row>
    <row r="177" spans="1:35" ht="27.75" customHeight="1" x14ac:dyDescent="0.4">
      <c r="A177" s="448">
        <v>1</v>
      </c>
      <c r="B177" s="449"/>
      <c r="C177" s="410" t="s">
        <v>141</v>
      </c>
      <c r="D177" s="411"/>
      <c r="E177" s="411"/>
      <c r="F177" s="411"/>
      <c r="G177" s="412"/>
      <c r="H177" s="448" t="s">
        <v>155</v>
      </c>
      <c r="I177" s="450"/>
      <c r="J177" s="450"/>
      <c r="K177" s="450"/>
      <c r="L177" s="450"/>
      <c r="M177" s="450"/>
      <c r="N177" s="449"/>
      <c r="O177" s="410">
        <v>1</v>
      </c>
      <c r="P177" s="412"/>
      <c r="Q177" s="410" t="s">
        <v>146</v>
      </c>
      <c r="R177" s="411"/>
      <c r="S177" s="411"/>
      <c r="T177" s="411"/>
      <c r="U177" s="412"/>
      <c r="V177" s="263" t="s">
        <v>150</v>
      </c>
      <c r="W177" s="264"/>
      <c r="X177" s="264"/>
      <c r="Y177" s="264"/>
      <c r="Z177" s="264"/>
      <c r="AA177" s="264"/>
      <c r="AB177" s="264"/>
      <c r="AC177" s="264"/>
      <c r="AD177" s="265"/>
    </row>
    <row r="178" spans="1:35" ht="27.75" customHeight="1" x14ac:dyDescent="0.4">
      <c r="A178" s="448">
        <v>2</v>
      </c>
      <c r="B178" s="449"/>
      <c r="C178" s="410" t="s">
        <v>142</v>
      </c>
      <c r="D178" s="411"/>
      <c r="E178" s="411"/>
      <c r="F178" s="411"/>
      <c r="G178" s="412"/>
      <c r="H178" s="448" t="s">
        <v>156</v>
      </c>
      <c r="I178" s="450"/>
      <c r="J178" s="450"/>
      <c r="K178" s="450"/>
      <c r="L178" s="450"/>
      <c r="M178" s="450"/>
      <c r="N178" s="449"/>
      <c r="O178" s="410">
        <v>2</v>
      </c>
      <c r="P178" s="412"/>
      <c r="Q178" s="410" t="s">
        <v>147</v>
      </c>
      <c r="R178" s="411"/>
      <c r="S178" s="411"/>
      <c r="T178" s="411"/>
      <c r="U178" s="412"/>
      <c r="V178" s="263" t="s">
        <v>151</v>
      </c>
      <c r="W178" s="264"/>
      <c r="X178" s="264"/>
      <c r="Y178" s="264"/>
      <c r="Z178" s="264"/>
      <c r="AA178" s="264"/>
      <c r="AB178" s="264"/>
      <c r="AC178" s="264"/>
      <c r="AD178" s="265"/>
    </row>
    <row r="179" spans="1:35" ht="32.25" customHeight="1" x14ac:dyDescent="0.4">
      <c r="A179" s="448">
        <v>3</v>
      </c>
      <c r="B179" s="449"/>
      <c r="C179" s="410" t="s">
        <v>143</v>
      </c>
      <c r="D179" s="411"/>
      <c r="E179" s="411"/>
      <c r="F179" s="411"/>
      <c r="G179" s="412"/>
      <c r="H179" s="448" t="s">
        <v>157</v>
      </c>
      <c r="I179" s="450"/>
      <c r="J179" s="450"/>
      <c r="K179" s="450"/>
      <c r="L179" s="450"/>
      <c r="M179" s="450"/>
      <c r="N179" s="449"/>
      <c r="O179" s="410">
        <v>3</v>
      </c>
      <c r="P179" s="412"/>
      <c r="Q179" s="410" t="s">
        <v>148</v>
      </c>
      <c r="R179" s="411"/>
      <c r="S179" s="411"/>
      <c r="T179" s="411"/>
      <c r="U179" s="412"/>
      <c r="V179" s="266" t="s">
        <v>152</v>
      </c>
      <c r="W179" s="267"/>
      <c r="X179" s="267"/>
      <c r="Y179" s="267"/>
      <c r="Z179" s="267"/>
      <c r="AA179" s="267"/>
      <c r="AB179" s="267"/>
      <c r="AC179" s="267"/>
      <c r="AD179" s="268"/>
    </row>
    <row r="180" spans="1:35" ht="31.5" customHeight="1" x14ac:dyDescent="0.4">
      <c r="A180" s="448">
        <v>4</v>
      </c>
      <c r="B180" s="449"/>
      <c r="C180" s="410" t="s">
        <v>144</v>
      </c>
      <c r="D180" s="411"/>
      <c r="E180" s="411"/>
      <c r="F180" s="411"/>
      <c r="G180" s="412"/>
      <c r="H180" s="448" t="s">
        <v>158</v>
      </c>
      <c r="I180" s="450"/>
      <c r="J180" s="450"/>
      <c r="K180" s="450"/>
      <c r="L180" s="450"/>
      <c r="M180" s="450"/>
      <c r="N180" s="449"/>
      <c r="O180" s="410">
        <v>4</v>
      </c>
      <c r="P180" s="412"/>
      <c r="Q180" s="410" t="s">
        <v>149</v>
      </c>
      <c r="R180" s="411"/>
      <c r="S180" s="411"/>
      <c r="T180" s="411"/>
      <c r="U180" s="412"/>
      <c r="V180" s="266" t="s">
        <v>153</v>
      </c>
      <c r="W180" s="267"/>
      <c r="X180" s="267"/>
      <c r="Y180" s="267"/>
      <c r="Z180" s="267"/>
      <c r="AA180" s="267"/>
      <c r="AB180" s="267"/>
      <c r="AC180" s="267"/>
      <c r="AD180" s="268"/>
    </row>
    <row r="181" spans="1:35" ht="45.75" customHeight="1" x14ac:dyDescent="0.4">
      <c r="A181" s="448">
        <v>5</v>
      </c>
      <c r="B181" s="449"/>
      <c r="C181" s="410" t="s">
        <v>145</v>
      </c>
      <c r="D181" s="411"/>
      <c r="E181" s="411"/>
      <c r="F181" s="411"/>
      <c r="G181" s="412"/>
      <c r="H181" s="448" t="s">
        <v>252</v>
      </c>
      <c r="I181" s="450"/>
      <c r="J181" s="450"/>
      <c r="K181" s="450"/>
      <c r="L181" s="450"/>
      <c r="M181" s="450"/>
      <c r="N181" s="449"/>
      <c r="O181" s="410">
        <v>5</v>
      </c>
      <c r="P181" s="412"/>
      <c r="Q181" s="410" t="s">
        <v>253</v>
      </c>
      <c r="R181" s="411"/>
      <c r="S181" s="411"/>
      <c r="T181" s="411"/>
      <c r="U181" s="412"/>
      <c r="V181" s="266" t="s">
        <v>154</v>
      </c>
      <c r="W181" s="267"/>
      <c r="X181" s="267"/>
      <c r="Y181" s="267"/>
      <c r="Z181" s="267"/>
      <c r="AA181" s="267"/>
      <c r="AB181" s="267"/>
      <c r="AC181" s="267"/>
      <c r="AD181" s="268"/>
    </row>
    <row r="182" spans="1:35" ht="18.75" customHeight="1" x14ac:dyDescent="0.4">
      <c r="A182" s="201" t="s">
        <v>165</v>
      </c>
      <c r="B182" s="202"/>
      <c r="C182" s="202"/>
      <c r="D182" s="202"/>
      <c r="E182" s="202"/>
      <c r="F182" s="202"/>
      <c r="G182" s="202"/>
      <c r="H182" s="202"/>
      <c r="I182" s="202"/>
      <c r="J182" s="202"/>
      <c r="K182" s="202"/>
      <c r="L182" s="202"/>
      <c r="M182" s="202"/>
      <c r="N182" s="202"/>
      <c r="O182" s="202"/>
      <c r="P182" s="202"/>
      <c r="Q182" s="202"/>
      <c r="R182" s="202"/>
      <c r="S182" s="202"/>
      <c r="T182" s="202"/>
      <c r="U182" s="202"/>
      <c r="V182" s="202"/>
      <c r="W182" s="202"/>
      <c r="X182" s="202"/>
      <c r="Y182" s="202"/>
      <c r="Z182" s="202"/>
      <c r="AA182" s="202"/>
      <c r="AB182" s="202"/>
      <c r="AC182" s="202"/>
      <c r="AD182" s="203"/>
    </row>
    <row r="183" spans="1:35" ht="26.25" customHeight="1" x14ac:dyDescent="0.4">
      <c r="A183" s="457" t="s">
        <v>162</v>
      </c>
      <c r="B183" s="458"/>
      <c r="C183" s="458"/>
      <c r="D183" s="458"/>
      <c r="E183" s="458"/>
      <c r="F183" s="458"/>
      <c r="G183" s="458"/>
      <c r="H183" s="459"/>
      <c r="I183" s="402" t="s">
        <v>163</v>
      </c>
      <c r="J183" s="403"/>
      <c r="K183" s="403"/>
      <c r="L183" s="403"/>
      <c r="M183" s="404"/>
      <c r="N183" s="463" t="s">
        <v>0</v>
      </c>
      <c r="O183" s="464"/>
      <c r="P183" s="464"/>
      <c r="Q183" s="464"/>
      <c r="R183" s="464"/>
      <c r="S183" s="464"/>
      <c r="T183" s="465"/>
      <c r="U183" s="466" t="s">
        <v>174</v>
      </c>
      <c r="V183" s="467"/>
      <c r="W183" s="467"/>
      <c r="X183" s="467"/>
      <c r="Y183" s="467"/>
      <c r="Z183" s="467"/>
      <c r="AA183" s="467"/>
      <c r="AB183" s="467"/>
      <c r="AC183" s="467"/>
      <c r="AD183" s="468"/>
    </row>
    <row r="184" spans="1:35" ht="75" customHeight="1" x14ac:dyDescent="0.4">
      <c r="A184" s="460"/>
      <c r="B184" s="461"/>
      <c r="C184" s="461"/>
      <c r="D184" s="461"/>
      <c r="E184" s="461"/>
      <c r="F184" s="461"/>
      <c r="G184" s="461"/>
      <c r="H184" s="462"/>
      <c r="I184" s="85" t="s">
        <v>164</v>
      </c>
      <c r="J184" s="86" t="s">
        <v>332</v>
      </c>
      <c r="K184" s="86" t="s">
        <v>333</v>
      </c>
      <c r="L184" s="87" t="s">
        <v>334</v>
      </c>
      <c r="M184" s="86" t="s">
        <v>335</v>
      </c>
      <c r="N184" s="14" t="s">
        <v>140</v>
      </c>
      <c r="O184" s="52" t="s">
        <v>16</v>
      </c>
      <c r="P184" s="469" t="s">
        <v>17</v>
      </c>
      <c r="Q184" s="470"/>
      <c r="R184" s="471" t="s">
        <v>166</v>
      </c>
      <c r="S184" s="472"/>
      <c r="T184" s="473"/>
      <c r="U184" s="474"/>
      <c r="V184" s="475"/>
      <c r="W184" s="475"/>
      <c r="X184" s="475"/>
      <c r="Y184" s="475"/>
      <c r="Z184" s="475"/>
      <c r="AA184" s="475"/>
      <c r="AB184" s="475"/>
      <c r="AC184" s="475"/>
      <c r="AD184" s="476"/>
    </row>
    <row r="185" spans="1:35" ht="17.25" customHeight="1" x14ac:dyDescent="0.4">
      <c r="A185" s="451" t="s">
        <v>160</v>
      </c>
      <c r="B185" s="452"/>
      <c r="C185" s="452"/>
      <c r="D185" s="452"/>
      <c r="E185" s="452"/>
      <c r="F185" s="452"/>
      <c r="G185" s="452"/>
      <c r="H185" s="453"/>
      <c r="I185" s="88" t="s">
        <v>426</v>
      </c>
      <c r="J185" s="88"/>
      <c r="K185" s="88"/>
      <c r="L185" s="88" t="s">
        <v>418</v>
      </c>
      <c r="M185" s="88" t="s">
        <v>418</v>
      </c>
      <c r="N185" s="88">
        <v>5</v>
      </c>
      <c r="O185" s="88">
        <v>5</v>
      </c>
      <c r="P185" s="442">
        <f t="shared" ref="P185" si="10">(N185*O185)</f>
        <v>25</v>
      </c>
      <c r="Q185" s="444"/>
      <c r="R185" s="454" t="str">
        <f>IF(P185&lt;=3,"Bajo",IF(P185&lt;=9,"Moderado",IF(P185&lt;=15,"Alto",IF(P185&lt;=25,"Extremo"))))</f>
        <v>Extremo</v>
      </c>
      <c r="S185" s="455"/>
      <c r="T185" s="456"/>
      <c r="U185" s="477"/>
      <c r="V185" s="478"/>
      <c r="W185" s="478"/>
      <c r="X185" s="478"/>
      <c r="Y185" s="478"/>
      <c r="Z185" s="478"/>
      <c r="AA185" s="478"/>
      <c r="AB185" s="478"/>
      <c r="AC185" s="478"/>
      <c r="AD185" s="479"/>
      <c r="AF185" s="89" t="s">
        <v>167</v>
      </c>
      <c r="AG185" s="89" t="s">
        <v>168</v>
      </c>
      <c r="AH185" s="89" t="s">
        <v>169</v>
      </c>
      <c r="AI185" s="89" t="s">
        <v>170</v>
      </c>
    </row>
    <row r="186" spans="1:35" ht="17.25" customHeight="1" x14ac:dyDescent="0.4">
      <c r="A186" s="451" t="s">
        <v>31</v>
      </c>
      <c r="B186" s="452"/>
      <c r="C186" s="452"/>
      <c r="D186" s="452"/>
      <c r="E186" s="452"/>
      <c r="F186" s="452"/>
      <c r="G186" s="452"/>
      <c r="H186" s="453"/>
      <c r="I186" s="88" t="s">
        <v>426</v>
      </c>
      <c r="J186" s="88"/>
      <c r="K186" s="88"/>
      <c r="L186" s="88"/>
      <c r="M186" s="88" t="s">
        <v>418</v>
      </c>
      <c r="N186" s="88">
        <v>1</v>
      </c>
      <c r="O186" s="88">
        <v>2</v>
      </c>
      <c r="P186" s="442">
        <f t="shared" ref="P186:P202" si="11">(N186*O186)</f>
        <v>2</v>
      </c>
      <c r="Q186" s="444"/>
      <c r="R186" s="454" t="str">
        <f t="shared" ref="R186:R202" si="12">IF(P186&lt;=3,"Bajo",IF(P186&lt;=9,"Moderado",IF(P186&lt;=15,"Alto",IF(P186&lt;=25,"Extremo"))))</f>
        <v>Bajo</v>
      </c>
      <c r="S186" s="455"/>
      <c r="T186" s="456"/>
      <c r="U186" s="477"/>
      <c r="V186" s="478"/>
      <c r="W186" s="478"/>
      <c r="X186" s="478"/>
      <c r="Y186" s="478"/>
      <c r="Z186" s="478"/>
      <c r="AA186" s="478"/>
      <c r="AB186" s="478"/>
      <c r="AC186" s="478"/>
      <c r="AD186" s="479"/>
      <c r="AF186" s="89">
        <v>1</v>
      </c>
      <c r="AG186" s="89">
        <v>3</v>
      </c>
      <c r="AH186" s="89" t="s">
        <v>257</v>
      </c>
      <c r="AI186" s="89" t="s">
        <v>171</v>
      </c>
    </row>
    <row r="187" spans="1:35" ht="17.25" customHeight="1" x14ac:dyDescent="0.4">
      <c r="A187" s="451" t="s">
        <v>159</v>
      </c>
      <c r="B187" s="452"/>
      <c r="C187" s="452"/>
      <c r="D187" s="452"/>
      <c r="E187" s="452"/>
      <c r="F187" s="452"/>
      <c r="G187" s="452"/>
      <c r="H187" s="453"/>
      <c r="I187" s="88" t="s">
        <v>426</v>
      </c>
      <c r="J187" s="88"/>
      <c r="K187" s="88" t="s">
        <v>418</v>
      </c>
      <c r="L187" s="88" t="s">
        <v>418</v>
      </c>
      <c r="M187" s="88" t="s">
        <v>418</v>
      </c>
      <c r="N187" s="88">
        <v>2</v>
      </c>
      <c r="O187" s="88">
        <v>3</v>
      </c>
      <c r="P187" s="442">
        <f t="shared" si="11"/>
        <v>6</v>
      </c>
      <c r="Q187" s="444"/>
      <c r="R187" s="454" t="str">
        <f t="shared" si="12"/>
        <v>Moderado</v>
      </c>
      <c r="S187" s="455"/>
      <c r="T187" s="456"/>
      <c r="U187" s="477"/>
      <c r="V187" s="478"/>
      <c r="W187" s="478"/>
      <c r="X187" s="478"/>
      <c r="Y187" s="478"/>
      <c r="Z187" s="478"/>
      <c r="AA187" s="478"/>
      <c r="AB187" s="478"/>
      <c r="AC187" s="478"/>
      <c r="AD187" s="479"/>
      <c r="AF187" s="89">
        <v>4</v>
      </c>
      <c r="AG187" s="89">
        <v>9</v>
      </c>
      <c r="AH187" s="89" t="s">
        <v>255</v>
      </c>
      <c r="AI187" s="89" t="s">
        <v>148</v>
      </c>
    </row>
    <row r="188" spans="1:35" ht="17.25" customHeight="1" x14ac:dyDescent="0.4">
      <c r="A188" s="451" t="s">
        <v>32</v>
      </c>
      <c r="B188" s="452"/>
      <c r="C188" s="452"/>
      <c r="D188" s="452"/>
      <c r="E188" s="452"/>
      <c r="F188" s="452"/>
      <c r="G188" s="452"/>
      <c r="H188" s="453"/>
      <c r="I188" s="88" t="s">
        <v>426</v>
      </c>
      <c r="J188" s="88"/>
      <c r="K188" s="88"/>
      <c r="L188" s="88"/>
      <c r="M188" s="88" t="s">
        <v>418</v>
      </c>
      <c r="N188" s="88">
        <v>1</v>
      </c>
      <c r="O188" s="88">
        <v>2</v>
      </c>
      <c r="P188" s="442">
        <f t="shared" si="11"/>
        <v>2</v>
      </c>
      <c r="Q188" s="444"/>
      <c r="R188" s="454" t="str">
        <f t="shared" si="12"/>
        <v>Bajo</v>
      </c>
      <c r="S188" s="455"/>
      <c r="T188" s="456"/>
      <c r="U188" s="477"/>
      <c r="V188" s="478"/>
      <c r="W188" s="478"/>
      <c r="X188" s="478"/>
      <c r="Y188" s="478"/>
      <c r="Z188" s="478"/>
      <c r="AA188" s="478"/>
      <c r="AB188" s="478"/>
      <c r="AC188" s="478"/>
      <c r="AD188" s="479"/>
      <c r="AF188" s="89">
        <v>10</v>
      </c>
      <c r="AG188" s="89">
        <v>14</v>
      </c>
      <c r="AH188" s="89" t="s">
        <v>256</v>
      </c>
      <c r="AI188" s="89" t="s">
        <v>172</v>
      </c>
    </row>
    <row r="189" spans="1:35" ht="17.25" customHeight="1" x14ac:dyDescent="0.4">
      <c r="A189" s="451" t="s">
        <v>33</v>
      </c>
      <c r="B189" s="452"/>
      <c r="C189" s="452"/>
      <c r="D189" s="452"/>
      <c r="E189" s="452"/>
      <c r="F189" s="452"/>
      <c r="G189" s="452"/>
      <c r="H189" s="453"/>
      <c r="I189" s="88" t="s">
        <v>426</v>
      </c>
      <c r="J189" s="88"/>
      <c r="K189" s="88"/>
      <c r="L189" s="88"/>
      <c r="M189" s="88"/>
      <c r="N189" s="88">
        <v>1</v>
      </c>
      <c r="O189" s="88">
        <v>2</v>
      </c>
      <c r="P189" s="442">
        <f t="shared" si="11"/>
        <v>2</v>
      </c>
      <c r="Q189" s="444"/>
      <c r="R189" s="454" t="str">
        <f t="shared" si="12"/>
        <v>Bajo</v>
      </c>
      <c r="S189" s="455"/>
      <c r="T189" s="456"/>
      <c r="U189" s="477"/>
      <c r="V189" s="478"/>
      <c r="W189" s="478"/>
      <c r="X189" s="478"/>
      <c r="Y189" s="478"/>
      <c r="Z189" s="478"/>
      <c r="AA189" s="478"/>
      <c r="AB189" s="478"/>
      <c r="AC189" s="478"/>
      <c r="AD189" s="479"/>
      <c r="AF189" s="89">
        <v>15</v>
      </c>
      <c r="AG189" s="89">
        <v>25</v>
      </c>
      <c r="AH189" s="89" t="s">
        <v>254</v>
      </c>
      <c r="AI189" s="89" t="s">
        <v>173</v>
      </c>
    </row>
    <row r="190" spans="1:35" ht="17.25" customHeight="1" x14ac:dyDescent="0.4">
      <c r="A190" s="451" t="s">
        <v>34</v>
      </c>
      <c r="B190" s="452"/>
      <c r="C190" s="452"/>
      <c r="D190" s="452"/>
      <c r="E190" s="452"/>
      <c r="F190" s="452"/>
      <c r="G190" s="452"/>
      <c r="H190" s="453"/>
      <c r="I190" s="88" t="s">
        <v>426</v>
      </c>
      <c r="J190" s="88"/>
      <c r="K190" s="88"/>
      <c r="L190" s="88"/>
      <c r="M190" s="88" t="s">
        <v>418</v>
      </c>
      <c r="N190" s="88">
        <v>1</v>
      </c>
      <c r="O190" s="88">
        <v>2</v>
      </c>
      <c r="P190" s="442">
        <f t="shared" si="11"/>
        <v>2</v>
      </c>
      <c r="Q190" s="444"/>
      <c r="R190" s="454" t="str">
        <f t="shared" si="12"/>
        <v>Bajo</v>
      </c>
      <c r="S190" s="455"/>
      <c r="T190" s="456"/>
      <c r="U190" s="477"/>
      <c r="V190" s="478"/>
      <c r="W190" s="478"/>
      <c r="X190" s="478"/>
      <c r="Y190" s="478"/>
      <c r="Z190" s="478"/>
      <c r="AA190" s="478"/>
      <c r="AB190" s="478"/>
      <c r="AC190" s="478"/>
      <c r="AD190" s="479"/>
      <c r="AF190" s="89"/>
      <c r="AG190" s="89"/>
    </row>
    <row r="191" spans="1:35" ht="17.25" customHeight="1" x14ac:dyDescent="0.4">
      <c r="A191" s="451" t="s">
        <v>35</v>
      </c>
      <c r="B191" s="452"/>
      <c r="C191" s="452"/>
      <c r="D191" s="452"/>
      <c r="E191" s="452"/>
      <c r="F191" s="452"/>
      <c r="G191" s="452"/>
      <c r="H191" s="453"/>
      <c r="I191" s="88" t="s">
        <v>426</v>
      </c>
      <c r="J191" s="88"/>
      <c r="K191" s="88"/>
      <c r="L191" s="88"/>
      <c r="M191" s="88" t="s">
        <v>418</v>
      </c>
      <c r="N191" s="88">
        <v>1</v>
      </c>
      <c r="O191" s="88">
        <v>4</v>
      </c>
      <c r="P191" s="442">
        <f t="shared" si="11"/>
        <v>4</v>
      </c>
      <c r="Q191" s="444"/>
      <c r="R191" s="454" t="str">
        <f t="shared" si="12"/>
        <v>Moderado</v>
      </c>
      <c r="S191" s="455"/>
      <c r="T191" s="456"/>
      <c r="U191" s="477"/>
      <c r="V191" s="478"/>
      <c r="W191" s="478"/>
      <c r="X191" s="478"/>
      <c r="Y191" s="478"/>
      <c r="Z191" s="478"/>
      <c r="AA191" s="478"/>
      <c r="AB191" s="478"/>
      <c r="AC191" s="478"/>
      <c r="AD191" s="479"/>
      <c r="AF191" s="89">
        <v>1</v>
      </c>
      <c r="AG191" s="89">
        <v>4</v>
      </c>
    </row>
    <row r="192" spans="1:35" ht="17.25" customHeight="1" x14ac:dyDescent="0.4">
      <c r="A192" s="451" t="s">
        <v>36</v>
      </c>
      <c r="B192" s="452"/>
      <c r="C192" s="452"/>
      <c r="D192" s="452"/>
      <c r="E192" s="452"/>
      <c r="F192" s="452"/>
      <c r="G192" s="452"/>
      <c r="H192" s="453"/>
      <c r="I192" s="88" t="s">
        <v>426</v>
      </c>
      <c r="J192" s="88"/>
      <c r="K192" s="88"/>
      <c r="L192" s="88" t="s">
        <v>418</v>
      </c>
      <c r="M192" s="88"/>
      <c r="N192" s="88">
        <v>2</v>
      </c>
      <c r="O192" s="88">
        <v>3</v>
      </c>
      <c r="P192" s="442">
        <f t="shared" si="11"/>
        <v>6</v>
      </c>
      <c r="Q192" s="444"/>
      <c r="R192" s="454" t="str">
        <f t="shared" si="12"/>
        <v>Moderado</v>
      </c>
      <c r="S192" s="455"/>
      <c r="T192" s="456"/>
      <c r="U192" s="477"/>
      <c r="V192" s="478"/>
      <c r="W192" s="478"/>
      <c r="X192" s="478"/>
      <c r="Y192" s="478"/>
      <c r="Z192" s="478"/>
      <c r="AA192" s="478"/>
      <c r="AB192" s="478"/>
      <c r="AC192" s="478"/>
      <c r="AD192" s="479"/>
      <c r="AF192" s="89">
        <v>5</v>
      </c>
      <c r="AG192" s="89">
        <v>9</v>
      </c>
    </row>
    <row r="193" spans="1:34" ht="17.25" customHeight="1" x14ac:dyDescent="0.4">
      <c r="A193" s="451" t="s">
        <v>354</v>
      </c>
      <c r="B193" s="452"/>
      <c r="C193" s="452"/>
      <c r="D193" s="452"/>
      <c r="E193" s="452"/>
      <c r="F193" s="452"/>
      <c r="G193" s="452"/>
      <c r="H193" s="453"/>
      <c r="I193" s="88" t="s">
        <v>426</v>
      </c>
      <c r="J193" s="88"/>
      <c r="K193" s="88"/>
      <c r="L193" s="88" t="s">
        <v>418</v>
      </c>
      <c r="M193" s="88"/>
      <c r="N193" s="88">
        <v>2</v>
      </c>
      <c r="O193" s="88">
        <v>3</v>
      </c>
      <c r="P193" s="442">
        <f t="shared" si="11"/>
        <v>6</v>
      </c>
      <c r="Q193" s="444"/>
      <c r="R193" s="454" t="str">
        <f t="shared" si="12"/>
        <v>Moderado</v>
      </c>
      <c r="S193" s="455"/>
      <c r="T193" s="456"/>
      <c r="U193" s="477"/>
      <c r="V193" s="478"/>
      <c r="W193" s="478"/>
      <c r="X193" s="478"/>
      <c r="Y193" s="478"/>
      <c r="Z193" s="478"/>
      <c r="AA193" s="478"/>
      <c r="AB193" s="478"/>
      <c r="AC193" s="478"/>
      <c r="AD193" s="479"/>
      <c r="AF193" s="89">
        <v>10</v>
      </c>
      <c r="AG193" s="89">
        <v>15</v>
      </c>
    </row>
    <row r="194" spans="1:34" ht="17.25" customHeight="1" x14ac:dyDescent="0.4">
      <c r="A194" s="451" t="s">
        <v>37</v>
      </c>
      <c r="B194" s="452"/>
      <c r="C194" s="452"/>
      <c r="D194" s="452"/>
      <c r="E194" s="452"/>
      <c r="F194" s="452"/>
      <c r="G194" s="452"/>
      <c r="H194" s="453"/>
      <c r="I194" s="88" t="s">
        <v>426</v>
      </c>
      <c r="J194" s="88" t="s">
        <v>418</v>
      </c>
      <c r="K194" s="88"/>
      <c r="L194" s="88"/>
      <c r="M194" s="88"/>
      <c r="N194" s="88">
        <v>1</v>
      </c>
      <c r="O194" s="88">
        <v>2</v>
      </c>
      <c r="P194" s="442">
        <f t="shared" si="11"/>
        <v>2</v>
      </c>
      <c r="Q194" s="444"/>
      <c r="R194" s="454" t="str">
        <f t="shared" si="12"/>
        <v>Bajo</v>
      </c>
      <c r="S194" s="455"/>
      <c r="T194" s="456"/>
      <c r="U194" s="477"/>
      <c r="V194" s="478"/>
      <c r="W194" s="478"/>
      <c r="X194" s="478"/>
      <c r="Y194" s="478"/>
      <c r="Z194" s="478"/>
      <c r="AA194" s="478"/>
      <c r="AB194" s="478"/>
      <c r="AC194" s="478"/>
      <c r="AD194" s="479"/>
      <c r="AF194" s="89">
        <v>16</v>
      </c>
      <c r="AG194" s="89">
        <v>25</v>
      </c>
    </row>
    <row r="195" spans="1:34" ht="17.25" customHeight="1" x14ac:dyDescent="0.4">
      <c r="A195" s="451" t="s">
        <v>161</v>
      </c>
      <c r="B195" s="452"/>
      <c r="C195" s="452"/>
      <c r="D195" s="452"/>
      <c r="E195" s="452"/>
      <c r="F195" s="452"/>
      <c r="G195" s="452"/>
      <c r="H195" s="453"/>
      <c r="I195" s="88" t="s">
        <v>426</v>
      </c>
      <c r="J195" s="88"/>
      <c r="K195" s="88" t="s">
        <v>418</v>
      </c>
      <c r="L195" s="88"/>
      <c r="M195" s="88"/>
      <c r="N195" s="88">
        <v>1</v>
      </c>
      <c r="O195" s="88">
        <v>4</v>
      </c>
      <c r="P195" s="442">
        <f t="shared" si="11"/>
        <v>4</v>
      </c>
      <c r="Q195" s="444"/>
      <c r="R195" s="454" t="str">
        <f t="shared" si="12"/>
        <v>Moderado</v>
      </c>
      <c r="S195" s="455"/>
      <c r="T195" s="456"/>
      <c r="U195" s="477"/>
      <c r="V195" s="478"/>
      <c r="W195" s="478"/>
      <c r="X195" s="478"/>
      <c r="Y195" s="478"/>
      <c r="Z195" s="478"/>
      <c r="AA195" s="478"/>
      <c r="AB195" s="478"/>
      <c r="AC195" s="478"/>
      <c r="AD195" s="479"/>
      <c r="AF195" s="89"/>
      <c r="AG195" s="89"/>
    </row>
    <row r="196" spans="1:34" ht="17.25" customHeight="1" x14ac:dyDescent="0.4">
      <c r="A196" s="451" t="s">
        <v>38</v>
      </c>
      <c r="B196" s="452"/>
      <c r="C196" s="452"/>
      <c r="D196" s="452"/>
      <c r="E196" s="452"/>
      <c r="F196" s="452"/>
      <c r="G196" s="452"/>
      <c r="H196" s="453"/>
      <c r="I196" s="88" t="s">
        <v>426</v>
      </c>
      <c r="J196" s="88"/>
      <c r="K196" s="88"/>
      <c r="L196" s="88"/>
      <c r="M196" s="88"/>
      <c r="N196" s="88">
        <v>1</v>
      </c>
      <c r="O196" s="88">
        <v>2</v>
      </c>
      <c r="P196" s="442">
        <f t="shared" si="11"/>
        <v>2</v>
      </c>
      <c r="Q196" s="444"/>
      <c r="R196" s="454" t="str">
        <f t="shared" si="12"/>
        <v>Bajo</v>
      </c>
      <c r="S196" s="455"/>
      <c r="T196" s="456"/>
      <c r="U196" s="477"/>
      <c r="V196" s="478"/>
      <c r="W196" s="478"/>
      <c r="X196" s="478"/>
      <c r="Y196" s="478"/>
      <c r="Z196" s="478"/>
      <c r="AA196" s="478"/>
      <c r="AB196" s="478"/>
      <c r="AC196" s="478"/>
      <c r="AD196" s="479"/>
      <c r="AF196" s="89"/>
      <c r="AG196" s="89"/>
    </row>
    <row r="197" spans="1:34" ht="17.25" customHeight="1" x14ac:dyDescent="0.4">
      <c r="A197" s="451" t="s">
        <v>39</v>
      </c>
      <c r="B197" s="452"/>
      <c r="C197" s="452"/>
      <c r="D197" s="452"/>
      <c r="E197" s="452"/>
      <c r="F197" s="452"/>
      <c r="G197" s="452"/>
      <c r="H197" s="453"/>
      <c r="I197" s="88" t="s">
        <v>426</v>
      </c>
      <c r="J197" s="88"/>
      <c r="K197" s="88"/>
      <c r="L197" s="88"/>
      <c r="M197" s="88" t="s">
        <v>418</v>
      </c>
      <c r="N197" s="88">
        <v>1</v>
      </c>
      <c r="O197" s="88">
        <v>4</v>
      </c>
      <c r="P197" s="442">
        <f t="shared" si="11"/>
        <v>4</v>
      </c>
      <c r="Q197" s="444"/>
      <c r="R197" s="454" t="str">
        <f t="shared" si="12"/>
        <v>Moderado</v>
      </c>
      <c r="S197" s="455"/>
      <c r="T197" s="456"/>
      <c r="U197" s="477"/>
      <c r="V197" s="478"/>
      <c r="W197" s="478"/>
      <c r="X197" s="478"/>
      <c r="Y197" s="478"/>
      <c r="Z197" s="478"/>
      <c r="AA197" s="478"/>
      <c r="AB197" s="478"/>
      <c r="AC197" s="478"/>
      <c r="AD197" s="479"/>
      <c r="AF197" s="89"/>
      <c r="AG197" s="89"/>
    </row>
    <row r="198" spans="1:34" ht="17.25" customHeight="1" x14ac:dyDescent="0.4">
      <c r="A198" s="451" t="s">
        <v>40</v>
      </c>
      <c r="B198" s="452"/>
      <c r="C198" s="452"/>
      <c r="D198" s="452"/>
      <c r="E198" s="452"/>
      <c r="F198" s="452"/>
      <c r="G198" s="452"/>
      <c r="H198" s="453"/>
      <c r="I198" s="88" t="s">
        <v>426</v>
      </c>
      <c r="J198" s="88"/>
      <c r="K198" s="88"/>
      <c r="L198" s="88"/>
      <c r="M198" s="88" t="s">
        <v>418</v>
      </c>
      <c r="N198" s="88">
        <v>1</v>
      </c>
      <c r="O198" s="88">
        <v>2</v>
      </c>
      <c r="P198" s="442">
        <f t="shared" si="11"/>
        <v>2</v>
      </c>
      <c r="Q198" s="444"/>
      <c r="R198" s="454" t="str">
        <f t="shared" si="12"/>
        <v>Bajo</v>
      </c>
      <c r="S198" s="455"/>
      <c r="T198" s="456"/>
      <c r="U198" s="477"/>
      <c r="V198" s="478"/>
      <c r="W198" s="478"/>
      <c r="X198" s="478"/>
      <c r="Y198" s="478"/>
      <c r="Z198" s="478"/>
      <c r="AA198" s="478"/>
      <c r="AB198" s="478"/>
      <c r="AC198" s="478"/>
      <c r="AD198" s="479"/>
      <c r="AF198" s="89"/>
      <c r="AG198" s="89"/>
    </row>
    <row r="199" spans="1:34" ht="17.25" customHeight="1" x14ac:dyDescent="0.4">
      <c r="A199" s="451" t="s">
        <v>41</v>
      </c>
      <c r="B199" s="452"/>
      <c r="C199" s="452"/>
      <c r="D199" s="452"/>
      <c r="E199" s="452"/>
      <c r="F199" s="452"/>
      <c r="G199" s="452"/>
      <c r="H199" s="453"/>
      <c r="I199" s="88" t="s">
        <v>426</v>
      </c>
      <c r="J199" s="88"/>
      <c r="K199" s="88"/>
      <c r="L199" s="88"/>
      <c r="M199" s="88" t="s">
        <v>418</v>
      </c>
      <c r="N199" s="88">
        <v>1</v>
      </c>
      <c r="O199" s="88">
        <v>2</v>
      </c>
      <c r="P199" s="442">
        <f t="shared" si="11"/>
        <v>2</v>
      </c>
      <c r="Q199" s="444"/>
      <c r="R199" s="454" t="str">
        <f t="shared" si="12"/>
        <v>Bajo</v>
      </c>
      <c r="S199" s="455"/>
      <c r="T199" s="456"/>
      <c r="U199" s="477"/>
      <c r="V199" s="478"/>
      <c r="W199" s="478"/>
      <c r="X199" s="478"/>
      <c r="Y199" s="478"/>
      <c r="Z199" s="478"/>
      <c r="AA199" s="478"/>
      <c r="AB199" s="478"/>
      <c r="AC199" s="478"/>
      <c r="AD199" s="479"/>
      <c r="AF199" s="89"/>
      <c r="AG199" s="89"/>
    </row>
    <row r="200" spans="1:34" ht="17.25" customHeight="1" x14ac:dyDescent="0.4">
      <c r="A200" s="451" t="s">
        <v>42</v>
      </c>
      <c r="B200" s="452"/>
      <c r="C200" s="452"/>
      <c r="D200" s="452"/>
      <c r="E200" s="452"/>
      <c r="F200" s="452"/>
      <c r="G200" s="452"/>
      <c r="H200" s="453"/>
      <c r="I200" s="88" t="s">
        <v>426</v>
      </c>
      <c r="J200" s="88"/>
      <c r="K200" s="88"/>
      <c r="L200" s="88"/>
      <c r="M200" s="88" t="s">
        <v>418</v>
      </c>
      <c r="N200" s="88">
        <v>1</v>
      </c>
      <c r="O200" s="88">
        <v>2</v>
      </c>
      <c r="P200" s="442">
        <f t="shared" si="11"/>
        <v>2</v>
      </c>
      <c r="Q200" s="444"/>
      <c r="R200" s="454" t="str">
        <f t="shared" si="12"/>
        <v>Bajo</v>
      </c>
      <c r="S200" s="455"/>
      <c r="T200" s="456"/>
      <c r="U200" s="477"/>
      <c r="V200" s="478"/>
      <c r="W200" s="478"/>
      <c r="X200" s="478"/>
      <c r="Y200" s="478"/>
      <c r="Z200" s="478"/>
      <c r="AA200" s="478"/>
      <c r="AB200" s="478"/>
      <c r="AC200" s="478"/>
      <c r="AD200" s="479"/>
      <c r="AF200" s="89"/>
      <c r="AG200" s="89"/>
    </row>
    <row r="201" spans="1:34" ht="17.25" customHeight="1" x14ac:dyDescent="0.4">
      <c r="A201" s="451" t="s">
        <v>388</v>
      </c>
      <c r="B201" s="452"/>
      <c r="C201" s="452"/>
      <c r="D201" s="452"/>
      <c r="E201" s="452"/>
      <c r="F201" s="452"/>
      <c r="G201" s="452"/>
      <c r="H201" s="453"/>
      <c r="I201" s="88" t="s">
        <v>426</v>
      </c>
      <c r="J201" s="88"/>
      <c r="K201" s="88"/>
      <c r="L201" s="88"/>
      <c r="M201" s="88"/>
      <c r="N201" s="88">
        <v>1</v>
      </c>
      <c r="O201" s="88">
        <v>4</v>
      </c>
      <c r="P201" s="442">
        <f t="shared" si="11"/>
        <v>4</v>
      </c>
      <c r="Q201" s="444"/>
      <c r="R201" s="454" t="str">
        <f t="shared" si="12"/>
        <v>Moderado</v>
      </c>
      <c r="S201" s="455"/>
      <c r="T201" s="456"/>
      <c r="U201" s="477"/>
      <c r="V201" s="478"/>
      <c r="W201" s="478"/>
      <c r="X201" s="478"/>
      <c r="Y201" s="478"/>
      <c r="Z201" s="478"/>
      <c r="AA201" s="478"/>
      <c r="AB201" s="478"/>
      <c r="AC201" s="478"/>
      <c r="AD201" s="479"/>
      <c r="AF201" s="89"/>
      <c r="AG201" s="89"/>
    </row>
    <row r="202" spans="1:34" ht="17.25" customHeight="1" x14ac:dyDescent="0.4">
      <c r="A202" s="451" t="s">
        <v>54</v>
      </c>
      <c r="B202" s="452"/>
      <c r="C202" s="452"/>
      <c r="D202" s="452"/>
      <c r="E202" s="452"/>
      <c r="F202" s="452"/>
      <c r="G202" s="452"/>
      <c r="H202" s="453"/>
      <c r="I202" s="88" t="s">
        <v>426</v>
      </c>
      <c r="J202" s="88" t="s">
        <v>426</v>
      </c>
      <c r="K202" s="88" t="s">
        <v>426</v>
      </c>
      <c r="L202" s="88" t="s">
        <v>426</v>
      </c>
      <c r="M202" s="88" t="s">
        <v>426</v>
      </c>
      <c r="N202" s="88">
        <v>1</v>
      </c>
      <c r="O202" s="88">
        <v>3</v>
      </c>
      <c r="P202" s="442">
        <f t="shared" si="11"/>
        <v>3</v>
      </c>
      <c r="Q202" s="444"/>
      <c r="R202" s="454" t="str">
        <f t="shared" si="12"/>
        <v>Bajo</v>
      </c>
      <c r="S202" s="455"/>
      <c r="T202" s="456"/>
      <c r="U202" s="480"/>
      <c r="V202" s="481"/>
      <c r="W202" s="481"/>
      <c r="X202" s="481"/>
      <c r="Y202" s="481"/>
      <c r="Z202" s="481"/>
      <c r="AA202" s="481"/>
      <c r="AB202" s="481"/>
      <c r="AC202" s="481"/>
      <c r="AD202" s="482"/>
      <c r="AF202" s="89"/>
      <c r="AG202" s="89"/>
    </row>
    <row r="203" spans="1:34" ht="18" customHeight="1" x14ac:dyDescent="0.4">
      <c r="A203" s="176"/>
      <c r="B203" s="177"/>
      <c r="C203" s="177"/>
      <c r="D203" s="177"/>
      <c r="E203" s="177"/>
      <c r="F203" s="178"/>
      <c r="G203" s="185" t="s">
        <v>60</v>
      </c>
      <c r="H203" s="186"/>
      <c r="I203" s="186"/>
      <c r="J203" s="186"/>
      <c r="K203" s="186"/>
      <c r="L203" s="186"/>
      <c r="M203" s="186"/>
      <c r="N203" s="186"/>
      <c r="O203" s="186"/>
      <c r="P203" s="186"/>
      <c r="Q203" s="186"/>
      <c r="R203" s="186"/>
      <c r="S203" s="186"/>
      <c r="T203" s="186"/>
      <c r="U203" s="186"/>
      <c r="V203" s="186"/>
      <c r="W203" s="186"/>
      <c r="X203" s="187"/>
      <c r="Y203" s="188" t="s">
        <v>391</v>
      </c>
      <c r="Z203" s="189"/>
      <c r="AA203" s="190"/>
      <c r="AB203" s="191" t="s">
        <v>390</v>
      </c>
      <c r="AC203" s="192"/>
      <c r="AD203" s="193"/>
      <c r="AH203" s="67"/>
    </row>
    <row r="204" spans="1:34" ht="18" customHeight="1" x14ac:dyDescent="0.4">
      <c r="A204" s="179"/>
      <c r="B204" s="180"/>
      <c r="C204" s="180"/>
      <c r="D204" s="180"/>
      <c r="E204" s="180"/>
      <c r="F204" s="181"/>
      <c r="G204" s="200" t="s">
        <v>480</v>
      </c>
      <c r="H204" s="186"/>
      <c r="I204" s="186"/>
      <c r="J204" s="186"/>
      <c r="K204" s="186"/>
      <c r="L204" s="186"/>
      <c r="M204" s="186"/>
      <c r="N204" s="186"/>
      <c r="O204" s="186"/>
      <c r="P204" s="186"/>
      <c r="Q204" s="186"/>
      <c r="R204" s="186"/>
      <c r="S204" s="186"/>
      <c r="T204" s="186"/>
      <c r="U204" s="186"/>
      <c r="V204" s="186"/>
      <c r="W204" s="186"/>
      <c r="X204" s="187"/>
      <c r="Y204" s="188" t="s">
        <v>431</v>
      </c>
      <c r="Z204" s="189"/>
      <c r="AA204" s="189"/>
      <c r="AB204" s="189"/>
      <c r="AC204" s="189"/>
      <c r="AD204" s="190"/>
      <c r="AH204" s="67"/>
    </row>
    <row r="205" spans="1:34" ht="18" customHeight="1" x14ac:dyDescent="0.4">
      <c r="A205" s="182"/>
      <c r="B205" s="183"/>
      <c r="C205" s="183"/>
      <c r="D205" s="183"/>
      <c r="E205" s="183"/>
      <c r="F205" s="184"/>
      <c r="G205" s="185">
        <f>G172</f>
        <v>0</v>
      </c>
      <c r="H205" s="186"/>
      <c r="I205" s="186"/>
      <c r="J205" s="186"/>
      <c r="K205" s="186"/>
      <c r="L205" s="186"/>
      <c r="M205" s="186"/>
      <c r="N205" s="186"/>
      <c r="O205" s="186"/>
      <c r="P205" s="186"/>
      <c r="Q205" s="186"/>
      <c r="R205" s="186"/>
      <c r="S205" s="186"/>
      <c r="T205" s="186"/>
      <c r="U205" s="186"/>
      <c r="V205" s="186"/>
      <c r="W205" s="186"/>
      <c r="X205" s="187"/>
      <c r="Y205" s="188" t="s">
        <v>450</v>
      </c>
      <c r="Z205" s="189"/>
      <c r="AA205" s="189"/>
      <c r="AB205" s="189"/>
      <c r="AC205" s="189"/>
      <c r="AD205" s="190"/>
      <c r="AH205" s="67"/>
    </row>
    <row r="206" spans="1:34" ht="18.75" customHeight="1" x14ac:dyDescent="0.4">
      <c r="A206" s="201" t="s">
        <v>175</v>
      </c>
      <c r="B206" s="202"/>
      <c r="C206" s="202"/>
      <c r="D206" s="202"/>
      <c r="E206" s="202"/>
      <c r="F206" s="202"/>
      <c r="G206" s="202"/>
      <c r="H206" s="202"/>
      <c r="I206" s="202"/>
      <c r="J206" s="202"/>
      <c r="K206" s="202"/>
      <c r="L206" s="202"/>
      <c r="M206" s="202"/>
      <c r="N206" s="202"/>
      <c r="O206" s="202"/>
      <c r="P206" s="202"/>
      <c r="Q206" s="202"/>
      <c r="R206" s="202"/>
      <c r="S206" s="202"/>
      <c r="T206" s="202"/>
      <c r="U206" s="202"/>
      <c r="V206" s="202"/>
      <c r="W206" s="202"/>
      <c r="X206" s="202"/>
      <c r="Y206" s="202"/>
      <c r="Z206" s="202"/>
      <c r="AA206" s="202"/>
      <c r="AB206" s="202"/>
      <c r="AC206" s="202"/>
      <c r="AD206" s="203"/>
    </row>
    <row r="207" spans="1:34" ht="18.75" customHeight="1" x14ac:dyDescent="0.4">
      <c r="A207" s="90"/>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2"/>
    </row>
    <row r="208" spans="1:34" ht="18.75" customHeight="1" x14ac:dyDescent="0.4">
      <c r="A208" s="93"/>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5"/>
    </row>
    <row r="209" spans="1:30" ht="18.75" customHeight="1" x14ac:dyDescent="0.4">
      <c r="A209" s="93"/>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5"/>
    </row>
    <row r="210" spans="1:30" ht="18.75" customHeight="1" thickBot="1" x14ac:dyDescent="0.45">
      <c r="A210" s="93"/>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5"/>
    </row>
    <row r="211" spans="1:30" ht="18.75" customHeight="1" x14ac:dyDescent="0.4">
      <c r="A211" s="93"/>
      <c r="B211" s="94"/>
      <c r="C211" s="96"/>
      <c r="D211" s="483" t="s">
        <v>408</v>
      </c>
      <c r="E211" s="96"/>
      <c r="F211" s="96"/>
      <c r="G211" s="484"/>
      <c r="H211" s="485"/>
      <c r="I211" s="485"/>
      <c r="J211" s="486"/>
      <c r="K211" s="493"/>
      <c r="L211" s="494"/>
      <c r="M211" s="494"/>
      <c r="N211" s="495"/>
      <c r="O211" s="502"/>
      <c r="P211" s="503"/>
      <c r="Q211" s="503"/>
      <c r="R211" s="503"/>
      <c r="S211" s="503"/>
      <c r="T211" s="504"/>
      <c r="U211" s="511"/>
      <c r="V211" s="503"/>
      <c r="W211" s="503"/>
      <c r="X211" s="504"/>
      <c r="Y211" s="502"/>
      <c r="Z211" s="503"/>
      <c r="AA211" s="503"/>
      <c r="AB211" s="503"/>
      <c r="AC211" s="503"/>
      <c r="AD211" s="512"/>
    </row>
    <row r="212" spans="1:30" ht="18.75" customHeight="1" x14ac:dyDescent="0.4">
      <c r="A212" s="93"/>
      <c r="B212" s="94"/>
      <c r="C212" s="96"/>
      <c r="D212" s="483"/>
      <c r="E212" s="96"/>
      <c r="F212" s="96"/>
      <c r="G212" s="487"/>
      <c r="H212" s="488"/>
      <c r="I212" s="488"/>
      <c r="J212" s="489"/>
      <c r="K212" s="496"/>
      <c r="L212" s="497"/>
      <c r="M212" s="497"/>
      <c r="N212" s="498"/>
      <c r="O212" s="505"/>
      <c r="P212" s="506"/>
      <c r="Q212" s="506"/>
      <c r="R212" s="506"/>
      <c r="S212" s="506"/>
      <c r="T212" s="507"/>
      <c r="U212" s="505"/>
      <c r="V212" s="506"/>
      <c r="W212" s="506"/>
      <c r="X212" s="507"/>
      <c r="Y212" s="505"/>
      <c r="Z212" s="506"/>
      <c r="AA212" s="506"/>
      <c r="AB212" s="506"/>
      <c r="AC212" s="506"/>
      <c r="AD212" s="513"/>
    </row>
    <row r="213" spans="1:30" ht="18.75" customHeight="1" x14ac:dyDescent="0.4">
      <c r="A213" s="93"/>
      <c r="B213" s="94"/>
      <c r="C213" s="94"/>
      <c r="D213" s="483"/>
      <c r="E213" s="94"/>
      <c r="F213" s="94"/>
      <c r="G213" s="487"/>
      <c r="H213" s="488"/>
      <c r="I213" s="488"/>
      <c r="J213" s="489"/>
      <c r="K213" s="496"/>
      <c r="L213" s="497"/>
      <c r="M213" s="497"/>
      <c r="N213" s="498"/>
      <c r="O213" s="505"/>
      <c r="P213" s="506"/>
      <c r="Q213" s="506"/>
      <c r="R213" s="506"/>
      <c r="S213" s="506"/>
      <c r="T213" s="507"/>
      <c r="U213" s="505"/>
      <c r="V213" s="506"/>
      <c r="W213" s="506"/>
      <c r="X213" s="507"/>
      <c r="Y213" s="505"/>
      <c r="Z213" s="506"/>
      <c r="AA213" s="506"/>
      <c r="AB213" s="506"/>
      <c r="AC213" s="506"/>
      <c r="AD213" s="513"/>
    </row>
    <row r="214" spans="1:30" ht="18.75" customHeight="1" x14ac:dyDescent="0.4">
      <c r="A214" s="93"/>
      <c r="B214" s="94"/>
      <c r="C214" s="94"/>
      <c r="D214" s="483"/>
      <c r="E214" s="94"/>
      <c r="F214" s="94"/>
      <c r="G214" s="490"/>
      <c r="H214" s="491"/>
      <c r="I214" s="491"/>
      <c r="J214" s="492"/>
      <c r="K214" s="499"/>
      <c r="L214" s="500"/>
      <c r="M214" s="500"/>
      <c r="N214" s="501"/>
      <c r="O214" s="508"/>
      <c r="P214" s="509"/>
      <c r="Q214" s="509"/>
      <c r="R214" s="509"/>
      <c r="S214" s="509"/>
      <c r="T214" s="510"/>
      <c r="U214" s="508"/>
      <c r="V214" s="509"/>
      <c r="W214" s="509"/>
      <c r="X214" s="510"/>
      <c r="Y214" s="508"/>
      <c r="Z214" s="509"/>
      <c r="AA214" s="509"/>
      <c r="AB214" s="509"/>
      <c r="AC214" s="509"/>
      <c r="AD214" s="514"/>
    </row>
    <row r="215" spans="1:30" ht="18.75" customHeight="1" x14ac:dyDescent="0.4">
      <c r="A215" s="93"/>
      <c r="B215" s="94"/>
      <c r="C215" s="94"/>
      <c r="D215" s="515" t="s">
        <v>409</v>
      </c>
      <c r="E215" s="94"/>
      <c r="F215" s="94"/>
      <c r="G215" s="537"/>
      <c r="H215" s="526"/>
      <c r="I215" s="526"/>
      <c r="J215" s="527"/>
      <c r="K215" s="525"/>
      <c r="L215" s="526"/>
      <c r="M215" s="526"/>
      <c r="N215" s="527"/>
      <c r="O215" s="531"/>
      <c r="P215" s="532"/>
      <c r="Q215" s="532"/>
      <c r="R215" s="532"/>
      <c r="S215" s="532"/>
      <c r="T215" s="533"/>
      <c r="U215" s="538"/>
      <c r="V215" s="535"/>
      <c r="W215" s="535"/>
      <c r="X215" s="539"/>
      <c r="Y215" s="534"/>
      <c r="Z215" s="535"/>
      <c r="AA215" s="535"/>
      <c r="AB215" s="535"/>
      <c r="AC215" s="535"/>
      <c r="AD215" s="536"/>
    </row>
    <row r="216" spans="1:30" ht="18.75" customHeight="1" x14ac:dyDescent="0.4">
      <c r="A216" s="93"/>
      <c r="B216" s="94"/>
      <c r="C216" s="94"/>
      <c r="D216" s="515"/>
      <c r="E216" s="94"/>
      <c r="F216" s="94"/>
      <c r="G216" s="487"/>
      <c r="H216" s="488"/>
      <c r="I216" s="488"/>
      <c r="J216" s="489"/>
      <c r="K216" s="528"/>
      <c r="L216" s="488"/>
      <c r="M216" s="488"/>
      <c r="N216" s="489"/>
      <c r="O216" s="496"/>
      <c r="P216" s="497"/>
      <c r="Q216" s="497"/>
      <c r="R216" s="497"/>
      <c r="S216" s="497"/>
      <c r="T216" s="498"/>
      <c r="U216" s="505"/>
      <c r="V216" s="506"/>
      <c r="W216" s="506"/>
      <c r="X216" s="507"/>
      <c r="Y216" s="505"/>
      <c r="Z216" s="506"/>
      <c r="AA216" s="506"/>
      <c r="AB216" s="506"/>
      <c r="AC216" s="506"/>
      <c r="AD216" s="513"/>
    </row>
    <row r="217" spans="1:30" ht="18.75" customHeight="1" x14ac:dyDescent="0.4">
      <c r="A217" s="93"/>
      <c r="B217" s="94"/>
      <c r="C217" s="94"/>
      <c r="D217" s="515"/>
      <c r="E217" s="94"/>
      <c r="F217" s="94"/>
      <c r="G217" s="487"/>
      <c r="H217" s="488"/>
      <c r="I217" s="488"/>
      <c r="J217" s="489"/>
      <c r="K217" s="528"/>
      <c r="L217" s="488"/>
      <c r="M217" s="488"/>
      <c r="N217" s="489"/>
      <c r="O217" s="496"/>
      <c r="P217" s="497"/>
      <c r="Q217" s="497"/>
      <c r="R217" s="497"/>
      <c r="S217" s="497"/>
      <c r="T217" s="498"/>
      <c r="U217" s="505"/>
      <c r="V217" s="506"/>
      <c r="W217" s="506"/>
      <c r="X217" s="507"/>
      <c r="Y217" s="505"/>
      <c r="Z217" s="506"/>
      <c r="AA217" s="506"/>
      <c r="AB217" s="506"/>
      <c r="AC217" s="506"/>
      <c r="AD217" s="513"/>
    </row>
    <row r="218" spans="1:30" ht="18.75" customHeight="1" x14ac:dyDescent="0.4">
      <c r="A218" s="93"/>
      <c r="B218" s="94"/>
      <c r="C218" s="94"/>
      <c r="D218" s="515"/>
      <c r="E218" s="94"/>
      <c r="F218" s="94"/>
      <c r="G218" s="490"/>
      <c r="H218" s="491"/>
      <c r="I218" s="491"/>
      <c r="J218" s="492"/>
      <c r="K218" s="529"/>
      <c r="L218" s="491"/>
      <c r="M218" s="491"/>
      <c r="N218" s="492"/>
      <c r="O218" s="499"/>
      <c r="P218" s="500"/>
      <c r="Q218" s="500"/>
      <c r="R218" s="500"/>
      <c r="S218" s="500"/>
      <c r="T218" s="501"/>
      <c r="U218" s="508"/>
      <c r="V218" s="509"/>
      <c r="W218" s="509"/>
      <c r="X218" s="510"/>
      <c r="Y218" s="508"/>
      <c r="Z218" s="509"/>
      <c r="AA218" s="509"/>
      <c r="AB218" s="509"/>
      <c r="AC218" s="509"/>
      <c r="AD218" s="514"/>
    </row>
    <row r="219" spans="1:30" ht="18.75" customHeight="1" x14ac:dyDescent="0.4">
      <c r="A219" s="93"/>
      <c r="B219" s="94"/>
      <c r="C219" s="94"/>
      <c r="D219" s="515" t="s">
        <v>410</v>
      </c>
      <c r="E219" s="94"/>
      <c r="F219" s="94"/>
      <c r="G219" s="516"/>
      <c r="H219" s="517"/>
      <c r="I219" s="517"/>
      <c r="J219" s="518"/>
      <c r="K219" s="525"/>
      <c r="L219" s="526"/>
      <c r="M219" s="526"/>
      <c r="N219" s="527"/>
      <c r="O219" s="530"/>
      <c r="P219" s="526"/>
      <c r="Q219" s="526"/>
      <c r="R219" s="526"/>
      <c r="S219" s="526"/>
      <c r="T219" s="527"/>
      <c r="U219" s="531"/>
      <c r="V219" s="532"/>
      <c r="W219" s="532"/>
      <c r="X219" s="533"/>
      <c r="Y219" s="534"/>
      <c r="Z219" s="535"/>
      <c r="AA219" s="535"/>
      <c r="AB219" s="535"/>
      <c r="AC219" s="535"/>
      <c r="AD219" s="536"/>
    </row>
    <row r="220" spans="1:30" ht="18.75" customHeight="1" x14ac:dyDescent="0.4">
      <c r="A220" s="93"/>
      <c r="B220" s="94"/>
      <c r="C220" s="94"/>
      <c r="D220" s="515"/>
      <c r="E220" s="94"/>
      <c r="F220" s="94"/>
      <c r="G220" s="519"/>
      <c r="H220" s="520"/>
      <c r="I220" s="520"/>
      <c r="J220" s="521"/>
      <c r="K220" s="528"/>
      <c r="L220" s="488"/>
      <c r="M220" s="488"/>
      <c r="N220" s="489"/>
      <c r="O220" s="528"/>
      <c r="P220" s="488"/>
      <c r="Q220" s="488"/>
      <c r="R220" s="488"/>
      <c r="S220" s="488"/>
      <c r="T220" s="489"/>
      <c r="U220" s="496"/>
      <c r="V220" s="497"/>
      <c r="W220" s="497"/>
      <c r="X220" s="498"/>
      <c r="Y220" s="505"/>
      <c r="Z220" s="506"/>
      <c r="AA220" s="506"/>
      <c r="AB220" s="506"/>
      <c r="AC220" s="506"/>
      <c r="AD220" s="513"/>
    </row>
    <row r="221" spans="1:30" ht="18.75" customHeight="1" x14ac:dyDescent="0.4">
      <c r="A221" s="93"/>
      <c r="B221" s="94"/>
      <c r="C221" s="94"/>
      <c r="D221" s="515"/>
      <c r="E221" s="94"/>
      <c r="F221" s="94"/>
      <c r="G221" s="519"/>
      <c r="H221" s="520"/>
      <c r="I221" s="520"/>
      <c r="J221" s="521"/>
      <c r="K221" s="528"/>
      <c r="L221" s="488"/>
      <c r="M221" s="488"/>
      <c r="N221" s="489"/>
      <c r="O221" s="528"/>
      <c r="P221" s="488"/>
      <c r="Q221" s="488"/>
      <c r="R221" s="488"/>
      <c r="S221" s="488"/>
      <c r="T221" s="489"/>
      <c r="U221" s="496"/>
      <c r="V221" s="497"/>
      <c r="W221" s="497"/>
      <c r="X221" s="498"/>
      <c r="Y221" s="505"/>
      <c r="Z221" s="506"/>
      <c r="AA221" s="506"/>
      <c r="AB221" s="506"/>
      <c r="AC221" s="506"/>
      <c r="AD221" s="513"/>
    </row>
    <row r="222" spans="1:30" ht="18.75" customHeight="1" x14ac:dyDescent="0.4">
      <c r="A222" s="93"/>
      <c r="B222" s="94"/>
      <c r="C222" s="94"/>
      <c r="D222" s="515"/>
      <c r="E222" s="94"/>
      <c r="F222" s="94"/>
      <c r="G222" s="522"/>
      <c r="H222" s="523"/>
      <c r="I222" s="523"/>
      <c r="J222" s="524"/>
      <c r="K222" s="529"/>
      <c r="L222" s="491"/>
      <c r="M222" s="491"/>
      <c r="N222" s="492"/>
      <c r="O222" s="529"/>
      <c r="P222" s="491"/>
      <c r="Q222" s="491"/>
      <c r="R222" s="491"/>
      <c r="S222" s="491"/>
      <c r="T222" s="492"/>
      <c r="U222" s="499"/>
      <c r="V222" s="500"/>
      <c r="W222" s="500"/>
      <c r="X222" s="501"/>
      <c r="Y222" s="508"/>
      <c r="Z222" s="509"/>
      <c r="AA222" s="509"/>
      <c r="AB222" s="509"/>
      <c r="AC222" s="509"/>
      <c r="AD222" s="514"/>
    </row>
    <row r="223" spans="1:30" ht="18.75" customHeight="1" x14ac:dyDescent="0.4">
      <c r="A223" s="93"/>
      <c r="B223" s="94"/>
      <c r="C223" s="94"/>
      <c r="D223" s="483" t="s">
        <v>411</v>
      </c>
      <c r="E223" s="94"/>
      <c r="F223" s="94"/>
      <c r="G223" s="516"/>
      <c r="H223" s="517"/>
      <c r="I223" s="517"/>
      <c r="J223" s="518"/>
      <c r="K223" s="552"/>
      <c r="L223" s="517"/>
      <c r="M223" s="517"/>
      <c r="N223" s="518"/>
      <c r="O223" s="530" t="s">
        <v>511</v>
      </c>
      <c r="P223" s="526"/>
      <c r="Q223" s="526"/>
      <c r="R223" s="526"/>
      <c r="S223" s="526"/>
      <c r="T223" s="527"/>
      <c r="U223" s="530"/>
      <c r="V223" s="526"/>
      <c r="W223" s="526"/>
      <c r="X223" s="527"/>
      <c r="Y223" s="531"/>
      <c r="Z223" s="532"/>
      <c r="AA223" s="532"/>
      <c r="AB223" s="532"/>
      <c r="AC223" s="532"/>
      <c r="AD223" s="562"/>
    </row>
    <row r="224" spans="1:30" ht="18.75" customHeight="1" x14ac:dyDescent="0.4">
      <c r="A224" s="93"/>
      <c r="B224" s="94"/>
      <c r="C224" s="94"/>
      <c r="D224" s="483"/>
      <c r="E224" s="94"/>
      <c r="F224" s="94"/>
      <c r="G224" s="519"/>
      <c r="H224" s="520"/>
      <c r="I224" s="520"/>
      <c r="J224" s="521"/>
      <c r="K224" s="553"/>
      <c r="L224" s="520"/>
      <c r="M224" s="520"/>
      <c r="N224" s="521"/>
      <c r="O224" s="528"/>
      <c r="P224" s="488"/>
      <c r="Q224" s="488"/>
      <c r="R224" s="488"/>
      <c r="S224" s="488"/>
      <c r="T224" s="489"/>
      <c r="U224" s="528"/>
      <c r="V224" s="488"/>
      <c r="W224" s="488"/>
      <c r="X224" s="489"/>
      <c r="Y224" s="496"/>
      <c r="Z224" s="497"/>
      <c r="AA224" s="497"/>
      <c r="AB224" s="497"/>
      <c r="AC224" s="497"/>
      <c r="AD224" s="563"/>
    </row>
    <row r="225" spans="1:30" ht="18.75" customHeight="1" x14ac:dyDescent="0.4">
      <c r="A225" s="93"/>
      <c r="B225" s="94"/>
      <c r="C225" s="94"/>
      <c r="D225" s="483"/>
      <c r="E225" s="94"/>
      <c r="F225" s="94"/>
      <c r="G225" s="519"/>
      <c r="H225" s="520"/>
      <c r="I225" s="520"/>
      <c r="J225" s="521"/>
      <c r="K225" s="553"/>
      <c r="L225" s="520"/>
      <c r="M225" s="520"/>
      <c r="N225" s="521"/>
      <c r="O225" s="528"/>
      <c r="P225" s="488"/>
      <c r="Q225" s="488"/>
      <c r="R225" s="488"/>
      <c r="S225" s="488"/>
      <c r="T225" s="489"/>
      <c r="U225" s="528"/>
      <c r="V225" s="488"/>
      <c r="W225" s="488"/>
      <c r="X225" s="489"/>
      <c r="Y225" s="496"/>
      <c r="Z225" s="497"/>
      <c r="AA225" s="497"/>
      <c r="AB225" s="497"/>
      <c r="AC225" s="497"/>
      <c r="AD225" s="563"/>
    </row>
    <row r="226" spans="1:30" ht="18.75" customHeight="1" x14ac:dyDescent="0.4">
      <c r="A226" s="93"/>
      <c r="B226" s="94"/>
      <c r="C226" s="94"/>
      <c r="D226" s="483"/>
      <c r="E226" s="94"/>
      <c r="F226" s="94"/>
      <c r="G226" s="522"/>
      <c r="H226" s="523"/>
      <c r="I226" s="523"/>
      <c r="J226" s="524"/>
      <c r="K226" s="561"/>
      <c r="L226" s="523"/>
      <c r="M226" s="523"/>
      <c r="N226" s="524"/>
      <c r="O226" s="529"/>
      <c r="P226" s="491"/>
      <c r="Q226" s="491"/>
      <c r="R226" s="491"/>
      <c r="S226" s="491"/>
      <c r="T226" s="492"/>
      <c r="U226" s="529"/>
      <c r="V226" s="491"/>
      <c r="W226" s="491"/>
      <c r="X226" s="492"/>
      <c r="Y226" s="499"/>
      <c r="Z226" s="500"/>
      <c r="AA226" s="500"/>
      <c r="AB226" s="500"/>
      <c r="AC226" s="500"/>
      <c r="AD226" s="564"/>
    </row>
    <row r="227" spans="1:30" ht="18.75" customHeight="1" x14ac:dyDescent="0.4">
      <c r="A227" s="93"/>
      <c r="B227" s="94"/>
      <c r="C227" s="94"/>
      <c r="D227" s="515" t="s">
        <v>412</v>
      </c>
      <c r="E227" s="94"/>
      <c r="F227" s="94"/>
      <c r="G227" s="516"/>
      <c r="H227" s="517"/>
      <c r="I227" s="517"/>
      <c r="J227" s="518"/>
      <c r="K227" s="543" t="s">
        <v>434</v>
      </c>
      <c r="L227" s="544"/>
      <c r="M227" s="544"/>
      <c r="N227" s="545"/>
      <c r="O227" s="552" t="s">
        <v>512</v>
      </c>
      <c r="P227" s="517"/>
      <c r="Q227" s="517"/>
      <c r="R227" s="517"/>
      <c r="S227" s="517"/>
      <c r="T227" s="518"/>
      <c r="U227" s="530" t="s">
        <v>427</v>
      </c>
      <c r="V227" s="526"/>
      <c r="W227" s="526"/>
      <c r="X227" s="527"/>
      <c r="Y227" s="525"/>
      <c r="Z227" s="526"/>
      <c r="AA227" s="526"/>
      <c r="AB227" s="526"/>
      <c r="AC227" s="526"/>
      <c r="AD227" s="558"/>
    </row>
    <row r="228" spans="1:30" ht="18.75" customHeight="1" x14ac:dyDescent="0.4">
      <c r="A228" s="93"/>
      <c r="B228" s="94"/>
      <c r="C228" s="94"/>
      <c r="D228" s="515"/>
      <c r="E228" s="94"/>
      <c r="F228" s="94"/>
      <c r="G228" s="519"/>
      <c r="H228" s="520"/>
      <c r="I228" s="520"/>
      <c r="J228" s="521"/>
      <c r="K228" s="546"/>
      <c r="L228" s="547"/>
      <c r="M228" s="547"/>
      <c r="N228" s="548"/>
      <c r="O228" s="553"/>
      <c r="P228" s="520"/>
      <c r="Q228" s="520"/>
      <c r="R228" s="520"/>
      <c r="S228" s="520"/>
      <c r="T228" s="521"/>
      <c r="U228" s="528"/>
      <c r="V228" s="488"/>
      <c r="W228" s="488"/>
      <c r="X228" s="489"/>
      <c r="Y228" s="528"/>
      <c r="Z228" s="488"/>
      <c r="AA228" s="488"/>
      <c r="AB228" s="488"/>
      <c r="AC228" s="488"/>
      <c r="AD228" s="559"/>
    </row>
    <row r="229" spans="1:30" ht="18.75" customHeight="1" x14ac:dyDescent="0.4">
      <c r="A229" s="93"/>
      <c r="B229" s="94"/>
      <c r="C229" s="94"/>
      <c r="D229" s="515"/>
      <c r="E229" s="94"/>
      <c r="F229" s="94"/>
      <c r="G229" s="519"/>
      <c r="H229" s="520"/>
      <c r="I229" s="520"/>
      <c r="J229" s="521"/>
      <c r="K229" s="546"/>
      <c r="L229" s="547"/>
      <c r="M229" s="547"/>
      <c r="N229" s="548"/>
      <c r="O229" s="553"/>
      <c r="P229" s="520"/>
      <c r="Q229" s="520"/>
      <c r="R229" s="520"/>
      <c r="S229" s="520"/>
      <c r="T229" s="521"/>
      <c r="U229" s="528"/>
      <c r="V229" s="488"/>
      <c r="W229" s="488"/>
      <c r="X229" s="489"/>
      <c r="Y229" s="528"/>
      <c r="Z229" s="488"/>
      <c r="AA229" s="488"/>
      <c r="AB229" s="488"/>
      <c r="AC229" s="488"/>
      <c r="AD229" s="559"/>
    </row>
    <row r="230" spans="1:30" ht="18.75" customHeight="1" thickBot="1" x14ac:dyDescent="0.45">
      <c r="A230" s="93"/>
      <c r="B230" s="94"/>
      <c r="C230" s="94"/>
      <c r="D230" s="515"/>
      <c r="E230" s="94"/>
      <c r="F230" s="94"/>
      <c r="G230" s="540"/>
      <c r="H230" s="541"/>
      <c r="I230" s="541"/>
      <c r="J230" s="542"/>
      <c r="K230" s="549"/>
      <c r="L230" s="550"/>
      <c r="M230" s="550"/>
      <c r="N230" s="551"/>
      <c r="O230" s="554"/>
      <c r="P230" s="541"/>
      <c r="Q230" s="541"/>
      <c r="R230" s="541"/>
      <c r="S230" s="541"/>
      <c r="T230" s="542"/>
      <c r="U230" s="555"/>
      <c r="V230" s="556"/>
      <c r="W230" s="556"/>
      <c r="X230" s="557"/>
      <c r="Y230" s="555"/>
      <c r="Z230" s="556"/>
      <c r="AA230" s="556"/>
      <c r="AB230" s="556"/>
      <c r="AC230" s="556"/>
      <c r="AD230" s="560"/>
    </row>
    <row r="231" spans="1:30" ht="18.75" customHeight="1" x14ac:dyDescent="0.4">
      <c r="A231" s="93"/>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5"/>
    </row>
    <row r="232" spans="1:30" ht="18.75" customHeight="1" x14ac:dyDescent="0.4">
      <c r="A232" s="93"/>
      <c r="B232" s="94"/>
      <c r="C232" s="94"/>
      <c r="D232" s="94"/>
      <c r="E232" s="94"/>
      <c r="F232" s="94"/>
      <c r="G232" s="575" t="s">
        <v>413</v>
      </c>
      <c r="H232" s="575"/>
      <c r="I232" s="575"/>
      <c r="J232" s="575"/>
      <c r="K232" s="575" t="s">
        <v>414</v>
      </c>
      <c r="L232" s="575"/>
      <c r="M232" s="575"/>
      <c r="N232" s="575"/>
      <c r="O232" s="575" t="s">
        <v>415</v>
      </c>
      <c r="P232" s="575"/>
      <c r="Q232" s="575"/>
      <c r="R232" s="575"/>
      <c r="S232" s="575"/>
      <c r="T232" s="575"/>
      <c r="U232" s="575" t="s">
        <v>416</v>
      </c>
      <c r="V232" s="575"/>
      <c r="W232" s="575"/>
      <c r="X232" s="575"/>
      <c r="Y232" s="575" t="s">
        <v>417</v>
      </c>
      <c r="Z232" s="575"/>
      <c r="AA232" s="575"/>
      <c r="AB232" s="575"/>
      <c r="AC232" s="575"/>
      <c r="AD232" s="576"/>
    </row>
    <row r="233" spans="1:30" ht="18.75" customHeight="1" x14ac:dyDescent="0.4">
      <c r="A233" s="93"/>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5"/>
    </row>
    <row r="234" spans="1:30" ht="18.75" customHeight="1" x14ac:dyDescent="0.4">
      <c r="A234" s="93"/>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5"/>
    </row>
    <row r="235" spans="1:30" ht="18.75" customHeight="1" x14ac:dyDescent="0.4">
      <c r="A235" s="93"/>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5"/>
    </row>
    <row r="236" spans="1:30" ht="18.75" customHeight="1" x14ac:dyDescent="0.4">
      <c r="A236" s="48"/>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50"/>
    </row>
    <row r="237" spans="1:30" ht="18.75" customHeight="1" x14ac:dyDescent="0.4">
      <c r="A237" s="302" t="s">
        <v>196</v>
      </c>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c r="AA237" s="294"/>
      <c r="AB237" s="294"/>
      <c r="AC237" s="294"/>
      <c r="AD237" s="295"/>
    </row>
    <row r="238" spans="1:30" x14ac:dyDescent="0.4">
      <c r="A238" s="565"/>
      <c r="B238" s="566"/>
      <c r="C238" s="567" t="s">
        <v>197</v>
      </c>
      <c r="D238" s="568"/>
      <c r="E238" s="568"/>
      <c r="F238" s="568"/>
      <c r="G238" s="568"/>
      <c r="H238" s="568"/>
      <c r="I238" s="569"/>
      <c r="J238" s="25"/>
      <c r="K238" s="570" t="s">
        <v>198</v>
      </c>
      <c r="L238" s="571"/>
      <c r="M238" s="571"/>
      <c r="N238" s="572"/>
      <c r="O238" s="573"/>
      <c r="P238" s="574"/>
      <c r="Q238" s="567" t="s">
        <v>199</v>
      </c>
      <c r="R238" s="568"/>
      <c r="S238" s="568"/>
      <c r="T238" s="568"/>
      <c r="U238" s="568"/>
      <c r="V238" s="569"/>
      <c r="W238" s="26"/>
      <c r="X238" s="570" t="s">
        <v>200</v>
      </c>
      <c r="Y238" s="571"/>
      <c r="Z238" s="571"/>
      <c r="AA238" s="571"/>
      <c r="AB238" s="571"/>
      <c r="AC238" s="572"/>
      <c r="AD238" s="9"/>
    </row>
    <row r="239" spans="1:30" s="5" customFormat="1" ht="14.1" customHeight="1" x14ac:dyDescent="0.25">
      <c r="A239" s="302" t="s">
        <v>52</v>
      </c>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c r="AA239" s="294"/>
      <c r="AB239" s="294"/>
      <c r="AC239" s="294"/>
      <c r="AD239" s="295"/>
    </row>
    <row r="240" spans="1:30" s="5" customFormat="1" ht="38.25" customHeight="1" x14ac:dyDescent="0.25">
      <c r="A240" s="334" t="s">
        <v>465</v>
      </c>
      <c r="B240" s="335"/>
      <c r="C240" s="335"/>
      <c r="D240" s="335"/>
      <c r="E240" s="335"/>
      <c r="F240" s="335"/>
      <c r="G240" s="335"/>
      <c r="H240" s="335"/>
      <c r="I240" s="335"/>
      <c r="J240" s="335"/>
      <c r="K240" s="335"/>
      <c r="L240" s="335"/>
      <c r="M240" s="335"/>
      <c r="N240" s="335"/>
      <c r="O240" s="335"/>
      <c r="P240" s="335"/>
      <c r="Q240" s="335"/>
      <c r="R240" s="335"/>
      <c r="S240" s="335"/>
      <c r="T240" s="335"/>
      <c r="U240" s="335"/>
      <c r="V240" s="335"/>
      <c r="W240" s="335"/>
      <c r="X240" s="335"/>
      <c r="Y240" s="335"/>
      <c r="Z240" s="335"/>
      <c r="AA240" s="335"/>
      <c r="AB240" s="335"/>
      <c r="AC240" s="335"/>
      <c r="AD240" s="336"/>
    </row>
    <row r="241" spans="1:52" ht="18" customHeight="1" x14ac:dyDescent="0.4">
      <c r="A241" s="176"/>
      <c r="B241" s="177"/>
      <c r="C241" s="177"/>
      <c r="D241" s="177"/>
      <c r="E241" s="177"/>
      <c r="F241" s="178"/>
      <c r="G241" s="185" t="s">
        <v>60</v>
      </c>
      <c r="H241" s="186"/>
      <c r="I241" s="186"/>
      <c r="J241" s="186"/>
      <c r="K241" s="186"/>
      <c r="L241" s="186"/>
      <c r="M241" s="186"/>
      <c r="N241" s="186"/>
      <c r="O241" s="186"/>
      <c r="P241" s="186"/>
      <c r="Q241" s="186"/>
      <c r="R241" s="186"/>
      <c r="S241" s="186"/>
      <c r="T241" s="186"/>
      <c r="U241" s="186"/>
      <c r="V241" s="186"/>
      <c r="W241" s="186"/>
      <c r="X241" s="187"/>
      <c r="Y241" s="188" t="s">
        <v>391</v>
      </c>
      <c r="Z241" s="189"/>
      <c r="AA241" s="190"/>
      <c r="AB241" s="191" t="s">
        <v>390</v>
      </c>
      <c r="AC241" s="192"/>
      <c r="AD241" s="193"/>
      <c r="AH241" s="67"/>
    </row>
    <row r="242" spans="1:52" ht="18" customHeight="1" x14ac:dyDescent="0.4">
      <c r="A242" s="179"/>
      <c r="B242" s="180"/>
      <c r="C242" s="180"/>
      <c r="D242" s="180"/>
      <c r="E242" s="180"/>
      <c r="F242" s="181"/>
      <c r="G242" s="200" t="s">
        <v>480</v>
      </c>
      <c r="H242" s="186"/>
      <c r="I242" s="186"/>
      <c r="J242" s="186"/>
      <c r="K242" s="186"/>
      <c r="L242" s="186"/>
      <c r="M242" s="186"/>
      <c r="N242" s="186"/>
      <c r="O242" s="186"/>
      <c r="P242" s="186"/>
      <c r="Q242" s="186"/>
      <c r="R242" s="186"/>
      <c r="S242" s="186"/>
      <c r="T242" s="186"/>
      <c r="U242" s="186"/>
      <c r="V242" s="186"/>
      <c r="W242" s="186"/>
      <c r="X242" s="187"/>
      <c r="Y242" s="188" t="s">
        <v>431</v>
      </c>
      <c r="Z242" s="189"/>
      <c r="AA242" s="189"/>
      <c r="AB242" s="189"/>
      <c r="AC242" s="189"/>
      <c r="AD242" s="190"/>
      <c r="AH242" s="67"/>
    </row>
    <row r="243" spans="1:52" ht="18" customHeight="1" x14ac:dyDescent="0.4">
      <c r="A243" s="182"/>
      <c r="B243" s="183"/>
      <c r="C243" s="183"/>
      <c r="D243" s="183"/>
      <c r="E243" s="183"/>
      <c r="F243" s="184"/>
      <c r="G243" s="185">
        <f>G205</f>
        <v>0</v>
      </c>
      <c r="H243" s="186"/>
      <c r="I243" s="186"/>
      <c r="J243" s="186"/>
      <c r="K243" s="186"/>
      <c r="L243" s="186"/>
      <c r="M243" s="186"/>
      <c r="N243" s="186"/>
      <c r="O243" s="186"/>
      <c r="P243" s="186"/>
      <c r="Q243" s="186"/>
      <c r="R243" s="186"/>
      <c r="S243" s="186"/>
      <c r="T243" s="186"/>
      <c r="U243" s="186"/>
      <c r="V243" s="186"/>
      <c r="W243" s="186"/>
      <c r="X243" s="187"/>
      <c r="Y243" s="188" t="s">
        <v>449</v>
      </c>
      <c r="Z243" s="189"/>
      <c r="AA243" s="189"/>
      <c r="AB243" s="189"/>
      <c r="AC243" s="189"/>
      <c r="AD243" s="190"/>
      <c r="AH243" s="67"/>
    </row>
    <row r="244" spans="1:52" ht="18.75" customHeight="1" x14ac:dyDescent="0.4">
      <c r="A244" s="201" t="s">
        <v>176</v>
      </c>
      <c r="B244" s="202"/>
      <c r="C244" s="202"/>
      <c r="D244" s="202"/>
      <c r="E244" s="202"/>
      <c r="F244" s="202"/>
      <c r="G244" s="202"/>
      <c r="H244" s="202"/>
      <c r="I244" s="202"/>
      <c r="J244" s="202"/>
      <c r="K244" s="202"/>
      <c r="L244" s="202"/>
      <c r="M244" s="202"/>
      <c r="N244" s="202"/>
      <c r="O244" s="202"/>
      <c r="P244" s="202"/>
      <c r="Q244" s="202"/>
      <c r="R244" s="202"/>
      <c r="S244" s="202"/>
      <c r="T244" s="202"/>
      <c r="U244" s="202"/>
      <c r="V244" s="202"/>
      <c r="W244" s="202"/>
      <c r="X244" s="202"/>
      <c r="Y244" s="202"/>
      <c r="Z244" s="202"/>
      <c r="AA244" s="202"/>
      <c r="AB244" s="202"/>
      <c r="AC244" s="202"/>
      <c r="AD244" s="203"/>
    </row>
    <row r="245" spans="1:52" ht="21.75" customHeight="1" x14ac:dyDescent="0.4">
      <c r="A245" s="140" t="s">
        <v>77</v>
      </c>
      <c r="B245" s="141"/>
      <c r="C245" s="141"/>
      <c r="D245" s="141"/>
      <c r="E245" s="141"/>
      <c r="F245" s="141"/>
      <c r="G245" s="141"/>
      <c r="H245" s="141"/>
      <c r="I245" s="141"/>
      <c r="J245" s="141"/>
      <c r="K245" s="141"/>
      <c r="L245" s="142"/>
      <c r="M245" s="140" t="s">
        <v>177</v>
      </c>
      <c r="N245" s="141"/>
      <c r="O245" s="141"/>
      <c r="P245" s="141"/>
      <c r="Q245" s="141"/>
      <c r="R245" s="141"/>
      <c r="S245" s="141"/>
      <c r="T245" s="142"/>
      <c r="U245" s="134" t="s">
        <v>183</v>
      </c>
      <c r="V245" s="135"/>
      <c r="W245" s="136"/>
      <c r="X245" s="134" t="s">
        <v>178</v>
      </c>
      <c r="Y245" s="135"/>
      <c r="Z245" s="135"/>
      <c r="AA245" s="135"/>
      <c r="AB245" s="135"/>
      <c r="AC245" s="135"/>
      <c r="AD245" s="136"/>
    </row>
    <row r="246" spans="1:52" ht="21.75" customHeight="1" x14ac:dyDescent="0.4">
      <c r="A246" s="140" t="s">
        <v>179</v>
      </c>
      <c r="B246" s="141"/>
      <c r="C246" s="141"/>
      <c r="D246" s="141"/>
      <c r="E246" s="141"/>
      <c r="F246" s="141"/>
      <c r="G246" s="141"/>
      <c r="H246" s="141"/>
      <c r="I246" s="142"/>
      <c r="J246" s="140" t="s">
        <v>182</v>
      </c>
      <c r="K246" s="141"/>
      <c r="L246" s="142"/>
      <c r="M246" s="97" t="s">
        <v>180</v>
      </c>
      <c r="N246" s="140" t="s">
        <v>181</v>
      </c>
      <c r="O246" s="141"/>
      <c r="P246" s="141"/>
      <c r="Q246" s="141"/>
      <c r="R246" s="141"/>
      <c r="S246" s="141"/>
      <c r="T246" s="142"/>
      <c r="U246" s="137"/>
      <c r="V246" s="138"/>
      <c r="W246" s="139"/>
      <c r="X246" s="137"/>
      <c r="Y246" s="138"/>
      <c r="Z246" s="138"/>
      <c r="AA246" s="138"/>
      <c r="AB246" s="138"/>
      <c r="AC246" s="138"/>
      <c r="AD246" s="139"/>
    </row>
    <row r="247" spans="1:52" ht="143.25" customHeight="1" x14ac:dyDescent="0.4">
      <c r="A247" s="155" t="s">
        <v>478</v>
      </c>
      <c r="B247" s="156"/>
      <c r="C247" s="156"/>
      <c r="D247" s="156"/>
      <c r="E247" s="156"/>
      <c r="F247" s="156"/>
      <c r="G247" s="156"/>
      <c r="H247" s="156"/>
      <c r="I247" s="157"/>
      <c r="J247" s="131" t="s">
        <v>420</v>
      </c>
      <c r="K247" s="132"/>
      <c r="L247" s="133"/>
      <c r="M247" s="98" t="s">
        <v>419</v>
      </c>
      <c r="N247" s="204" t="s">
        <v>502</v>
      </c>
      <c r="O247" s="205"/>
      <c r="P247" s="205"/>
      <c r="Q247" s="205"/>
      <c r="R247" s="205"/>
      <c r="S247" s="205"/>
      <c r="T247" s="206"/>
      <c r="U247" s="131" t="s">
        <v>421</v>
      </c>
      <c r="V247" s="132"/>
      <c r="W247" s="133"/>
      <c r="X247" s="197"/>
      <c r="Y247" s="198"/>
      <c r="Z247" s="198"/>
      <c r="AA247" s="198"/>
      <c r="AB247" s="198"/>
      <c r="AC247" s="198"/>
      <c r="AD247" s="199"/>
    </row>
    <row r="248" spans="1:52" ht="151.5" customHeight="1" x14ac:dyDescent="0.25">
      <c r="A248" s="128" t="s">
        <v>504</v>
      </c>
      <c r="B248" s="129"/>
      <c r="C248" s="129"/>
      <c r="D248" s="129"/>
      <c r="E248" s="129"/>
      <c r="F248" s="129"/>
      <c r="G248" s="129"/>
      <c r="H248" s="129"/>
      <c r="I248" s="130"/>
      <c r="J248" s="131" t="s">
        <v>420</v>
      </c>
      <c r="K248" s="132"/>
      <c r="L248" s="133"/>
      <c r="M248" s="99" t="s">
        <v>419</v>
      </c>
      <c r="N248" s="167" t="s">
        <v>481</v>
      </c>
      <c r="O248" s="168"/>
      <c r="P248" s="168"/>
      <c r="Q248" s="168"/>
      <c r="R248" s="168"/>
      <c r="S248" s="168"/>
      <c r="T248" s="169"/>
      <c r="U248" s="131" t="s">
        <v>421</v>
      </c>
      <c r="V248" s="132"/>
      <c r="W248" s="133"/>
      <c r="X248" s="197" t="s">
        <v>422</v>
      </c>
      <c r="Y248" s="198"/>
      <c r="Z248" s="198"/>
      <c r="AA248" s="198"/>
      <c r="AB248" s="198"/>
      <c r="AC248" s="198"/>
      <c r="AD248" s="199"/>
      <c r="AG248" s="1"/>
      <c r="AH248" s="1"/>
      <c r="AI248" s="1"/>
      <c r="AJ248" s="1"/>
      <c r="AK248" s="1"/>
      <c r="AL248" s="1"/>
      <c r="AM248" s="1"/>
      <c r="AN248" s="1"/>
      <c r="AO248" s="1"/>
      <c r="AP248" s="1"/>
      <c r="AQ248" s="1"/>
      <c r="AR248" s="1"/>
      <c r="AS248" s="1"/>
      <c r="AT248" s="1"/>
      <c r="AU248" s="1"/>
      <c r="AZ248" s="1"/>
    </row>
    <row r="249" spans="1:52" ht="160.5" customHeight="1" x14ac:dyDescent="0.25">
      <c r="A249" s="155" t="s">
        <v>503</v>
      </c>
      <c r="B249" s="156"/>
      <c r="C249" s="156"/>
      <c r="D249" s="156"/>
      <c r="E249" s="156"/>
      <c r="F249" s="156"/>
      <c r="G249" s="156"/>
      <c r="H249" s="156"/>
      <c r="I249" s="157"/>
      <c r="J249" s="131" t="s">
        <v>423</v>
      </c>
      <c r="K249" s="132"/>
      <c r="L249" s="133"/>
      <c r="M249" s="98" t="s">
        <v>438</v>
      </c>
      <c r="N249" s="204" t="s">
        <v>505</v>
      </c>
      <c r="O249" s="205"/>
      <c r="P249" s="205"/>
      <c r="Q249" s="205"/>
      <c r="R249" s="205"/>
      <c r="S249" s="205"/>
      <c r="T249" s="206"/>
      <c r="U249" s="131" t="s">
        <v>421</v>
      </c>
      <c r="V249" s="132"/>
      <c r="W249" s="133"/>
      <c r="X249" s="152"/>
      <c r="Y249" s="153"/>
      <c r="Z249" s="153"/>
      <c r="AA249" s="153"/>
      <c r="AB249" s="153"/>
      <c r="AC249" s="153"/>
      <c r="AD249" s="154"/>
      <c r="AG249" s="1"/>
      <c r="AH249" s="1"/>
      <c r="AI249" s="1"/>
      <c r="AJ249" s="1"/>
      <c r="AK249" s="1"/>
      <c r="AL249" s="1"/>
      <c r="AM249" s="1"/>
      <c r="AN249" s="1"/>
      <c r="AO249" s="1"/>
      <c r="AP249" s="1"/>
      <c r="AQ249" s="1"/>
      <c r="AR249" s="1"/>
      <c r="AS249" s="1"/>
      <c r="AT249" s="1"/>
      <c r="AU249" s="1"/>
      <c r="AZ249" s="1"/>
    </row>
    <row r="250" spans="1:52" ht="161.25" customHeight="1" x14ac:dyDescent="0.4">
      <c r="A250" s="128" t="s">
        <v>525</v>
      </c>
      <c r="B250" s="129"/>
      <c r="C250" s="129"/>
      <c r="D250" s="129"/>
      <c r="E250" s="129"/>
      <c r="F250" s="129"/>
      <c r="G250" s="129"/>
      <c r="H250" s="129"/>
      <c r="I250" s="130"/>
      <c r="J250" s="131" t="s">
        <v>420</v>
      </c>
      <c r="K250" s="132"/>
      <c r="L250" s="133"/>
      <c r="M250" s="98" t="s">
        <v>419</v>
      </c>
      <c r="N250" s="128" t="s">
        <v>482</v>
      </c>
      <c r="O250" s="129"/>
      <c r="P250" s="129"/>
      <c r="Q250" s="129"/>
      <c r="R250" s="129"/>
      <c r="S250" s="129"/>
      <c r="T250" s="130"/>
      <c r="U250" s="131" t="s">
        <v>421</v>
      </c>
      <c r="V250" s="132"/>
      <c r="W250" s="133"/>
      <c r="X250" s="152"/>
      <c r="Y250" s="153"/>
      <c r="Z250" s="153"/>
      <c r="AA250" s="153"/>
      <c r="AB250" s="153"/>
      <c r="AC250" s="153"/>
      <c r="AD250" s="154"/>
    </row>
    <row r="251" spans="1:52" ht="18" customHeight="1" x14ac:dyDescent="0.4">
      <c r="A251" s="176"/>
      <c r="B251" s="177"/>
      <c r="C251" s="177"/>
      <c r="D251" s="177"/>
      <c r="E251" s="177"/>
      <c r="F251" s="178"/>
      <c r="G251" s="185" t="s">
        <v>60</v>
      </c>
      <c r="H251" s="186"/>
      <c r="I251" s="186"/>
      <c r="J251" s="186"/>
      <c r="K251" s="186"/>
      <c r="L251" s="186"/>
      <c r="M251" s="186"/>
      <c r="N251" s="186"/>
      <c r="O251" s="186"/>
      <c r="P251" s="186"/>
      <c r="Q251" s="186"/>
      <c r="R251" s="186"/>
      <c r="S251" s="186"/>
      <c r="T251" s="186"/>
      <c r="U251" s="186"/>
      <c r="V251" s="186"/>
      <c r="W251" s="186"/>
      <c r="X251" s="187"/>
      <c r="Y251" s="188" t="s">
        <v>391</v>
      </c>
      <c r="Z251" s="189"/>
      <c r="AA251" s="190"/>
      <c r="AB251" s="191" t="s">
        <v>390</v>
      </c>
      <c r="AC251" s="192"/>
      <c r="AD251" s="193"/>
      <c r="AH251" s="67"/>
    </row>
    <row r="252" spans="1:52" ht="18" customHeight="1" x14ac:dyDescent="0.4">
      <c r="A252" s="179"/>
      <c r="B252" s="180"/>
      <c r="C252" s="180"/>
      <c r="D252" s="180"/>
      <c r="E252" s="180"/>
      <c r="F252" s="181"/>
      <c r="G252" s="200" t="s">
        <v>480</v>
      </c>
      <c r="H252" s="186"/>
      <c r="I252" s="186"/>
      <c r="J252" s="186"/>
      <c r="K252" s="186"/>
      <c r="L252" s="186"/>
      <c r="M252" s="186"/>
      <c r="N252" s="186"/>
      <c r="O252" s="186"/>
      <c r="P252" s="186"/>
      <c r="Q252" s="186"/>
      <c r="R252" s="186"/>
      <c r="S252" s="186"/>
      <c r="T252" s="186"/>
      <c r="U252" s="186"/>
      <c r="V252" s="186"/>
      <c r="W252" s="186"/>
      <c r="X252" s="187"/>
      <c r="Y252" s="188" t="s">
        <v>431</v>
      </c>
      <c r="Z252" s="189"/>
      <c r="AA252" s="189"/>
      <c r="AB252" s="189"/>
      <c r="AC252" s="189"/>
      <c r="AD252" s="190"/>
      <c r="AH252" s="67"/>
    </row>
    <row r="253" spans="1:52" ht="18" customHeight="1" x14ac:dyDescent="0.4">
      <c r="A253" s="182"/>
      <c r="B253" s="183"/>
      <c r="C253" s="183"/>
      <c r="D253" s="183"/>
      <c r="E253" s="183"/>
      <c r="F253" s="184"/>
      <c r="G253" s="185">
        <f>G3</f>
        <v>0</v>
      </c>
      <c r="H253" s="186"/>
      <c r="I253" s="186"/>
      <c r="J253" s="186"/>
      <c r="K253" s="186"/>
      <c r="L253" s="186"/>
      <c r="M253" s="186"/>
      <c r="N253" s="186"/>
      <c r="O253" s="186"/>
      <c r="P253" s="186"/>
      <c r="Q253" s="186"/>
      <c r="R253" s="186"/>
      <c r="S253" s="186"/>
      <c r="T253" s="186"/>
      <c r="U253" s="186"/>
      <c r="V253" s="186"/>
      <c r="W253" s="186"/>
      <c r="X253" s="187"/>
      <c r="Y253" s="188" t="s">
        <v>448</v>
      </c>
      <c r="Z253" s="189"/>
      <c r="AA253" s="189"/>
      <c r="AB253" s="189"/>
      <c r="AC253" s="189"/>
      <c r="AD253" s="190"/>
      <c r="AH253" s="67"/>
    </row>
    <row r="254" spans="1:52" ht="18.75" customHeight="1" x14ac:dyDescent="0.4">
      <c r="A254" s="201" t="s">
        <v>176</v>
      </c>
      <c r="B254" s="202"/>
      <c r="C254" s="202"/>
      <c r="D254" s="202"/>
      <c r="E254" s="202"/>
      <c r="F254" s="202"/>
      <c r="G254" s="202"/>
      <c r="H254" s="202"/>
      <c r="I254" s="202"/>
      <c r="J254" s="202"/>
      <c r="K254" s="202"/>
      <c r="L254" s="202"/>
      <c r="M254" s="202"/>
      <c r="N254" s="202"/>
      <c r="O254" s="202"/>
      <c r="P254" s="202"/>
      <c r="Q254" s="202"/>
      <c r="R254" s="202"/>
      <c r="S254" s="202"/>
      <c r="T254" s="202"/>
      <c r="U254" s="202"/>
      <c r="V254" s="202"/>
      <c r="W254" s="202"/>
      <c r="X254" s="202"/>
      <c r="Y254" s="202"/>
      <c r="Z254" s="202"/>
      <c r="AA254" s="202"/>
      <c r="AB254" s="202"/>
      <c r="AC254" s="202"/>
      <c r="AD254" s="203"/>
    </row>
    <row r="255" spans="1:52" ht="21.75" customHeight="1" x14ac:dyDescent="0.4">
      <c r="A255" s="140" t="s">
        <v>77</v>
      </c>
      <c r="B255" s="141"/>
      <c r="C255" s="141"/>
      <c r="D255" s="141"/>
      <c r="E255" s="141"/>
      <c r="F255" s="141"/>
      <c r="G255" s="141"/>
      <c r="H255" s="141"/>
      <c r="I255" s="141"/>
      <c r="J255" s="141"/>
      <c r="K255" s="141"/>
      <c r="L255" s="142"/>
      <c r="M255" s="140" t="s">
        <v>177</v>
      </c>
      <c r="N255" s="141"/>
      <c r="O255" s="141"/>
      <c r="P255" s="141"/>
      <c r="Q255" s="141"/>
      <c r="R255" s="141"/>
      <c r="S255" s="141"/>
      <c r="T255" s="142"/>
      <c r="U255" s="134" t="s">
        <v>183</v>
      </c>
      <c r="V255" s="135"/>
      <c r="W255" s="136"/>
      <c r="X255" s="134" t="s">
        <v>178</v>
      </c>
      <c r="Y255" s="135"/>
      <c r="Z255" s="135"/>
      <c r="AA255" s="135"/>
      <c r="AB255" s="135"/>
      <c r="AC255" s="135"/>
      <c r="AD255" s="136"/>
    </row>
    <row r="256" spans="1:52" ht="21.75" customHeight="1" x14ac:dyDescent="0.4">
      <c r="A256" s="140" t="s">
        <v>179</v>
      </c>
      <c r="B256" s="141"/>
      <c r="C256" s="141"/>
      <c r="D256" s="141"/>
      <c r="E256" s="141"/>
      <c r="F256" s="141"/>
      <c r="G256" s="141"/>
      <c r="H256" s="141"/>
      <c r="I256" s="142"/>
      <c r="J256" s="140" t="s">
        <v>182</v>
      </c>
      <c r="K256" s="141"/>
      <c r="L256" s="142"/>
      <c r="M256" s="97" t="s">
        <v>180</v>
      </c>
      <c r="N256" s="140" t="s">
        <v>181</v>
      </c>
      <c r="O256" s="141"/>
      <c r="P256" s="141"/>
      <c r="Q256" s="141"/>
      <c r="R256" s="141"/>
      <c r="S256" s="141"/>
      <c r="T256" s="142"/>
      <c r="U256" s="137"/>
      <c r="V256" s="138"/>
      <c r="W256" s="139"/>
      <c r="X256" s="137"/>
      <c r="Y256" s="138"/>
      <c r="Z256" s="138"/>
      <c r="AA256" s="138"/>
      <c r="AB256" s="138"/>
      <c r="AC256" s="138"/>
      <c r="AD256" s="139"/>
    </row>
    <row r="257" spans="1:52" ht="162.75" customHeight="1" x14ac:dyDescent="0.4">
      <c r="A257" s="128" t="s">
        <v>483</v>
      </c>
      <c r="B257" s="129"/>
      <c r="C257" s="129"/>
      <c r="D257" s="129"/>
      <c r="E257" s="129"/>
      <c r="F257" s="129"/>
      <c r="G257" s="129"/>
      <c r="H257" s="129"/>
      <c r="I257" s="130"/>
      <c r="J257" s="131" t="s">
        <v>440</v>
      </c>
      <c r="K257" s="132"/>
      <c r="L257" s="133"/>
      <c r="M257" s="98" t="s">
        <v>438</v>
      </c>
      <c r="N257" s="167" t="s">
        <v>530</v>
      </c>
      <c r="O257" s="168"/>
      <c r="P257" s="168"/>
      <c r="Q257" s="168"/>
      <c r="R257" s="168"/>
      <c r="S257" s="168"/>
      <c r="T257" s="169"/>
      <c r="U257" s="131" t="s">
        <v>421</v>
      </c>
      <c r="V257" s="132"/>
      <c r="W257" s="133"/>
      <c r="X257" s="197"/>
      <c r="Y257" s="198"/>
      <c r="Z257" s="198"/>
      <c r="AA257" s="198"/>
      <c r="AB257" s="198"/>
      <c r="AC257" s="198"/>
      <c r="AD257" s="199"/>
    </row>
    <row r="258" spans="1:52" ht="156" customHeight="1" x14ac:dyDescent="0.25">
      <c r="A258" s="155" t="s">
        <v>476</v>
      </c>
      <c r="B258" s="156"/>
      <c r="C258" s="156"/>
      <c r="D258" s="156"/>
      <c r="E258" s="156"/>
      <c r="F258" s="156"/>
      <c r="G258" s="156"/>
      <c r="H258" s="156"/>
      <c r="I258" s="157"/>
      <c r="J258" s="131" t="s">
        <v>423</v>
      </c>
      <c r="K258" s="132"/>
      <c r="L258" s="133"/>
      <c r="M258" s="98" t="s">
        <v>438</v>
      </c>
      <c r="N258" s="204" t="s">
        <v>484</v>
      </c>
      <c r="O258" s="205"/>
      <c r="P258" s="205"/>
      <c r="Q258" s="205"/>
      <c r="R258" s="205"/>
      <c r="S258" s="205"/>
      <c r="T258" s="206"/>
      <c r="U258" s="131" t="s">
        <v>421</v>
      </c>
      <c r="V258" s="132"/>
      <c r="W258" s="133"/>
      <c r="X258" s="197"/>
      <c r="Y258" s="198"/>
      <c r="Z258" s="198"/>
      <c r="AA258" s="198"/>
      <c r="AB258" s="198"/>
      <c r="AC258" s="198"/>
      <c r="AD258" s="199"/>
      <c r="AG258" s="1"/>
      <c r="AH258" s="1"/>
      <c r="AI258" s="1"/>
      <c r="AJ258" s="1"/>
      <c r="AK258" s="1"/>
      <c r="AL258" s="1"/>
      <c r="AM258" s="1"/>
      <c r="AN258" s="1"/>
      <c r="AO258" s="1"/>
      <c r="AP258" s="1"/>
      <c r="AQ258" s="1"/>
      <c r="AR258" s="1"/>
      <c r="AS258" s="1"/>
      <c r="AT258" s="1"/>
      <c r="AU258" s="1"/>
      <c r="AZ258" s="1"/>
    </row>
    <row r="259" spans="1:52" ht="161.25" customHeight="1" x14ac:dyDescent="0.25">
      <c r="A259" s="207" t="s">
        <v>488</v>
      </c>
      <c r="B259" s="208"/>
      <c r="C259" s="208"/>
      <c r="D259" s="208"/>
      <c r="E259" s="208"/>
      <c r="F259" s="208"/>
      <c r="G259" s="208"/>
      <c r="H259" s="208"/>
      <c r="I259" s="209"/>
      <c r="J259" s="170" t="s">
        <v>423</v>
      </c>
      <c r="K259" s="171"/>
      <c r="L259" s="172"/>
      <c r="M259" s="213" t="s">
        <v>419</v>
      </c>
      <c r="N259" s="215" t="s">
        <v>485</v>
      </c>
      <c r="O259" s="216"/>
      <c r="P259" s="216"/>
      <c r="Q259" s="216"/>
      <c r="R259" s="216"/>
      <c r="S259" s="216"/>
      <c r="T259" s="217"/>
      <c r="U259" s="170" t="s">
        <v>421</v>
      </c>
      <c r="V259" s="171"/>
      <c r="W259" s="172"/>
      <c r="X259" s="152"/>
      <c r="Y259" s="153"/>
      <c r="Z259" s="153"/>
      <c r="AA259" s="153"/>
      <c r="AB259" s="153"/>
      <c r="AC259" s="153"/>
      <c r="AD259" s="154"/>
      <c r="AG259" s="1"/>
      <c r="AH259" s="1"/>
      <c r="AI259" s="1"/>
      <c r="AJ259" s="1"/>
      <c r="AK259" s="1"/>
      <c r="AL259" s="1"/>
      <c r="AM259" s="1"/>
      <c r="AN259" s="1"/>
      <c r="AO259" s="1"/>
      <c r="AP259" s="1"/>
      <c r="AQ259" s="1"/>
      <c r="AR259" s="1"/>
      <c r="AS259" s="1"/>
      <c r="AT259" s="1"/>
      <c r="AU259" s="1"/>
      <c r="AZ259" s="1"/>
    </row>
    <row r="260" spans="1:52" ht="162.75" customHeight="1" x14ac:dyDescent="0.4">
      <c r="A260" s="210"/>
      <c r="B260" s="211"/>
      <c r="C260" s="211"/>
      <c r="D260" s="211"/>
      <c r="E260" s="211"/>
      <c r="F260" s="211"/>
      <c r="G260" s="211"/>
      <c r="H260" s="211"/>
      <c r="I260" s="212"/>
      <c r="J260" s="173"/>
      <c r="K260" s="174"/>
      <c r="L260" s="175"/>
      <c r="M260" s="214"/>
      <c r="N260" s="218"/>
      <c r="O260" s="219"/>
      <c r="P260" s="219"/>
      <c r="Q260" s="219"/>
      <c r="R260" s="219"/>
      <c r="S260" s="219"/>
      <c r="T260" s="220"/>
      <c r="U260" s="173"/>
      <c r="V260" s="174"/>
      <c r="W260" s="175"/>
      <c r="X260" s="152"/>
      <c r="Y260" s="153"/>
      <c r="Z260" s="153"/>
      <c r="AA260" s="153"/>
      <c r="AB260" s="153"/>
      <c r="AC260" s="153"/>
      <c r="AD260" s="154"/>
    </row>
    <row r="261" spans="1:52" ht="18" customHeight="1" x14ac:dyDescent="0.4">
      <c r="A261" s="176"/>
      <c r="B261" s="177"/>
      <c r="C261" s="177"/>
      <c r="D261" s="177"/>
      <c r="E261" s="177"/>
      <c r="F261" s="178"/>
      <c r="G261" s="185" t="s">
        <v>60</v>
      </c>
      <c r="H261" s="186"/>
      <c r="I261" s="186"/>
      <c r="J261" s="186"/>
      <c r="K261" s="186"/>
      <c r="L261" s="186"/>
      <c r="M261" s="186"/>
      <c r="N261" s="186"/>
      <c r="O261" s="186"/>
      <c r="P261" s="186"/>
      <c r="Q261" s="186"/>
      <c r="R261" s="186"/>
      <c r="S261" s="186"/>
      <c r="T261" s="186"/>
      <c r="U261" s="186"/>
      <c r="V261" s="186"/>
      <c r="W261" s="186"/>
      <c r="X261" s="187"/>
      <c r="Y261" s="188" t="s">
        <v>391</v>
      </c>
      <c r="Z261" s="189"/>
      <c r="AA261" s="190"/>
      <c r="AB261" s="191" t="s">
        <v>390</v>
      </c>
      <c r="AC261" s="192"/>
      <c r="AD261" s="193"/>
      <c r="AH261" s="67"/>
    </row>
    <row r="262" spans="1:52" ht="18" customHeight="1" x14ac:dyDescent="0.4">
      <c r="A262" s="179"/>
      <c r="B262" s="180"/>
      <c r="C262" s="180"/>
      <c r="D262" s="180"/>
      <c r="E262" s="180"/>
      <c r="F262" s="181"/>
      <c r="G262" s="200" t="s">
        <v>480</v>
      </c>
      <c r="H262" s="186"/>
      <c r="I262" s="186"/>
      <c r="J262" s="186"/>
      <c r="K262" s="186"/>
      <c r="L262" s="186"/>
      <c r="M262" s="186"/>
      <c r="N262" s="186"/>
      <c r="O262" s="186"/>
      <c r="P262" s="186"/>
      <c r="Q262" s="186"/>
      <c r="R262" s="186"/>
      <c r="S262" s="186"/>
      <c r="T262" s="186"/>
      <c r="U262" s="186"/>
      <c r="V262" s="186"/>
      <c r="W262" s="186"/>
      <c r="X262" s="187"/>
      <c r="Y262" s="188" t="s">
        <v>431</v>
      </c>
      <c r="Z262" s="189"/>
      <c r="AA262" s="189"/>
      <c r="AB262" s="189"/>
      <c r="AC262" s="189"/>
      <c r="AD262" s="190"/>
      <c r="AH262" s="67"/>
    </row>
    <row r="263" spans="1:52" ht="18" customHeight="1" x14ac:dyDescent="0.4">
      <c r="A263" s="182"/>
      <c r="B263" s="183"/>
      <c r="C263" s="183"/>
      <c r="D263" s="183"/>
      <c r="E263" s="183"/>
      <c r="F263" s="184"/>
      <c r="G263" s="185">
        <f>G273</f>
        <v>0</v>
      </c>
      <c r="H263" s="186"/>
      <c r="I263" s="186"/>
      <c r="J263" s="186"/>
      <c r="K263" s="186"/>
      <c r="L263" s="186"/>
      <c r="M263" s="186"/>
      <c r="N263" s="186"/>
      <c r="O263" s="186"/>
      <c r="P263" s="186"/>
      <c r="Q263" s="186"/>
      <c r="R263" s="186"/>
      <c r="S263" s="186"/>
      <c r="T263" s="186"/>
      <c r="U263" s="186"/>
      <c r="V263" s="186"/>
      <c r="W263" s="186"/>
      <c r="X263" s="187"/>
      <c r="Y263" s="188" t="s">
        <v>447</v>
      </c>
      <c r="Z263" s="189"/>
      <c r="AA263" s="189"/>
      <c r="AB263" s="189"/>
      <c r="AC263" s="189"/>
      <c r="AD263" s="190"/>
      <c r="AH263" s="67"/>
    </row>
    <row r="264" spans="1:52" ht="18.75" customHeight="1" x14ac:dyDescent="0.4">
      <c r="A264" s="201" t="s">
        <v>176</v>
      </c>
      <c r="B264" s="202"/>
      <c r="C264" s="202"/>
      <c r="D264" s="202"/>
      <c r="E264" s="202"/>
      <c r="F264" s="202"/>
      <c r="G264" s="202"/>
      <c r="H264" s="202"/>
      <c r="I264" s="202"/>
      <c r="J264" s="202"/>
      <c r="K264" s="202"/>
      <c r="L264" s="202"/>
      <c r="M264" s="202"/>
      <c r="N264" s="202"/>
      <c r="O264" s="202"/>
      <c r="P264" s="202"/>
      <c r="Q264" s="202"/>
      <c r="R264" s="202"/>
      <c r="S264" s="202"/>
      <c r="T264" s="202"/>
      <c r="U264" s="202"/>
      <c r="V264" s="202"/>
      <c r="W264" s="202"/>
      <c r="X264" s="202"/>
      <c r="Y264" s="202"/>
      <c r="Z264" s="202"/>
      <c r="AA264" s="202"/>
      <c r="AB264" s="202"/>
      <c r="AC264" s="202"/>
      <c r="AD264" s="203"/>
    </row>
    <row r="265" spans="1:52" ht="21.75" customHeight="1" x14ac:dyDescent="0.4">
      <c r="A265" s="140" t="s">
        <v>77</v>
      </c>
      <c r="B265" s="141"/>
      <c r="C265" s="141"/>
      <c r="D265" s="141"/>
      <c r="E265" s="141"/>
      <c r="F265" s="141"/>
      <c r="G265" s="141"/>
      <c r="H265" s="141"/>
      <c r="I265" s="141"/>
      <c r="J265" s="141"/>
      <c r="K265" s="141"/>
      <c r="L265" s="142"/>
      <c r="M265" s="140" t="s">
        <v>177</v>
      </c>
      <c r="N265" s="141"/>
      <c r="O265" s="141"/>
      <c r="P265" s="141"/>
      <c r="Q265" s="141"/>
      <c r="R265" s="141"/>
      <c r="S265" s="141"/>
      <c r="T265" s="142"/>
      <c r="U265" s="134" t="s">
        <v>183</v>
      </c>
      <c r="V265" s="135"/>
      <c r="W265" s="136"/>
      <c r="X265" s="134" t="s">
        <v>178</v>
      </c>
      <c r="Y265" s="135"/>
      <c r="Z265" s="135"/>
      <c r="AA265" s="135"/>
      <c r="AB265" s="135"/>
      <c r="AC265" s="135"/>
      <c r="AD265" s="136"/>
    </row>
    <row r="266" spans="1:52" ht="21.75" customHeight="1" x14ac:dyDescent="0.4">
      <c r="A266" s="140" t="s">
        <v>179</v>
      </c>
      <c r="B266" s="141"/>
      <c r="C266" s="141"/>
      <c r="D266" s="141"/>
      <c r="E266" s="141"/>
      <c r="F266" s="141"/>
      <c r="G266" s="141"/>
      <c r="H266" s="141"/>
      <c r="I266" s="142"/>
      <c r="J266" s="140" t="s">
        <v>182</v>
      </c>
      <c r="K266" s="141"/>
      <c r="L266" s="142"/>
      <c r="M266" s="97" t="s">
        <v>180</v>
      </c>
      <c r="N266" s="140" t="s">
        <v>181</v>
      </c>
      <c r="O266" s="141"/>
      <c r="P266" s="141"/>
      <c r="Q266" s="141"/>
      <c r="R266" s="141"/>
      <c r="S266" s="141"/>
      <c r="T266" s="142"/>
      <c r="U266" s="137"/>
      <c r="V266" s="138"/>
      <c r="W266" s="139"/>
      <c r="X266" s="137"/>
      <c r="Y266" s="138"/>
      <c r="Z266" s="138"/>
      <c r="AA266" s="138"/>
      <c r="AB266" s="138"/>
      <c r="AC266" s="138"/>
      <c r="AD266" s="139"/>
    </row>
    <row r="267" spans="1:52" ht="159.75" customHeight="1" x14ac:dyDescent="0.4">
      <c r="A267" s="155" t="s">
        <v>486</v>
      </c>
      <c r="B267" s="156"/>
      <c r="C267" s="156"/>
      <c r="D267" s="156"/>
      <c r="E267" s="156"/>
      <c r="F267" s="156"/>
      <c r="G267" s="156"/>
      <c r="H267" s="156"/>
      <c r="I267" s="157"/>
      <c r="J267" s="131" t="s">
        <v>423</v>
      </c>
      <c r="K267" s="132"/>
      <c r="L267" s="133"/>
      <c r="M267" s="98" t="s">
        <v>419</v>
      </c>
      <c r="N267" s="149" t="s">
        <v>487</v>
      </c>
      <c r="O267" s="150"/>
      <c r="P267" s="150"/>
      <c r="Q267" s="150"/>
      <c r="R267" s="150"/>
      <c r="S267" s="150"/>
      <c r="T267" s="151"/>
      <c r="U267" s="131" t="s">
        <v>421</v>
      </c>
      <c r="V267" s="132"/>
      <c r="W267" s="133"/>
      <c r="X267" s="197"/>
      <c r="Y267" s="198"/>
      <c r="Z267" s="198"/>
      <c r="AA267" s="198"/>
      <c r="AB267" s="198"/>
      <c r="AC267" s="198"/>
      <c r="AD267" s="199"/>
    </row>
    <row r="268" spans="1:52" ht="164.25" customHeight="1" x14ac:dyDescent="0.4">
      <c r="A268" s="158" t="s">
        <v>489</v>
      </c>
      <c r="B268" s="159"/>
      <c r="C268" s="159"/>
      <c r="D268" s="159"/>
      <c r="E268" s="159"/>
      <c r="F268" s="159"/>
      <c r="G268" s="159"/>
      <c r="H268" s="159"/>
      <c r="I268" s="160"/>
      <c r="J268" s="131" t="s">
        <v>423</v>
      </c>
      <c r="K268" s="132"/>
      <c r="L268" s="133"/>
      <c r="M268" s="98" t="s">
        <v>419</v>
      </c>
      <c r="N268" s="128" t="s">
        <v>494</v>
      </c>
      <c r="O268" s="129"/>
      <c r="P268" s="129"/>
      <c r="Q268" s="129"/>
      <c r="R268" s="129"/>
      <c r="S268" s="129"/>
      <c r="T268" s="130"/>
      <c r="U268" s="131" t="s">
        <v>421</v>
      </c>
      <c r="V268" s="132"/>
      <c r="W268" s="133"/>
      <c r="X268" s="197"/>
      <c r="Y268" s="198"/>
      <c r="Z268" s="198"/>
      <c r="AA268" s="198"/>
      <c r="AB268" s="198"/>
      <c r="AC268" s="198"/>
      <c r="AD268" s="199"/>
    </row>
    <row r="269" spans="1:52" ht="154.5" customHeight="1" x14ac:dyDescent="0.4">
      <c r="A269" s="161" t="s">
        <v>552</v>
      </c>
      <c r="B269" s="162"/>
      <c r="C269" s="162"/>
      <c r="D269" s="162"/>
      <c r="E269" s="162"/>
      <c r="F269" s="162"/>
      <c r="G269" s="162"/>
      <c r="H269" s="162"/>
      <c r="I269" s="163"/>
      <c r="J269" s="131" t="s">
        <v>423</v>
      </c>
      <c r="K269" s="132"/>
      <c r="L269" s="133"/>
      <c r="M269" s="98" t="s">
        <v>419</v>
      </c>
      <c r="N269" s="167" t="s">
        <v>495</v>
      </c>
      <c r="O269" s="168"/>
      <c r="P269" s="168"/>
      <c r="Q269" s="168"/>
      <c r="R269" s="168"/>
      <c r="S269" s="168"/>
      <c r="T269" s="169"/>
      <c r="U269" s="131" t="s">
        <v>421</v>
      </c>
      <c r="V269" s="132"/>
      <c r="W269" s="133"/>
      <c r="X269" s="152"/>
      <c r="Y269" s="153"/>
      <c r="Z269" s="153"/>
      <c r="AA269" s="153"/>
      <c r="AB269" s="153"/>
      <c r="AC269" s="153"/>
      <c r="AD269" s="154"/>
    </row>
    <row r="270" spans="1:52" ht="168" customHeight="1" x14ac:dyDescent="0.25">
      <c r="A270" s="164"/>
      <c r="B270" s="165"/>
      <c r="C270" s="165"/>
      <c r="D270" s="165"/>
      <c r="E270" s="165"/>
      <c r="F270" s="165"/>
      <c r="G270" s="165"/>
      <c r="H270" s="165"/>
      <c r="I270" s="166"/>
      <c r="J270" s="131" t="s">
        <v>423</v>
      </c>
      <c r="K270" s="132"/>
      <c r="L270" s="133"/>
      <c r="M270" s="98" t="s">
        <v>419</v>
      </c>
      <c r="N270" s="167" t="s">
        <v>496</v>
      </c>
      <c r="O270" s="168"/>
      <c r="P270" s="168"/>
      <c r="Q270" s="168"/>
      <c r="R270" s="168"/>
      <c r="S270" s="168"/>
      <c r="T270" s="169"/>
      <c r="U270" s="131" t="s">
        <v>421</v>
      </c>
      <c r="V270" s="132"/>
      <c r="W270" s="133"/>
      <c r="X270" s="152"/>
      <c r="Y270" s="153"/>
      <c r="Z270" s="153"/>
      <c r="AA270" s="153"/>
      <c r="AB270" s="153"/>
      <c r="AC270" s="153"/>
      <c r="AD270" s="154"/>
      <c r="AG270" s="1"/>
      <c r="AH270" s="1"/>
      <c r="AI270" s="1"/>
      <c r="AJ270" s="1"/>
      <c r="AK270" s="1"/>
      <c r="AL270" s="1"/>
      <c r="AM270" s="1"/>
      <c r="AN270" s="1"/>
      <c r="AO270" s="1"/>
      <c r="AP270" s="1"/>
      <c r="AQ270" s="1"/>
      <c r="AR270" s="1"/>
      <c r="AS270" s="1"/>
      <c r="AT270" s="1"/>
      <c r="AU270" s="1"/>
      <c r="AZ270" s="1"/>
    </row>
    <row r="271" spans="1:52" ht="18" customHeight="1" x14ac:dyDescent="0.4">
      <c r="A271" s="176"/>
      <c r="B271" s="177"/>
      <c r="C271" s="177"/>
      <c r="D271" s="177"/>
      <c r="E271" s="177"/>
      <c r="F271" s="178"/>
      <c r="G271" s="185" t="s">
        <v>60</v>
      </c>
      <c r="H271" s="186"/>
      <c r="I271" s="186"/>
      <c r="J271" s="186"/>
      <c r="K271" s="186"/>
      <c r="L271" s="186"/>
      <c r="M271" s="186"/>
      <c r="N271" s="186"/>
      <c r="O271" s="186"/>
      <c r="P271" s="186"/>
      <c r="Q271" s="186"/>
      <c r="R271" s="186"/>
      <c r="S271" s="186"/>
      <c r="T271" s="186"/>
      <c r="U271" s="186"/>
      <c r="V271" s="186"/>
      <c r="W271" s="186"/>
      <c r="X271" s="187"/>
      <c r="Y271" s="188" t="s">
        <v>391</v>
      </c>
      <c r="Z271" s="189"/>
      <c r="AA271" s="190"/>
      <c r="AB271" s="191" t="s">
        <v>390</v>
      </c>
      <c r="AC271" s="192"/>
      <c r="AD271" s="193"/>
      <c r="AH271" s="67"/>
    </row>
    <row r="272" spans="1:52" ht="18" customHeight="1" x14ac:dyDescent="0.4">
      <c r="A272" s="179"/>
      <c r="B272" s="180"/>
      <c r="C272" s="180"/>
      <c r="D272" s="180"/>
      <c r="E272" s="180"/>
      <c r="F272" s="181"/>
      <c r="G272" s="200" t="s">
        <v>480</v>
      </c>
      <c r="H272" s="186"/>
      <c r="I272" s="186"/>
      <c r="J272" s="186"/>
      <c r="K272" s="186"/>
      <c r="L272" s="186"/>
      <c r="M272" s="186"/>
      <c r="N272" s="186"/>
      <c r="O272" s="186"/>
      <c r="P272" s="186"/>
      <c r="Q272" s="186"/>
      <c r="R272" s="186"/>
      <c r="S272" s="186"/>
      <c r="T272" s="186"/>
      <c r="U272" s="186"/>
      <c r="V272" s="186"/>
      <c r="W272" s="186"/>
      <c r="X272" s="187"/>
      <c r="Y272" s="188" t="s">
        <v>431</v>
      </c>
      <c r="Z272" s="189"/>
      <c r="AA272" s="189"/>
      <c r="AB272" s="189"/>
      <c r="AC272" s="189"/>
      <c r="AD272" s="190"/>
      <c r="AH272" s="67"/>
    </row>
    <row r="273" spans="1:52" ht="18" customHeight="1" x14ac:dyDescent="0.4">
      <c r="A273" s="182"/>
      <c r="B273" s="183"/>
      <c r="C273" s="183"/>
      <c r="D273" s="183"/>
      <c r="E273" s="183"/>
      <c r="F273" s="184"/>
      <c r="G273" s="185">
        <f>G243</f>
        <v>0</v>
      </c>
      <c r="H273" s="186"/>
      <c r="I273" s="186"/>
      <c r="J273" s="186"/>
      <c r="K273" s="186"/>
      <c r="L273" s="186"/>
      <c r="M273" s="186"/>
      <c r="N273" s="186"/>
      <c r="O273" s="186"/>
      <c r="P273" s="186"/>
      <c r="Q273" s="186"/>
      <c r="R273" s="186"/>
      <c r="S273" s="186"/>
      <c r="T273" s="186"/>
      <c r="U273" s="186"/>
      <c r="V273" s="186"/>
      <c r="W273" s="186"/>
      <c r="X273" s="187"/>
      <c r="Y273" s="188" t="s">
        <v>446</v>
      </c>
      <c r="Z273" s="189"/>
      <c r="AA273" s="189"/>
      <c r="AB273" s="189"/>
      <c r="AC273" s="189"/>
      <c r="AD273" s="190"/>
      <c r="AH273" s="67"/>
    </row>
    <row r="274" spans="1:52" ht="18.75" customHeight="1" x14ac:dyDescent="0.4">
      <c r="A274" s="201" t="s">
        <v>176</v>
      </c>
      <c r="B274" s="202"/>
      <c r="C274" s="202"/>
      <c r="D274" s="202"/>
      <c r="E274" s="202"/>
      <c r="F274" s="202"/>
      <c r="G274" s="202"/>
      <c r="H274" s="202"/>
      <c r="I274" s="202"/>
      <c r="J274" s="202"/>
      <c r="K274" s="202"/>
      <c r="L274" s="202"/>
      <c r="M274" s="202"/>
      <c r="N274" s="202"/>
      <c r="O274" s="202"/>
      <c r="P274" s="202"/>
      <c r="Q274" s="202"/>
      <c r="R274" s="202"/>
      <c r="S274" s="202"/>
      <c r="T274" s="202"/>
      <c r="U274" s="202"/>
      <c r="V274" s="202"/>
      <c r="W274" s="202"/>
      <c r="X274" s="202"/>
      <c r="Y274" s="202"/>
      <c r="Z274" s="202"/>
      <c r="AA274" s="202"/>
      <c r="AB274" s="202"/>
      <c r="AC274" s="202"/>
      <c r="AD274" s="203"/>
    </row>
    <row r="275" spans="1:52" ht="21.75" customHeight="1" x14ac:dyDescent="0.4">
      <c r="A275" s="140" t="s">
        <v>77</v>
      </c>
      <c r="B275" s="141"/>
      <c r="C275" s="141"/>
      <c r="D275" s="141"/>
      <c r="E275" s="141"/>
      <c r="F275" s="141"/>
      <c r="G275" s="141"/>
      <c r="H275" s="141"/>
      <c r="I275" s="141"/>
      <c r="J275" s="141"/>
      <c r="K275" s="141"/>
      <c r="L275" s="142"/>
      <c r="M275" s="140" t="s">
        <v>177</v>
      </c>
      <c r="N275" s="141"/>
      <c r="O275" s="141"/>
      <c r="P275" s="141"/>
      <c r="Q275" s="141"/>
      <c r="R275" s="141"/>
      <c r="S275" s="141"/>
      <c r="T275" s="142"/>
      <c r="U275" s="134" t="s">
        <v>183</v>
      </c>
      <c r="V275" s="135"/>
      <c r="W275" s="136"/>
      <c r="X275" s="134" t="s">
        <v>178</v>
      </c>
      <c r="Y275" s="135"/>
      <c r="Z275" s="135"/>
      <c r="AA275" s="135"/>
      <c r="AB275" s="135"/>
      <c r="AC275" s="135"/>
      <c r="AD275" s="136"/>
    </row>
    <row r="276" spans="1:52" ht="21.75" customHeight="1" x14ac:dyDescent="0.4">
      <c r="A276" s="140" t="s">
        <v>179</v>
      </c>
      <c r="B276" s="141"/>
      <c r="C276" s="141"/>
      <c r="D276" s="141"/>
      <c r="E276" s="141"/>
      <c r="F276" s="141"/>
      <c r="G276" s="141"/>
      <c r="H276" s="141"/>
      <c r="I276" s="142"/>
      <c r="J276" s="140" t="s">
        <v>182</v>
      </c>
      <c r="K276" s="141"/>
      <c r="L276" s="142"/>
      <c r="M276" s="97" t="s">
        <v>180</v>
      </c>
      <c r="N276" s="140" t="s">
        <v>181</v>
      </c>
      <c r="O276" s="141"/>
      <c r="P276" s="141"/>
      <c r="Q276" s="141"/>
      <c r="R276" s="141"/>
      <c r="S276" s="141"/>
      <c r="T276" s="142"/>
      <c r="U276" s="137"/>
      <c r="V276" s="138"/>
      <c r="W276" s="139"/>
      <c r="X276" s="137"/>
      <c r="Y276" s="138"/>
      <c r="Z276" s="138"/>
      <c r="AA276" s="138"/>
      <c r="AB276" s="138"/>
      <c r="AC276" s="138"/>
      <c r="AD276" s="139"/>
    </row>
    <row r="277" spans="1:52" ht="167.25" customHeight="1" x14ac:dyDescent="0.25">
      <c r="A277" s="594" t="s">
        <v>532</v>
      </c>
      <c r="B277" s="595"/>
      <c r="C277" s="595"/>
      <c r="D277" s="595"/>
      <c r="E277" s="595"/>
      <c r="F277" s="595"/>
      <c r="G277" s="595"/>
      <c r="H277" s="595"/>
      <c r="I277" s="596"/>
      <c r="J277" s="131" t="s">
        <v>424</v>
      </c>
      <c r="K277" s="132"/>
      <c r="L277" s="133"/>
      <c r="M277" s="98" t="s">
        <v>419</v>
      </c>
      <c r="N277" s="577" t="s">
        <v>490</v>
      </c>
      <c r="O277" s="578"/>
      <c r="P277" s="578"/>
      <c r="Q277" s="578"/>
      <c r="R277" s="578"/>
      <c r="S277" s="578"/>
      <c r="T277" s="579"/>
      <c r="U277" s="131" t="s">
        <v>421</v>
      </c>
      <c r="V277" s="132"/>
      <c r="W277" s="133"/>
      <c r="X277" s="143"/>
      <c r="Y277" s="144"/>
      <c r="Z277" s="144"/>
      <c r="AA277" s="144"/>
      <c r="AB277" s="144"/>
      <c r="AC277" s="144"/>
      <c r="AD277" s="145"/>
      <c r="AG277" s="1"/>
      <c r="AH277" s="1"/>
      <c r="AI277" s="1"/>
      <c r="AJ277" s="1"/>
      <c r="AK277" s="1"/>
      <c r="AL277" s="1"/>
      <c r="AM277" s="1"/>
      <c r="AN277" s="1"/>
      <c r="AO277" s="1"/>
      <c r="AP277" s="1"/>
      <c r="AQ277" s="1"/>
      <c r="AR277" s="1"/>
      <c r="AS277" s="1"/>
      <c r="AT277" s="1"/>
      <c r="AU277" s="1"/>
      <c r="AZ277" s="1"/>
    </row>
    <row r="278" spans="1:52" ht="159" customHeight="1" x14ac:dyDescent="0.4">
      <c r="A278" s="597"/>
      <c r="B278" s="598"/>
      <c r="C278" s="598"/>
      <c r="D278" s="598"/>
      <c r="E278" s="598"/>
      <c r="F278" s="598"/>
      <c r="G278" s="598"/>
      <c r="H278" s="598"/>
      <c r="I278" s="599"/>
      <c r="J278" s="131" t="s">
        <v>424</v>
      </c>
      <c r="K278" s="132"/>
      <c r="L278" s="133"/>
      <c r="M278" s="98" t="s">
        <v>419</v>
      </c>
      <c r="N278" s="251" t="s">
        <v>479</v>
      </c>
      <c r="O278" s="252"/>
      <c r="P278" s="252"/>
      <c r="Q278" s="252"/>
      <c r="R278" s="252"/>
      <c r="S278" s="252"/>
      <c r="T278" s="253"/>
      <c r="U278" s="131" t="s">
        <v>458</v>
      </c>
      <c r="V278" s="132"/>
      <c r="W278" s="133"/>
      <c r="X278" s="146"/>
      <c r="Y278" s="147"/>
      <c r="Z278" s="147"/>
      <c r="AA278" s="147"/>
      <c r="AB278" s="147"/>
      <c r="AC278" s="147"/>
      <c r="AD278" s="148"/>
    </row>
    <row r="279" spans="1:52" ht="162.75" customHeight="1" x14ac:dyDescent="0.25">
      <c r="A279" s="149" t="s">
        <v>555</v>
      </c>
      <c r="B279" s="150"/>
      <c r="C279" s="150"/>
      <c r="D279" s="150"/>
      <c r="E279" s="150"/>
      <c r="F279" s="150"/>
      <c r="G279" s="150"/>
      <c r="H279" s="150"/>
      <c r="I279" s="151"/>
      <c r="J279" s="131" t="s">
        <v>425</v>
      </c>
      <c r="K279" s="132"/>
      <c r="L279" s="133"/>
      <c r="M279" s="99" t="s">
        <v>419</v>
      </c>
      <c r="N279" s="128" t="s">
        <v>518</v>
      </c>
      <c r="O279" s="129"/>
      <c r="P279" s="129"/>
      <c r="Q279" s="129"/>
      <c r="R279" s="129"/>
      <c r="S279" s="129"/>
      <c r="T279" s="130"/>
      <c r="U279" s="131" t="s">
        <v>515</v>
      </c>
      <c r="V279" s="132"/>
      <c r="W279" s="133"/>
      <c r="X279" s="152"/>
      <c r="Y279" s="153"/>
      <c r="Z279" s="153"/>
      <c r="AA279" s="153"/>
      <c r="AB279" s="153"/>
      <c r="AC279" s="153"/>
      <c r="AD279" s="154"/>
      <c r="AG279" s="1"/>
      <c r="AH279" s="1"/>
      <c r="AI279" s="1"/>
      <c r="AJ279" s="1"/>
      <c r="AK279" s="1"/>
      <c r="AL279" s="1"/>
      <c r="AM279" s="1"/>
      <c r="AN279" s="1"/>
      <c r="AO279" s="1"/>
      <c r="AP279" s="1"/>
      <c r="AQ279" s="1"/>
      <c r="AR279" s="1"/>
      <c r="AS279" s="1"/>
      <c r="AT279" s="1"/>
      <c r="AU279" s="1"/>
      <c r="AZ279" s="1"/>
    </row>
    <row r="280" spans="1:52" ht="163.5" customHeight="1" x14ac:dyDescent="0.4">
      <c r="A280" s="149" t="s">
        <v>544</v>
      </c>
      <c r="B280" s="129"/>
      <c r="C280" s="129"/>
      <c r="D280" s="129"/>
      <c r="E280" s="129"/>
      <c r="F280" s="129"/>
      <c r="G280" s="129"/>
      <c r="H280" s="129"/>
      <c r="I280" s="130"/>
      <c r="J280" s="131" t="s">
        <v>545</v>
      </c>
      <c r="K280" s="132"/>
      <c r="L280" s="133"/>
      <c r="M280" s="98" t="s">
        <v>438</v>
      </c>
      <c r="N280" s="167" t="s">
        <v>546</v>
      </c>
      <c r="O280" s="168"/>
      <c r="P280" s="168"/>
      <c r="Q280" s="168"/>
      <c r="R280" s="168"/>
      <c r="S280" s="168"/>
      <c r="T280" s="169"/>
      <c r="U280" s="131" t="s">
        <v>421</v>
      </c>
      <c r="V280" s="132"/>
      <c r="W280" s="133"/>
      <c r="X280" s="152"/>
      <c r="Y280" s="153"/>
      <c r="Z280" s="153"/>
      <c r="AA280" s="153"/>
      <c r="AB280" s="153"/>
      <c r="AC280" s="153"/>
      <c r="AD280" s="154"/>
    </row>
    <row r="281" spans="1:52" ht="18" customHeight="1" x14ac:dyDescent="0.4">
      <c r="A281" s="176"/>
      <c r="B281" s="177"/>
      <c r="C281" s="177"/>
      <c r="D281" s="177"/>
      <c r="E281" s="177"/>
      <c r="F281" s="178"/>
      <c r="G281" s="185" t="s">
        <v>60</v>
      </c>
      <c r="H281" s="186"/>
      <c r="I281" s="186"/>
      <c r="J281" s="186"/>
      <c r="K281" s="186"/>
      <c r="L281" s="186"/>
      <c r="M281" s="186"/>
      <c r="N281" s="186"/>
      <c r="O281" s="186"/>
      <c r="P281" s="186"/>
      <c r="Q281" s="186"/>
      <c r="R281" s="186"/>
      <c r="S281" s="186"/>
      <c r="T281" s="186"/>
      <c r="U281" s="186"/>
      <c r="V281" s="186"/>
      <c r="W281" s="186"/>
      <c r="X281" s="187"/>
      <c r="Y281" s="188" t="s">
        <v>391</v>
      </c>
      <c r="Z281" s="189"/>
      <c r="AA281" s="190"/>
      <c r="AB281" s="191" t="s">
        <v>390</v>
      </c>
      <c r="AC281" s="192"/>
      <c r="AD281" s="193"/>
      <c r="AH281" s="67"/>
    </row>
    <row r="282" spans="1:52" ht="18" customHeight="1" x14ac:dyDescent="0.4">
      <c r="A282" s="179"/>
      <c r="B282" s="180"/>
      <c r="C282" s="180"/>
      <c r="D282" s="180"/>
      <c r="E282" s="180"/>
      <c r="F282" s="181"/>
      <c r="G282" s="200" t="s">
        <v>480</v>
      </c>
      <c r="H282" s="186"/>
      <c r="I282" s="186"/>
      <c r="J282" s="186"/>
      <c r="K282" s="186"/>
      <c r="L282" s="186"/>
      <c r="M282" s="186"/>
      <c r="N282" s="186"/>
      <c r="O282" s="186"/>
      <c r="P282" s="186"/>
      <c r="Q282" s="186"/>
      <c r="R282" s="186"/>
      <c r="S282" s="186"/>
      <c r="T282" s="186"/>
      <c r="U282" s="186"/>
      <c r="V282" s="186"/>
      <c r="W282" s="186"/>
      <c r="X282" s="187"/>
      <c r="Y282" s="188" t="s">
        <v>428</v>
      </c>
      <c r="Z282" s="189"/>
      <c r="AA282" s="189"/>
      <c r="AB282" s="189"/>
      <c r="AC282" s="189"/>
      <c r="AD282" s="190"/>
      <c r="AH282" s="67"/>
    </row>
    <row r="283" spans="1:52" ht="18" customHeight="1" x14ac:dyDescent="0.4">
      <c r="A283" s="182"/>
      <c r="B283" s="183"/>
      <c r="C283" s="183"/>
      <c r="D283" s="183"/>
      <c r="E283" s="183"/>
      <c r="F283" s="184"/>
      <c r="G283" s="185">
        <f>G273</f>
        <v>0</v>
      </c>
      <c r="H283" s="186"/>
      <c r="I283" s="186"/>
      <c r="J283" s="186"/>
      <c r="K283" s="186"/>
      <c r="L283" s="186"/>
      <c r="M283" s="186"/>
      <c r="N283" s="186"/>
      <c r="O283" s="186"/>
      <c r="P283" s="186"/>
      <c r="Q283" s="186"/>
      <c r="R283" s="186"/>
      <c r="S283" s="186"/>
      <c r="T283" s="186"/>
      <c r="U283" s="186"/>
      <c r="V283" s="186"/>
      <c r="W283" s="186"/>
      <c r="X283" s="187"/>
      <c r="Y283" s="188" t="s">
        <v>445</v>
      </c>
      <c r="Z283" s="189"/>
      <c r="AA283" s="189"/>
      <c r="AB283" s="189"/>
      <c r="AC283" s="189"/>
      <c r="AD283" s="190"/>
      <c r="AH283" s="67"/>
    </row>
    <row r="284" spans="1:52" ht="18.75" customHeight="1" x14ac:dyDescent="0.4">
      <c r="A284" s="201" t="s">
        <v>176</v>
      </c>
      <c r="B284" s="202"/>
      <c r="C284" s="202"/>
      <c r="D284" s="202"/>
      <c r="E284" s="202"/>
      <c r="F284" s="202"/>
      <c r="G284" s="202"/>
      <c r="H284" s="202"/>
      <c r="I284" s="202"/>
      <c r="J284" s="202"/>
      <c r="K284" s="202"/>
      <c r="L284" s="202"/>
      <c r="M284" s="202"/>
      <c r="N284" s="202"/>
      <c r="O284" s="202"/>
      <c r="P284" s="202"/>
      <c r="Q284" s="202"/>
      <c r="R284" s="202"/>
      <c r="S284" s="202"/>
      <c r="T284" s="202"/>
      <c r="U284" s="202"/>
      <c r="V284" s="202"/>
      <c r="W284" s="202"/>
      <c r="X284" s="202"/>
      <c r="Y284" s="202"/>
      <c r="Z284" s="202"/>
      <c r="AA284" s="202"/>
      <c r="AB284" s="202"/>
      <c r="AC284" s="202"/>
      <c r="AD284" s="203"/>
    </row>
    <row r="285" spans="1:52" ht="21.75" customHeight="1" x14ac:dyDescent="0.4">
      <c r="A285" s="140" t="s">
        <v>77</v>
      </c>
      <c r="B285" s="141"/>
      <c r="C285" s="141"/>
      <c r="D285" s="141"/>
      <c r="E285" s="141"/>
      <c r="F285" s="141"/>
      <c r="G285" s="141"/>
      <c r="H285" s="141"/>
      <c r="I285" s="141"/>
      <c r="J285" s="141"/>
      <c r="K285" s="141"/>
      <c r="L285" s="142"/>
      <c r="M285" s="140" t="s">
        <v>177</v>
      </c>
      <c r="N285" s="141"/>
      <c r="O285" s="141"/>
      <c r="P285" s="141"/>
      <c r="Q285" s="141"/>
      <c r="R285" s="141"/>
      <c r="S285" s="141"/>
      <c r="T285" s="142"/>
      <c r="U285" s="134" t="s">
        <v>183</v>
      </c>
      <c r="V285" s="135"/>
      <c r="W285" s="136"/>
      <c r="X285" s="134" t="s">
        <v>178</v>
      </c>
      <c r="Y285" s="135"/>
      <c r="Z285" s="135"/>
      <c r="AA285" s="135"/>
      <c r="AB285" s="135"/>
      <c r="AC285" s="135"/>
      <c r="AD285" s="136"/>
    </row>
    <row r="286" spans="1:52" ht="21.75" customHeight="1" x14ac:dyDescent="0.4">
      <c r="A286" s="140" t="s">
        <v>179</v>
      </c>
      <c r="B286" s="141"/>
      <c r="C286" s="141"/>
      <c r="D286" s="141"/>
      <c r="E286" s="141"/>
      <c r="F286" s="141"/>
      <c r="G286" s="141"/>
      <c r="H286" s="141"/>
      <c r="I286" s="142"/>
      <c r="J286" s="140" t="s">
        <v>182</v>
      </c>
      <c r="K286" s="141"/>
      <c r="L286" s="142"/>
      <c r="M286" s="97" t="s">
        <v>180</v>
      </c>
      <c r="N286" s="140" t="s">
        <v>181</v>
      </c>
      <c r="O286" s="141"/>
      <c r="P286" s="141"/>
      <c r="Q286" s="141"/>
      <c r="R286" s="141"/>
      <c r="S286" s="141"/>
      <c r="T286" s="142"/>
      <c r="U286" s="137"/>
      <c r="V286" s="138"/>
      <c r="W286" s="139"/>
      <c r="X286" s="137"/>
      <c r="Y286" s="138"/>
      <c r="Z286" s="138"/>
      <c r="AA286" s="138"/>
      <c r="AB286" s="138"/>
      <c r="AC286" s="138"/>
      <c r="AD286" s="139"/>
    </row>
    <row r="287" spans="1:52" ht="167.25" customHeight="1" x14ac:dyDescent="0.4">
      <c r="A287" s="167" t="s">
        <v>536</v>
      </c>
      <c r="B287" s="168"/>
      <c r="C287" s="168"/>
      <c r="D287" s="168"/>
      <c r="E287" s="168"/>
      <c r="F287" s="168"/>
      <c r="G287" s="168"/>
      <c r="H287" s="168"/>
      <c r="I287" s="169"/>
      <c r="J287" s="131" t="s">
        <v>437</v>
      </c>
      <c r="K287" s="132"/>
      <c r="L287" s="133"/>
      <c r="M287" s="98" t="s">
        <v>438</v>
      </c>
      <c r="N287" s="194" t="s">
        <v>493</v>
      </c>
      <c r="O287" s="195"/>
      <c r="P287" s="195"/>
      <c r="Q287" s="195"/>
      <c r="R287" s="195"/>
      <c r="S287" s="195"/>
      <c r="T287" s="196"/>
      <c r="U287" s="131" t="s">
        <v>421</v>
      </c>
      <c r="V287" s="132"/>
      <c r="W287" s="133"/>
      <c r="X287" s="197"/>
      <c r="Y287" s="198"/>
      <c r="Z287" s="198"/>
      <c r="AA287" s="198"/>
      <c r="AB287" s="198"/>
      <c r="AC287" s="198"/>
      <c r="AD287" s="199"/>
    </row>
    <row r="288" spans="1:52" ht="161.25" customHeight="1" x14ac:dyDescent="0.4">
      <c r="A288" s="128" t="s">
        <v>501</v>
      </c>
      <c r="B288" s="129"/>
      <c r="C288" s="129"/>
      <c r="D288" s="129"/>
      <c r="E288" s="129"/>
      <c r="F288" s="129"/>
      <c r="G288" s="129"/>
      <c r="H288" s="129"/>
      <c r="I288" s="130"/>
      <c r="J288" s="131" t="s">
        <v>441</v>
      </c>
      <c r="K288" s="132"/>
      <c r="L288" s="133"/>
      <c r="M288" s="98" t="s">
        <v>419</v>
      </c>
      <c r="N288" s="167" t="s">
        <v>539</v>
      </c>
      <c r="O288" s="168"/>
      <c r="P288" s="168"/>
      <c r="Q288" s="168"/>
      <c r="R288" s="168"/>
      <c r="S288" s="168"/>
      <c r="T288" s="169"/>
      <c r="U288" s="131" t="s">
        <v>421</v>
      </c>
      <c r="V288" s="132"/>
      <c r="W288" s="133"/>
      <c r="X288" s="152"/>
      <c r="Y288" s="153"/>
      <c r="Z288" s="153"/>
      <c r="AA288" s="153"/>
      <c r="AB288" s="153"/>
      <c r="AC288" s="153"/>
      <c r="AD288" s="154"/>
    </row>
    <row r="289" spans="1:52" ht="164.25" customHeight="1" x14ac:dyDescent="0.4">
      <c r="A289" s="155" t="s">
        <v>491</v>
      </c>
      <c r="B289" s="156"/>
      <c r="C289" s="156"/>
      <c r="D289" s="156"/>
      <c r="E289" s="156"/>
      <c r="F289" s="156"/>
      <c r="G289" s="156"/>
      <c r="H289" s="156"/>
      <c r="I289" s="157"/>
      <c r="J289" s="131" t="s">
        <v>441</v>
      </c>
      <c r="K289" s="132"/>
      <c r="L289" s="133"/>
      <c r="M289" s="98" t="s">
        <v>419</v>
      </c>
      <c r="N289" s="204" t="s">
        <v>473</v>
      </c>
      <c r="O289" s="205"/>
      <c r="P289" s="205"/>
      <c r="Q289" s="205"/>
      <c r="R289" s="205"/>
      <c r="S289" s="205"/>
      <c r="T289" s="206"/>
      <c r="U289" s="131" t="s">
        <v>421</v>
      </c>
      <c r="V289" s="132"/>
      <c r="W289" s="133"/>
      <c r="X289" s="152"/>
      <c r="Y289" s="153"/>
      <c r="Z289" s="153"/>
      <c r="AA289" s="153"/>
      <c r="AB289" s="153"/>
      <c r="AC289" s="153"/>
      <c r="AD289" s="154"/>
    </row>
    <row r="290" spans="1:52" ht="150.75" customHeight="1" x14ac:dyDescent="0.4">
      <c r="A290" s="155" t="s">
        <v>492</v>
      </c>
      <c r="B290" s="156"/>
      <c r="C290" s="156"/>
      <c r="D290" s="156"/>
      <c r="E290" s="156"/>
      <c r="F290" s="156"/>
      <c r="G290" s="156"/>
      <c r="H290" s="156"/>
      <c r="I290" s="157"/>
      <c r="J290" s="131" t="s">
        <v>437</v>
      </c>
      <c r="K290" s="132"/>
      <c r="L290" s="133"/>
      <c r="M290" s="98" t="s">
        <v>438</v>
      </c>
      <c r="N290" s="128" t="s">
        <v>467</v>
      </c>
      <c r="O290" s="129"/>
      <c r="P290" s="129"/>
      <c r="Q290" s="129"/>
      <c r="R290" s="129"/>
      <c r="S290" s="129"/>
      <c r="T290" s="130"/>
      <c r="U290" s="131" t="s">
        <v>421</v>
      </c>
      <c r="V290" s="132"/>
      <c r="W290" s="133"/>
      <c r="X290" s="197"/>
      <c r="Y290" s="198"/>
      <c r="Z290" s="198"/>
      <c r="AA290" s="198"/>
      <c r="AB290" s="198"/>
      <c r="AC290" s="198"/>
      <c r="AD290" s="199"/>
    </row>
    <row r="291" spans="1:52" ht="18" customHeight="1" x14ac:dyDescent="0.4">
      <c r="A291" s="176"/>
      <c r="B291" s="177"/>
      <c r="C291" s="177"/>
      <c r="D291" s="177"/>
      <c r="E291" s="177"/>
      <c r="F291" s="178"/>
      <c r="G291" s="185" t="s">
        <v>60</v>
      </c>
      <c r="H291" s="186"/>
      <c r="I291" s="186"/>
      <c r="J291" s="186"/>
      <c r="K291" s="186"/>
      <c r="L291" s="186"/>
      <c r="M291" s="186"/>
      <c r="N291" s="186"/>
      <c r="O291" s="186"/>
      <c r="P291" s="186"/>
      <c r="Q291" s="186"/>
      <c r="R291" s="186"/>
      <c r="S291" s="186"/>
      <c r="T291" s="186"/>
      <c r="U291" s="186"/>
      <c r="V291" s="186"/>
      <c r="W291" s="186"/>
      <c r="X291" s="187"/>
      <c r="Y291" s="188" t="s">
        <v>391</v>
      </c>
      <c r="Z291" s="189"/>
      <c r="AA291" s="190"/>
      <c r="AB291" s="191" t="s">
        <v>390</v>
      </c>
      <c r="AC291" s="192"/>
      <c r="AD291" s="193"/>
      <c r="AH291" s="67"/>
    </row>
    <row r="292" spans="1:52" ht="18" customHeight="1" x14ac:dyDescent="0.4">
      <c r="A292" s="179"/>
      <c r="B292" s="180"/>
      <c r="C292" s="180"/>
      <c r="D292" s="180"/>
      <c r="E292" s="180"/>
      <c r="F292" s="181"/>
      <c r="G292" s="200" t="s">
        <v>480</v>
      </c>
      <c r="H292" s="186"/>
      <c r="I292" s="186"/>
      <c r="J292" s="186"/>
      <c r="K292" s="186"/>
      <c r="L292" s="186"/>
      <c r="M292" s="186"/>
      <c r="N292" s="186"/>
      <c r="O292" s="186"/>
      <c r="P292" s="186"/>
      <c r="Q292" s="186"/>
      <c r="R292" s="186"/>
      <c r="S292" s="186"/>
      <c r="T292" s="186"/>
      <c r="U292" s="186"/>
      <c r="V292" s="186"/>
      <c r="W292" s="186"/>
      <c r="X292" s="187"/>
      <c r="Y292" s="188" t="s">
        <v>428</v>
      </c>
      <c r="Z292" s="189"/>
      <c r="AA292" s="189"/>
      <c r="AB292" s="189"/>
      <c r="AC292" s="189"/>
      <c r="AD292" s="190"/>
      <c r="AH292" s="67"/>
    </row>
    <row r="293" spans="1:52" ht="18" customHeight="1" x14ac:dyDescent="0.4">
      <c r="A293" s="182"/>
      <c r="B293" s="183"/>
      <c r="C293" s="183"/>
      <c r="D293" s="183"/>
      <c r="E293" s="183"/>
      <c r="F293" s="184"/>
      <c r="G293" s="185">
        <f>G3</f>
        <v>0</v>
      </c>
      <c r="H293" s="186"/>
      <c r="I293" s="186"/>
      <c r="J293" s="186"/>
      <c r="K293" s="186"/>
      <c r="L293" s="186"/>
      <c r="M293" s="186"/>
      <c r="N293" s="186"/>
      <c r="O293" s="186"/>
      <c r="P293" s="186"/>
      <c r="Q293" s="186"/>
      <c r="R293" s="186"/>
      <c r="S293" s="186"/>
      <c r="T293" s="186"/>
      <c r="U293" s="186"/>
      <c r="V293" s="186"/>
      <c r="W293" s="186"/>
      <c r="X293" s="187"/>
      <c r="Y293" s="188" t="s">
        <v>443</v>
      </c>
      <c r="Z293" s="189"/>
      <c r="AA293" s="189"/>
      <c r="AB293" s="189"/>
      <c r="AC293" s="189"/>
      <c r="AD293" s="190"/>
      <c r="AH293" s="67"/>
    </row>
    <row r="294" spans="1:52" ht="18.75" customHeight="1" x14ac:dyDescent="0.4">
      <c r="A294" s="201" t="s">
        <v>176</v>
      </c>
      <c r="B294" s="202"/>
      <c r="C294" s="202"/>
      <c r="D294" s="202"/>
      <c r="E294" s="202"/>
      <c r="F294" s="202"/>
      <c r="G294" s="202"/>
      <c r="H294" s="202"/>
      <c r="I294" s="202"/>
      <c r="J294" s="202"/>
      <c r="K294" s="202"/>
      <c r="L294" s="202"/>
      <c r="M294" s="202"/>
      <c r="N294" s="202"/>
      <c r="O294" s="202"/>
      <c r="P294" s="202"/>
      <c r="Q294" s="202"/>
      <c r="R294" s="202"/>
      <c r="S294" s="202"/>
      <c r="T294" s="202"/>
      <c r="U294" s="202"/>
      <c r="V294" s="202"/>
      <c r="W294" s="202"/>
      <c r="X294" s="202"/>
      <c r="Y294" s="202"/>
      <c r="Z294" s="202"/>
      <c r="AA294" s="202"/>
      <c r="AB294" s="202"/>
      <c r="AC294" s="202"/>
      <c r="AD294" s="203"/>
    </row>
    <row r="295" spans="1:52" ht="21.75" customHeight="1" x14ac:dyDescent="0.4">
      <c r="A295" s="140" t="s">
        <v>77</v>
      </c>
      <c r="B295" s="141"/>
      <c r="C295" s="141"/>
      <c r="D295" s="141"/>
      <c r="E295" s="141"/>
      <c r="F295" s="141"/>
      <c r="G295" s="141"/>
      <c r="H295" s="141"/>
      <c r="I295" s="141"/>
      <c r="J295" s="141"/>
      <c r="K295" s="141"/>
      <c r="L295" s="142"/>
      <c r="M295" s="140" t="s">
        <v>177</v>
      </c>
      <c r="N295" s="141"/>
      <c r="O295" s="141"/>
      <c r="P295" s="141"/>
      <c r="Q295" s="141"/>
      <c r="R295" s="141"/>
      <c r="S295" s="141"/>
      <c r="T295" s="142"/>
      <c r="U295" s="134" t="s">
        <v>183</v>
      </c>
      <c r="V295" s="135"/>
      <c r="W295" s="136"/>
      <c r="X295" s="134" t="s">
        <v>178</v>
      </c>
      <c r="Y295" s="135"/>
      <c r="Z295" s="135"/>
      <c r="AA295" s="135"/>
      <c r="AB295" s="135"/>
      <c r="AC295" s="135"/>
      <c r="AD295" s="136"/>
    </row>
    <row r="296" spans="1:52" ht="21.75" customHeight="1" x14ac:dyDescent="0.4">
      <c r="A296" s="140" t="s">
        <v>179</v>
      </c>
      <c r="B296" s="141"/>
      <c r="C296" s="141"/>
      <c r="D296" s="141"/>
      <c r="E296" s="141"/>
      <c r="F296" s="141"/>
      <c r="G296" s="141"/>
      <c r="H296" s="141"/>
      <c r="I296" s="142"/>
      <c r="J296" s="140" t="s">
        <v>182</v>
      </c>
      <c r="K296" s="141"/>
      <c r="L296" s="142"/>
      <c r="M296" s="97" t="s">
        <v>180</v>
      </c>
      <c r="N296" s="140" t="s">
        <v>181</v>
      </c>
      <c r="O296" s="141"/>
      <c r="P296" s="141"/>
      <c r="Q296" s="141"/>
      <c r="R296" s="141"/>
      <c r="S296" s="141"/>
      <c r="T296" s="142"/>
      <c r="U296" s="137"/>
      <c r="V296" s="138"/>
      <c r="W296" s="139"/>
      <c r="X296" s="137"/>
      <c r="Y296" s="138"/>
      <c r="Z296" s="138"/>
      <c r="AA296" s="138"/>
      <c r="AB296" s="138"/>
      <c r="AC296" s="138"/>
      <c r="AD296" s="139"/>
    </row>
    <row r="297" spans="1:52" ht="158.25" customHeight="1" x14ac:dyDescent="0.4">
      <c r="A297" s="128" t="s">
        <v>547</v>
      </c>
      <c r="B297" s="129"/>
      <c r="C297" s="129"/>
      <c r="D297" s="129"/>
      <c r="E297" s="129"/>
      <c r="F297" s="129"/>
      <c r="G297" s="129"/>
      <c r="H297" s="129"/>
      <c r="I297" s="130"/>
      <c r="J297" s="131" t="s">
        <v>437</v>
      </c>
      <c r="K297" s="132"/>
      <c r="L297" s="133"/>
      <c r="M297" s="98" t="s">
        <v>419</v>
      </c>
      <c r="N297" s="128" t="s">
        <v>548</v>
      </c>
      <c r="O297" s="129"/>
      <c r="P297" s="129"/>
      <c r="Q297" s="129"/>
      <c r="R297" s="129"/>
      <c r="S297" s="129"/>
      <c r="T297" s="130"/>
      <c r="U297" s="131" t="s">
        <v>421</v>
      </c>
      <c r="V297" s="132"/>
      <c r="W297" s="133"/>
      <c r="X297" s="197"/>
      <c r="Y297" s="198"/>
      <c r="Z297" s="198"/>
      <c r="AA297" s="198"/>
      <c r="AB297" s="198"/>
      <c r="AC297" s="198"/>
      <c r="AD297" s="199"/>
    </row>
    <row r="298" spans="1:52" ht="159.75" customHeight="1" x14ac:dyDescent="0.4">
      <c r="A298" s="167" t="s">
        <v>520</v>
      </c>
      <c r="B298" s="168"/>
      <c r="C298" s="168"/>
      <c r="D298" s="168"/>
      <c r="E298" s="168"/>
      <c r="F298" s="168"/>
      <c r="G298" s="168"/>
      <c r="H298" s="168"/>
      <c r="I298" s="169"/>
      <c r="J298" s="131" t="s">
        <v>517</v>
      </c>
      <c r="K298" s="132"/>
      <c r="L298" s="133"/>
      <c r="M298" s="98" t="s">
        <v>419</v>
      </c>
      <c r="N298" s="128" t="s">
        <v>521</v>
      </c>
      <c r="O298" s="129"/>
      <c r="P298" s="129"/>
      <c r="Q298" s="129"/>
      <c r="R298" s="129"/>
      <c r="S298" s="129"/>
      <c r="T298" s="130"/>
      <c r="U298" s="131" t="s">
        <v>421</v>
      </c>
      <c r="V298" s="132"/>
      <c r="W298" s="133"/>
      <c r="X298" s="197"/>
      <c r="Y298" s="198"/>
      <c r="Z298" s="198"/>
      <c r="AA298" s="198"/>
      <c r="AB298" s="198"/>
      <c r="AC298" s="198"/>
      <c r="AD298" s="199"/>
    </row>
    <row r="299" spans="1:52" ht="160.5" customHeight="1" x14ac:dyDescent="0.25">
      <c r="A299" s="128" t="s">
        <v>519</v>
      </c>
      <c r="B299" s="129"/>
      <c r="C299" s="129"/>
      <c r="D299" s="129"/>
      <c r="E299" s="129"/>
      <c r="F299" s="129"/>
      <c r="G299" s="129"/>
      <c r="H299" s="129"/>
      <c r="I299" s="130"/>
      <c r="J299" s="131" t="s">
        <v>425</v>
      </c>
      <c r="K299" s="132"/>
      <c r="L299" s="133"/>
      <c r="M299" s="99" t="s">
        <v>419</v>
      </c>
      <c r="N299" s="204" t="s">
        <v>527</v>
      </c>
      <c r="O299" s="205"/>
      <c r="P299" s="205"/>
      <c r="Q299" s="205"/>
      <c r="R299" s="205"/>
      <c r="S299" s="205"/>
      <c r="T299" s="206"/>
      <c r="U299" s="131" t="s">
        <v>421</v>
      </c>
      <c r="V299" s="132"/>
      <c r="W299" s="133"/>
      <c r="X299" s="152"/>
      <c r="Y299" s="153"/>
      <c r="Z299" s="153"/>
      <c r="AA299" s="153"/>
      <c r="AB299" s="153"/>
      <c r="AC299" s="153"/>
      <c r="AD299" s="154"/>
      <c r="AG299" s="1"/>
      <c r="AH299" s="1"/>
      <c r="AI299" s="1"/>
      <c r="AJ299" s="1"/>
      <c r="AK299" s="1"/>
      <c r="AL299" s="1"/>
      <c r="AM299" s="1"/>
      <c r="AN299" s="1"/>
      <c r="AO299" s="1"/>
      <c r="AP299" s="1"/>
      <c r="AQ299" s="1"/>
      <c r="AR299" s="1"/>
      <c r="AS299" s="1"/>
      <c r="AT299" s="1"/>
      <c r="AU299" s="1"/>
      <c r="AZ299" s="1"/>
    </row>
    <row r="300" spans="1:52" ht="159" customHeight="1" x14ac:dyDescent="0.25">
      <c r="A300" s="155" t="s">
        <v>528</v>
      </c>
      <c r="B300" s="156"/>
      <c r="C300" s="156"/>
      <c r="D300" s="156"/>
      <c r="E300" s="156"/>
      <c r="F300" s="156"/>
      <c r="G300" s="156"/>
      <c r="H300" s="156"/>
      <c r="I300" s="157"/>
      <c r="J300" s="131" t="s">
        <v>437</v>
      </c>
      <c r="K300" s="132"/>
      <c r="L300" s="133"/>
      <c r="M300" s="99" t="s">
        <v>419</v>
      </c>
      <c r="N300" s="128" t="s">
        <v>529</v>
      </c>
      <c r="O300" s="129"/>
      <c r="P300" s="129"/>
      <c r="Q300" s="129"/>
      <c r="R300" s="129"/>
      <c r="S300" s="129"/>
      <c r="T300" s="130"/>
      <c r="U300" s="131" t="s">
        <v>421</v>
      </c>
      <c r="V300" s="132"/>
      <c r="W300" s="133"/>
      <c r="X300" s="152"/>
      <c r="Y300" s="153"/>
      <c r="Z300" s="153"/>
      <c r="AA300" s="153"/>
      <c r="AB300" s="153"/>
      <c r="AC300" s="153"/>
      <c r="AD300" s="154"/>
      <c r="AG300" s="1"/>
      <c r="AH300" s="1"/>
      <c r="AI300" s="1"/>
      <c r="AJ300" s="1"/>
      <c r="AK300" s="1"/>
      <c r="AL300" s="1"/>
      <c r="AM300" s="1"/>
      <c r="AN300" s="1"/>
      <c r="AO300" s="1"/>
      <c r="AP300" s="1"/>
      <c r="AQ300" s="1"/>
      <c r="AR300" s="1"/>
      <c r="AS300" s="1"/>
      <c r="AT300" s="1"/>
      <c r="AU300" s="1"/>
      <c r="AZ300" s="1"/>
    </row>
    <row r="301" spans="1:52" ht="18" customHeight="1" x14ac:dyDescent="0.4">
      <c r="A301" s="176"/>
      <c r="B301" s="177"/>
      <c r="C301" s="177"/>
      <c r="D301" s="177"/>
      <c r="E301" s="177"/>
      <c r="F301" s="178"/>
      <c r="G301" s="185" t="s">
        <v>60</v>
      </c>
      <c r="H301" s="186"/>
      <c r="I301" s="186"/>
      <c r="J301" s="186"/>
      <c r="K301" s="186"/>
      <c r="L301" s="186"/>
      <c r="M301" s="186"/>
      <c r="N301" s="186"/>
      <c r="O301" s="186"/>
      <c r="P301" s="186"/>
      <c r="Q301" s="186"/>
      <c r="R301" s="186"/>
      <c r="S301" s="186"/>
      <c r="T301" s="186"/>
      <c r="U301" s="186"/>
      <c r="V301" s="186"/>
      <c r="W301" s="186"/>
      <c r="X301" s="187"/>
      <c r="Y301" s="188" t="s">
        <v>391</v>
      </c>
      <c r="Z301" s="189"/>
      <c r="AA301" s="190"/>
      <c r="AB301" s="191" t="s">
        <v>390</v>
      </c>
      <c r="AC301" s="192"/>
      <c r="AD301" s="193"/>
      <c r="AH301" s="67"/>
    </row>
    <row r="302" spans="1:52" ht="18" customHeight="1" x14ac:dyDescent="0.4">
      <c r="A302" s="179"/>
      <c r="B302" s="180"/>
      <c r="C302" s="180"/>
      <c r="D302" s="180"/>
      <c r="E302" s="180"/>
      <c r="F302" s="181"/>
      <c r="G302" s="200" t="s">
        <v>480</v>
      </c>
      <c r="H302" s="623"/>
      <c r="I302" s="623"/>
      <c r="J302" s="623"/>
      <c r="K302" s="623"/>
      <c r="L302" s="623"/>
      <c r="M302" s="623"/>
      <c r="N302" s="623"/>
      <c r="O302" s="623"/>
      <c r="P302" s="623"/>
      <c r="Q302" s="623"/>
      <c r="R302" s="623"/>
      <c r="S302" s="623"/>
      <c r="T302" s="623"/>
      <c r="U302" s="623"/>
      <c r="V302" s="623"/>
      <c r="W302" s="623"/>
      <c r="X302" s="624"/>
      <c r="Y302" s="188" t="s">
        <v>428</v>
      </c>
      <c r="Z302" s="189"/>
      <c r="AA302" s="189"/>
      <c r="AB302" s="189"/>
      <c r="AC302" s="189"/>
      <c r="AD302" s="190"/>
      <c r="AH302" s="67"/>
    </row>
    <row r="303" spans="1:52" ht="18" customHeight="1" x14ac:dyDescent="0.4">
      <c r="A303" s="182"/>
      <c r="B303" s="183"/>
      <c r="C303" s="183"/>
      <c r="D303" s="183"/>
      <c r="E303" s="183"/>
      <c r="F303" s="184"/>
      <c r="G303" s="185" t="e">
        <f>#REF!</f>
        <v>#REF!</v>
      </c>
      <c r="H303" s="186"/>
      <c r="I303" s="186"/>
      <c r="J303" s="186"/>
      <c r="K303" s="186"/>
      <c r="L303" s="186"/>
      <c r="M303" s="186"/>
      <c r="N303" s="186"/>
      <c r="O303" s="186"/>
      <c r="P303" s="186"/>
      <c r="Q303" s="186"/>
      <c r="R303" s="186"/>
      <c r="S303" s="186"/>
      <c r="T303" s="186"/>
      <c r="U303" s="186"/>
      <c r="V303" s="186"/>
      <c r="W303" s="186"/>
      <c r="X303" s="187"/>
      <c r="Y303" s="188" t="s">
        <v>442</v>
      </c>
      <c r="Z303" s="189"/>
      <c r="AA303" s="189"/>
      <c r="AB303" s="189"/>
      <c r="AC303" s="189"/>
      <c r="AD303" s="190"/>
      <c r="AH303" s="67"/>
    </row>
    <row r="304" spans="1:52" ht="18.75" customHeight="1" x14ac:dyDescent="0.4">
      <c r="A304" s="201" t="s">
        <v>176</v>
      </c>
      <c r="B304" s="202"/>
      <c r="C304" s="202"/>
      <c r="D304" s="202"/>
      <c r="E304" s="202"/>
      <c r="F304" s="202"/>
      <c r="G304" s="202"/>
      <c r="H304" s="202"/>
      <c r="I304" s="202"/>
      <c r="J304" s="202"/>
      <c r="K304" s="202"/>
      <c r="L304" s="202"/>
      <c r="M304" s="202"/>
      <c r="N304" s="202"/>
      <c r="O304" s="202"/>
      <c r="P304" s="202"/>
      <c r="Q304" s="202"/>
      <c r="R304" s="202"/>
      <c r="S304" s="202"/>
      <c r="T304" s="202"/>
      <c r="U304" s="202"/>
      <c r="V304" s="202"/>
      <c r="W304" s="202"/>
      <c r="X304" s="202"/>
      <c r="Y304" s="202"/>
      <c r="Z304" s="202"/>
      <c r="AA304" s="202"/>
      <c r="AB304" s="202"/>
      <c r="AC304" s="202"/>
      <c r="AD304" s="203"/>
    </row>
    <row r="305" spans="1:52" ht="21.75" customHeight="1" x14ac:dyDescent="0.4">
      <c r="A305" s="140" t="s">
        <v>77</v>
      </c>
      <c r="B305" s="141"/>
      <c r="C305" s="141"/>
      <c r="D305" s="141"/>
      <c r="E305" s="141"/>
      <c r="F305" s="141"/>
      <c r="G305" s="141"/>
      <c r="H305" s="141"/>
      <c r="I305" s="141"/>
      <c r="J305" s="141"/>
      <c r="K305" s="141"/>
      <c r="L305" s="142"/>
      <c r="M305" s="140" t="s">
        <v>177</v>
      </c>
      <c r="N305" s="141"/>
      <c r="O305" s="141"/>
      <c r="P305" s="141"/>
      <c r="Q305" s="141"/>
      <c r="R305" s="141"/>
      <c r="S305" s="141"/>
      <c r="T305" s="142"/>
      <c r="U305" s="134" t="s">
        <v>183</v>
      </c>
      <c r="V305" s="135"/>
      <c r="W305" s="136"/>
      <c r="X305" s="134" t="s">
        <v>178</v>
      </c>
      <c r="Y305" s="135"/>
      <c r="Z305" s="135"/>
      <c r="AA305" s="135"/>
      <c r="AB305" s="135"/>
      <c r="AC305" s="135"/>
      <c r="AD305" s="136"/>
    </row>
    <row r="306" spans="1:52" ht="21.75" customHeight="1" x14ac:dyDescent="0.4">
      <c r="A306" s="140" t="s">
        <v>179</v>
      </c>
      <c r="B306" s="141"/>
      <c r="C306" s="141"/>
      <c r="D306" s="141"/>
      <c r="E306" s="141"/>
      <c r="F306" s="141"/>
      <c r="G306" s="141"/>
      <c r="H306" s="141"/>
      <c r="I306" s="142"/>
      <c r="J306" s="140" t="s">
        <v>182</v>
      </c>
      <c r="K306" s="141"/>
      <c r="L306" s="142"/>
      <c r="M306" s="97" t="s">
        <v>180</v>
      </c>
      <c r="N306" s="140" t="s">
        <v>181</v>
      </c>
      <c r="O306" s="141"/>
      <c r="P306" s="141"/>
      <c r="Q306" s="141"/>
      <c r="R306" s="141"/>
      <c r="S306" s="141"/>
      <c r="T306" s="142"/>
      <c r="U306" s="137"/>
      <c r="V306" s="138"/>
      <c r="W306" s="139"/>
      <c r="X306" s="137"/>
      <c r="Y306" s="138"/>
      <c r="Z306" s="138"/>
      <c r="AA306" s="138"/>
      <c r="AB306" s="138"/>
      <c r="AC306" s="138"/>
      <c r="AD306" s="139"/>
    </row>
    <row r="307" spans="1:52" ht="159.75" customHeight="1" x14ac:dyDescent="0.25">
      <c r="A307" s="128" t="s">
        <v>522</v>
      </c>
      <c r="B307" s="129"/>
      <c r="C307" s="129"/>
      <c r="D307" s="129"/>
      <c r="E307" s="129"/>
      <c r="F307" s="129"/>
      <c r="G307" s="129"/>
      <c r="H307" s="129"/>
      <c r="I307" s="130"/>
      <c r="J307" s="131" t="s">
        <v>425</v>
      </c>
      <c r="K307" s="132"/>
      <c r="L307" s="133"/>
      <c r="M307" s="99" t="s">
        <v>419</v>
      </c>
      <c r="N307" s="128" t="s">
        <v>523</v>
      </c>
      <c r="O307" s="129"/>
      <c r="P307" s="129"/>
      <c r="Q307" s="129"/>
      <c r="R307" s="129"/>
      <c r="S307" s="129"/>
      <c r="T307" s="130"/>
      <c r="U307" s="131" t="s">
        <v>421</v>
      </c>
      <c r="V307" s="132"/>
      <c r="W307" s="133"/>
      <c r="X307" s="152"/>
      <c r="Y307" s="153"/>
      <c r="Z307" s="153"/>
      <c r="AA307" s="153"/>
      <c r="AB307" s="153"/>
      <c r="AC307" s="153"/>
      <c r="AD307" s="154"/>
      <c r="AG307" s="1"/>
      <c r="AH307" s="1"/>
      <c r="AI307" s="1"/>
      <c r="AJ307" s="1"/>
      <c r="AK307" s="1"/>
      <c r="AL307" s="1"/>
      <c r="AM307" s="1"/>
      <c r="AN307" s="1"/>
      <c r="AO307" s="1"/>
      <c r="AP307" s="1"/>
      <c r="AQ307" s="1"/>
      <c r="AR307" s="1"/>
      <c r="AS307" s="1"/>
      <c r="AT307" s="1"/>
      <c r="AU307" s="1"/>
      <c r="AZ307" s="1"/>
    </row>
    <row r="308" spans="1:52" ht="165.75" customHeight="1" x14ac:dyDescent="0.25">
      <c r="A308" s="128" t="s">
        <v>549</v>
      </c>
      <c r="B308" s="129"/>
      <c r="C308" s="129"/>
      <c r="D308" s="129"/>
      <c r="E308" s="129"/>
      <c r="F308" s="129"/>
      <c r="G308" s="129"/>
      <c r="H308" s="129"/>
      <c r="I308" s="130"/>
      <c r="J308" s="131" t="s">
        <v>437</v>
      </c>
      <c r="K308" s="132"/>
      <c r="L308" s="133"/>
      <c r="M308" s="98" t="s">
        <v>438</v>
      </c>
      <c r="N308" s="149" t="s">
        <v>550</v>
      </c>
      <c r="O308" s="150"/>
      <c r="P308" s="150"/>
      <c r="Q308" s="150"/>
      <c r="R308" s="150"/>
      <c r="S308" s="150"/>
      <c r="T308" s="151"/>
      <c r="U308" s="131" t="s">
        <v>421</v>
      </c>
      <c r="V308" s="132"/>
      <c r="W308" s="133"/>
      <c r="X308" s="152"/>
      <c r="Y308" s="153"/>
      <c r="Z308" s="153"/>
      <c r="AA308" s="153"/>
      <c r="AB308" s="153"/>
      <c r="AC308" s="153"/>
      <c r="AD308" s="154"/>
      <c r="AG308" s="1"/>
      <c r="AH308" s="1"/>
      <c r="AI308" s="1"/>
      <c r="AJ308" s="1"/>
      <c r="AK308" s="1"/>
      <c r="AL308" s="1"/>
      <c r="AM308" s="1"/>
      <c r="AN308" s="1"/>
      <c r="AO308" s="1"/>
      <c r="AP308" s="1"/>
      <c r="AQ308" s="1"/>
      <c r="AR308" s="1"/>
      <c r="AS308" s="1"/>
      <c r="AT308" s="1"/>
      <c r="AU308" s="1"/>
      <c r="AZ308" s="1"/>
    </row>
    <row r="309" spans="1:52" ht="158.25" customHeight="1" x14ac:dyDescent="0.25">
      <c r="A309" s="128" t="s">
        <v>537</v>
      </c>
      <c r="B309" s="129"/>
      <c r="C309" s="129"/>
      <c r="D309" s="129"/>
      <c r="E309" s="129"/>
      <c r="F309" s="129"/>
      <c r="G309" s="129"/>
      <c r="H309" s="129"/>
      <c r="I309" s="130"/>
      <c r="J309" s="131" t="s">
        <v>531</v>
      </c>
      <c r="K309" s="132"/>
      <c r="L309" s="133"/>
      <c r="M309" s="98" t="s">
        <v>438</v>
      </c>
      <c r="N309" s="128" t="s">
        <v>538</v>
      </c>
      <c r="O309" s="168"/>
      <c r="P309" s="168"/>
      <c r="Q309" s="168"/>
      <c r="R309" s="168"/>
      <c r="S309" s="168"/>
      <c r="T309" s="169"/>
      <c r="U309" s="131" t="s">
        <v>421</v>
      </c>
      <c r="V309" s="132"/>
      <c r="W309" s="133"/>
      <c r="X309" s="152"/>
      <c r="Y309" s="153"/>
      <c r="Z309" s="153"/>
      <c r="AA309" s="153"/>
      <c r="AB309" s="153"/>
      <c r="AC309" s="153"/>
      <c r="AD309" s="154"/>
      <c r="AG309" s="1"/>
      <c r="AH309" s="1"/>
      <c r="AI309" s="1"/>
      <c r="AJ309" s="1"/>
      <c r="AK309" s="1"/>
      <c r="AL309" s="1"/>
      <c r="AM309" s="1"/>
      <c r="AN309" s="1"/>
      <c r="AO309" s="1"/>
      <c r="AP309" s="1"/>
      <c r="AQ309" s="1"/>
      <c r="AR309" s="1"/>
      <c r="AS309" s="1"/>
      <c r="AT309" s="1"/>
      <c r="AU309" s="1"/>
      <c r="AZ309" s="1"/>
    </row>
    <row r="310" spans="1:52" ht="159" customHeight="1" x14ac:dyDescent="0.25">
      <c r="A310" s="204" t="s">
        <v>551</v>
      </c>
      <c r="B310" s="205"/>
      <c r="C310" s="205"/>
      <c r="D310" s="205"/>
      <c r="E310" s="205"/>
      <c r="F310" s="205"/>
      <c r="G310" s="205"/>
      <c r="H310" s="205"/>
      <c r="I310" s="206"/>
      <c r="J310" s="131" t="s">
        <v>437</v>
      </c>
      <c r="K310" s="132"/>
      <c r="L310" s="133"/>
      <c r="M310" s="99" t="s">
        <v>419</v>
      </c>
      <c r="N310" s="149" t="s">
        <v>524</v>
      </c>
      <c r="O310" s="150"/>
      <c r="P310" s="150"/>
      <c r="Q310" s="150"/>
      <c r="R310" s="150"/>
      <c r="S310" s="150"/>
      <c r="T310" s="151"/>
      <c r="U310" s="131" t="s">
        <v>421</v>
      </c>
      <c r="V310" s="132"/>
      <c r="W310" s="133"/>
      <c r="X310" s="197"/>
      <c r="Y310" s="198"/>
      <c r="Z310" s="198"/>
      <c r="AA310" s="198"/>
      <c r="AB310" s="198"/>
      <c r="AC310" s="198"/>
      <c r="AD310" s="199"/>
      <c r="AG310" s="1"/>
      <c r="AH310" s="1"/>
      <c r="AI310" s="1"/>
      <c r="AJ310" s="1"/>
      <c r="AK310" s="1"/>
      <c r="AL310" s="1"/>
      <c r="AM310" s="1"/>
      <c r="AN310" s="1"/>
      <c r="AO310" s="1"/>
      <c r="AP310" s="1"/>
      <c r="AQ310" s="1"/>
      <c r="AR310" s="1"/>
      <c r="AS310" s="1"/>
      <c r="AT310" s="1"/>
      <c r="AU310" s="1"/>
      <c r="AZ310" s="1"/>
    </row>
    <row r="311" spans="1:52" ht="18" customHeight="1" x14ac:dyDescent="0.4">
      <c r="A311" s="176"/>
      <c r="B311" s="177"/>
      <c r="C311" s="177"/>
      <c r="D311" s="177"/>
      <c r="E311" s="177"/>
      <c r="F311" s="178"/>
      <c r="G311" s="185" t="s">
        <v>60</v>
      </c>
      <c r="H311" s="186"/>
      <c r="I311" s="186"/>
      <c r="J311" s="186"/>
      <c r="K311" s="186"/>
      <c r="L311" s="186"/>
      <c r="M311" s="186"/>
      <c r="N311" s="186"/>
      <c r="O311" s="186"/>
      <c r="P311" s="186"/>
      <c r="Q311" s="186"/>
      <c r="R311" s="186"/>
      <c r="S311" s="186"/>
      <c r="T311" s="186"/>
      <c r="U311" s="186"/>
      <c r="V311" s="186"/>
      <c r="W311" s="186"/>
      <c r="X311" s="187"/>
      <c r="Y311" s="188" t="s">
        <v>391</v>
      </c>
      <c r="Z311" s="189"/>
      <c r="AA311" s="190"/>
      <c r="AB311" s="191" t="s">
        <v>390</v>
      </c>
      <c r="AC311" s="192"/>
      <c r="AD311" s="193"/>
      <c r="AH311" s="67"/>
    </row>
    <row r="312" spans="1:52" ht="18" customHeight="1" x14ac:dyDescent="0.4">
      <c r="A312" s="179"/>
      <c r="B312" s="180"/>
      <c r="C312" s="180"/>
      <c r="D312" s="180"/>
      <c r="E312" s="180"/>
      <c r="F312" s="181"/>
      <c r="G312" s="200" t="s">
        <v>480</v>
      </c>
      <c r="H312" s="186"/>
      <c r="I312" s="186"/>
      <c r="J312" s="186"/>
      <c r="K312" s="186"/>
      <c r="L312" s="186"/>
      <c r="M312" s="186"/>
      <c r="N312" s="186"/>
      <c r="O312" s="186"/>
      <c r="P312" s="186"/>
      <c r="Q312" s="186"/>
      <c r="R312" s="186"/>
      <c r="S312" s="186"/>
      <c r="T312" s="186"/>
      <c r="U312" s="186"/>
      <c r="V312" s="186"/>
      <c r="W312" s="186"/>
      <c r="X312" s="187"/>
      <c r="Y312" s="188" t="s">
        <v>428</v>
      </c>
      <c r="Z312" s="189"/>
      <c r="AA312" s="189"/>
      <c r="AB312" s="189"/>
      <c r="AC312" s="189"/>
      <c r="AD312" s="190"/>
      <c r="AH312" s="67"/>
    </row>
    <row r="313" spans="1:52" ht="18" customHeight="1" x14ac:dyDescent="0.4">
      <c r="A313" s="182"/>
      <c r="B313" s="183"/>
      <c r="C313" s="183"/>
      <c r="D313" s="183"/>
      <c r="E313" s="183"/>
      <c r="F313" s="184"/>
      <c r="G313" s="185">
        <f>G3</f>
        <v>0</v>
      </c>
      <c r="H313" s="186"/>
      <c r="I313" s="186"/>
      <c r="J313" s="186"/>
      <c r="K313" s="186"/>
      <c r="L313" s="186"/>
      <c r="M313" s="186"/>
      <c r="N313" s="186"/>
      <c r="O313" s="186"/>
      <c r="P313" s="186"/>
      <c r="Q313" s="186"/>
      <c r="R313" s="186"/>
      <c r="S313" s="186"/>
      <c r="T313" s="186"/>
      <c r="U313" s="186"/>
      <c r="V313" s="186"/>
      <c r="W313" s="186"/>
      <c r="X313" s="187"/>
      <c r="Y313" s="188" t="s">
        <v>513</v>
      </c>
      <c r="Z313" s="189"/>
      <c r="AA313" s="189"/>
      <c r="AB313" s="189"/>
      <c r="AC313" s="189"/>
      <c r="AD313" s="190"/>
      <c r="AH313" s="67"/>
    </row>
    <row r="314" spans="1:52" ht="18.75" customHeight="1" x14ac:dyDescent="0.4">
      <c r="A314" s="225" t="s">
        <v>190</v>
      </c>
      <c r="B314" s="226"/>
      <c r="C314" s="226"/>
      <c r="D314" s="226"/>
      <c r="E314" s="226"/>
      <c r="F314" s="226"/>
      <c r="G314" s="226"/>
      <c r="H314" s="226"/>
      <c r="I314" s="226"/>
      <c r="J314" s="226"/>
      <c r="K314" s="226"/>
      <c r="L314" s="226"/>
      <c r="M314" s="226"/>
      <c r="N314" s="226"/>
      <c r="O314" s="226"/>
      <c r="P314" s="226"/>
      <c r="Q314" s="226"/>
      <c r="R314" s="226"/>
      <c r="S314" s="226"/>
      <c r="T314" s="226"/>
      <c r="U314" s="226"/>
      <c r="V314" s="226"/>
      <c r="W314" s="226"/>
      <c r="X314" s="226"/>
      <c r="Y314" s="226"/>
      <c r="Z314" s="226"/>
      <c r="AA314" s="226"/>
      <c r="AB314" s="226"/>
      <c r="AC314" s="226"/>
      <c r="AD314" s="227"/>
    </row>
    <row r="315" spans="1:52" ht="15.75" x14ac:dyDescent="0.25">
      <c r="A315" s="591" t="s">
        <v>191</v>
      </c>
      <c r="B315" s="593"/>
      <c r="C315" s="591" t="s">
        <v>184</v>
      </c>
      <c r="D315" s="592"/>
      <c r="E315" s="592"/>
      <c r="F315" s="592"/>
      <c r="G315" s="592"/>
      <c r="H315" s="592"/>
      <c r="I315" s="592"/>
      <c r="J315" s="592"/>
      <c r="K315" s="592"/>
      <c r="L315" s="592"/>
      <c r="M315" s="592"/>
      <c r="N315" s="592"/>
      <c r="O315" s="592"/>
      <c r="P315" s="592"/>
      <c r="Q315" s="593"/>
      <c r="R315" s="591" t="s">
        <v>185</v>
      </c>
      <c r="S315" s="592"/>
      <c r="T315" s="592"/>
      <c r="U315" s="592"/>
      <c r="V315" s="592"/>
      <c r="W315" s="592"/>
      <c r="X315" s="592"/>
      <c r="Y315" s="592"/>
      <c r="Z315" s="592"/>
      <c r="AA315" s="592"/>
      <c r="AB315" s="592"/>
      <c r="AC315" s="592"/>
      <c r="AD315" s="593"/>
      <c r="AG315" s="1"/>
      <c r="AH315" s="1"/>
      <c r="AI315" s="1"/>
      <c r="AJ315" s="1"/>
      <c r="AK315" s="1"/>
      <c r="AL315" s="1"/>
      <c r="AM315" s="1"/>
      <c r="AN315" s="1"/>
      <c r="AO315" s="1"/>
      <c r="AP315" s="1"/>
      <c r="AQ315" s="1"/>
      <c r="AR315" s="1"/>
      <c r="AS315" s="1"/>
      <c r="AT315" s="1"/>
      <c r="AU315" s="1"/>
      <c r="AZ315" s="1"/>
    </row>
    <row r="316" spans="1:52" ht="33" customHeight="1" x14ac:dyDescent="0.25">
      <c r="A316" s="580">
        <v>1</v>
      </c>
      <c r="B316" s="581"/>
      <c r="C316" s="228" t="s">
        <v>186</v>
      </c>
      <c r="D316" s="229"/>
      <c r="E316" s="229"/>
      <c r="F316" s="229"/>
      <c r="G316" s="229"/>
      <c r="H316" s="229"/>
      <c r="I316" s="229"/>
      <c r="J316" s="229"/>
      <c r="K316" s="229"/>
      <c r="L316" s="229"/>
      <c r="M316" s="229"/>
      <c r="N316" s="229"/>
      <c r="O316" s="229"/>
      <c r="P316" s="229"/>
      <c r="Q316" s="230"/>
      <c r="R316" s="600" t="s">
        <v>187</v>
      </c>
      <c r="S316" s="601"/>
      <c r="T316" s="601"/>
      <c r="U316" s="601"/>
      <c r="V316" s="601"/>
      <c r="W316" s="601"/>
      <c r="X316" s="601"/>
      <c r="Y316" s="601"/>
      <c r="Z316" s="601"/>
      <c r="AA316" s="601"/>
      <c r="AB316" s="601"/>
      <c r="AC316" s="601"/>
      <c r="AD316" s="602"/>
      <c r="AG316" s="1"/>
      <c r="AH316" s="1"/>
      <c r="AI316" s="1"/>
      <c r="AJ316" s="1"/>
      <c r="AK316" s="1"/>
      <c r="AL316" s="1"/>
      <c r="AM316" s="1"/>
      <c r="AN316" s="1"/>
      <c r="AO316" s="1"/>
      <c r="AP316" s="1"/>
      <c r="AQ316" s="1"/>
      <c r="AR316" s="1"/>
      <c r="AS316" s="1"/>
      <c r="AT316" s="1"/>
      <c r="AU316" s="1"/>
      <c r="AZ316" s="1"/>
    </row>
    <row r="317" spans="1:52" ht="48" customHeight="1" x14ac:dyDescent="0.25">
      <c r="A317" s="580">
        <v>2</v>
      </c>
      <c r="B317" s="581"/>
      <c r="C317" s="228" t="s">
        <v>192</v>
      </c>
      <c r="D317" s="229"/>
      <c r="E317" s="229"/>
      <c r="F317" s="229"/>
      <c r="G317" s="229"/>
      <c r="H317" s="229"/>
      <c r="I317" s="229"/>
      <c r="J317" s="229"/>
      <c r="K317" s="229"/>
      <c r="L317" s="229"/>
      <c r="M317" s="229"/>
      <c r="N317" s="229"/>
      <c r="O317" s="229"/>
      <c r="P317" s="229"/>
      <c r="Q317" s="230"/>
      <c r="R317" s="605" t="s">
        <v>188</v>
      </c>
      <c r="S317" s="606"/>
      <c r="T317" s="606"/>
      <c r="U317" s="606"/>
      <c r="V317" s="606"/>
      <c r="W317" s="606"/>
      <c r="X317" s="606"/>
      <c r="Y317" s="606"/>
      <c r="Z317" s="606"/>
      <c r="AA317" s="606"/>
      <c r="AB317" s="606"/>
      <c r="AC317" s="606"/>
      <c r="AD317" s="607"/>
      <c r="AG317" s="1"/>
      <c r="AH317" s="1"/>
      <c r="AI317" s="1"/>
      <c r="AJ317" s="1"/>
      <c r="AK317" s="1"/>
      <c r="AL317" s="1"/>
      <c r="AM317" s="1"/>
      <c r="AN317" s="1"/>
      <c r="AO317" s="1"/>
      <c r="AP317" s="1"/>
      <c r="AQ317" s="1"/>
      <c r="AR317" s="1"/>
      <c r="AS317" s="1"/>
      <c r="AT317" s="1"/>
      <c r="AU317" s="1"/>
      <c r="AZ317" s="1"/>
    </row>
    <row r="318" spans="1:52" ht="50.25" customHeight="1" x14ac:dyDescent="0.25">
      <c r="A318" s="580">
        <v>3</v>
      </c>
      <c r="B318" s="581"/>
      <c r="C318" s="228" t="s">
        <v>472</v>
      </c>
      <c r="D318" s="229"/>
      <c r="E318" s="229"/>
      <c r="F318" s="229"/>
      <c r="G318" s="229"/>
      <c r="H318" s="229"/>
      <c r="I318" s="229"/>
      <c r="J318" s="229"/>
      <c r="K318" s="229"/>
      <c r="L318" s="229"/>
      <c r="M318" s="229"/>
      <c r="N318" s="229"/>
      <c r="O318" s="229"/>
      <c r="P318" s="229"/>
      <c r="Q318" s="230"/>
      <c r="R318" s="600" t="s">
        <v>189</v>
      </c>
      <c r="S318" s="601"/>
      <c r="T318" s="601"/>
      <c r="U318" s="601"/>
      <c r="V318" s="601"/>
      <c r="W318" s="601"/>
      <c r="X318" s="601"/>
      <c r="Y318" s="601"/>
      <c r="Z318" s="601"/>
      <c r="AA318" s="601"/>
      <c r="AB318" s="601"/>
      <c r="AC318" s="601"/>
      <c r="AD318" s="602"/>
      <c r="AG318" s="1"/>
      <c r="AH318" s="1"/>
      <c r="AI318" s="1"/>
      <c r="AJ318" s="1"/>
      <c r="AK318" s="1"/>
      <c r="AL318" s="1"/>
      <c r="AM318" s="1"/>
      <c r="AN318" s="1"/>
      <c r="AO318" s="1"/>
      <c r="AP318" s="1"/>
      <c r="AQ318" s="1"/>
      <c r="AR318" s="1"/>
      <c r="AS318" s="1"/>
      <c r="AT318" s="1"/>
      <c r="AU318" s="1"/>
      <c r="AZ318" s="1"/>
    </row>
    <row r="319" spans="1:52" x14ac:dyDescent="0.4">
      <c r="A319" s="580">
        <v>4</v>
      </c>
      <c r="B319" s="581"/>
      <c r="C319" s="582" t="s">
        <v>542</v>
      </c>
      <c r="D319" s="583"/>
      <c r="E319" s="583"/>
      <c r="F319" s="583"/>
      <c r="G319" s="583"/>
      <c r="H319" s="583"/>
      <c r="I319" s="583"/>
      <c r="J319" s="583"/>
      <c r="K319" s="583"/>
      <c r="L319" s="583"/>
      <c r="M319" s="583"/>
      <c r="N319" s="583"/>
      <c r="O319" s="583"/>
      <c r="P319" s="583"/>
      <c r="Q319" s="584"/>
      <c r="R319" s="585" t="s">
        <v>497</v>
      </c>
      <c r="S319" s="586"/>
      <c r="T319" s="586"/>
      <c r="U319" s="586"/>
      <c r="V319" s="586"/>
      <c r="W319" s="586"/>
      <c r="X319" s="586"/>
      <c r="Y319" s="586"/>
      <c r="Z319" s="586"/>
      <c r="AA319" s="586"/>
      <c r="AB319" s="586"/>
      <c r="AC319" s="586"/>
      <c r="AD319" s="587"/>
    </row>
    <row r="320" spans="1:52" x14ac:dyDescent="0.4">
      <c r="A320" s="580">
        <v>5</v>
      </c>
      <c r="B320" s="581"/>
      <c r="C320" s="588" t="s">
        <v>499</v>
      </c>
      <c r="D320" s="589"/>
      <c r="E320" s="589"/>
      <c r="F320" s="589"/>
      <c r="G320" s="589"/>
      <c r="H320" s="589"/>
      <c r="I320" s="589"/>
      <c r="J320" s="589"/>
      <c r="K320" s="589"/>
      <c r="L320" s="589"/>
      <c r="M320" s="589"/>
      <c r="N320" s="589"/>
      <c r="O320" s="589"/>
      <c r="P320" s="589"/>
      <c r="Q320" s="590"/>
      <c r="R320" s="228" t="s">
        <v>500</v>
      </c>
      <c r="S320" s="603"/>
      <c r="T320" s="603"/>
      <c r="U320" s="603"/>
      <c r="V320" s="603"/>
      <c r="W320" s="603"/>
      <c r="X320" s="603"/>
      <c r="Y320" s="603"/>
      <c r="Z320" s="603"/>
      <c r="AA320" s="603"/>
      <c r="AB320" s="603"/>
      <c r="AC320" s="603"/>
      <c r="AD320" s="604"/>
    </row>
    <row r="321" spans="1:30" x14ac:dyDescent="0.4">
      <c r="A321" s="580">
        <v>6</v>
      </c>
      <c r="B321" s="581"/>
      <c r="C321" s="582" t="s">
        <v>543</v>
      </c>
      <c r="D321" s="583"/>
      <c r="E321" s="583"/>
      <c r="F321" s="583"/>
      <c r="G321" s="583"/>
      <c r="H321" s="583"/>
      <c r="I321" s="583"/>
      <c r="J321" s="583"/>
      <c r="K321" s="583"/>
      <c r="L321" s="583"/>
      <c r="M321" s="583"/>
      <c r="N321" s="583"/>
      <c r="O321" s="583"/>
      <c r="P321" s="583"/>
      <c r="Q321" s="584"/>
      <c r="R321" s="611" t="s">
        <v>498</v>
      </c>
      <c r="S321" s="612"/>
      <c r="T321" s="612"/>
      <c r="U321" s="612"/>
      <c r="V321" s="612"/>
      <c r="W321" s="612"/>
      <c r="X321" s="612"/>
      <c r="Y321" s="612"/>
      <c r="Z321" s="612"/>
      <c r="AA321" s="612"/>
      <c r="AB321" s="612"/>
      <c r="AC321" s="612"/>
      <c r="AD321" s="613"/>
    </row>
    <row r="322" spans="1:30" ht="18.75" customHeight="1" x14ac:dyDescent="0.4">
      <c r="A322" s="225" t="s">
        <v>193</v>
      </c>
      <c r="B322" s="226"/>
      <c r="C322" s="226"/>
      <c r="D322" s="226"/>
      <c r="E322" s="226"/>
      <c r="F322" s="226"/>
      <c r="G322" s="226"/>
      <c r="H322" s="226"/>
      <c r="I322" s="226"/>
      <c r="J322" s="226"/>
      <c r="K322" s="226"/>
      <c r="L322" s="226"/>
      <c r="M322" s="226"/>
      <c r="N322" s="226"/>
      <c r="O322" s="226"/>
      <c r="P322" s="226"/>
      <c r="Q322" s="226"/>
      <c r="R322" s="226"/>
      <c r="S322" s="226"/>
      <c r="T322" s="226"/>
      <c r="U322" s="226"/>
      <c r="V322" s="226"/>
      <c r="W322" s="226"/>
      <c r="X322" s="226"/>
      <c r="Y322" s="226"/>
      <c r="Z322" s="226"/>
      <c r="AA322" s="226"/>
      <c r="AB322" s="226"/>
      <c r="AC322" s="226"/>
      <c r="AD322" s="227"/>
    </row>
    <row r="323" spans="1:30" ht="78" customHeight="1" x14ac:dyDescent="0.4">
      <c r="A323" s="614" t="s">
        <v>507</v>
      </c>
      <c r="B323" s="615"/>
      <c r="C323" s="615"/>
      <c r="D323" s="615"/>
      <c r="E323" s="615"/>
      <c r="F323" s="615"/>
      <c r="G323" s="615"/>
      <c r="H323" s="615"/>
      <c r="I323" s="615"/>
      <c r="J323" s="615"/>
      <c r="K323" s="615"/>
      <c r="L323" s="615"/>
      <c r="M323" s="615"/>
      <c r="N323" s="615"/>
      <c r="O323" s="615"/>
      <c r="P323" s="615"/>
      <c r="Q323" s="615"/>
      <c r="R323" s="615"/>
      <c r="S323" s="615"/>
      <c r="T323" s="615"/>
      <c r="U323" s="615"/>
      <c r="V323" s="615"/>
      <c r="W323" s="615"/>
      <c r="X323" s="615"/>
      <c r="Y323" s="615"/>
      <c r="Z323" s="615"/>
      <c r="AA323" s="615"/>
      <c r="AB323" s="615"/>
      <c r="AC323" s="615"/>
      <c r="AD323" s="616"/>
    </row>
    <row r="324" spans="1:30" ht="18.75" customHeight="1" x14ac:dyDescent="0.4">
      <c r="A324" s="225" t="s">
        <v>194</v>
      </c>
      <c r="B324" s="226"/>
      <c r="C324" s="226"/>
      <c r="D324" s="226"/>
      <c r="E324" s="226"/>
      <c r="F324" s="226"/>
      <c r="G324" s="226"/>
      <c r="H324" s="226"/>
      <c r="I324" s="226"/>
      <c r="J324" s="226"/>
      <c r="K324" s="226"/>
      <c r="L324" s="226"/>
      <c r="M324" s="226"/>
      <c r="N324" s="226"/>
      <c r="O324" s="227"/>
      <c r="P324" s="225" t="s">
        <v>195</v>
      </c>
      <c r="Q324" s="226"/>
      <c r="R324" s="226"/>
      <c r="S324" s="226"/>
      <c r="T324" s="226"/>
      <c r="U324" s="226"/>
      <c r="V324" s="226"/>
      <c r="W324" s="226"/>
      <c r="X324" s="226"/>
      <c r="Y324" s="226"/>
      <c r="Z324" s="226"/>
      <c r="AA324" s="226"/>
      <c r="AB324" s="226"/>
      <c r="AC324" s="226"/>
      <c r="AD324" s="227"/>
    </row>
    <row r="325" spans="1:30" ht="78" customHeight="1" x14ac:dyDescent="0.4">
      <c r="A325" s="608"/>
      <c r="B325" s="609"/>
      <c r="C325" s="609"/>
      <c r="D325" s="609"/>
      <c r="E325" s="609"/>
      <c r="F325" s="609"/>
      <c r="G325" s="609"/>
      <c r="H325" s="609"/>
      <c r="I325" s="609"/>
      <c r="J325" s="609"/>
      <c r="K325" s="609"/>
      <c r="L325" s="609"/>
      <c r="M325" s="609"/>
      <c r="N325" s="609"/>
      <c r="O325" s="610"/>
      <c r="P325" s="617"/>
      <c r="Q325" s="618"/>
      <c r="R325" s="618"/>
      <c r="S325" s="618"/>
      <c r="T325" s="618"/>
      <c r="U325" s="618"/>
      <c r="V325" s="618"/>
      <c r="W325" s="618"/>
      <c r="X325" s="618"/>
      <c r="Y325" s="618"/>
      <c r="Z325" s="618"/>
      <c r="AA325" s="618"/>
      <c r="AB325" s="618"/>
      <c r="AC325" s="618"/>
      <c r="AD325" s="619"/>
    </row>
    <row r="326" spans="1:30" ht="26.25" customHeight="1" x14ac:dyDescent="0.4">
      <c r="A326" s="620" t="str">
        <f>J9</f>
        <v>JUAN BERNARDO NARANJO G.</v>
      </c>
      <c r="B326" s="621"/>
      <c r="C326" s="621"/>
      <c r="D326" s="621"/>
      <c r="E326" s="621"/>
      <c r="F326" s="621"/>
      <c r="G326" s="621"/>
      <c r="H326" s="621"/>
      <c r="I326" s="621"/>
      <c r="J326" s="621"/>
      <c r="K326" s="621"/>
      <c r="L326" s="621"/>
      <c r="M326" s="621"/>
      <c r="N326" s="621"/>
      <c r="O326" s="622"/>
      <c r="P326" s="620" t="s">
        <v>534</v>
      </c>
      <c r="Q326" s="621"/>
      <c r="R326" s="621"/>
      <c r="S326" s="621"/>
      <c r="T326" s="621"/>
      <c r="U326" s="621"/>
      <c r="V326" s="621"/>
      <c r="W326" s="621"/>
      <c r="X326" s="621"/>
      <c r="Y326" s="621"/>
      <c r="Z326" s="621"/>
      <c r="AA326" s="621"/>
      <c r="AB326" s="621"/>
      <c r="AC326" s="621"/>
      <c r="AD326" s="622"/>
    </row>
    <row r="327" spans="1:30" ht="26.25" customHeight="1" x14ac:dyDescent="0.4">
      <c r="A327" s="608" t="s">
        <v>516</v>
      </c>
      <c r="B327" s="609"/>
      <c r="C327" s="609"/>
      <c r="D327" s="609"/>
      <c r="E327" s="609"/>
      <c r="F327" s="609"/>
      <c r="G327" s="609"/>
      <c r="H327" s="609"/>
      <c r="I327" s="609"/>
      <c r="J327" s="609"/>
      <c r="K327" s="609"/>
      <c r="L327" s="609"/>
      <c r="M327" s="609"/>
      <c r="N327" s="609"/>
      <c r="O327" s="610"/>
      <c r="P327" s="608" t="s">
        <v>557</v>
      </c>
      <c r="Q327" s="609"/>
      <c r="R327" s="609"/>
      <c r="S327" s="609"/>
      <c r="T327" s="609"/>
      <c r="U327" s="609"/>
      <c r="V327" s="609"/>
      <c r="W327" s="609"/>
      <c r="X327" s="609"/>
      <c r="Y327" s="609"/>
      <c r="Z327" s="609"/>
      <c r="AA327" s="609"/>
      <c r="AB327" s="609"/>
      <c r="AC327" s="609"/>
      <c r="AD327" s="610"/>
    </row>
  </sheetData>
  <mergeCells count="775">
    <mergeCell ref="A308:I308"/>
    <mergeCell ref="J308:L308"/>
    <mergeCell ref="N308:T308"/>
    <mergeCell ref="U308:W308"/>
    <mergeCell ref="X308:AD308"/>
    <mergeCell ref="G303:X303"/>
    <mergeCell ref="Y303:AD303"/>
    <mergeCell ref="A304:AD304"/>
    <mergeCell ref="A305:L305"/>
    <mergeCell ref="M305:T305"/>
    <mergeCell ref="U310:W310"/>
    <mergeCell ref="X310:AD310"/>
    <mergeCell ref="A299:I299"/>
    <mergeCell ref="J299:L299"/>
    <mergeCell ref="N299:T299"/>
    <mergeCell ref="U299:W299"/>
    <mergeCell ref="X299:AD299"/>
    <mergeCell ref="AB301:AD301"/>
    <mergeCell ref="J280:L280"/>
    <mergeCell ref="N280:T280"/>
    <mergeCell ref="U280:W280"/>
    <mergeCell ref="A290:I290"/>
    <mergeCell ref="J290:L290"/>
    <mergeCell ref="N290:T290"/>
    <mergeCell ref="U290:W290"/>
    <mergeCell ref="X290:AD290"/>
    <mergeCell ref="U305:W306"/>
    <mergeCell ref="X305:AD306"/>
    <mergeCell ref="A306:I306"/>
    <mergeCell ref="J306:L306"/>
    <mergeCell ref="N306:T306"/>
    <mergeCell ref="J297:L297"/>
    <mergeCell ref="N297:T297"/>
    <mergeCell ref="U297:W297"/>
    <mergeCell ref="A295:L295"/>
    <mergeCell ref="M295:T295"/>
    <mergeCell ref="U295:W296"/>
    <mergeCell ref="X295:AD296"/>
    <mergeCell ref="A296:I296"/>
    <mergeCell ref="J296:L296"/>
    <mergeCell ref="N296:T296"/>
    <mergeCell ref="A307:I307"/>
    <mergeCell ref="J307:L307"/>
    <mergeCell ref="N307:T307"/>
    <mergeCell ref="U307:W307"/>
    <mergeCell ref="X307:AD307"/>
    <mergeCell ref="X297:AD297"/>
    <mergeCell ref="G301:X301"/>
    <mergeCell ref="G302:X302"/>
    <mergeCell ref="Y302:AD302"/>
    <mergeCell ref="A301:F303"/>
    <mergeCell ref="Y301:AA301"/>
    <mergeCell ref="A300:I300"/>
    <mergeCell ref="J300:L300"/>
    <mergeCell ref="N300:T300"/>
    <mergeCell ref="U300:W300"/>
    <mergeCell ref="X300:AD300"/>
    <mergeCell ref="A291:F293"/>
    <mergeCell ref="G291:X291"/>
    <mergeCell ref="Y291:AA291"/>
    <mergeCell ref="AB291:AD291"/>
    <mergeCell ref="G292:X292"/>
    <mergeCell ref="Y292:AD292"/>
    <mergeCell ref="G293:X293"/>
    <mergeCell ref="Y293:AD293"/>
    <mergeCell ref="A294:AD294"/>
    <mergeCell ref="A327:O327"/>
    <mergeCell ref="P327:AD327"/>
    <mergeCell ref="A321:B321"/>
    <mergeCell ref="C321:Q321"/>
    <mergeCell ref="R321:AD321"/>
    <mergeCell ref="A322:AD322"/>
    <mergeCell ref="A323:AD323"/>
    <mergeCell ref="A324:O324"/>
    <mergeCell ref="P324:AD324"/>
    <mergeCell ref="A325:O325"/>
    <mergeCell ref="P325:AD325"/>
    <mergeCell ref="A326:O326"/>
    <mergeCell ref="P326:AD326"/>
    <mergeCell ref="R320:AD320"/>
    <mergeCell ref="A317:B317"/>
    <mergeCell ref="C317:Q317"/>
    <mergeCell ref="R317:AD317"/>
    <mergeCell ref="A318:B318"/>
    <mergeCell ref="G311:X311"/>
    <mergeCell ref="AB311:AD311"/>
    <mergeCell ref="Y313:AD313"/>
    <mergeCell ref="A309:I309"/>
    <mergeCell ref="A311:F313"/>
    <mergeCell ref="A310:I310"/>
    <mergeCell ref="J310:L310"/>
    <mergeCell ref="N310:T310"/>
    <mergeCell ref="J309:L309"/>
    <mergeCell ref="N309:T309"/>
    <mergeCell ref="U309:W309"/>
    <mergeCell ref="X309:AD309"/>
    <mergeCell ref="R318:AD318"/>
    <mergeCell ref="A314:AD314"/>
    <mergeCell ref="A315:B315"/>
    <mergeCell ref="G312:X312"/>
    <mergeCell ref="Y312:AD312"/>
    <mergeCell ref="G313:X313"/>
    <mergeCell ref="A316:B316"/>
    <mergeCell ref="C316:Q316"/>
    <mergeCell ref="R316:AD316"/>
    <mergeCell ref="A280:I280"/>
    <mergeCell ref="X280:AD280"/>
    <mergeCell ref="A298:I298"/>
    <mergeCell ref="J298:L298"/>
    <mergeCell ref="N298:T298"/>
    <mergeCell ref="U298:W298"/>
    <mergeCell ref="X298:AD298"/>
    <mergeCell ref="AB281:AD281"/>
    <mergeCell ref="J286:L286"/>
    <mergeCell ref="N286:T286"/>
    <mergeCell ref="A297:I297"/>
    <mergeCell ref="A289:I289"/>
    <mergeCell ref="J289:L289"/>
    <mergeCell ref="N289:T289"/>
    <mergeCell ref="U289:W289"/>
    <mergeCell ref="X289:AD289"/>
    <mergeCell ref="A288:I288"/>
    <mergeCell ref="J288:L288"/>
    <mergeCell ref="N288:T288"/>
    <mergeCell ref="U288:W288"/>
    <mergeCell ref="X288:AD288"/>
    <mergeCell ref="R315:AD315"/>
    <mergeCell ref="A319:B319"/>
    <mergeCell ref="C319:Q319"/>
    <mergeCell ref="R319:AD319"/>
    <mergeCell ref="A320:B320"/>
    <mergeCell ref="C320:Q320"/>
    <mergeCell ref="C315:Q315"/>
    <mergeCell ref="X265:AD266"/>
    <mergeCell ref="A266:I266"/>
    <mergeCell ref="J266:L266"/>
    <mergeCell ref="N266:T266"/>
    <mergeCell ref="X267:AD267"/>
    <mergeCell ref="J269:L269"/>
    <mergeCell ref="N269:T269"/>
    <mergeCell ref="U269:W269"/>
    <mergeCell ref="A274:AD274"/>
    <mergeCell ref="A275:L275"/>
    <mergeCell ref="M275:T275"/>
    <mergeCell ref="U275:W276"/>
    <mergeCell ref="X269:AD269"/>
    <mergeCell ref="A277:I278"/>
    <mergeCell ref="C318:Q318"/>
    <mergeCell ref="Y311:AA311"/>
    <mergeCell ref="X270:AD270"/>
    <mergeCell ref="J279:L279"/>
    <mergeCell ref="A249:I249"/>
    <mergeCell ref="J249:L249"/>
    <mergeCell ref="N249:T249"/>
    <mergeCell ref="U249:W249"/>
    <mergeCell ref="X249:AD249"/>
    <mergeCell ref="J277:L277"/>
    <mergeCell ref="N277:T277"/>
    <mergeCell ref="U277:W277"/>
    <mergeCell ref="A250:I250"/>
    <mergeCell ref="J250:L250"/>
    <mergeCell ref="N250:T250"/>
    <mergeCell ref="U250:W250"/>
    <mergeCell ref="X250:AD250"/>
    <mergeCell ref="A271:F273"/>
    <mergeCell ref="G271:X271"/>
    <mergeCell ref="Y271:AA271"/>
    <mergeCell ref="AB271:AD271"/>
    <mergeCell ref="G272:X272"/>
    <mergeCell ref="Y272:AD272"/>
    <mergeCell ref="G273:X273"/>
    <mergeCell ref="Y273:AD273"/>
    <mergeCell ref="A251:F253"/>
    <mergeCell ref="G251:X251"/>
    <mergeCell ref="J270:L270"/>
    <mergeCell ref="A247:I247"/>
    <mergeCell ref="J247:L247"/>
    <mergeCell ref="N247:T247"/>
    <mergeCell ref="U247:W247"/>
    <mergeCell ref="X247:AD247"/>
    <mergeCell ref="A248:I248"/>
    <mergeCell ref="J248:L248"/>
    <mergeCell ref="N248:T248"/>
    <mergeCell ref="U248:W248"/>
    <mergeCell ref="X248:AD248"/>
    <mergeCell ref="A244:AD244"/>
    <mergeCell ref="A245:L245"/>
    <mergeCell ref="M245:T245"/>
    <mergeCell ref="U245:W246"/>
    <mergeCell ref="X245:AD246"/>
    <mergeCell ref="A246:I246"/>
    <mergeCell ref="J246:L246"/>
    <mergeCell ref="N246:T246"/>
    <mergeCell ref="A239:AD239"/>
    <mergeCell ref="A240:AD240"/>
    <mergeCell ref="A241:F243"/>
    <mergeCell ref="G241:X241"/>
    <mergeCell ref="Y241:AA241"/>
    <mergeCell ref="AB241:AD241"/>
    <mergeCell ref="G242:X242"/>
    <mergeCell ref="Y242:AD242"/>
    <mergeCell ref="G243:X243"/>
    <mergeCell ref="Y243:AD243"/>
    <mergeCell ref="A238:B238"/>
    <mergeCell ref="C238:I238"/>
    <mergeCell ref="K238:N238"/>
    <mergeCell ref="O238:P238"/>
    <mergeCell ref="Q238:V238"/>
    <mergeCell ref="X238:AC238"/>
    <mergeCell ref="G232:J232"/>
    <mergeCell ref="K232:N232"/>
    <mergeCell ref="O232:T232"/>
    <mergeCell ref="U232:X232"/>
    <mergeCell ref="Y232:AD232"/>
    <mergeCell ref="A237:AD237"/>
    <mergeCell ref="D227:D230"/>
    <mergeCell ref="G227:J230"/>
    <mergeCell ref="K227:N230"/>
    <mergeCell ref="O227:T230"/>
    <mergeCell ref="U227:X230"/>
    <mergeCell ref="Y227:AD230"/>
    <mergeCell ref="D223:D226"/>
    <mergeCell ref="G223:J226"/>
    <mergeCell ref="K223:N226"/>
    <mergeCell ref="O223:T226"/>
    <mergeCell ref="U223:X226"/>
    <mergeCell ref="Y223:AD226"/>
    <mergeCell ref="D219:D222"/>
    <mergeCell ref="G219:J222"/>
    <mergeCell ref="K219:N222"/>
    <mergeCell ref="O219:T222"/>
    <mergeCell ref="U219:X222"/>
    <mergeCell ref="Y219:AD222"/>
    <mergeCell ref="D215:D218"/>
    <mergeCell ref="G215:J218"/>
    <mergeCell ref="K215:N218"/>
    <mergeCell ref="O215:T218"/>
    <mergeCell ref="U215:X218"/>
    <mergeCell ref="Y215:AD218"/>
    <mergeCell ref="A206:AD206"/>
    <mergeCell ref="D211:D214"/>
    <mergeCell ref="G211:J214"/>
    <mergeCell ref="K211:N214"/>
    <mergeCell ref="O211:T214"/>
    <mergeCell ref="U211:X214"/>
    <mergeCell ref="Y211:AD214"/>
    <mergeCell ref="A203:F205"/>
    <mergeCell ref="G203:X203"/>
    <mergeCell ref="Y203:AA203"/>
    <mergeCell ref="AB203:AD203"/>
    <mergeCell ref="G204:X204"/>
    <mergeCell ref="Y204:AD204"/>
    <mergeCell ref="G205:X205"/>
    <mergeCell ref="Y205:AD205"/>
    <mergeCell ref="A201:H201"/>
    <mergeCell ref="P201:Q201"/>
    <mergeCell ref="R201:T201"/>
    <mergeCell ref="A202:H202"/>
    <mergeCell ref="P202:Q202"/>
    <mergeCell ref="R202:T202"/>
    <mergeCell ref="A199:H199"/>
    <mergeCell ref="P199:Q199"/>
    <mergeCell ref="R199:T199"/>
    <mergeCell ref="A200:H200"/>
    <mergeCell ref="P200:Q200"/>
    <mergeCell ref="R200:T200"/>
    <mergeCell ref="A197:H197"/>
    <mergeCell ref="P197:Q197"/>
    <mergeCell ref="R197:T197"/>
    <mergeCell ref="A198:H198"/>
    <mergeCell ref="P198:Q198"/>
    <mergeCell ref="R198:T198"/>
    <mergeCell ref="A195:H195"/>
    <mergeCell ref="P195:Q195"/>
    <mergeCell ref="R195:T195"/>
    <mergeCell ref="A196:H196"/>
    <mergeCell ref="P196:Q196"/>
    <mergeCell ref="R196:T196"/>
    <mergeCell ref="P188:Q188"/>
    <mergeCell ref="R188:T188"/>
    <mergeCell ref="A193:H193"/>
    <mergeCell ref="P193:Q193"/>
    <mergeCell ref="R193:T193"/>
    <mergeCell ref="A194:H194"/>
    <mergeCell ref="P194:Q194"/>
    <mergeCell ref="R194:T194"/>
    <mergeCell ref="A191:H191"/>
    <mergeCell ref="P191:Q191"/>
    <mergeCell ref="R191:T191"/>
    <mergeCell ref="A192:H192"/>
    <mergeCell ref="P192:Q192"/>
    <mergeCell ref="R192:T192"/>
    <mergeCell ref="A185:H185"/>
    <mergeCell ref="P185:Q185"/>
    <mergeCell ref="R185:T185"/>
    <mergeCell ref="A186:H186"/>
    <mergeCell ref="P186:Q186"/>
    <mergeCell ref="R186:T186"/>
    <mergeCell ref="A182:AD182"/>
    <mergeCell ref="A183:H184"/>
    <mergeCell ref="I183:M183"/>
    <mergeCell ref="N183:T183"/>
    <mergeCell ref="U183:AD183"/>
    <mergeCell ref="P184:Q184"/>
    <mergeCell ref="R184:T184"/>
    <mergeCell ref="U184:AD202"/>
    <mergeCell ref="A189:H189"/>
    <mergeCell ref="P189:Q189"/>
    <mergeCell ref="R189:T189"/>
    <mergeCell ref="A190:H190"/>
    <mergeCell ref="P190:Q190"/>
    <mergeCell ref="R190:T190"/>
    <mergeCell ref="A187:H187"/>
    <mergeCell ref="P187:Q187"/>
    <mergeCell ref="R187:T187"/>
    <mergeCell ref="A188:H188"/>
    <mergeCell ref="A181:B181"/>
    <mergeCell ref="C181:G181"/>
    <mergeCell ref="H181:N181"/>
    <mergeCell ref="O181:P181"/>
    <mergeCell ref="Q181:U181"/>
    <mergeCell ref="V181:AD181"/>
    <mergeCell ref="A180:B180"/>
    <mergeCell ref="C180:G180"/>
    <mergeCell ref="H180:N180"/>
    <mergeCell ref="O180:P180"/>
    <mergeCell ref="Q180:U180"/>
    <mergeCell ref="V180:AD180"/>
    <mergeCell ref="A179:B179"/>
    <mergeCell ref="C179:G179"/>
    <mergeCell ref="H179:N179"/>
    <mergeCell ref="O179:P179"/>
    <mergeCell ref="Q179:U179"/>
    <mergeCell ref="V179:AD179"/>
    <mergeCell ref="A178:B178"/>
    <mergeCell ref="C178:G178"/>
    <mergeCell ref="H178:N178"/>
    <mergeCell ref="O178:P178"/>
    <mergeCell ref="Q178:U178"/>
    <mergeCell ref="V178:AD178"/>
    <mergeCell ref="V176:AD176"/>
    <mergeCell ref="A177:B177"/>
    <mergeCell ref="C177:G177"/>
    <mergeCell ref="H177:N177"/>
    <mergeCell ref="O177:P177"/>
    <mergeCell ref="Q177:U177"/>
    <mergeCell ref="V177:AD177"/>
    <mergeCell ref="Y172:AD172"/>
    <mergeCell ref="A173:AD173"/>
    <mergeCell ref="A174:AD174"/>
    <mergeCell ref="A175:N175"/>
    <mergeCell ref="O175:AD175"/>
    <mergeCell ref="A176:B176"/>
    <mergeCell ref="C176:G176"/>
    <mergeCell ref="H176:N176"/>
    <mergeCell ref="O176:P176"/>
    <mergeCell ref="Q176:U176"/>
    <mergeCell ref="A169:I169"/>
    <mergeCell ref="J169:W169"/>
    <mergeCell ref="X169:AD169"/>
    <mergeCell ref="A170:F172"/>
    <mergeCell ref="G170:X170"/>
    <mergeCell ref="Y170:AA170"/>
    <mergeCell ref="AB170:AD170"/>
    <mergeCell ref="G171:X171"/>
    <mergeCell ref="Y171:AD171"/>
    <mergeCell ref="G172:X172"/>
    <mergeCell ref="A167:I167"/>
    <mergeCell ref="J167:W167"/>
    <mergeCell ref="X167:AD167"/>
    <mergeCell ref="A168:I168"/>
    <mergeCell ref="J168:W168"/>
    <mergeCell ref="X168:AD168"/>
    <mergeCell ref="A165:I165"/>
    <mergeCell ref="J165:W165"/>
    <mergeCell ref="X165:AD165"/>
    <mergeCell ref="A166:I166"/>
    <mergeCell ref="J166:W166"/>
    <mergeCell ref="X166:AD166"/>
    <mergeCell ref="A163:I163"/>
    <mergeCell ref="J163:W163"/>
    <mergeCell ref="X163:AD163"/>
    <mergeCell ref="A164:I164"/>
    <mergeCell ref="J164:W164"/>
    <mergeCell ref="X164:AD164"/>
    <mergeCell ref="A161:I161"/>
    <mergeCell ref="J161:W161"/>
    <mergeCell ref="X161:AD161"/>
    <mergeCell ref="A162:I162"/>
    <mergeCell ref="J162:W162"/>
    <mergeCell ref="X162:AD162"/>
    <mergeCell ref="A158:I158"/>
    <mergeCell ref="J158:W158"/>
    <mergeCell ref="X158:AD158"/>
    <mergeCell ref="A159:I159"/>
    <mergeCell ref="J160:W160"/>
    <mergeCell ref="X159:AD159"/>
    <mergeCell ref="A156:AD156"/>
    <mergeCell ref="A157:I157"/>
    <mergeCell ref="J157:W157"/>
    <mergeCell ref="X157:AD157"/>
    <mergeCell ref="J159:W159"/>
    <mergeCell ref="A160:I160"/>
    <mergeCell ref="X160:AD160"/>
    <mergeCell ref="A151:M151"/>
    <mergeCell ref="A152:M152"/>
    <mergeCell ref="A153:F155"/>
    <mergeCell ref="G153:X153"/>
    <mergeCell ref="Y153:AA153"/>
    <mergeCell ref="AB153:AD153"/>
    <mergeCell ref="G154:X154"/>
    <mergeCell ref="Y154:AD154"/>
    <mergeCell ref="G155:X155"/>
    <mergeCell ref="Y155:AD155"/>
    <mergeCell ref="N145:AD152"/>
    <mergeCell ref="A149:I150"/>
    <mergeCell ref="J149:K150"/>
    <mergeCell ref="L149:M150"/>
    <mergeCell ref="A148:I148"/>
    <mergeCell ref="J148:K148"/>
    <mergeCell ref="L148:M148"/>
    <mergeCell ref="A146:I146"/>
    <mergeCell ref="J146:K146"/>
    <mergeCell ref="L146:M146"/>
    <mergeCell ref="A147:I147"/>
    <mergeCell ref="J147:K147"/>
    <mergeCell ref="L147:M147"/>
    <mergeCell ref="A144:I144"/>
    <mergeCell ref="J144:K144"/>
    <mergeCell ref="L144:M144"/>
    <mergeCell ref="N144:AD144"/>
    <mergeCell ref="A145:I145"/>
    <mergeCell ref="J145:K145"/>
    <mergeCell ref="L145:M145"/>
    <mergeCell ref="B142:D142"/>
    <mergeCell ref="E142:H142"/>
    <mergeCell ref="I142:L142"/>
    <mergeCell ref="M142:AD142"/>
    <mergeCell ref="B143:D143"/>
    <mergeCell ref="E143:H143"/>
    <mergeCell ref="I143:L143"/>
    <mergeCell ref="M143:AD143"/>
    <mergeCell ref="B140:D140"/>
    <mergeCell ref="E140:H140"/>
    <mergeCell ref="I140:L140"/>
    <mergeCell ref="M140:AD140"/>
    <mergeCell ref="B141:D141"/>
    <mergeCell ref="E141:H141"/>
    <mergeCell ref="I141:L141"/>
    <mergeCell ref="M141:AD141"/>
    <mergeCell ref="O134:O135"/>
    <mergeCell ref="A135:G135"/>
    <mergeCell ref="A136:AD136"/>
    <mergeCell ref="A137:AD137"/>
    <mergeCell ref="A138:AD138"/>
    <mergeCell ref="A139:D139"/>
    <mergeCell ref="E139:H139"/>
    <mergeCell ref="I139:AD139"/>
    <mergeCell ref="J127:J135"/>
    <mergeCell ref="M127:M135"/>
    <mergeCell ref="A128:G128"/>
    <mergeCell ref="A129:G129"/>
    <mergeCell ref="A130:G130"/>
    <mergeCell ref="O130:O133"/>
    <mergeCell ref="A131:G131"/>
    <mergeCell ref="A132:G132"/>
    <mergeCell ref="A133:G133"/>
    <mergeCell ref="A134:G134"/>
    <mergeCell ref="A124:M124"/>
    <mergeCell ref="N124:AD124"/>
    <mergeCell ref="A125:G126"/>
    <mergeCell ref="H125:J125"/>
    <mergeCell ref="K125:M125"/>
    <mergeCell ref="N125:N126"/>
    <mergeCell ref="H126:I126"/>
    <mergeCell ref="K126:L126"/>
    <mergeCell ref="O126:O129"/>
    <mergeCell ref="A127:G127"/>
    <mergeCell ref="A121:F123"/>
    <mergeCell ref="G121:X121"/>
    <mergeCell ref="Y121:AA121"/>
    <mergeCell ref="AB121:AD121"/>
    <mergeCell ref="G122:X122"/>
    <mergeCell ref="Y122:AD122"/>
    <mergeCell ref="G123:X123"/>
    <mergeCell ref="Y123:AD123"/>
    <mergeCell ref="A115:G115"/>
    <mergeCell ref="A116:G116"/>
    <mergeCell ref="A117:G117"/>
    <mergeCell ref="A118:G118"/>
    <mergeCell ref="A119:AD119"/>
    <mergeCell ref="A120:AD120"/>
    <mergeCell ref="A110:G111"/>
    <mergeCell ref="H110:J110"/>
    <mergeCell ref="K110:M110"/>
    <mergeCell ref="H111:I111"/>
    <mergeCell ref="K111:L111"/>
    <mergeCell ref="A112:G112"/>
    <mergeCell ref="J112:J118"/>
    <mergeCell ref="M112:M118"/>
    <mergeCell ref="A113:G113"/>
    <mergeCell ref="A114:G114"/>
    <mergeCell ref="A104:G104"/>
    <mergeCell ref="A105:G105"/>
    <mergeCell ref="A106:G106"/>
    <mergeCell ref="A107:AD107"/>
    <mergeCell ref="A108:AD108"/>
    <mergeCell ref="A109:M109"/>
    <mergeCell ref="N109:AD109"/>
    <mergeCell ref="J96:J106"/>
    <mergeCell ref="M96:M106"/>
    <mergeCell ref="A97:G97"/>
    <mergeCell ref="O97:O99"/>
    <mergeCell ref="A98:G98"/>
    <mergeCell ref="A99:G99"/>
    <mergeCell ref="A100:G100"/>
    <mergeCell ref="A101:G101"/>
    <mergeCell ref="A102:G102"/>
    <mergeCell ref="A103:G103"/>
    <mergeCell ref="A93:M93"/>
    <mergeCell ref="N93:AD93"/>
    <mergeCell ref="A94:G95"/>
    <mergeCell ref="H94:J94"/>
    <mergeCell ref="K94:M94"/>
    <mergeCell ref="N94:N95"/>
    <mergeCell ref="H95:I95"/>
    <mergeCell ref="K95:L95"/>
    <mergeCell ref="O95:O96"/>
    <mergeCell ref="A96:G96"/>
    <mergeCell ref="A84:G84"/>
    <mergeCell ref="O84:O87"/>
    <mergeCell ref="A85:G85"/>
    <mergeCell ref="A86:G86"/>
    <mergeCell ref="A87:G87"/>
    <mergeCell ref="A88:AD88"/>
    <mergeCell ref="A89:AD89"/>
    <mergeCell ref="A90:F92"/>
    <mergeCell ref="G90:X90"/>
    <mergeCell ref="Y90:AA90"/>
    <mergeCell ref="AB90:AD90"/>
    <mergeCell ref="G91:X91"/>
    <mergeCell ref="Y91:AD91"/>
    <mergeCell ref="G92:X92"/>
    <mergeCell ref="Y92:AD92"/>
    <mergeCell ref="A69:AD69"/>
    <mergeCell ref="A70:AD70"/>
    <mergeCell ref="A71:M71"/>
    <mergeCell ref="N71:AD71"/>
    <mergeCell ref="A72:G73"/>
    <mergeCell ref="H72:J72"/>
    <mergeCell ref="K72:M72"/>
    <mergeCell ref="N72:N73"/>
    <mergeCell ref="H73:I73"/>
    <mergeCell ref="K73:L73"/>
    <mergeCell ref="O73:O74"/>
    <mergeCell ref="A74:G74"/>
    <mergeCell ref="J74:J87"/>
    <mergeCell ref="M74:M87"/>
    <mergeCell ref="A75:G75"/>
    <mergeCell ref="A76:G76"/>
    <mergeCell ref="O76:O79"/>
    <mergeCell ref="A77:G77"/>
    <mergeCell ref="A78:G78"/>
    <mergeCell ref="A79:G79"/>
    <mergeCell ref="A80:G80"/>
    <mergeCell ref="A81:G81"/>
    <mergeCell ref="A82:G82"/>
    <mergeCell ref="A83:G83"/>
    <mergeCell ref="A64:G64"/>
    <mergeCell ref="A65:G65"/>
    <mergeCell ref="A66:G66"/>
    <mergeCell ref="O66:O68"/>
    <mergeCell ref="A67:G67"/>
    <mergeCell ref="A68:G68"/>
    <mergeCell ref="A57:G57"/>
    <mergeCell ref="J57:J68"/>
    <mergeCell ref="M57:M68"/>
    <mergeCell ref="A58:G58"/>
    <mergeCell ref="A59:G59"/>
    <mergeCell ref="O59:O63"/>
    <mergeCell ref="A60:G60"/>
    <mergeCell ref="A61:G61"/>
    <mergeCell ref="A62:G62"/>
    <mergeCell ref="A63:G63"/>
    <mergeCell ref="A53:AD53"/>
    <mergeCell ref="A54:M54"/>
    <mergeCell ref="N54:AD54"/>
    <mergeCell ref="A55:G56"/>
    <mergeCell ref="H55:J55"/>
    <mergeCell ref="K55:M55"/>
    <mergeCell ref="N55:N56"/>
    <mergeCell ref="H56:I56"/>
    <mergeCell ref="K56:L56"/>
    <mergeCell ref="O56:O58"/>
    <mergeCell ref="A48:AD48"/>
    <mergeCell ref="A49:AD49"/>
    <mergeCell ref="A50:F52"/>
    <mergeCell ref="G50:X50"/>
    <mergeCell ref="Y50:AA50"/>
    <mergeCell ref="AB50:AD50"/>
    <mergeCell ref="G51:X51"/>
    <mergeCell ref="Y51:AD51"/>
    <mergeCell ref="G52:X52"/>
    <mergeCell ref="Y52:AD52"/>
    <mergeCell ref="A42:AD42"/>
    <mergeCell ref="A43:AD43"/>
    <mergeCell ref="A44:AD44"/>
    <mergeCell ref="A45:AD45"/>
    <mergeCell ref="A46:AD46"/>
    <mergeCell ref="A47:AD47"/>
    <mergeCell ref="A39:O39"/>
    <mergeCell ref="P39:AD39"/>
    <mergeCell ref="A40:O40"/>
    <mergeCell ref="P40:AD40"/>
    <mergeCell ref="A41:O41"/>
    <mergeCell ref="P41:AD41"/>
    <mergeCell ref="A29:O29"/>
    <mergeCell ref="P29:AD29"/>
    <mergeCell ref="A30:O30"/>
    <mergeCell ref="P30:AD30"/>
    <mergeCell ref="A31:O31"/>
    <mergeCell ref="P31:AD31"/>
    <mergeCell ref="A25:AD25"/>
    <mergeCell ref="A26:AD26"/>
    <mergeCell ref="A27:O27"/>
    <mergeCell ref="P36:AD36"/>
    <mergeCell ref="A37:O37"/>
    <mergeCell ref="P37:AD37"/>
    <mergeCell ref="A38:O38"/>
    <mergeCell ref="P38:AD38"/>
    <mergeCell ref="A32:O32"/>
    <mergeCell ref="P32:AD32"/>
    <mergeCell ref="A33:AD33"/>
    <mergeCell ref="A34:O34"/>
    <mergeCell ref="P34:AD34"/>
    <mergeCell ref="A35:O35"/>
    <mergeCell ref="P35:AD35"/>
    <mergeCell ref="A11:O11"/>
    <mergeCell ref="P11:X11"/>
    <mergeCell ref="Y11:AD11"/>
    <mergeCell ref="A12:AD12"/>
    <mergeCell ref="A13:E13"/>
    <mergeCell ref="F13:N13"/>
    <mergeCell ref="O13:S13"/>
    <mergeCell ref="T13:AD13"/>
    <mergeCell ref="A14:E14"/>
    <mergeCell ref="F14:N14"/>
    <mergeCell ref="O14:S14"/>
    <mergeCell ref="A20:AD20"/>
    <mergeCell ref="A21:AD21"/>
    <mergeCell ref="A22:AD22"/>
    <mergeCell ref="J278:L278"/>
    <mergeCell ref="N278:T278"/>
    <mergeCell ref="U278:W278"/>
    <mergeCell ref="T14:AD14"/>
    <mergeCell ref="A15:AD15"/>
    <mergeCell ref="A16:P16"/>
    <mergeCell ref="Q16:AD16"/>
    <mergeCell ref="A17:F19"/>
    <mergeCell ref="G17:X17"/>
    <mergeCell ref="Y17:AA17"/>
    <mergeCell ref="AB17:AD17"/>
    <mergeCell ref="G18:X18"/>
    <mergeCell ref="Y18:AD18"/>
    <mergeCell ref="G19:X19"/>
    <mergeCell ref="Y19:AD19"/>
    <mergeCell ref="P27:AD27"/>
    <mergeCell ref="A28:O28"/>
    <mergeCell ref="P28:AD28"/>
    <mergeCell ref="A23:AD23"/>
    <mergeCell ref="A24:AD24"/>
    <mergeCell ref="A36:O36"/>
    <mergeCell ref="A1:F3"/>
    <mergeCell ref="G1:X1"/>
    <mergeCell ref="Y1:AA1"/>
    <mergeCell ref="AB1:AD1"/>
    <mergeCell ref="G2:X2"/>
    <mergeCell ref="Y2:AD2"/>
    <mergeCell ref="G3:X3"/>
    <mergeCell ref="Y3:AD3"/>
    <mergeCell ref="A10:O10"/>
    <mergeCell ref="P10:X10"/>
    <mergeCell ref="Y10:AD10"/>
    <mergeCell ref="A4:AD4"/>
    <mergeCell ref="A5:AD5"/>
    <mergeCell ref="A6:AD6"/>
    <mergeCell ref="A7:AD7"/>
    <mergeCell ref="A8:AD8"/>
    <mergeCell ref="A9:B9"/>
    <mergeCell ref="E9:I9"/>
    <mergeCell ref="J9:O9"/>
    <mergeCell ref="P9:U9"/>
    <mergeCell ref="V9:AD9"/>
    <mergeCell ref="Y251:AA251"/>
    <mergeCell ref="AB251:AD251"/>
    <mergeCell ref="G252:X252"/>
    <mergeCell ref="Y252:AD252"/>
    <mergeCell ref="G253:X253"/>
    <mergeCell ref="Y253:AD253"/>
    <mergeCell ref="A254:AD254"/>
    <mergeCell ref="A255:L255"/>
    <mergeCell ref="M255:T255"/>
    <mergeCell ref="U255:W256"/>
    <mergeCell ref="X255:AD256"/>
    <mergeCell ref="A256:I256"/>
    <mergeCell ref="J256:L256"/>
    <mergeCell ref="N256:T256"/>
    <mergeCell ref="A264:AD264"/>
    <mergeCell ref="A265:L265"/>
    <mergeCell ref="M265:T265"/>
    <mergeCell ref="X268:AD268"/>
    <mergeCell ref="Y262:AD262"/>
    <mergeCell ref="G263:X263"/>
    <mergeCell ref="U265:W266"/>
    <mergeCell ref="A257:I257"/>
    <mergeCell ref="J257:L257"/>
    <mergeCell ref="N257:T257"/>
    <mergeCell ref="U257:W257"/>
    <mergeCell ref="X257:AD257"/>
    <mergeCell ref="A258:I258"/>
    <mergeCell ref="J258:L258"/>
    <mergeCell ref="N258:T258"/>
    <mergeCell ref="U258:W258"/>
    <mergeCell ref="X258:AD258"/>
    <mergeCell ref="G262:X262"/>
    <mergeCell ref="X259:AD259"/>
    <mergeCell ref="X260:AD260"/>
    <mergeCell ref="A259:I260"/>
    <mergeCell ref="J259:L260"/>
    <mergeCell ref="M259:M260"/>
    <mergeCell ref="N259:T260"/>
    <mergeCell ref="U259:W260"/>
    <mergeCell ref="A261:F263"/>
    <mergeCell ref="G261:X261"/>
    <mergeCell ref="Y261:AA261"/>
    <mergeCell ref="AB261:AD261"/>
    <mergeCell ref="Y263:AD263"/>
    <mergeCell ref="A281:F283"/>
    <mergeCell ref="N287:T287"/>
    <mergeCell ref="U287:W287"/>
    <mergeCell ref="X287:AD287"/>
    <mergeCell ref="G282:X282"/>
    <mergeCell ref="Y282:AD282"/>
    <mergeCell ref="G283:X283"/>
    <mergeCell ref="A287:I287"/>
    <mergeCell ref="J287:L287"/>
    <mergeCell ref="A284:AD284"/>
    <mergeCell ref="A285:L285"/>
    <mergeCell ref="M285:T285"/>
    <mergeCell ref="U285:W286"/>
    <mergeCell ref="X285:AD286"/>
    <mergeCell ref="A286:I286"/>
    <mergeCell ref="Y281:AA281"/>
    <mergeCell ref="Y283:AD283"/>
    <mergeCell ref="G281:X281"/>
    <mergeCell ref="A267:I267"/>
    <mergeCell ref="J267:L267"/>
    <mergeCell ref="N267:T267"/>
    <mergeCell ref="U267:W267"/>
    <mergeCell ref="A268:I268"/>
    <mergeCell ref="J268:L268"/>
    <mergeCell ref="N268:T268"/>
    <mergeCell ref="U268:W268"/>
    <mergeCell ref="A269:I270"/>
    <mergeCell ref="N270:T270"/>
    <mergeCell ref="U270:W270"/>
    <mergeCell ref="N279:T279"/>
    <mergeCell ref="U279:W279"/>
    <mergeCell ref="X275:AD276"/>
    <mergeCell ref="A276:I276"/>
    <mergeCell ref="J276:L276"/>
    <mergeCell ref="N276:T276"/>
    <mergeCell ref="X277:AD278"/>
    <mergeCell ref="A279:I279"/>
    <mergeCell ref="X279:AD279"/>
  </mergeCells>
  <phoneticPr fontId="25" type="noConversion"/>
  <conditionalFormatting sqref="I57:I68">
    <cfRule type="cellIs" dxfId="67" priority="68" stopIfTrue="1" operator="equal">
      <formula>3</formula>
    </cfRule>
    <cfRule type="cellIs" dxfId="66" priority="67" stopIfTrue="1" operator="equal">
      <formula>2</formula>
    </cfRule>
    <cfRule type="cellIs" dxfId="65" priority="66" stopIfTrue="1" operator="equal">
      <formula>1</formula>
    </cfRule>
    <cfRule type="cellIs" dxfId="64" priority="65" operator="between">
      <formula>0</formula>
      <formula>0</formula>
    </cfRule>
    <cfRule type="cellIs" dxfId="63" priority="64" operator="between">
      <formula>1</formula>
      <formula>1</formula>
    </cfRule>
    <cfRule type="cellIs" dxfId="62" priority="63" operator="between">
      <formula>2</formula>
      <formula>2</formula>
    </cfRule>
  </conditionalFormatting>
  <conditionalFormatting sqref="I74:I87">
    <cfRule type="cellIs" dxfId="61" priority="55" stopIfTrue="1" operator="equal">
      <formula>2</formula>
    </cfRule>
    <cfRule type="cellIs" dxfId="60" priority="54" stopIfTrue="1" operator="equal">
      <formula>1</formula>
    </cfRule>
    <cfRule type="cellIs" dxfId="59" priority="53" operator="between">
      <formula>0</formula>
      <formula>0</formula>
    </cfRule>
    <cfRule type="cellIs" dxfId="58" priority="51" operator="between">
      <formula>2</formula>
      <formula>2</formula>
    </cfRule>
    <cfRule type="cellIs" dxfId="57" priority="52" operator="between">
      <formula>1</formula>
      <formula>1</formula>
    </cfRule>
    <cfRule type="cellIs" dxfId="56" priority="56" stopIfTrue="1" operator="equal">
      <formula>3</formula>
    </cfRule>
  </conditionalFormatting>
  <conditionalFormatting sqref="I96:I106">
    <cfRule type="cellIs" dxfId="55" priority="44" stopIfTrue="1" operator="equal">
      <formula>3</formula>
    </cfRule>
    <cfRule type="cellIs" dxfId="54" priority="42" stopIfTrue="1" operator="equal">
      <formula>1</formula>
    </cfRule>
    <cfRule type="cellIs" dxfId="53" priority="41" operator="between">
      <formula>0</formula>
      <formula>0</formula>
    </cfRule>
    <cfRule type="cellIs" dxfId="52" priority="43" stopIfTrue="1" operator="equal">
      <formula>2</formula>
    </cfRule>
    <cfRule type="cellIs" dxfId="51" priority="39" operator="between">
      <formula>2</formula>
      <formula>2</formula>
    </cfRule>
    <cfRule type="cellIs" dxfId="50" priority="40" operator="between">
      <formula>1</formula>
      <formula>1</formula>
    </cfRule>
  </conditionalFormatting>
  <conditionalFormatting sqref="I112:I118">
    <cfRule type="cellIs" dxfId="49" priority="29" operator="between">
      <formula>0</formula>
      <formula>0</formula>
    </cfRule>
    <cfRule type="cellIs" dxfId="48" priority="30" stopIfTrue="1" operator="equal">
      <formula>1</formula>
    </cfRule>
    <cfRule type="cellIs" dxfId="47" priority="31" stopIfTrue="1" operator="equal">
      <formula>2</formula>
    </cfRule>
    <cfRule type="cellIs" dxfId="46" priority="32" stopIfTrue="1" operator="equal">
      <formula>3</formula>
    </cfRule>
    <cfRule type="cellIs" dxfId="45" priority="27" operator="between">
      <formula>2</formula>
      <formula>2</formula>
    </cfRule>
    <cfRule type="cellIs" dxfId="44" priority="28" operator="between">
      <formula>1</formula>
      <formula>1</formula>
    </cfRule>
  </conditionalFormatting>
  <conditionalFormatting sqref="I127:I135">
    <cfRule type="cellIs" dxfId="43" priority="17" operator="between">
      <formula>0</formula>
      <formula>0</formula>
    </cfRule>
    <cfRule type="cellIs" dxfId="42" priority="18" stopIfTrue="1" operator="equal">
      <formula>1</formula>
    </cfRule>
    <cfRule type="cellIs" dxfId="41" priority="19" stopIfTrue="1" operator="equal">
      <formula>2</formula>
    </cfRule>
    <cfRule type="cellIs" dxfId="40" priority="20" stopIfTrue="1" operator="equal">
      <formula>3</formula>
    </cfRule>
    <cfRule type="cellIs" dxfId="39" priority="16" operator="between">
      <formula>1</formula>
      <formula>1</formula>
    </cfRule>
    <cfRule type="cellIs" dxfId="38" priority="15" operator="between">
      <formula>2</formula>
      <formula>2</formula>
    </cfRule>
  </conditionalFormatting>
  <conditionalFormatting sqref="L57:L68">
    <cfRule type="cellIs" dxfId="37" priority="59" operator="between">
      <formula>0</formula>
      <formula>0</formula>
    </cfRule>
    <cfRule type="cellIs" dxfId="36" priority="58" operator="between">
      <formula>1</formula>
      <formula>1</formula>
    </cfRule>
    <cfRule type="cellIs" dxfId="35" priority="57" operator="between">
      <formula>2</formula>
      <formula>2</formula>
    </cfRule>
    <cfRule type="cellIs" dxfId="34" priority="60" stopIfTrue="1" operator="equal">
      <formula>1</formula>
    </cfRule>
    <cfRule type="cellIs" dxfId="33" priority="61" stopIfTrue="1" operator="equal">
      <formula>2</formula>
    </cfRule>
    <cfRule type="cellIs" dxfId="32" priority="62" stopIfTrue="1" operator="equal">
      <formula>3</formula>
    </cfRule>
  </conditionalFormatting>
  <conditionalFormatting sqref="L74:L87">
    <cfRule type="cellIs" dxfId="31" priority="50" stopIfTrue="1" operator="equal">
      <formula>3</formula>
    </cfRule>
    <cfRule type="cellIs" dxfId="30" priority="49" stopIfTrue="1" operator="equal">
      <formula>2</formula>
    </cfRule>
    <cfRule type="cellIs" dxfId="29" priority="48" stopIfTrue="1" operator="equal">
      <formula>1</formula>
    </cfRule>
    <cfRule type="cellIs" dxfId="28" priority="45" operator="between">
      <formula>2</formula>
      <formula>2</formula>
    </cfRule>
    <cfRule type="cellIs" dxfId="27" priority="47" operator="between">
      <formula>0</formula>
      <formula>0</formula>
    </cfRule>
    <cfRule type="cellIs" dxfId="26" priority="46" operator="between">
      <formula>1</formula>
      <formula>1</formula>
    </cfRule>
  </conditionalFormatting>
  <conditionalFormatting sqref="L96:L106">
    <cfRule type="cellIs" dxfId="25" priority="36" stopIfTrue="1" operator="equal">
      <formula>1</formula>
    </cfRule>
    <cfRule type="cellIs" dxfId="24" priority="37" stopIfTrue="1" operator="equal">
      <formula>2</formula>
    </cfRule>
    <cfRule type="cellIs" dxfId="23" priority="38" stopIfTrue="1" operator="equal">
      <formula>3</formula>
    </cfRule>
    <cfRule type="cellIs" dxfId="22" priority="34" operator="between">
      <formula>1</formula>
      <formula>1</formula>
    </cfRule>
    <cfRule type="cellIs" dxfId="21" priority="33" operator="between">
      <formula>2</formula>
      <formula>2</formula>
    </cfRule>
    <cfRule type="cellIs" dxfId="20" priority="35" operator="between">
      <formula>0</formula>
      <formula>0</formula>
    </cfRule>
  </conditionalFormatting>
  <conditionalFormatting sqref="L112:L118">
    <cfRule type="cellIs" dxfId="19" priority="22" operator="between">
      <formula>1</formula>
      <formula>1</formula>
    </cfRule>
    <cfRule type="cellIs" dxfId="18" priority="21" operator="between">
      <formula>2</formula>
      <formula>2</formula>
    </cfRule>
    <cfRule type="cellIs" dxfId="17" priority="26" stopIfTrue="1" operator="equal">
      <formula>3</formula>
    </cfRule>
    <cfRule type="cellIs" dxfId="16" priority="24" stopIfTrue="1" operator="equal">
      <formula>1</formula>
    </cfRule>
    <cfRule type="cellIs" dxfId="15" priority="25" stopIfTrue="1" operator="equal">
      <formula>2</formula>
    </cfRule>
    <cfRule type="cellIs" dxfId="14" priority="23" operator="between">
      <formula>0</formula>
      <formula>0</formula>
    </cfRule>
  </conditionalFormatting>
  <conditionalFormatting sqref="L127:L135">
    <cfRule type="cellIs" dxfId="13" priority="9" operator="between">
      <formula>2</formula>
      <formula>2</formula>
    </cfRule>
    <cfRule type="cellIs" dxfId="12" priority="11" operator="between">
      <formula>0</formula>
      <formula>0</formula>
    </cfRule>
    <cfRule type="cellIs" dxfId="11" priority="12" stopIfTrue="1" operator="equal">
      <formula>1</formula>
    </cfRule>
    <cfRule type="cellIs" dxfId="10" priority="10" operator="between">
      <formula>1</formula>
      <formula>1</formula>
    </cfRule>
    <cfRule type="cellIs" dxfId="9" priority="14" stopIfTrue="1" operator="equal">
      <formula>3</formula>
    </cfRule>
    <cfRule type="cellIs" dxfId="8" priority="13" stopIfTrue="1" operator="equal">
      <formula>2</formula>
    </cfRule>
  </conditionalFormatting>
  <conditionalFormatting sqref="R185:R202">
    <cfRule type="containsText" dxfId="7" priority="7" stopIfTrue="1" operator="containsText" text="Marginal">
      <formula>NOT(ISERROR(SEARCH("Marginal",R185)))</formula>
    </cfRule>
    <cfRule type="containsText" dxfId="6" priority="5" operator="containsText" text="Insignificante">
      <formula>NOT(ISERROR(SEARCH("Insignificante",R185)))</formula>
    </cfRule>
    <cfRule type="containsText" dxfId="5" priority="6" stopIfTrue="1" operator="containsText" text="Critico">
      <formula>NOT(ISERROR(SEARCH("Critico",R185)))</formula>
    </cfRule>
    <cfRule type="containsText" dxfId="4" priority="8" stopIfTrue="1" operator="containsText" text="Catastrofico">
      <formula>NOT(ISERROR(SEARCH("Catastrofico",R185)))</formula>
    </cfRule>
  </conditionalFormatting>
  <conditionalFormatting sqref="R185:T202">
    <cfRule type="containsText" dxfId="3" priority="4" operator="containsText" text="Bajo">
      <formula>NOT(ISERROR(SEARCH("Bajo",R185)))</formula>
    </cfRule>
    <cfRule type="containsText" dxfId="2" priority="3" operator="containsText" text="Moderado">
      <formula>NOT(ISERROR(SEARCH("Moderado",R185)))</formula>
    </cfRule>
    <cfRule type="containsText" dxfId="1" priority="2" operator="containsText" text="Alto">
      <formula>NOT(ISERROR(SEARCH("Alto",R185)))</formula>
    </cfRule>
    <cfRule type="containsText" dxfId="0" priority="1" operator="containsText" text="Extremo">
      <formula>NOT(ISERROR(SEARCH("Extremo",R185)))</formula>
    </cfRule>
  </conditionalFormatting>
  <dataValidations count="2">
    <dataValidation type="list" operator="equal" allowBlank="1" showErrorMessage="1" error="Gigite 1 o deje la celda en blanco" sqref="H57:H68 K57:K68 H74:H87 K74:K87 H96:H106 K96:K106 H112:H118 K112:K118 H127:H135 K127:K135" xr:uid="{B4299F5A-BEB8-46FE-B45C-9B566A5B4405}">
      <formula1>$AH$50:$AH$52</formula1>
    </dataValidation>
    <dataValidation type="list" allowBlank="1" showInputMessage="1" showErrorMessage="1" sqref="Y11:AD11" xr:uid="{ABF4DDDB-8E4C-4888-91FC-FF46268228E2}">
      <formula1>"LIBARDO MONTOYA,LEONARDO GALEANO,JOSE JIMENEZ,GABRIEL LOAIZA,HECTOR LONDOÑO, GUILLERMO SIERRA"</formula1>
    </dataValidation>
  </dataValidations>
  <printOptions horizontalCentered="1"/>
  <pageMargins left="0.39370078740157483" right="0.39370078740157483" top="0.35433070866141736" bottom="0.15748031496062992" header="0.15748031496062992" footer="0.15748031496062992"/>
  <pageSetup scale="76" firstPageNumber="0" orientation="landscape" horizontalDpi="300" verticalDpi="300" r:id="rId1"/>
  <headerFooter alignWithMargins="0"/>
  <rowBreaks count="16" manualBreakCount="16">
    <brk id="16" max="29" man="1"/>
    <brk id="49" max="29" man="1"/>
    <brk id="89" max="29" man="1"/>
    <brk id="120" max="29" man="1"/>
    <brk id="152" max="29" man="1"/>
    <brk id="169" max="29" man="1"/>
    <brk id="202" max="29" man="1"/>
    <brk id="240" max="29" man="1"/>
    <brk id="250" max="29" man="1"/>
    <brk id="260" max="29" man="1"/>
    <brk id="270" max="29" man="1"/>
    <brk id="260" max="29" man="1"/>
    <brk id="280" max="29" man="1"/>
    <brk id="290" max="29" man="1"/>
    <brk id="300" max="29" man="1"/>
    <brk id="310" max="29"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9F662-260B-42F0-AB98-BCE9319BC97E}">
  <sheetPr>
    <pageSetUpPr fitToPage="1"/>
  </sheetPr>
  <dimension ref="A1:M844"/>
  <sheetViews>
    <sheetView view="pageBreakPreview" topLeftCell="A49" zoomScaleNormal="100" zoomScaleSheetLayoutView="100" workbookViewId="0">
      <selection activeCell="K1" sqref="K1:L1"/>
    </sheetView>
  </sheetViews>
  <sheetFormatPr baseColWidth="10" defaultColWidth="14.42578125" defaultRowHeight="15" customHeight="1" x14ac:dyDescent="0.25"/>
  <cols>
    <col min="1" max="1" width="7.5703125" style="16" customWidth="1"/>
    <col min="2" max="2" width="13.42578125" style="16" customWidth="1"/>
    <col min="3" max="3" width="14.42578125" style="16" customWidth="1"/>
    <col min="4" max="4" width="8.42578125" style="16" customWidth="1"/>
    <col min="5" max="5" width="8.5703125" style="16" customWidth="1"/>
    <col min="6" max="6" width="8" style="16" customWidth="1"/>
    <col min="7" max="7" width="10.28515625" style="16" customWidth="1"/>
    <col min="8" max="8" width="11.140625" style="16" customWidth="1"/>
    <col min="9" max="9" width="16" style="16" customWidth="1"/>
    <col min="10" max="12" width="7.85546875" style="16" customWidth="1"/>
    <col min="13" max="26" width="10.7109375" style="16" customWidth="1"/>
    <col min="27" max="16384" width="14.42578125" style="16"/>
  </cols>
  <sheetData>
    <row r="1" spans="1:13" ht="16.5" customHeight="1" x14ac:dyDescent="0.25">
      <c r="A1" s="110"/>
      <c r="B1" s="111"/>
      <c r="C1" s="111" t="s">
        <v>60</v>
      </c>
      <c r="D1" s="111"/>
      <c r="E1" s="111"/>
      <c r="F1" s="111"/>
      <c r="G1" s="111"/>
      <c r="H1" s="111"/>
      <c r="I1" s="115" t="s">
        <v>391</v>
      </c>
      <c r="J1" s="115"/>
      <c r="K1" s="115" t="s">
        <v>305</v>
      </c>
      <c r="L1" s="625"/>
      <c r="M1" s="15"/>
    </row>
    <row r="2" spans="1:13" ht="16.5" customHeight="1" x14ac:dyDescent="0.25">
      <c r="A2" s="112"/>
      <c r="B2" s="113"/>
      <c r="C2" s="113" t="s">
        <v>61</v>
      </c>
      <c r="D2" s="113"/>
      <c r="E2" s="113"/>
      <c r="F2" s="113"/>
      <c r="G2" s="113"/>
      <c r="H2" s="113"/>
      <c r="I2" s="123" t="s">
        <v>56</v>
      </c>
      <c r="J2" s="124"/>
      <c r="K2" s="124"/>
      <c r="L2" s="125"/>
      <c r="M2" s="17"/>
    </row>
    <row r="3" spans="1:13" ht="16.5" customHeight="1" x14ac:dyDescent="0.25">
      <c r="A3" s="112"/>
      <c r="B3" s="113"/>
      <c r="C3" s="113" t="s">
        <v>309</v>
      </c>
      <c r="D3" s="113"/>
      <c r="E3" s="113"/>
      <c r="F3" s="113"/>
      <c r="G3" s="113"/>
      <c r="H3" s="113"/>
      <c r="I3" s="124" t="s">
        <v>57</v>
      </c>
      <c r="J3" s="124"/>
      <c r="K3" s="124"/>
      <c r="L3" s="125"/>
      <c r="M3" s="17"/>
    </row>
    <row r="4" spans="1:13" ht="22.5" customHeight="1" x14ac:dyDescent="0.25">
      <c r="A4" s="626" t="s">
        <v>310</v>
      </c>
      <c r="B4" s="627"/>
      <c r="C4" s="628"/>
      <c r="D4" s="626" t="s">
        <v>311</v>
      </c>
      <c r="E4" s="627"/>
      <c r="F4" s="627"/>
      <c r="G4" s="627"/>
      <c r="H4" s="627"/>
      <c r="I4" s="627"/>
      <c r="J4" s="627"/>
      <c r="K4" s="627"/>
      <c r="L4" s="628"/>
    </row>
    <row r="5" spans="1:13" ht="47.25" customHeight="1" x14ac:dyDescent="0.25">
      <c r="A5" s="629" t="s">
        <v>312</v>
      </c>
      <c r="B5" s="630"/>
      <c r="C5" s="631"/>
      <c r="D5" s="629" t="s">
        <v>355</v>
      </c>
      <c r="E5" s="630"/>
      <c r="F5" s="630"/>
      <c r="G5" s="630"/>
      <c r="H5" s="630"/>
      <c r="I5" s="630"/>
      <c r="J5" s="630"/>
      <c r="K5" s="630"/>
      <c r="L5" s="631"/>
    </row>
    <row r="6" spans="1:13" ht="33.75" customHeight="1" x14ac:dyDescent="0.25">
      <c r="A6" s="632" t="s">
        <v>337</v>
      </c>
      <c r="B6" s="630"/>
      <c r="C6" s="631"/>
      <c r="D6" s="629" t="s">
        <v>336</v>
      </c>
      <c r="E6" s="630"/>
      <c r="F6" s="630"/>
      <c r="G6" s="630"/>
      <c r="H6" s="630"/>
      <c r="I6" s="630"/>
      <c r="J6" s="630"/>
      <c r="K6" s="630"/>
      <c r="L6" s="631"/>
    </row>
    <row r="7" spans="1:13" ht="15.75" customHeight="1" x14ac:dyDescent="0.25">
      <c r="A7" s="629" t="s">
        <v>313</v>
      </c>
      <c r="B7" s="630"/>
      <c r="C7" s="631"/>
      <c r="D7" s="629" t="s">
        <v>357</v>
      </c>
      <c r="E7" s="630"/>
      <c r="F7" s="630"/>
      <c r="G7" s="630"/>
      <c r="H7" s="630"/>
      <c r="I7" s="630"/>
      <c r="J7" s="630"/>
      <c r="K7" s="630"/>
      <c r="L7" s="631"/>
    </row>
    <row r="8" spans="1:13" ht="15.75" customHeight="1" x14ac:dyDescent="0.25">
      <c r="A8" s="629" t="s">
        <v>351</v>
      </c>
      <c r="B8" s="630"/>
      <c r="C8" s="631"/>
      <c r="D8" s="629" t="s">
        <v>352</v>
      </c>
      <c r="E8" s="630"/>
      <c r="F8" s="630"/>
      <c r="G8" s="630"/>
      <c r="H8" s="630"/>
      <c r="I8" s="630"/>
      <c r="J8" s="630"/>
      <c r="K8" s="630"/>
      <c r="L8" s="631"/>
    </row>
    <row r="9" spans="1:13" ht="35.25" customHeight="1" x14ac:dyDescent="0.25">
      <c r="A9" s="629" t="s">
        <v>314</v>
      </c>
      <c r="B9" s="630"/>
      <c r="C9" s="631"/>
      <c r="D9" s="629" t="s">
        <v>358</v>
      </c>
      <c r="E9" s="630"/>
      <c r="F9" s="630"/>
      <c r="G9" s="630"/>
      <c r="H9" s="630"/>
      <c r="I9" s="630"/>
      <c r="J9" s="630"/>
      <c r="K9" s="630"/>
      <c r="L9" s="631"/>
    </row>
    <row r="10" spans="1:13" ht="48.75" customHeight="1" x14ac:dyDescent="0.25">
      <c r="A10" s="629" t="s">
        <v>350</v>
      </c>
      <c r="B10" s="630"/>
      <c r="C10" s="631"/>
      <c r="D10" s="629" t="s">
        <v>359</v>
      </c>
      <c r="E10" s="630"/>
      <c r="F10" s="630"/>
      <c r="G10" s="630"/>
      <c r="H10" s="630"/>
      <c r="I10" s="630"/>
      <c r="J10" s="630"/>
      <c r="K10" s="630"/>
      <c r="L10" s="631"/>
    </row>
    <row r="11" spans="1:13" ht="96" customHeight="1" x14ac:dyDescent="0.25">
      <c r="A11" s="629" t="s">
        <v>328</v>
      </c>
      <c r="B11" s="630"/>
      <c r="C11" s="631"/>
      <c r="D11" s="629" t="s">
        <v>327</v>
      </c>
      <c r="E11" s="630"/>
      <c r="F11" s="630"/>
      <c r="G11" s="630"/>
      <c r="H11" s="630"/>
      <c r="I11" s="630"/>
      <c r="J11" s="630"/>
      <c r="K11" s="630"/>
      <c r="L11" s="631"/>
    </row>
    <row r="12" spans="1:13" ht="63" customHeight="1" x14ac:dyDescent="0.25">
      <c r="A12" s="629" t="s">
        <v>31</v>
      </c>
      <c r="B12" s="630"/>
      <c r="C12" s="631"/>
      <c r="D12" s="629" t="s">
        <v>360</v>
      </c>
      <c r="E12" s="630"/>
      <c r="F12" s="630"/>
      <c r="G12" s="630"/>
      <c r="H12" s="630"/>
      <c r="I12" s="630"/>
      <c r="J12" s="630"/>
      <c r="K12" s="630"/>
      <c r="L12" s="631"/>
    </row>
    <row r="13" spans="1:13" ht="94.5" customHeight="1" x14ac:dyDescent="0.25">
      <c r="A13" s="629" t="s">
        <v>349</v>
      </c>
      <c r="B13" s="630"/>
      <c r="C13" s="631"/>
      <c r="D13" s="629" t="s">
        <v>361</v>
      </c>
      <c r="E13" s="630"/>
      <c r="F13" s="630"/>
      <c r="G13" s="630"/>
      <c r="H13" s="630"/>
      <c r="I13" s="630"/>
      <c r="J13" s="630"/>
      <c r="K13" s="630"/>
      <c r="L13" s="631"/>
    </row>
    <row r="14" spans="1:13" ht="32.25" customHeight="1" x14ac:dyDescent="0.25">
      <c r="A14" s="629" t="s">
        <v>315</v>
      </c>
      <c r="B14" s="630"/>
      <c r="C14" s="631"/>
      <c r="D14" s="629" t="s">
        <v>362</v>
      </c>
      <c r="E14" s="630"/>
      <c r="F14" s="630"/>
      <c r="G14" s="630"/>
      <c r="H14" s="630"/>
      <c r="I14" s="630"/>
      <c r="J14" s="630"/>
      <c r="K14" s="630"/>
      <c r="L14" s="631"/>
    </row>
    <row r="15" spans="1:13" ht="48.75" customHeight="1" x14ac:dyDescent="0.25">
      <c r="A15" s="629" t="s">
        <v>316</v>
      </c>
      <c r="B15" s="630"/>
      <c r="C15" s="631"/>
      <c r="D15" s="629" t="s">
        <v>363</v>
      </c>
      <c r="E15" s="630"/>
      <c r="F15" s="630"/>
      <c r="G15" s="630"/>
      <c r="H15" s="630"/>
      <c r="I15" s="630"/>
      <c r="J15" s="630"/>
      <c r="K15" s="630"/>
      <c r="L15" s="631"/>
    </row>
    <row r="16" spans="1:13" ht="47.25" customHeight="1" x14ac:dyDescent="0.25">
      <c r="A16" s="629" t="s">
        <v>345</v>
      </c>
      <c r="B16" s="630"/>
      <c r="C16" s="631"/>
      <c r="D16" s="629" t="s">
        <v>364</v>
      </c>
      <c r="E16" s="630"/>
      <c r="F16" s="630"/>
      <c r="G16" s="630"/>
      <c r="H16" s="630"/>
      <c r="I16" s="630"/>
      <c r="J16" s="630"/>
      <c r="K16" s="630"/>
      <c r="L16" s="631"/>
    </row>
    <row r="17" spans="1:13" ht="33" customHeight="1" x14ac:dyDescent="0.25">
      <c r="A17" s="629" t="s">
        <v>346</v>
      </c>
      <c r="B17" s="630"/>
      <c r="C17" s="631"/>
      <c r="D17" s="629" t="s">
        <v>365</v>
      </c>
      <c r="E17" s="630"/>
      <c r="F17" s="630"/>
      <c r="G17" s="630"/>
      <c r="H17" s="630"/>
      <c r="I17" s="630"/>
      <c r="J17" s="630"/>
      <c r="K17" s="630"/>
      <c r="L17" s="631"/>
    </row>
    <row r="18" spans="1:13" ht="68.25" customHeight="1" x14ac:dyDescent="0.25">
      <c r="A18" s="629" t="s">
        <v>159</v>
      </c>
      <c r="B18" s="630"/>
      <c r="C18" s="631"/>
      <c r="D18" s="629" t="s">
        <v>366</v>
      </c>
      <c r="E18" s="630"/>
      <c r="F18" s="630"/>
      <c r="G18" s="630"/>
      <c r="H18" s="630"/>
      <c r="I18" s="630"/>
      <c r="J18" s="630"/>
      <c r="K18" s="630"/>
      <c r="L18" s="631"/>
    </row>
    <row r="19" spans="1:13" ht="80.25" customHeight="1" x14ac:dyDescent="0.25">
      <c r="A19" s="629" t="s">
        <v>339</v>
      </c>
      <c r="B19" s="630"/>
      <c r="C19" s="631"/>
      <c r="D19" s="629" t="s">
        <v>338</v>
      </c>
      <c r="E19" s="630"/>
      <c r="F19" s="630"/>
      <c r="G19" s="630"/>
      <c r="H19" s="630"/>
      <c r="I19" s="630"/>
      <c r="J19" s="630"/>
      <c r="K19" s="630"/>
      <c r="L19" s="631"/>
    </row>
    <row r="20" spans="1:13" ht="50.25" customHeight="1" thickBot="1" x14ac:dyDescent="0.3">
      <c r="A20" s="629" t="s">
        <v>317</v>
      </c>
      <c r="B20" s="630"/>
      <c r="C20" s="631"/>
      <c r="D20" s="629" t="s">
        <v>367</v>
      </c>
      <c r="E20" s="630"/>
      <c r="F20" s="630"/>
      <c r="G20" s="630"/>
      <c r="H20" s="630"/>
      <c r="I20" s="630"/>
      <c r="J20" s="630"/>
      <c r="K20" s="630"/>
      <c r="L20" s="631"/>
    </row>
    <row r="21" spans="1:13" ht="16.5" customHeight="1" x14ac:dyDescent="0.25">
      <c r="A21" s="110"/>
      <c r="B21" s="111"/>
      <c r="C21" s="111" t="s">
        <v>60</v>
      </c>
      <c r="D21" s="111"/>
      <c r="E21" s="111"/>
      <c r="F21" s="111"/>
      <c r="G21" s="111"/>
      <c r="H21" s="111"/>
      <c r="I21" s="115" t="s">
        <v>55</v>
      </c>
      <c r="J21" s="115"/>
      <c r="K21" s="115" t="s">
        <v>304</v>
      </c>
      <c r="L21" s="625"/>
      <c r="M21" s="15"/>
    </row>
    <row r="22" spans="1:13" ht="16.5" customHeight="1" x14ac:dyDescent="0.25">
      <c r="A22" s="112"/>
      <c r="B22" s="113"/>
      <c r="C22" s="113" t="s">
        <v>61</v>
      </c>
      <c r="D22" s="113"/>
      <c r="E22" s="113"/>
      <c r="F22" s="113"/>
      <c r="G22" s="113"/>
      <c r="H22" s="113"/>
      <c r="I22" s="123" t="s">
        <v>56</v>
      </c>
      <c r="J22" s="124"/>
      <c r="K22" s="124"/>
      <c r="L22" s="125"/>
      <c r="M22" s="17"/>
    </row>
    <row r="23" spans="1:13" ht="16.5" customHeight="1" x14ac:dyDescent="0.25">
      <c r="A23" s="112"/>
      <c r="B23" s="113"/>
      <c r="C23" s="113" t="s">
        <v>309</v>
      </c>
      <c r="D23" s="113"/>
      <c r="E23" s="113"/>
      <c r="F23" s="113"/>
      <c r="G23" s="113"/>
      <c r="H23" s="113"/>
      <c r="I23" s="124" t="s">
        <v>57</v>
      </c>
      <c r="J23" s="124"/>
      <c r="K23" s="124"/>
      <c r="L23" s="125"/>
      <c r="M23" s="17"/>
    </row>
    <row r="24" spans="1:13" ht="22.5" customHeight="1" x14ac:dyDescent="0.25">
      <c r="A24" s="626" t="s">
        <v>310</v>
      </c>
      <c r="B24" s="627"/>
      <c r="C24" s="628"/>
      <c r="D24" s="626" t="s">
        <v>311</v>
      </c>
      <c r="E24" s="627"/>
      <c r="F24" s="627"/>
      <c r="G24" s="627"/>
      <c r="H24" s="627"/>
      <c r="I24" s="627"/>
      <c r="J24" s="627"/>
      <c r="K24" s="627"/>
      <c r="L24" s="628"/>
    </row>
    <row r="25" spans="1:13" ht="101.25" customHeight="1" x14ac:dyDescent="0.25">
      <c r="A25" s="629" t="s">
        <v>347</v>
      </c>
      <c r="B25" s="630"/>
      <c r="C25" s="631"/>
      <c r="D25" s="629" t="s">
        <v>385</v>
      </c>
      <c r="E25" s="630"/>
      <c r="F25" s="630"/>
      <c r="G25" s="630"/>
      <c r="H25" s="630"/>
      <c r="I25" s="630"/>
      <c r="J25" s="630"/>
      <c r="K25" s="630"/>
      <c r="L25" s="631"/>
    </row>
    <row r="26" spans="1:13" ht="48.75" customHeight="1" x14ac:dyDescent="0.25">
      <c r="A26" s="629" t="s">
        <v>32</v>
      </c>
      <c r="B26" s="630"/>
      <c r="C26" s="631"/>
      <c r="D26" s="629" t="s">
        <v>368</v>
      </c>
      <c r="E26" s="630"/>
      <c r="F26" s="630"/>
      <c r="G26" s="630"/>
      <c r="H26" s="630"/>
      <c r="I26" s="630"/>
      <c r="J26" s="630"/>
      <c r="K26" s="630"/>
      <c r="L26" s="631"/>
    </row>
    <row r="27" spans="1:13" ht="78.75" customHeight="1" x14ac:dyDescent="0.25">
      <c r="A27" s="629" t="s">
        <v>33</v>
      </c>
      <c r="B27" s="630"/>
      <c r="C27" s="631"/>
      <c r="D27" s="629" t="s">
        <v>369</v>
      </c>
      <c r="E27" s="630"/>
      <c r="F27" s="630"/>
      <c r="G27" s="630"/>
      <c r="H27" s="630"/>
      <c r="I27" s="630"/>
      <c r="J27" s="630"/>
      <c r="K27" s="630"/>
      <c r="L27" s="631"/>
    </row>
    <row r="28" spans="1:13" ht="31.5" customHeight="1" x14ac:dyDescent="0.25">
      <c r="A28" s="629" t="s">
        <v>34</v>
      </c>
      <c r="B28" s="630"/>
      <c r="C28" s="631"/>
      <c r="D28" s="629" t="s">
        <v>386</v>
      </c>
      <c r="E28" s="630"/>
      <c r="F28" s="630"/>
      <c r="G28" s="630"/>
      <c r="H28" s="630"/>
      <c r="I28" s="630"/>
      <c r="J28" s="630"/>
      <c r="K28" s="630"/>
      <c r="L28" s="631"/>
    </row>
    <row r="29" spans="1:13" ht="47.25" customHeight="1" x14ac:dyDescent="0.25">
      <c r="A29" s="629" t="s">
        <v>318</v>
      </c>
      <c r="B29" s="630"/>
      <c r="C29" s="631"/>
      <c r="D29" s="629" t="s">
        <v>370</v>
      </c>
      <c r="E29" s="630"/>
      <c r="F29" s="630"/>
      <c r="G29" s="630"/>
      <c r="H29" s="630"/>
      <c r="I29" s="630"/>
      <c r="J29" s="630"/>
      <c r="K29" s="630"/>
      <c r="L29" s="631"/>
    </row>
    <row r="30" spans="1:13" ht="62.25" customHeight="1" x14ac:dyDescent="0.25">
      <c r="A30" s="629" t="s">
        <v>319</v>
      </c>
      <c r="B30" s="630"/>
      <c r="C30" s="631"/>
      <c r="D30" s="629" t="s">
        <v>371</v>
      </c>
      <c r="E30" s="630"/>
      <c r="F30" s="630"/>
      <c r="G30" s="630"/>
      <c r="H30" s="630"/>
      <c r="I30" s="630"/>
      <c r="J30" s="630"/>
      <c r="K30" s="630"/>
      <c r="L30" s="631"/>
    </row>
    <row r="31" spans="1:13" ht="16.5" customHeight="1" x14ac:dyDescent="0.25">
      <c r="A31" s="629" t="s">
        <v>35</v>
      </c>
      <c r="B31" s="630"/>
      <c r="C31" s="631"/>
      <c r="D31" s="629" t="s">
        <v>43</v>
      </c>
      <c r="E31" s="630"/>
      <c r="F31" s="630"/>
      <c r="G31" s="630"/>
      <c r="H31" s="630"/>
      <c r="I31" s="630"/>
      <c r="J31" s="630"/>
      <c r="K31" s="630"/>
      <c r="L31" s="631"/>
    </row>
    <row r="32" spans="1:13" ht="30.75" customHeight="1" x14ac:dyDescent="0.25">
      <c r="A32" s="629" t="s">
        <v>36</v>
      </c>
      <c r="B32" s="630"/>
      <c r="C32" s="631"/>
      <c r="D32" s="629" t="s">
        <v>44</v>
      </c>
      <c r="E32" s="630"/>
      <c r="F32" s="630"/>
      <c r="G32" s="630"/>
      <c r="H32" s="630"/>
      <c r="I32" s="630"/>
      <c r="J32" s="630"/>
      <c r="K32" s="630"/>
      <c r="L32" s="631"/>
    </row>
    <row r="33" spans="1:13" ht="15.75" customHeight="1" x14ac:dyDescent="0.25">
      <c r="A33" s="629" t="s">
        <v>320</v>
      </c>
      <c r="B33" s="630"/>
      <c r="C33" s="631"/>
      <c r="D33" s="629" t="s">
        <v>372</v>
      </c>
      <c r="E33" s="630"/>
      <c r="F33" s="630"/>
      <c r="G33" s="630"/>
      <c r="H33" s="630"/>
      <c r="I33" s="630"/>
      <c r="J33" s="630"/>
      <c r="K33" s="630"/>
      <c r="L33" s="631"/>
    </row>
    <row r="34" spans="1:13" ht="19.5" customHeight="1" x14ac:dyDescent="0.25">
      <c r="A34" s="629" t="s">
        <v>354</v>
      </c>
      <c r="B34" s="630"/>
      <c r="C34" s="631"/>
      <c r="D34" s="629" t="s">
        <v>373</v>
      </c>
      <c r="E34" s="630"/>
      <c r="F34" s="630"/>
      <c r="G34" s="630"/>
      <c r="H34" s="630"/>
      <c r="I34" s="630"/>
      <c r="J34" s="630"/>
      <c r="K34" s="630"/>
      <c r="L34" s="631"/>
    </row>
    <row r="35" spans="1:13" ht="174" customHeight="1" x14ac:dyDescent="0.25">
      <c r="A35" s="629" t="s">
        <v>37</v>
      </c>
      <c r="B35" s="630"/>
      <c r="C35" s="631"/>
      <c r="D35" s="629" t="s">
        <v>45</v>
      </c>
      <c r="E35" s="630"/>
      <c r="F35" s="630"/>
      <c r="G35" s="630"/>
      <c r="H35" s="630"/>
      <c r="I35" s="630"/>
      <c r="J35" s="630"/>
      <c r="K35" s="630"/>
      <c r="L35" s="631"/>
    </row>
    <row r="36" spans="1:13" ht="31.5" customHeight="1" x14ac:dyDescent="0.25">
      <c r="A36" s="629" t="s">
        <v>353</v>
      </c>
      <c r="B36" s="630"/>
      <c r="C36" s="631"/>
      <c r="D36" s="629" t="s">
        <v>374</v>
      </c>
      <c r="E36" s="630"/>
      <c r="F36" s="630"/>
      <c r="G36" s="630"/>
      <c r="H36" s="630"/>
      <c r="I36" s="630"/>
      <c r="J36" s="630"/>
      <c r="K36" s="630"/>
      <c r="L36" s="631"/>
    </row>
    <row r="37" spans="1:13" ht="15.75" customHeight="1" x14ac:dyDescent="0.25">
      <c r="A37" s="629" t="s">
        <v>321</v>
      </c>
      <c r="B37" s="630"/>
      <c r="C37" s="631"/>
      <c r="D37" s="629" t="s">
        <v>375</v>
      </c>
      <c r="E37" s="630"/>
      <c r="F37" s="630"/>
      <c r="G37" s="630"/>
      <c r="H37" s="630"/>
      <c r="I37" s="630"/>
      <c r="J37" s="630"/>
      <c r="K37" s="630"/>
      <c r="L37" s="631"/>
    </row>
    <row r="38" spans="1:13" ht="32.25" customHeight="1" x14ac:dyDescent="0.25">
      <c r="A38" s="629" t="s">
        <v>322</v>
      </c>
      <c r="B38" s="630"/>
      <c r="C38" s="631"/>
      <c r="D38" s="629" t="s">
        <v>376</v>
      </c>
      <c r="E38" s="630"/>
      <c r="F38" s="630"/>
      <c r="G38" s="630"/>
      <c r="H38" s="630"/>
      <c r="I38" s="630"/>
      <c r="J38" s="630"/>
      <c r="K38" s="630"/>
      <c r="L38" s="631"/>
    </row>
    <row r="39" spans="1:13" ht="15.75" customHeight="1" x14ac:dyDescent="0.25">
      <c r="A39" s="629" t="s">
        <v>323</v>
      </c>
      <c r="B39" s="630"/>
      <c r="C39" s="631"/>
      <c r="D39" s="629" t="s">
        <v>377</v>
      </c>
      <c r="E39" s="630"/>
      <c r="F39" s="630"/>
      <c r="G39" s="630"/>
      <c r="H39" s="630"/>
      <c r="I39" s="630"/>
      <c r="J39" s="630"/>
      <c r="K39" s="630"/>
      <c r="L39" s="631"/>
    </row>
    <row r="40" spans="1:13" ht="32.25" customHeight="1" x14ac:dyDescent="0.25">
      <c r="A40" s="629" t="s">
        <v>324</v>
      </c>
      <c r="B40" s="630"/>
      <c r="C40" s="631"/>
      <c r="D40" s="629" t="s">
        <v>378</v>
      </c>
      <c r="E40" s="630"/>
      <c r="F40" s="630"/>
      <c r="G40" s="630"/>
      <c r="H40" s="630"/>
      <c r="I40" s="630"/>
      <c r="J40" s="630"/>
      <c r="K40" s="630"/>
      <c r="L40" s="631"/>
    </row>
    <row r="41" spans="1:13" ht="78.75" customHeight="1" x14ac:dyDescent="0.25">
      <c r="A41" s="629" t="s">
        <v>348</v>
      </c>
      <c r="B41" s="630"/>
      <c r="C41" s="631"/>
      <c r="D41" s="629" t="s">
        <v>379</v>
      </c>
      <c r="E41" s="630"/>
      <c r="F41" s="630"/>
      <c r="G41" s="630"/>
      <c r="H41" s="630"/>
      <c r="I41" s="630"/>
      <c r="J41" s="630"/>
      <c r="K41" s="630"/>
      <c r="L41" s="631"/>
    </row>
    <row r="42" spans="1:13" ht="47.25" customHeight="1" thickBot="1" x14ac:dyDescent="0.3">
      <c r="A42" s="629" t="s">
        <v>182</v>
      </c>
      <c r="B42" s="630"/>
      <c r="C42" s="631"/>
      <c r="D42" s="629" t="s">
        <v>331</v>
      </c>
      <c r="E42" s="630"/>
      <c r="F42" s="630"/>
      <c r="G42" s="630"/>
      <c r="H42" s="630"/>
      <c r="I42" s="630"/>
      <c r="J42" s="630"/>
      <c r="K42" s="630"/>
      <c r="L42" s="631"/>
    </row>
    <row r="43" spans="1:13" ht="16.5" customHeight="1" x14ac:dyDescent="0.25">
      <c r="A43" s="110"/>
      <c r="B43" s="111"/>
      <c r="C43" s="111" t="s">
        <v>60</v>
      </c>
      <c r="D43" s="111"/>
      <c r="E43" s="111"/>
      <c r="F43" s="111"/>
      <c r="G43" s="111"/>
      <c r="H43" s="111"/>
      <c r="I43" s="115" t="s">
        <v>55</v>
      </c>
      <c r="J43" s="115"/>
      <c r="K43" s="115" t="s">
        <v>303</v>
      </c>
      <c r="L43" s="625"/>
      <c r="M43" s="15"/>
    </row>
    <row r="44" spans="1:13" ht="16.5" customHeight="1" x14ac:dyDescent="0.25">
      <c r="A44" s="112"/>
      <c r="B44" s="113"/>
      <c r="C44" s="113" t="s">
        <v>61</v>
      </c>
      <c r="D44" s="113"/>
      <c r="E44" s="113"/>
      <c r="F44" s="113"/>
      <c r="G44" s="113"/>
      <c r="H44" s="113"/>
      <c r="I44" s="123" t="s">
        <v>56</v>
      </c>
      <c r="J44" s="124"/>
      <c r="K44" s="124"/>
      <c r="L44" s="125"/>
      <c r="M44" s="17"/>
    </row>
    <row r="45" spans="1:13" ht="16.5" customHeight="1" x14ac:dyDescent="0.25">
      <c r="A45" s="112"/>
      <c r="B45" s="113"/>
      <c r="C45" s="113" t="s">
        <v>309</v>
      </c>
      <c r="D45" s="113"/>
      <c r="E45" s="113"/>
      <c r="F45" s="113"/>
      <c r="G45" s="113"/>
      <c r="H45" s="113"/>
      <c r="I45" s="124" t="s">
        <v>57</v>
      </c>
      <c r="J45" s="124"/>
      <c r="K45" s="124"/>
      <c r="L45" s="125"/>
      <c r="M45" s="17"/>
    </row>
    <row r="46" spans="1:13" ht="22.5" customHeight="1" x14ac:dyDescent="0.25">
      <c r="A46" s="626" t="s">
        <v>310</v>
      </c>
      <c r="B46" s="627"/>
      <c r="C46" s="628"/>
      <c r="D46" s="626" t="s">
        <v>311</v>
      </c>
      <c r="E46" s="627"/>
      <c r="F46" s="627"/>
      <c r="G46" s="627"/>
      <c r="H46" s="627"/>
      <c r="I46" s="627"/>
      <c r="J46" s="627"/>
      <c r="K46" s="627"/>
      <c r="L46" s="628"/>
    </row>
    <row r="47" spans="1:13" ht="49.5" customHeight="1" x14ac:dyDescent="0.25">
      <c r="A47" s="629" t="s">
        <v>343</v>
      </c>
      <c r="B47" s="630"/>
      <c r="C47" s="631"/>
      <c r="D47" s="629" t="s">
        <v>380</v>
      </c>
      <c r="E47" s="630"/>
      <c r="F47" s="630"/>
      <c r="G47" s="630"/>
      <c r="H47" s="630"/>
      <c r="I47" s="630"/>
      <c r="J47" s="630"/>
      <c r="K47" s="630"/>
      <c r="L47" s="631"/>
    </row>
    <row r="48" spans="1:13" ht="32.25" customHeight="1" x14ac:dyDescent="0.25">
      <c r="A48" s="629" t="s">
        <v>340</v>
      </c>
      <c r="B48" s="630"/>
      <c r="C48" s="631"/>
      <c r="D48" s="629" t="s">
        <v>381</v>
      </c>
      <c r="E48" s="630"/>
      <c r="F48" s="630"/>
      <c r="G48" s="630"/>
      <c r="H48" s="630"/>
      <c r="I48" s="630"/>
      <c r="J48" s="630"/>
      <c r="K48" s="630"/>
      <c r="L48" s="631"/>
    </row>
    <row r="49" spans="1:12" ht="47.25" customHeight="1" x14ac:dyDescent="0.25">
      <c r="A49" s="629" t="s">
        <v>342</v>
      </c>
      <c r="B49" s="630"/>
      <c r="C49" s="631"/>
      <c r="D49" s="629" t="s">
        <v>382</v>
      </c>
      <c r="E49" s="630"/>
      <c r="F49" s="630"/>
      <c r="G49" s="630"/>
      <c r="H49" s="630"/>
      <c r="I49" s="630"/>
      <c r="J49" s="630"/>
      <c r="K49" s="630"/>
      <c r="L49" s="631"/>
    </row>
    <row r="50" spans="1:12" ht="18" customHeight="1" x14ac:dyDescent="0.25">
      <c r="A50" s="629" t="s">
        <v>341</v>
      </c>
      <c r="B50" s="630"/>
      <c r="C50" s="631"/>
      <c r="D50" s="629" t="s">
        <v>383</v>
      </c>
      <c r="E50" s="630"/>
      <c r="F50" s="630"/>
      <c r="G50" s="630"/>
      <c r="H50" s="630"/>
      <c r="I50" s="630"/>
      <c r="J50" s="630"/>
      <c r="K50" s="630"/>
      <c r="L50" s="631"/>
    </row>
    <row r="51" spans="1:12" ht="48" customHeight="1" x14ac:dyDescent="0.25">
      <c r="A51" s="629" t="s">
        <v>344</v>
      </c>
      <c r="B51" s="630"/>
      <c r="C51" s="631"/>
      <c r="D51" s="629" t="s">
        <v>384</v>
      </c>
      <c r="E51" s="630"/>
      <c r="F51" s="630"/>
      <c r="G51" s="630"/>
      <c r="H51" s="630"/>
      <c r="I51" s="630"/>
      <c r="J51" s="630"/>
      <c r="K51" s="630"/>
      <c r="L51" s="631"/>
    </row>
    <row r="52" spans="1:12" ht="35.25" customHeight="1" x14ac:dyDescent="0.25">
      <c r="A52" s="629" t="s">
        <v>38</v>
      </c>
      <c r="B52" s="630"/>
      <c r="C52" s="631"/>
      <c r="D52" s="629" t="s">
        <v>46</v>
      </c>
      <c r="E52" s="630"/>
      <c r="F52" s="630"/>
      <c r="G52" s="630"/>
      <c r="H52" s="630"/>
      <c r="I52" s="630"/>
      <c r="J52" s="630"/>
      <c r="K52" s="630"/>
      <c r="L52" s="631"/>
    </row>
    <row r="53" spans="1:12" ht="33.75" customHeight="1" x14ac:dyDescent="0.25">
      <c r="A53" s="629" t="s">
        <v>39</v>
      </c>
      <c r="B53" s="630"/>
      <c r="C53" s="631"/>
      <c r="D53" s="629" t="s">
        <v>47</v>
      </c>
      <c r="E53" s="630"/>
      <c r="F53" s="630"/>
      <c r="G53" s="630"/>
      <c r="H53" s="630"/>
      <c r="I53" s="630"/>
      <c r="J53" s="630"/>
      <c r="K53" s="630"/>
      <c r="L53" s="631"/>
    </row>
    <row r="54" spans="1:12" ht="15.75" customHeight="1" x14ac:dyDescent="0.25">
      <c r="A54" s="629" t="s">
        <v>40</v>
      </c>
      <c r="B54" s="630"/>
      <c r="C54" s="631"/>
      <c r="D54" s="629" t="s">
        <v>48</v>
      </c>
      <c r="E54" s="630"/>
      <c r="F54" s="630"/>
      <c r="G54" s="630"/>
      <c r="H54" s="630"/>
      <c r="I54" s="630"/>
      <c r="J54" s="630"/>
      <c r="K54" s="630"/>
      <c r="L54" s="631"/>
    </row>
    <row r="55" spans="1:12" ht="15.75" customHeight="1" x14ac:dyDescent="0.25">
      <c r="A55" s="629" t="s">
        <v>41</v>
      </c>
      <c r="B55" s="630"/>
      <c r="C55" s="631"/>
      <c r="D55" s="629" t="s">
        <v>49</v>
      </c>
      <c r="E55" s="630"/>
      <c r="F55" s="630"/>
      <c r="G55" s="630"/>
      <c r="H55" s="630"/>
      <c r="I55" s="630"/>
      <c r="J55" s="630"/>
      <c r="K55" s="630"/>
      <c r="L55" s="631"/>
    </row>
    <row r="56" spans="1:12" ht="48.75" customHeight="1" x14ac:dyDescent="0.25">
      <c r="A56" s="629" t="s">
        <v>42</v>
      </c>
      <c r="B56" s="630"/>
      <c r="C56" s="631"/>
      <c r="D56" s="629" t="s">
        <v>50</v>
      </c>
      <c r="E56" s="630"/>
      <c r="F56" s="630"/>
      <c r="G56" s="630"/>
      <c r="H56" s="630"/>
      <c r="I56" s="630"/>
      <c r="J56" s="630"/>
      <c r="K56" s="630"/>
      <c r="L56" s="631"/>
    </row>
    <row r="57" spans="1:12" ht="20.25" customHeight="1" x14ac:dyDescent="0.25">
      <c r="A57" s="629" t="s">
        <v>329</v>
      </c>
      <c r="B57" s="630"/>
      <c r="C57" s="631"/>
      <c r="D57" s="629" t="s">
        <v>330</v>
      </c>
      <c r="E57" s="630"/>
      <c r="F57" s="630"/>
      <c r="G57" s="630"/>
      <c r="H57" s="630"/>
      <c r="I57" s="630"/>
      <c r="J57" s="630"/>
      <c r="K57" s="630"/>
      <c r="L57" s="631"/>
    </row>
    <row r="58" spans="1:12" ht="33" customHeight="1" x14ac:dyDescent="0.25">
      <c r="A58" s="629" t="s">
        <v>326</v>
      </c>
      <c r="B58" s="630"/>
      <c r="C58" s="631"/>
      <c r="D58" s="629" t="s">
        <v>325</v>
      </c>
      <c r="E58" s="630"/>
      <c r="F58" s="630"/>
      <c r="G58" s="630"/>
      <c r="H58" s="630"/>
      <c r="I58" s="630"/>
      <c r="J58" s="630"/>
      <c r="K58" s="630"/>
      <c r="L58" s="631"/>
    </row>
    <row r="59" spans="1:12" ht="64.5" customHeight="1" x14ac:dyDescent="0.25">
      <c r="A59" s="629" t="s">
        <v>356</v>
      </c>
      <c r="B59" s="630"/>
      <c r="C59" s="631"/>
      <c r="D59" s="629" t="s">
        <v>387</v>
      </c>
      <c r="E59" s="630"/>
      <c r="F59" s="630"/>
      <c r="G59" s="630"/>
      <c r="H59" s="630"/>
      <c r="I59" s="630"/>
      <c r="J59" s="630"/>
      <c r="K59" s="630"/>
      <c r="L59" s="631"/>
    </row>
    <row r="60" spans="1:12" ht="15.75" customHeight="1" x14ac:dyDescent="0.25">
      <c r="A60" s="23"/>
      <c r="B60" s="23"/>
    </row>
    <row r="61" spans="1:12" ht="15.75" customHeight="1" x14ac:dyDescent="0.25">
      <c r="A61" s="23"/>
      <c r="B61" s="23"/>
    </row>
    <row r="62" spans="1:12" ht="15.75" customHeight="1" x14ac:dyDescent="0.25">
      <c r="A62" s="23"/>
      <c r="B62" s="23"/>
    </row>
    <row r="63" spans="1:12" ht="15.75" customHeight="1" x14ac:dyDescent="0.25">
      <c r="A63" s="23"/>
      <c r="B63" s="23"/>
    </row>
    <row r="64" spans="1:12" ht="15.75" customHeight="1" x14ac:dyDescent="0.25">
      <c r="A64" s="23"/>
      <c r="B64" s="23"/>
    </row>
    <row r="65" spans="1:2" ht="15.75" customHeight="1" x14ac:dyDescent="0.25">
      <c r="A65" s="23"/>
      <c r="B65" s="23"/>
    </row>
    <row r="66" spans="1:2" ht="15.75" customHeight="1" x14ac:dyDescent="0.25">
      <c r="A66" s="23"/>
      <c r="B66" s="23"/>
    </row>
    <row r="67" spans="1:2" ht="15.75" customHeight="1" x14ac:dyDescent="0.25">
      <c r="A67" s="23"/>
      <c r="B67" s="23"/>
    </row>
    <row r="68" spans="1:2" ht="15.75" customHeight="1" x14ac:dyDescent="0.25">
      <c r="A68" s="23"/>
      <c r="B68" s="23"/>
    </row>
    <row r="69" spans="1:2" ht="15.75" customHeight="1" x14ac:dyDescent="0.25">
      <c r="A69" s="23"/>
      <c r="B69" s="23"/>
    </row>
    <row r="70" spans="1:2" ht="15.75" customHeight="1" x14ac:dyDescent="0.25">
      <c r="A70" s="23"/>
      <c r="B70" s="23"/>
    </row>
    <row r="71" spans="1:2" ht="15.75" customHeight="1" x14ac:dyDescent="0.25">
      <c r="A71" s="23"/>
      <c r="B71" s="23"/>
    </row>
    <row r="72" spans="1:2" ht="15.75" customHeight="1" x14ac:dyDescent="0.25">
      <c r="A72" s="23"/>
      <c r="B72" s="23"/>
    </row>
    <row r="73" spans="1:2" ht="15.75" customHeight="1" x14ac:dyDescent="0.25">
      <c r="A73" s="23"/>
      <c r="B73" s="23"/>
    </row>
    <row r="74" spans="1:2" ht="15.75" customHeight="1" x14ac:dyDescent="0.25">
      <c r="A74" s="23"/>
      <c r="B74" s="23"/>
    </row>
    <row r="75" spans="1:2" ht="15.75" customHeight="1" x14ac:dyDescent="0.25">
      <c r="A75" s="23"/>
      <c r="B75" s="23"/>
    </row>
    <row r="76" spans="1:2" ht="15.75" customHeight="1" x14ac:dyDescent="0.25">
      <c r="A76" s="23"/>
      <c r="B76" s="23"/>
    </row>
    <row r="77" spans="1:2" ht="15.75" customHeight="1" x14ac:dyDescent="0.25">
      <c r="A77" s="23"/>
      <c r="B77" s="23"/>
    </row>
    <row r="78" spans="1:2" ht="15.75" customHeight="1" x14ac:dyDescent="0.25">
      <c r="A78" s="23"/>
      <c r="B78" s="23"/>
    </row>
    <row r="79" spans="1:2" ht="15.75" customHeight="1" x14ac:dyDescent="0.25">
      <c r="A79" s="23"/>
      <c r="B79" s="23"/>
    </row>
    <row r="80" spans="1:2" ht="15.75" customHeight="1" x14ac:dyDescent="0.25">
      <c r="A80" s="23"/>
      <c r="B80" s="23"/>
    </row>
    <row r="81" spans="1:2" ht="15.75" customHeight="1" x14ac:dyDescent="0.25">
      <c r="A81" s="23"/>
      <c r="B81" s="23"/>
    </row>
    <row r="82" spans="1:2" ht="15.75" customHeight="1" x14ac:dyDescent="0.25">
      <c r="A82" s="23"/>
      <c r="B82" s="23"/>
    </row>
    <row r="83" spans="1:2" ht="15.75" customHeight="1" x14ac:dyDescent="0.25">
      <c r="A83" s="23"/>
      <c r="B83" s="23"/>
    </row>
    <row r="84" spans="1:2" ht="15.75" customHeight="1" x14ac:dyDescent="0.25">
      <c r="A84" s="23"/>
      <c r="B84" s="23"/>
    </row>
    <row r="85" spans="1:2" ht="15.75" customHeight="1" x14ac:dyDescent="0.25">
      <c r="A85" s="23"/>
      <c r="B85" s="23"/>
    </row>
    <row r="86" spans="1:2" ht="15.75" customHeight="1" x14ac:dyDescent="0.25">
      <c r="A86" s="23"/>
      <c r="B86" s="23"/>
    </row>
    <row r="87" spans="1:2" ht="15.75" customHeight="1" x14ac:dyDescent="0.25">
      <c r="A87" s="23"/>
      <c r="B87" s="23"/>
    </row>
    <row r="88" spans="1:2" ht="15.75" customHeight="1" x14ac:dyDescent="0.25">
      <c r="A88" s="23"/>
      <c r="B88" s="23"/>
    </row>
    <row r="89" spans="1:2" ht="15.75" customHeight="1" x14ac:dyDescent="0.25">
      <c r="A89" s="23"/>
      <c r="B89" s="23"/>
    </row>
    <row r="90" spans="1:2" ht="15.75" customHeight="1" x14ac:dyDescent="0.25">
      <c r="A90" s="23"/>
      <c r="B90" s="23"/>
    </row>
    <row r="91" spans="1:2" ht="15.75" customHeight="1" x14ac:dyDescent="0.25">
      <c r="A91" s="23"/>
      <c r="B91" s="23"/>
    </row>
    <row r="92" spans="1:2" ht="15.75" customHeight="1" x14ac:dyDescent="0.25">
      <c r="A92" s="23"/>
      <c r="B92" s="23"/>
    </row>
    <row r="93" spans="1:2" ht="15.75" customHeight="1" x14ac:dyDescent="0.25">
      <c r="A93" s="23"/>
      <c r="B93" s="23"/>
    </row>
    <row r="94" spans="1:2" ht="15.75" customHeight="1" x14ac:dyDescent="0.25">
      <c r="A94" s="23"/>
      <c r="B94" s="23"/>
    </row>
    <row r="95" spans="1:2" ht="15.75" customHeight="1" x14ac:dyDescent="0.25">
      <c r="A95" s="23"/>
      <c r="B95" s="23"/>
    </row>
    <row r="96" spans="1:2" ht="15.75" customHeight="1" x14ac:dyDescent="0.25">
      <c r="A96" s="23"/>
      <c r="B96" s="23"/>
    </row>
    <row r="97" spans="1:2" ht="15.75" customHeight="1" x14ac:dyDescent="0.25">
      <c r="A97" s="23"/>
      <c r="B97" s="23"/>
    </row>
    <row r="98" spans="1:2" ht="15.75" customHeight="1" x14ac:dyDescent="0.25">
      <c r="A98" s="23"/>
      <c r="B98" s="23"/>
    </row>
    <row r="99" spans="1:2" ht="15.75" customHeight="1" x14ac:dyDescent="0.25">
      <c r="A99" s="23"/>
      <c r="B99" s="23"/>
    </row>
    <row r="100" spans="1:2" ht="15.75" customHeight="1" x14ac:dyDescent="0.25">
      <c r="A100" s="23"/>
      <c r="B100" s="23"/>
    </row>
    <row r="101" spans="1:2" ht="15.75" customHeight="1" x14ac:dyDescent="0.25">
      <c r="A101" s="23"/>
      <c r="B101" s="23"/>
    </row>
    <row r="102" spans="1:2" ht="15.75" customHeight="1" x14ac:dyDescent="0.25">
      <c r="A102" s="23"/>
      <c r="B102" s="23"/>
    </row>
    <row r="103" spans="1:2" ht="15.75" customHeight="1" x14ac:dyDescent="0.25">
      <c r="A103" s="23"/>
      <c r="B103" s="23"/>
    </row>
    <row r="104" spans="1:2" ht="15.75" customHeight="1" x14ac:dyDescent="0.25">
      <c r="A104" s="23"/>
      <c r="B104" s="23"/>
    </row>
    <row r="105" spans="1:2" ht="15.75" customHeight="1" x14ac:dyDescent="0.25">
      <c r="A105" s="23"/>
      <c r="B105" s="23"/>
    </row>
    <row r="106" spans="1:2" ht="15.75" customHeight="1" x14ac:dyDescent="0.25">
      <c r="A106" s="23"/>
      <c r="B106" s="23"/>
    </row>
    <row r="107" spans="1:2" ht="15.75" customHeight="1" x14ac:dyDescent="0.25">
      <c r="A107" s="23"/>
      <c r="B107" s="23"/>
    </row>
    <row r="108" spans="1:2" ht="15.75" customHeight="1" x14ac:dyDescent="0.25">
      <c r="A108" s="23"/>
      <c r="B108" s="23"/>
    </row>
    <row r="109" spans="1:2" ht="15.75" customHeight="1" x14ac:dyDescent="0.25">
      <c r="A109" s="23"/>
      <c r="B109" s="23"/>
    </row>
    <row r="110" spans="1:2" ht="15.75" customHeight="1" x14ac:dyDescent="0.25">
      <c r="A110" s="23"/>
      <c r="B110" s="23"/>
    </row>
    <row r="111" spans="1:2" ht="15.75" customHeight="1" x14ac:dyDescent="0.25">
      <c r="A111" s="23"/>
      <c r="B111" s="23"/>
    </row>
    <row r="112" spans="1:2" ht="15.75" customHeight="1" x14ac:dyDescent="0.25">
      <c r="A112" s="23"/>
      <c r="B112" s="23"/>
    </row>
    <row r="113" spans="1:2" ht="15.75" customHeight="1" x14ac:dyDescent="0.25">
      <c r="A113" s="23"/>
      <c r="B113" s="23"/>
    </row>
    <row r="114" spans="1:2" ht="15.75" customHeight="1" x14ac:dyDescent="0.25">
      <c r="A114" s="23"/>
      <c r="B114" s="23"/>
    </row>
    <row r="115" spans="1:2" ht="15.75" customHeight="1" x14ac:dyDescent="0.25">
      <c r="A115" s="23"/>
      <c r="B115" s="23"/>
    </row>
    <row r="116" spans="1:2" ht="15.75" customHeight="1" x14ac:dyDescent="0.25">
      <c r="A116" s="23"/>
      <c r="B116" s="23"/>
    </row>
    <row r="117" spans="1:2" ht="15.75" customHeight="1" x14ac:dyDescent="0.25">
      <c r="A117" s="23"/>
      <c r="B117" s="23"/>
    </row>
    <row r="118" spans="1:2" ht="15.75" customHeight="1" x14ac:dyDescent="0.25">
      <c r="A118" s="23"/>
      <c r="B118" s="23"/>
    </row>
    <row r="119" spans="1:2" ht="15.75" customHeight="1" x14ac:dyDescent="0.25">
      <c r="A119" s="23"/>
      <c r="B119" s="23"/>
    </row>
    <row r="120" spans="1:2" ht="15.75" customHeight="1" x14ac:dyDescent="0.25">
      <c r="A120" s="23"/>
      <c r="B120" s="23"/>
    </row>
    <row r="121" spans="1:2" ht="15.75" customHeight="1" x14ac:dyDescent="0.25">
      <c r="A121" s="23"/>
      <c r="B121" s="23"/>
    </row>
    <row r="122" spans="1:2" ht="15.75" customHeight="1" x14ac:dyDescent="0.25">
      <c r="A122" s="23"/>
      <c r="B122" s="23"/>
    </row>
    <row r="123" spans="1:2" ht="15.75" customHeight="1" x14ac:dyDescent="0.25">
      <c r="A123" s="23"/>
      <c r="B123" s="23"/>
    </row>
    <row r="124" spans="1:2" ht="15.75" customHeight="1" x14ac:dyDescent="0.25">
      <c r="A124" s="23"/>
      <c r="B124" s="23"/>
    </row>
    <row r="125" spans="1:2" ht="15.75" customHeight="1" x14ac:dyDescent="0.25">
      <c r="A125" s="23"/>
      <c r="B125" s="23"/>
    </row>
    <row r="126" spans="1:2" ht="15.75" customHeight="1" x14ac:dyDescent="0.25">
      <c r="A126" s="23"/>
      <c r="B126" s="23"/>
    </row>
    <row r="127" spans="1:2" ht="15.75" customHeight="1" x14ac:dyDescent="0.25">
      <c r="A127" s="23"/>
      <c r="B127" s="23"/>
    </row>
    <row r="128" spans="1:2" ht="15.75" customHeight="1" x14ac:dyDescent="0.25">
      <c r="A128" s="23"/>
      <c r="B128" s="23"/>
    </row>
    <row r="129" spans="1:2" ht="15.75" customHeight="1" x14ac:dyDescent="0.25">
      <c r="A129" s="23"/>
      <c r="B129" s="23"/>
    </row>
    <row r="130" spans="1:2" ht="15.75" customHeight="1" x14ac:dyDescent="0.25">
      <c r="A130" s="23"/>
      <c r="B130" s="23"/>
    </row>
    <row r="131" spans="1:2" ht="15.75" customHeight="1" x14ac:dyDescent="0.25">
      <c r="A131" s="23"/>
      <c r="B131" s="23"/>
    </row>
    <row r="132" spans="1:2" ht="15.75" customHeight="1" x14ac:dyDescent="0.25">
      <c r="A132" s="23"/>
      <c r="B132" s="23"/>
    </row>
    <row r="133" spans="1:2" ht="15.75" customHeight="1" x14ac:dyDescent="0.25">
      <c r="A133" s="23"/>
      <c r="B133" s="23"/>
    </row>
    <row r="134" spans="1:2" ht="15.75" customHeight="1" x14ac:dyDescent="0.25">
      <c r="A134" s="23"/>
      <c r="B134" s="23"/>
    </row>
    <row r="135" spans="1:2" ht="15.75" customHeight="1" x14ac:dyDescent="0.25">
      <c r="A135" s="23"/>
      <c r="B135" s="23"/>
    </row>
    <row r="136" spans="1:2" ht="15.75" customHeight="1" x14ac:dyDescent="0.25">
      <c r="A136" s="23"/>
      <c r="B136" s="23"/>
    </row>
    <row r="137" spans="1:2" ht="15.75" customHeight="1" x14ac:dyDescent="0.25">
      <c r="A137" s="23"/>
      <c r="B137" s="23"/>
    </row>
    <row r="138" spans="1:2" ht="15.75" customHeight="1" x14ac:dyDescent="0.25">
      <c r="A138" s="23"/>
      <c r="B138" s="23"/>
    </row>
    <row r="139" spans="1:2" ht="15.75" customHeight="1" x14ac:dyDescent="0.25">
      <c r="A139" s="23"/>
      <c r="B139" s="23"/>
    </row>
    <row r="140" spans="1:2" ht="15.75" customHeight="1" x14ac:dyDescent="0.25">
      <c r="A140" s="23"/>
      <c r="B140" s="23"/>
    </row>
    <row r="141" spans="1:2" ht="15.75" customHeight="1" x14ac:dyDescent="0.25">
      <c r="A141" s="23"/>
      <c r="B141" s="23"/>
    </row>
    <row r="142" spans="1:2" ht="15.75" customHeight="1" x14ac:dyDescent="0.25">
      <c r="A142" s="23"/>
      <c r="B142" s="23"/>
    </row>
    <row r="143" spans="1:2" ht="15.75" customHeight="1" x14ac:dyDescent="0.25">
      <c r="A143" s="23"/>
      <c r="B143" s="23"/>
    </row>
    <row r="144" spans="1:2" ht="15.75" customHeight="1" x14ac:dyDescent="0.25">
      <c r="A144" s="23"/>
      <c r="B144" s="23"/>
    </row>
    <row r="145" spans="1:2" ht="15.75" customHeight="1" x14ac:dyDescent="0.25">
      <c r="A145" s="23"/>
      <c r="B145" s="23"/>
    </row>
    <row r="146" spans="1:2" ht="15.75" customHeight="1" x14ac:dyDescent="0.25">
      <c r="A146" s="23"/>
      <c r="B146" s="23"/>
    </row>
    <row r="147" spans="1:2" ht="15.75" customHeight="1" x14ac:dyDescent="0.25">
      <c r="A147" s="23"/>
      <c r="B147" s="23"/>
    </row>
    <row r="148" spans="1:2" ht="15.75" customHeight="1" x14ac:dyDescent="0.25">
      <c r="A148" s="23"/>
      <c r="B148" s="23"/>
    </row>
    <row r="149" spans="1:2" ht="15.75" customHeight="1" x14ac:dyDescent="0.25">
      <c r="A149" s="23"/>
      <c r="B149" s="23"/>
    </row>
    <row r="150" spans="1:2" ht="15.75" customHeight="1" x14ac:dyDescent="0.25">
      <c r="A150" s="23"/>
      <c r="B150" s="23"/>
    </row>
    <row r="151" spans="1:2" ht="15.75" customHeight="1" x14ac:dyDescent="0.25">
      <c r="A151" s="23"/>
      <c r="B151" s="23"/>
    </row>
    <row r="152" spans="1:2" ht="15.75" customHeight="1" x14ac:dyDescent="0.25">
      <c r="A152" s="23"/>
      <c r="B152" s="23"/>
    </row>
    <row r="153" spans="1:2" ht="15.75" customHeight="1" x14ac:dyDescent="0.25">
      <c r="A153" s="23"/>
      <c r="B153" s="23"/>
    </row>
    <row r="154" spans="1:2" ht="15.75" customHeight="1" x14ac:dyDescent="0.25">
      <c r="A154" s="23"/>
      <c r="B154" s="23"/>
    </row>
    <row r="155" spans="1:2" ht="15.75" customHeight="1" x14ac:dyDescent="0.25">
      <c r="A155" s="23"/>
      <c r="B155" s="23"/>
    </row>
    <row r="156" spans="1:2" ht="15.75" customHeight="1" x14ac:dyDescent="0.25">
      <c r="A156" s="23"/>
      <c r="B156" s="23"/>
    </row>
    <row r="157" spans="1:2" ht="15.75" customHeight="1" x14ac:dyDescent="0.25">
      <c r="A157" s="23"/>
      <c r="B157" s="23"/>
    </row>
    <row r="158" spans="1:2" ht="15.75" customHeight="1" x14ac:dyDescent="0.25">
      <c r="A158" s="23"/>
      <c r="B158" s="23"/>
    </row>
    <row r="159" spans="1:2" ht="15.75" customHeight="1" x14ac:dyDescent="0.25">
      <c r="A159" s="23"/>
      <c r="B159" s="23"/>
    </row>
    <row r="160" spans="1:2" ht="15.75" customHeight="1" x14ac:dyDescent="0.25">
      <c r="A160" s="23"/>
      <c r="B160" s="23"/>
    </row>
    <row r="161" spans="1:2" ht="15.75" customHeight="1" x14ac:dyDescent="0.25">
      <c r="A161" s="23"/>
      <c r="B161" s="23"/>
    </row>
    <row r="162" spans="1:2" ht="15.75" customHeight="1" x14ac:dyDescent="0.25">
      <c r="A162" s="23"/>
      <c r="B162" s="23"/>
    </row>
    <row r="163" spans="1:2" ht="15.75" customHeight="1" x14ac:dyDescent="0.25">
      <c r="A163" s="23"/>
      <c r="B163" s="23"/>
    </row>
    <row r="164" spans="1:2" ht="15.75" customHeight="1" x14ac:dyDescent="0.25">
      <c r="A164" s="23"/>
      <c r="B164" s="23"/>
    </row>
    <row r="165" spans="1:2" ht="15.75" customHeight="1" x14ac:dyDescent="0.25">
      <c r="A165" s="23"/>
      <c r="B165" s="23"/>
    </row>
    <row r="166" spans="1:2" ht="15.75" customHeight="1" x14ac:dyDescent="0.25">
      <c r="A166" s="23"/>
      <c r="B166" s="23"/>
    </row>
    <row r="167" spans="1:2" ht="15.75" customHeight="1" x14ac:dyDescent="0.25">
      <c r="A167" s="23"/>
      <c r="B167" s="23"/>
    </row>
    <row r="168" spans="1:2" ht="15.75" customHeight="1" x14ac:dyDescent="0.25">
      <c r="A168" s="23"/>
      <c r="B168" s="23"/>
    </row>
    <row r="169" spans="1:2" ht="15.75" customHeight="1" x14ac:dyDescent="0.25">
      <c r="A169" s="23"/>
      <c r="B169" s="23"/>
    </row>
    <row r="170" spans="1:2" ht="15.75" customHeight="1" x14ac:dyDescent="0.25">
      <c r="A170" s="23"/>
      <c r="B170" s="23"/>
    </row>
    <row r="171" spans="1:2" ht="15.75" customHeight="1" x14ac:dyDescent="0.25">
      <c r="A171" s="23"/>
      <c r="B171" s="23"/>
    </row>
    <row r="172" spans="1:2" ht="15.75" customHeight="1" x14ac:dyDescent="0.25">
      <c r="A172" s="23"/>
      <c r="B172" s="23"/>
    </row>
    <row r="173" spans="1:2" ht="15.75" customHeight="1" x14ac:dyDescent="0.25">
      <c r="A173" s="23"/>
      <c r="B173" s="23"/>
    </row>
    <row r="174" spans="1:2" ht="15.75" customHeight="1" x14ac:dyDescent="0.25">
      <c r="A174" s="23"/>
      <c r="B174" s="23"/>
    </row>
    <row r="175" spans="1:2" ht="15.75" customHeight="1" x14ac:dyDescent="0.25">
      <c r="A175" s="23"/>
      <c r="B175" s="23"/>
    </row>
    <row r="176" spans="1:2" ht="15.75" customHeight="1" x14ac:dyDescent="0.25">
      <c r="A176" s="23"/>
      <c r="B176" s="23"/>
    </row>
    <row r="177" spans="1:2" ht="15.75" customHeight="1" x14ac:dyDescent="0.25">
      <c r="A177" s="23"/>
      <c r="B177" s="23"/>
    </row>
    <row r="178" spans="1:2" ht="15.75" customHeight="1" x14ac:dyDescent="0.25">
      <c r="A178" s="23"/>
      <c r="B178" s="23"/>
    </row>
    <row r="179" spans="1:2" ht="15.75" customHeight="1" x14ac:dyDescent="0.25">
      <c r="A179" s="23"/>
      <c r="B179" s="23"/>
    </row>
    <row r="180" spans="1:2" ht="15.75" customHeight="1" x14ac:dyDescent="0.25">
      <c r="A180" s="23"/>
      <c r="B180" s="23"/>
    </row>
    <row r="181" spans="1:2" ht="15.75" customHeight="1" x14ac:dyDescent="0.25">
      <c r="A181" s="23"/>
      <c r="B181" s="23"/>
    </row>
    <row r="182" spans="1:2" ht="15.75" customHeight="1" x14ac:dyDescent="0.25">
      <c r="A182" s="23"/>
      <c r="B182" s="23"/>
    </row>
    <row r="183" spans="1:2" ht="15.75" customHeight="1" x14ac:dyDescent="0.25">
      <c r="A183" s="23"/>
      <c r="B183" s="23"/>
    </row>
    <row r="184" spans="1:2" ht="15.75" customHeight="1" x14ac:dyDescent="0.25">
      <c r="A184" s="23"/>
      <c r="B184" s="23"/>
    </row>
    <row r="185" spans="1:2" ht="15.75" customHeight="1" x14ac:dyDescent="0.25">
      <c r="A185" s="23"/>
      <c r="B185" s="23"/>
    </row>
    <row r="186" spans="1:2" ht="15.75" customHeight="1" x14ac:dyDescent="0.25">
      <c r="A186" s="23"/>
      <c r="B186" s="23"/>
    </row>
    <row r="187" spans="1:2" ht="15.75" customHeight="1" x14ac:dyDescent="0.25">
      <c r="A187" s="23"/>
      <c r="B187" s="23"/>
    </row>
    <row r="188" spans="1:2" ht="15.75" customHeight="1" x14ac:dyDescent="0.25">
      <c r="A188" s="23"/>
      <c r="B188" s="23"/>
    </row>
    <row r="189" spans="1:2" ht="15.75" customHeight="1" x14ac:dyDescent="0.25">
      <c r="A189" s="23"/>
      <c r="B189" s="23"/>
    </row>
    <row r="190" spans="1:2" ht="15.75" customHeight="1" x14ac:dyDescent="0.25">
      <c r="A190" s="23"/>
      <c r="B190" s="23"/>
    </row>
    <row r="191" spans="1:2" ht="15.75" customHeight="1" x14ac:dyDescent="0.25">
      <c r="A191" s="23"/>
      <c r="B191" s="23"/>
    </row>
    <row r="192" spans="1:2" ht="15.75" customHeight="1" x14ac:dyDescent="0.25">
      <c r="A192" s="23"/>
      <c r="B192" s="23"/>
    </row>
    <row r="193" spans="1:2" ht="15.75" customHeight="1" x14ac:dyDescent="0.25">
      <c r="A193" s="23"/>
      <c r="B193" s="23"/>
    </row>
    <row r="194" spans="1:2" ht="15.75" customHeight="1" x14ac:dyDescent="0.25">
      <c r="A194" s="23"/>
      <c r="B194" s="23"/>
    </row>
    <row r="195" spans="1:2" ht="15.75" customHeight="1" x14ac:dyDescent="0.25">
      <c r="A195" s="23"/>
      <c r="B195" s="23"/>
    </row>
    <row r="196" spans="1:2" ht="15.75" customHeight="1" x14ac:dyDescent="0.25">
      <c r="A196" s="23"/>
      <c r="B196" s="23"/>
    </row>
    <row r="197" spans="1:2" ht="15.75" customHeight="1" x14ac:dyDescent="0.25">
      <c r="A197" s="23"/>
      <c r="B197" s="23"/>
    </row>
    <row r="198" spans="1:2" ht="15.75" customHeight="1" x14ac:dyDescent="0.25">
      <c r="A198" s="23"/>
      <c r="B198" s="23"/>
    </row>
    <row r="199" spans="1:2" ht="15.75" customHeight="1" x14ac:dyDescent="0.25">
      <c r="A199" s="23"/>
      <c r="B199" s="23"/>
    </row>
    <row r="200" spans="1:2" ht="15.75" customHeight="1" x14ac:dyDescent="0.25">
      <c r="A200" s="23"/>
      <c r="B200" s="23"/>
    </row>
    <row r="201" spans="1:2" ht="15.75" customHeight="1" x14ac:dyDescent="0.25">
      <c r="A201" s="23"/>
      <c r="B201" s="23"/>
    </row>
    <row r="202" spans="1:2" ht="15.75" customHeight="1" x14ac:dyDescent="0.25">
      <c r="A202" s="23"/>
      <c r="B202" s="23"/>
    </row>
    <row r="203" spans="1:2" ht="15.75" customHeight="1" x14ac:dyDescent="0.25">
      <c r="A203" s="23"/>
      <c r="B203" s="23"/>
    </row>
    <row r="204" spans="1:2" ht="15.75" customHeight="1" x14ac:dyDescent="0.25">
      <c r="A204" s="23"/>
      <c r="B204" s="23"/>
    </row>
    <row r="205" spans="1:2" ht="15.75" customHeight="1" x14ac:dyDescent="0.25">
      <c r="A205" s="23"/>
      <c r="B205" s="23"/>
    </row>
    <row r="206" spans="1:2" ht="15.75" customHeight="1" x14ac:dyDescent="0.25">
      <c r="A206" s="23"/>
      <c r="B206" s="23"/>
    </row>
    <row r="207" spans="1:2" ht="15.75" customHeight="1" x14ac:dyDescent="0.25">
      <c r="A207" s="23"/>
      <c r="B207" s="23"/>
    </row>
    <row r="208" spans="1:2" ht="15.75" customHeight="1" x14ac:dyDescent="0.25">
      <c r="A208" s="23"/>
      <c r="B208" s="23"/>
    </row>
    <row r="209" spans="1:2" ht="15.75" customHeight="1" x14ac:dyDescent="0.25">
      <c r="A209" s="23"/>
      <c r="B209" s="23"/>
    </row>
    <row r="210" spans="1:2" ht="15.75" customHeight="1" x14ac:dyDescent="0.25">
      <c r="A210" s="23"/>
      <c r="B210" s="23"/>
    </row>
    <row r="211" spans="1:2" ht="15.75" customHeight="1" x14ac:dyDescent="0.25">
      <c r="A211" s="23"/>
      <c r="B211" s="23"/>
    </row>
    <row r="212" spans="1:2" ht="15.75" customHeight="1" x14ac:dyDescent="0.25">
      <c r="A212" s="23"/>
      <c r="B212" s="23"/>
    </row>
    <row r="213" spans="1:2" ht="15.75" customHeight="1" x14ac:dyDescent="0.25">
      <c r="A213" s="23"/>
      <c r="B213" s="23"/>
    </row>
    <row r="214" spans="1:2" ht="15.75" customHeight="1" x14ac:dyDescent="0.25">
      <c r="A214" s="23"/>
      <c r="B214" s="23"/>
    </row>
    <row r="215" spans="1:2" ht="15.75" customHeight="1" x14ac:dyDescent="0.25">
      <c r="A215" s="23"/>
      <c r="B215" s="23"/>
    </row>
    <row r="216" spans="1:2" ht="15.75" customHeight="1" x14ac:dyDescent="0.25">
      <c r="A216" s="23"/>
      <c r="B216" s="23"/>
    </row>
    <row r="217" spans="1:2" ht="15.75" customHeight="1" x14ac:dyDescent="0.25">
      <c r="A217" s="23"/>
      <c r="B217" s="23"/>
    </row>
    <row r="218" spans="1:2" ht="15.75" customHeight="1" x14ac:dyDescent="0.25">
      <c r="A218" s="23"/>
      <c r="B218" s="23"/>
    </row>
    <row r="219" spans="1:2" ht="15.75" customHeight="1" x14ac:dyDescent="0.25">
      <c r="A219" s="23"/>
      <c r="B219" s="23"/>
    </row>
    <row r="220" spans="1:2" ht="15.75" customHeight="1" x14ac:dyDescent="0.25">
      <c r="A220" s="23"/>
      <c r="B220" s="23"/>
    </row>
    <row r="221" spans="1:2" ht="15.75" customHeight="1" x14ac:dyDescent="0.25">
      <c r="A221" s="23"/>
      <c r="B221" s="23"/>
    </row>
    <row r="222" spans="1:2" ht="15.75" customHeight="1" x14ac:dyDescent="0.25">
      <c r="A222" s="23"/>
      <c r="B222" s="23"/>
    </row>
    <row r="223" spans="1:2" ht="15.75" customHeight="1" x14ac:dyDescent="0.25">
      <c r="A223" s="23"/>
      <c r="B223" s="23"/>
    </row>
    <row r="224" spans="1:2" ht="15.75" customHeight="1" x14ac:dyDescent="0.25">
      <c r="A224" s="23"/>
      <c r="B224" s="23"/>
    </row>
    <row r="225" spans="1:2" ht="15.75" customHeight="1" x14ac:dyDescent="0.25">
      <c r="A225" s="23"/>
      <c r="B225" s="23"/>
    </row>
    <row r="226" spans="1:2" ht="15.75" customHeight="1" x14ac:dyDescent="0.25">
      <c r="A226" s="23"/>
      <c r="B226" s="23"/>
    </row>
    <row r="227" spans="1:2" ht="15.75" customHeight="1" x14ac:dyDescent="0.25">
      <c r="A227" s="23"/>
      <c r="B227" s="23"/>
    </row>
    <row r="228" spans="1:2" ht="15.75" customHeight="1" x14ac:dyDescent="0.25">
      <c r="A228" s="23"/>
      <c r="B228" s="23"/>
    </row>
    <row r="229" spans="1:2" ht="15.75" customHeight="1" x14ac:dyDescent="0.25">
      <c r="A229" s="23"/>
      <c r="B229" s="23"/>
    </row>
    <row r="230" spans="1:2" ht="15.75" customHeight="1" x14ac:dyDescent="0.25">
      <c r="A230" s="23"/>
      <c r="B230" s="23"/>
    </row>
    <row r="231" spans="1:2" ht="15.75" customHeight="1" x14ac:dyDescent="0.25">
      <c r="A231" s="23"/>
      <c r="B231" s="23"/>
    </row>
    <row r="232" spans="1:2" ht="15.75" customHeight="1" x14ac:dyDescent="0.25">
      <c r="A232" s="23"/>
      <c r="B232" s="23"/>
    </row>
    <row r="233" spans="1:2" ht="15.75" customHeight="1" x14ac:dyDescent="0.25">
      <c r="A233" s="23"/>
      <c r="B233" s="23"/>
    </row>
    <row r="234" spans="1:2" ht="15.75" customHeight="1" x14ac:dyDescent="0.25">
      <c r="A234" s="23"/>
      <c r="B234" s="23"/>
    </row>
    <row r="235" spans="1:2" ht="15.75" customHeight="1" x14ac:dyDescent="0.25">
      <c r="A235" s="23"/>
      <c r="B235" s="23"/>
    </row>
    <row r="236" spans="1:2" ht="15.75" customHeight="1" x14ac:dyDescent="0.25">
      <c r="A236" s="23"/>
      <c r="B236" s="23"/>
    </row>
    <row r="237" spans="1:2" ht="15.75" customHeight="1" x14ac:dyDescent="0.25">
      <c r="A237" s="23"/>
      <c r="B237" s="23"/>
    </row>
    <row r="238" spans="1:2" ht="15.75" customHeight="1" x14ac:dyDescent="0.25">
      <c r="A238" s="23"/>
      <c r="B238" s="23"/>
    </row>
    <row r="239" spans="1:2" ht="15.75" customHeight="1" x14ac:dyDescent="0.25">
      <c r="A239" s="23"/>
      <c r="B239" s="23"/>
    </row>
    <row r="240" spans="1:2" ht="15.75" customHeight="1" x14ac:dyDescent="0.25">
      <c r="A240" s="23"/>
      <c r="B240" s="23"/>
    </row>
    <row r="241" spans="1:2" ht="15.75" customHeight="1" x14ac:dyDescent="0.25">
      <c r="A241" s="23"/>
      <c r="B241" s="23"/>
    </row>
    <row r="242" spans="1:2" ht="15.75" customHeight="1" x14ac:dyDescent="0.25">
      <c r="A242" s="23"/>
      <c r="B242" s="23"/>
    </row>
    <row r="243" spans="1:2" ht="15.75" customHeight="1" x14ac:dyDescent="0.25">
      <c r="A243" s="23"/>
      <c r="B243" s="23"/>
    </row>
    <row r="244" spans="1:2" ht="15.75" customHeight="1" x14ac:dyDescent="0.25">
      <c r="A244" s="23"/>
      <c r="B244" s="23"/>
    </row>
    <row r="245" spans="1:2" ht="15.75" customHeight="1" x14ac:dyDescent="0.25">
      <c r="A245" s="23"/>
      <c r="B245" s="23"/>
    </row>
    <row r="246" spans="1:2" ht="15.75" customHeight="1" x14ac:dyDescent="0.25">
      <c r="A246" s="23"/>
      <c r="B246" s="23"/>
    </row>
    <row r="247" spans="1:2" ht="15.75" customHeight="1" x14ac:dyDescent="0.25">
      <c r="A247" s="23"/>
      <c r="B247" s="23"/>
    </row>
    <row r="248" spans="1:2" ht="15.75" customHeight="1" x14ac:dyDescent="0.25">
      <c r="A248" s="23"/>
      <c r="B248" s="23"/>
    </row>
    <row r="249" spans="1:2" ht="15.75" customHeight="1" x14ac:dyDescent="0.25">
      <c r="A249" s="23"/>
      <c r="B249" s="23"/>
    </row>
    <row r="250" spans="1:2" ht="15.75" customHeight="1" x14ac:dyDescent="0.25">
      <c r="A250" s="23"/>
      <c r="B250" s="23"/>
    </row>
    <row r="251" spans="1:2" ht="15.75" customHeight="1" x14ac:dyDescent="0.25">
      <c r="A251" s="23"/>
      <c r="B251" s="23"/>
    </row>
    <row r="252" spans="1:2" ht="15.75" customHeight="1" x14ac:dyDescent="0.25">
      <c r="A252" s="23"/>
      <c r="B252" s="23"/>
    </row>
    <row r="253" spans="1:2" ht="15.75" customHeight="1" x14ac:dyDescent="0.25">
      <c r="A253" s="23"/>
      <c r="B253" s="23"/>
    </row>
    <row r="254" spans="1:2" ht="15.75" customHeight="1" x14ac:dyDescent="0.25">
      <c r="A254" s="23"/>
      <c r="B254" s="23"/>
    </row>
    <row r="255" spans="1:2" ht="15.75" customHeight="1" x14ac:dyDescent="0.25">
      <c r="A255" s="23"/>
      <c r="B255" s="23"/>
    </row>
    <row r="256" spans="1:2" ht="15.75" customHeight="1" x14ac:dyDescent="0.25">
      <c r="A256" s="23"/>
      <c r="B256" s="23"/>
    </row>
    <row r="257" spans="1:2" ht="15.75" customHeight="1" x14ac:dyDescent="0.25">
      <c r="A257" s="23"/>
      <c r="B257" s="23"/>
    </row>
    <row r="258" spans="1:2" ht="15.75" customHeight="1" x14ac:dyDescent="0.25">
      <c r="A258" s="23"/>
      <c r="B258" s="23"/>
    </row>
    <row r="259" spans="1:2" ht="15.75" customHeight="1" x14ac:dyDescent="0.25">
      <c r="A259" s="23"/>
      <c r="B259" s="23"/>
    </row>
    <row r="260" spans="1:2" ht="15.75" customHeight="1" x14ac:dyDescent="0.25">
      <c r="A260" s="23"/>
      <c r="B260" s="23"/>
    </row>
    <row r="261" spans="1:2" ht="15.75" customHeight="1" x14ac:dyDescent="0.25">
      <c r="A261" s="23"/>
      <c r="B261" s="23"/>
    </row>
    <row r="262" spans="1:2" ht="15.75" customHeight="1" x14ac:dyDescent="0.25">
      <c r="A262" s="23"/>
      <c r="B262" s="23"/>
    </row>
    <row r="263" spans="1:2" ht="15.75" customHeight="1" x14ac:dyDescent="0.25">
      <c r="A263" s="23"/>
      <c r="B263" s="23"/>
    </row>
    <row r="264" spans="1:2" ht="15.75" customHeight="1" x14ac:dyDescent="0.25">
      <c r="A264" s="23"/>
      <c r="B264" s="23"/>
    </row>
    <row r="265" spans="1:2" ht="15.75" customHeight="1" x14ac:dyDescent="0.25">
      <c r="A265" s="23"/>
      <c r="B265" s="23"/>
    </row>
    <row r="266" spans="1:2" ht="15.75" customHeight="1" x14ac:dyDescent="0.25">
      <c r="A266" s="23"/>
      <c r="B266" s="23"/>
    </row>
    <row r="267" spans="1:2" ht="15.75" customHeight="1" x14ac:dyDescent="0.25">
      <c r="A267" s="23"/>
      <c r="B267" s="23"/>
    </row>
    <row r="268" spans="1:2" ht="15.75" customHeight="1" x14ac:dyDescent="0.25">
      <c r="A268" s="23"/>
      <c r="B268" s="23"/>
    </row>
    <row r="269" spans="1:2" ht="15.75" customHeight="1" x14ac:dyDescent="0.25">
      <c r="A269" s="23"/>
      <c r="B269" s="23"/>
    </row>
    <row r="270" spans="1:2" ht="15.75" customHeight="1" x14ac:dyDescent="0.25">
      <c r="A270" s="23"/>
      <c r="B270" s="23"/>
    </row>
    <row r="271" spans="1:2" ht="15.75" customHeight="1" x14ac:dyDescent="0.25">
      <c r="A271" s="23"/>
      <c r="B271" s="23"/>
    </row>
    <row r="272" spans="1:2" ht="15.75" customHeight="1" x14ac:dyDescent="0.25">
      <c r="A272" s="23"/>
      <c r="B272" s="23"/>
    </row>
    <row r="273" spans="1:2" ht="15.75" customHeight="1" x14ac:dyDescent="0.25">
      <c r="A273" s="23"/>
      <c r="B273" s="23"/>
    </row>
    <row r="274" spans="1:2" ht="15.75" customHeight="1" x14ac:dyDescent="0.25">
      <c r="A274" s="23"/>
      <c r="B274" s="23"/>
    </row>
    <row r="275" spans="1:2" ht="15.75" customHeight="1" x14ac:dyDescent="0.25">
      <c r="A275" s="23"/>
      <c r="B275" s="23"/>
    </row>
    <row r="276" spans="1:2" ht="15.75" customHeight="1" x14ac:dyDescent="0.25">
      <c r="A276" s="23"/>
      <c r="B276" s="23"/>
    </row>
    <row r="277" spans="1:2" ht="15.75" customHeight="1" x14ac:dyDescent="0.25">
      <c r="A277" s="23"/>
      <c r="B277" s="23"/>
    </row>
    <row r="278" spans="1:2" ht="15.75" customHeight="1" x14ac:dyDescent="0.25">
      <c r="A278" s="23"/>
      <c r="B278" s="23"/>
    </row>
    <row r="279" spans="1:2" ht="15.75" customHeight="1" x14ac:dyDescent="0.25">
      <c r="A279" s="23"/>
      <c r="B279" s="23"/>
    </row>
    <row r="280" spans="1:2" ht="15.75" customHeight="1" x14ac:dyDescent="0.25">
      <c r="A280" s="23"/>
      <c r="B280" s="23"/>
    </row>
    <row r="281" spans="1:2" ht="15.75" customHeight="1" x14ac:dyDescent="0.25">
      <c r="A281" s="23"/>
      <c r="B281" s="23"/>
    </row>
    <row r="282" spans="1:2" ht="15.75" customHeight="1" x14ac:dyDescent="0.25">
      <c r="A282" s="23"/>
      <c r="B282" s="23"/>
    </row>
    <row r="283" spans="1:2" ht="15.75" customHeight="1" x14ac:dyDescent="0.25">
      <c r="A283" s="23"/>
      <c r="B283" s="23"/>
    </row>
    <row r="284" spans="1:2" ht="15.75" customHeight="1" x14ac:dyDescent="0.25">
      <c r="A284" s="23"/>
      <c r="B284" s="23"/>
    </row>
    <row r="285" spans="1:2" ht="15.75" customHeight="1" x14ac:dyDescent="0.25">
      <c r="A285" s="23"/>
      <c r="B285" s="23"/>
    </row>
    <row r="286" spans="1:2" ht="15.75" customHeight="1" x14ac:dyDescent="0.25">
      <c r="A286" s="23"/>
      <c r="B286" s="23"/>
    </row>
    <row r="287" spans="1:2" ht="15.75" customHeight="1" x14ac:dyDescent="0.25">
      <c r="A287" s="23"/>
      <c r="B287" s="23"/>
    </row>
    <row r="288" spans="1:2" ht="15.75" customHeight="1" x14ac:dyDescent="0.25">
      <c r="A288" s="23"/>
      <c r="B288" s="23"/>
    </row>
    <row r="289" spans="1:2" ht="15.75" customHeight="1" x14ac:dyDescent="0.25">
      <c r="A289" s="23"/>
      <c r="B289" s="23"/>
    </row>
    <row r="290" spans="1:2" ht="15.75" customHeight="1" x14ac:dyDescent="0.25">
      <c r="A290" s="23"/>
      <c r="B290" s="23"/>
    </row>
    <row r="291" spans="1:2" ht="15.75" customHeight="1" x14ac:dyDescent="0.25">
      <c r="A291" s="23"/>
      <c r="B291" s="23"/>
    </row>
    <row r="292" spans="1:2" ht="15.75" customHeight="1" x14ac:dyDescent="0.25">
      <c r="A292" s="23"/>
      <c r="B292" s="23"/>
    </row>
    <row r="293" spans="1:2" ht="15.75" customHeight="1" x14ac:dyDescent="0.25">
      <c r="A293" s="23"/>
      <c r="B293" s="23"/>
    </row>
    <row r="294" spans="1:2" ht="15.75" customHeight="1" x14ac:dyDescent="0.25">
      <c r="A294" s="23"/>
      <c r="B294" s="23"/>
    </row>
    <row r="295" spans="1:2" ht="15.75" customHeight="1" x14ac:dyDescent="0.25">
      <c r="A295" s="23"/>
      <c r="B295" s="23"/>
    </row>
    <row r="296" spans="1:2" ht="15.75" customHeight="1" x14ac:dyDescent="0.25">
      <c r="A296" s="23"/>
      <c r="B296" s="23"/>
    </row>
    <row r="297" spans="1:2" ht="15.75" customHeight="1" x14ac:dyDescent="0.25">
      <c r="A297" s="23"/>
      <c r="B297" s="23"/>
    </row>
    <row r="298" spans="1:2" ht="15.75" customHeight="1" x14ac:dyDescent="0.25">
      <c r="A298" s="23"/>
      <c r="B298" s="23"/>
    </row>
    <row r="299" spans="1:2" ht="15.75" customHeight="1" x14ac:dyDescent="0.25">
      <c r="A299" s="23"/>
      <c r="B299" s="23"/>
    </row>
    <row r="300" spans="1:2" ht="15.75" customHeight="1" x14ac:dyDescent="0.25">
      <c r="A300" s="23"/>
      <c r="B300" s="23"/>
    </row>
    <row r="301" spans="1:2" ht="15.75" customHeight="1" x14ac:dyDescent="0.25">
      <c r="A301" s="23"/>
      <c r="B301" s="23"/>
    </row>
    <row r="302" spans="1:2" ht="15.75" customHeight="1" x14ac:dyDescent="0.25">
      <c r="A302" s="23"/>
      <c r="B302" s="23"/>
    </row>
    <row r="303" spans="1:2" ht="15.75" customHeight="1" x14ac:dyDescent="0.25">
      <c r="A303" s="23"/>
      <c r="B303" s="23"/>
    </row>
    <row r="304" spans="1:2" ht="15.75" customHeight="1" x14ac:dyDescent="0.25">
      <c r="A304" s="23"/>
      <c r="B304" s="23"/>
    </row>
    <row r="305" spans="1:2" ht="15.75" customHeight="1" x14ac:dyDescent="0.25">
      <c r="A305" s="23"/>
      <c r="B305" s="23"/>
    </row>
    <row r="306" spans="1:2" ht="15.75" customHeight="1" x14ac:dyDescent="0.25">
      <c r="A306" s="23"/>
      <c r="B306" s="23"/>
    </row>
    <row r="307" spans="1:2" ht="15.75" customHeight="1" x14ac:dyDescent="0.25">
      <c r="A307" s="23"/>
      <c r="B307" s="23"/>
    </row>
    <row r="308" spans="1:2" ht="15.75" customHeight="1" x14ac:dyDescent="0.25">
      <c r="A308" s="23"/>
      <c r="B308" s="23"/>
    </row>
    <row r="309" spans="1:2" ht="15.75" customHeight="1" x14ac:dyDescent="0.25">
      <c r="A309" s="23"/>
      <c r="B309" s="23"/>
    </row>
    <row r="310" spans="1:2" ht="15.75" customHeight="1" x14ac:dyDescent="0.25">
      <c r="A310" s="23"/>
      <c r="B310" s="23"/>
    </row>
    <row r="311" spans="1:2" ht="15.75" customHeight="1" x14ac:dyDescent="0.25">
      <c r="A311" s="23"/>
      <c r="B311" s="23"/>
    </row>
    <row r="312" spans="1:2" ht="15.75" customHeight="1" x14ac:dyDescent="0.25">
      <c r="A312" s="23"/>
      <c r="B312" s="23"/>
    </row>
    <row r="313" spans="1:2" ht="15.75" customHeight="1" x14ac:dyDescent="0.25">
      <c r="A313" s="23"/>
      <c r="B313" s="23"/>
    </row>
    <row r="314" spans="1:2" ht="15.75" customHeight="1" x14ac:dyDescent="0.25">
      <c r="A314" s="23"/>
      <c r="B314" s="23"/>
    </row>
    <row r="315" spans="1:2" ht="15.75" customHeight="1" x14ac:dyDescent="0.25">
      <c r="A315" s="23"/>
      <c r="B315" s="23"/>
    </row>
    <row r="316" spans="1:2" ht="15.75" customHeight="1" x14ac:dyDescent="0.25">
      <c r="A316" s="23"/>
      <c r="B316" s="23"/>
    </row>
    <row r="317" spans="1:2" ht="15.75" customHeight="1" x14ac:dyDescent="0.25">
      <c r="A317" s="23"/>
      <c r="B317" s="23"/>
    </row>
    <row r="318" spans="1:2" ht="15.75" customHeight="1" x14ac:dyDescent="0.25">
      <c r="A318" s="23"/>
      <c r="B318" s="23"/>
    </row>
    <row r="319" spans="1:2" ht="15.75" customHeight="1" x14ac:dyDescent="0.25">
      <c r="A319" s="23"/>
      <c r="B319" s="23"/>
    </row>
    <row r="320" spans="1:2" ht="15.75" customHeight="1" x14ac:dyDescent="0.25">
      <c r="A320" s="23"/>
      <c r="B320" s="23"/>
    </row>
    <row r="321" spans="1:2" ht="15.75" customHeight="1" x14ac:dyDescent="0.25">
      <c r="A321" s="23"/>
      <c r="B321" s="23"/>
    </row>
    <row r="322" spans="1:2" ht="15.75" customHeight="1" x14ac:dyDescent="0.25">
      <c r="A322" s="23"/>
      <c r="B322" s="23"/>
    </row>
    <row r="323" spans="1:2" ht="15.75" customHeight="1" x14ac:dyDescent="0.25">
      <c r="A323" s="23"/>
      <c r="B323" s="23"/>
    </row>
    <row r="324" spans="1:2" ht="15.75" customHeight="1" x14ac:dyDescent="0.25">
      <c r="A324" s="23"/>
      <c r="B324" s="23"/>
    </row>
    <row r="325" spans="1:2" ht="15.75" customHeight="1" x14ac:dyDescent="0.25">
      <c r="A325" s="23"/>
      <c r="B325" s="23"/>
    </row>
    <row r="326" spans="1:2" ht="15.75" customHeight="1" x14ac:dyDescent="0.25">
      <c r="A326" s="23"/>
      <c r="B326" s="23"/>
    </row>
    <row r="327" spans="1:2" ht="15.75" customHeight="1" x14ac:dyDescent="0.25">
      <c r="A327" s="23"/>
      <c r="B327" s="23"/>
    </row>
    <row r="328" spans="1:2" ht="15.75" customHeight="1" x14ac:dyDescent="0.25">
      <c r="A328" s="23"/>
      <c r="B328" s="23"/>
    </row>
    <row r="329" spans="1:2" ht="15.75" customHeight="1" x14ac:dyDescent="0.25">
      <c r="A329" s="23"/>
      <c r="B329" s="23"/>
    </row>
    <row r="330" spans="1:2" ht="15.75" customHeight="1" x14ac:dyDescent="0.25">
      <c r="A330" s="23"/>
      <c r="B330" s="23"/>
    </row>
    <row r="331" spans="1:2" ht="15.75" customHeight="1" x14ac:dyDescent="0.25">
      <c r="A331" s="23"/>
      <c r="B331" s="23"/>
    </row>
    <row r="332" spans="1:2" ht="15.75" customHeight="1" x14ac:dyDescent="0.25">
      <c r="A332" s="23"/>
      <c r="B332" s="23"/>
    </row>
    <row r="333" spans="1:2" ht="15.75" customHeight="1" x14ac:dyDescent="0.25">
      <c r="A333" s="23"/>
      <c r="B333" s="23"/>
    </row>
    <row r="334" spans="1:2" ht="15.75" customHeight="1" x14ac:dyDescent="0.25">
      <c r="A334" s="23"/>
      <c r="B334" s="23"/>
    </row>
    <row r="335" spans="1:2" ht="15.75" customHeight="1" x14ac:dyDescent="0.25">
      <c r="A335" s="23"/>
      <c r="B335" s="23"/>
    </row>
    <row r="336" spans="1:2" ht="15.75" customHeight="1" x14ac:dyDescent="0.25">
      <c r="A336" s="23"/>
      <c r="B336" s="23"/>
    </row>
    <row r="337" spans="1:2" ht="15.75" customHeight="1" x14ac:dyDescent="0.25">
      <c r="A337" s="23"/>
      <c r="B337" s="23"/>
    </row>
    <row r="338" spans="1:2" ht="15.75" customHeight="1" x14ac:dyDescent="0.25">
      <c r="A338" s="23"/>
      <c r="B338" s="23"/>
    </row>
    <row r="339" spans="1:2" ht="15.75" customHeight="1" x14ac:dyDescent="0.25">
      <c r="A339" s="23"/>
      <c r="B339" s="23"/>
    </row>
    <row r="340" spans="1:2" ht="15.75" customHeight="1" x14ac:dyDescent="0.25">
      <c r="A340" s="23"/>
      <c r="B340" s="23"/>
    </row>
    <row r="341" spans="1:2" ht="15.75" customHeight="1" x14ac:dyDescent="0.25">
      <c r="A341" s="23"/>
      <c r="B341" s="23"/>
    </row>
    <row r="342" spans="1:2" ht="15.75" customHeight="1" x14ac:dyDescent="0.25">
      <c r="A342" s="23"/>
      <c r="B342" s="23"/>
    </row>
    <row r="343" spans="1:2" ht="15.75" customHeight="1" x14ac:dyDescent="0.25">
      <c r="A343" s="23"/>
      <c r="B343" s="23"/>
    </row>
    <row r="344" spans="1:2" ht="15.75" customHeight="1" x14ac:dyDescent="0.25">
      <c r="A344" s="23"/>
      <c r="B344" s="23"/>
    </row>
    <row r="345" spans="1:2" ht="15.75" customHeight="1" x14ac:dyDescent="0.25">
      <c r="A345" s="23"/>
      <c r="B345" s="23"/>
    </row>
    <row r="346" spans="1:2" ht="15.75" customHeight="1" x14ac:dyDescent="0.25">
      <c r="A346" s="23"/>
      <c r="B346" s="23"/>
    </row>
    <row r="347" spans="1:2" ht="15.75" customHeight="1" x14ac:dyDescent="0.25">
      <c r="A347" s="23"/>
      <c r="B347" s="23"/>
    </row>
    <row r="348" spans="1:2" ht="15.75" customHeight="1" x14ac:dyDescent="0.25">
      <c r="A348" s="23"/>
      <c r="B348" s="23"/>
    </row>
    <row r="349" spans="1:2" ht="15.75" customHeight="1" x14ac:dyDescent="0.25">
      <c r="A349" s="23"/>
      <c r="B349" s="23"/>
    </row>
    <row r="350" spans="1:2" ht="15.75" customHeight="1" x14ac:dyDescent="0.25">
      <c r="A350" s="23"/>
      <c r="B350" s="23"/>
    </row>
    <row r="351" spans="1:2" ht="15.75" customHeight="1" x14ac:dyDescent="0.25">
      <c r="A351" s="23"/>
      <c r="B351" s="23"/>
    </row>
    <row r="352" spans="1:2" ht="15.75" customHeight="1" x14ac:dyDescent="0.25">
      <c r="A352" s="23"/>
      <c r="B352" s="23"/>
    </row>
    <row r="353" spans="1:2" ht="15.75" customHeight="1" x14ac:dyDescent="0.25">
      <c r="A353" s="23"/>
      <c r="B353" s="23"/>
    </row>
    <row r="354" spans="1:2" ht="15.75" customHeight="1" x14ac:dyDescent="0.25">
      <c r="A354" s="23"/>
      <c r="B354" s="23"/>
    </row>
    <row r="355" spans="1:2" ht="15.75" customHeight="1" x14ac:dyDescent="0.25">
      <c r="A355" s="23"/>
      <c r="B355" s="23"/>
    </row>
    <row r="356" spans="1:2" ht="15.75" customHeight="1" x14ac:dyDescent="0.25">
      <c r="A356" s="23"/>
      <c r="B356" s="23"/>
    </row>
    <row r="357" spans="1:2" ht="15.75" customHeight="1" x14ac:dyDescent="0.25">
      <c r="A357" s="23"/>
      <c r="B357" s="23"/>
    </row>
    <row r="358" spans="1:2" ht="15.75" customHeight="1" x14ac:dyDescent="0.25">
      <c r="A358" s="23"/>
      <c r="B358" s="23"/>
    </row>
    <row r="359" spans="1:2" ht="15.75" customHeight="1" x14ac:dyDescent="0.25">
      <c r="A359" s="23"/>
      <c r="B359" s="23"/>
    </row>
    <row r="360" spans="1:2" ht="15.75" customHeight="1" x14ac:dyDescent="0.25">
      <c r="A360" s="23"/>
      <c r="B360" s="23"/>
    </row>
    <row r="361" spans="1:2" ht="15.75" customHeight="1" x14ac:dyDescent="0.25">
      <c r="A361" s="23"/>
      <c r="B361" s="23"/>
    </row>
    <row r="362" spans="1:2" ht="15.75" customHeight="1" x14ac:dyDescent="0.25">
      <c r="A362" s="23"/>
      <c r="B362" s="23"/>
    </row>
    <row r="363" spans="1:2" ht="15.75" customHeight="1" x14ac:dyDescent="0.25">
      <c r="A363" s="23"/>
      <c r="B363" s="23"/>
    </row>
    <row r="364" spans="1:2" ht="15.75" customHeight="1" x14ac:dyDescent="0.25">
      <c r="A364" s="23"/>
      <c r="B364" s="23"/>
    </row>
    <row r="365" spans="1:2" ht="15.75" customHeight="1" x14ac:dyDescent="0.25">
      <c r="A365" s="23"/>
      <c r="B365" s="23"/>
    </row>
    <row r="366" spans="1:2" ht="15.75" customHeight="1" x14ac:dyDescent="0.25">
      <c r="A366" s="23"/>
      <c r="B366" s="23"/>
    </row>
    <row r="367" spans="1:2" ht="15.75" customHeight="1" x14ac:dyDescent="0.25">
      <c r="A367" s="23"/>
      <c r="B367" s="23"/>
    </row>
    <row r="368" spans="1:2" ht="15.75" customHeight="1" x14ac:dyDescent="0.25">
      <c r="A368" s="23"/>
      <c r="B368" s="23"/>
    </row>
    <row r="369" spans="1:2" ht="15.75" customHeight="1" x14ac:dyDescent="0.25">
      <c r="A369" s="23"/>
      <c r="B369" s="23"/>
    </row>
    <row r="370" spans="1:2" ht="15.75" customHeight="1" x14ac:dyDescent="0.25">
      <c r="A370" s="23"/>
      <c r="B370" s="23"/>
    </row>
    <row r="371" spans="1:2" ht="15.75" customHeight="1" x14ac:dyDescent="0.25">
      <c r="A371" s="23"/>
      <c r="B371" s="23"/>
    </row>
    <row r="372" spans="1:2" ht="15.75" customHeight="1" x14ac:dyDescent="0.25">
      <c r="A372" s="23"/>
      <c r="B372" s="23"/>
    </row>
    <row r="373" spans="1:2" ht="15.75" customHeight="1" x14ac:dyDescent="0.25">
      <c r="A373" s="23"/>
      <c r="B373" s="23"/>
    </row>
    <row r="374" spans="1:2" ht="15.75" customHeight="1" x14ac:dyDescent="0.25">
      <c r="A374" s="23"/>
      <c r="B374" s="23"/>
    </row>
    <row r="375" spans="1:2" ht="15.75" customHeight="1" x14ac:dyDescent="0.25">
      <c r="A375" s="23"/>
      <c r="B375" s="23"/>
    </row>
    <row r="376" spans="1:2" ht="15.75" customHeight="1" x14ac:dyDescent="0.25">
      <c r="A376" s="23"/>
      <c r="B376" s="23"/>
    </row>
    <row r="377" spans="1:2" ht="15.75" customHeight="1" x14ac:dyDescent="0.25">
      <c r="A377" s="23"/>
      <c r="B377" s="23"/>
    </row>
    <row r="378" spans="1:2" ht="15.75" customHeight="1" x14ac:dyDescent="0.25">
      <c r="A378" s="23"/>
      <c r="B378" s="23"/>
    </row>
    <row r="379" spans="1:2" ht="15.75" customHeight="1" x14ac:dyDescent="0.25">
      <c r="A379" s="23"/>
      <c r="B379" s="23"/>
    </row>
    <row r="380" spans="1:2" ht="15.75" customHeight="1" x14ac:dyDescent="0.25">
      <c r="A380" s="23"/>
      <c r="B380" s="23"/>
    </row>
    <row r="381" spans="1:2" ht="15.75" customHeight="1" x14ac:dyDescent="0.25">
      <c r="A381" s="23"/>
      <c r="B381" s="23"/>
    </row>
    <row r="382" spans="1:2" ht="15.75" customHeight="1" x14ac:dyDescent="0.25">
      <c r="A382" s="23"/>
      <c r="B382" s="23"/>
    </row>
    <row r="383" spans="1:2" ht="15.75" customHeight="1" x14ac:dyDescent="0.25">
      <c r="A383" s="23"/>
      <c r="B383" s="23"/>
    </row>
    <row r="384" spans="1:2" ht="15.75" customHeight="1" x14ac:dyDescent="0.25">
      <c r="A384" s="23"/>
      <c r="B384" s="23"/>
    </row>
    <row r="385" spans="1:2" ht="15.75" customHeight="1" x14ac:dyDescent="0.25">
      <c r="A385" s="23"/>
      <c r="B385" s="23"/>
    </row>
    <row r="386" spans="1:2" ht="15.75" customHeight="1" x14ac:dyDescent="0.25">
      <c r="A386" s="23"/>
      <c r="B386" s="23"/>
    </row>
    <row r="387" spans="1:2" ht="15.75" customHeight="1" x14ac:dyDescent="0.25">
      <c r="A387" s="23"/>
      <c r="B387" s="23"/>
    </row>
    <row r="388" spans="1:2" ht="15.75" customHeight="1" x14ac:dyDescent="0.25">
      <c r="A388" s="23"/>
      <c r="B388" s="23"/>
    </row>
    <row r="389" spans="1:2" ht="15.75" customHeight="1" x14ac:dyDescent="0.25">
      <c r="A389" s="23"/>
      <c r="B389" s="23"/>
    </row>
    <row r="390" spans="1:2" ht="15.75" customHeight="1" x14ac:dyDescent="0.25">
      <c r="A390" s="23"/>
      <c r="B390" s="23"/>
    </row>
    <row r="391" spans="1:2" ht="15.75" customHeight="1" x14ac:dyDescent="0.25">
      <c r="A391" s="23"/>
      <c r="B391" s="23"/>
    </row>
    <row r="392" spans="1:2" ht="15.75" customHeight="1" x14ac:dyDescent="0.25">
      <c r="A392" s="23"/>
      <c r="B392" s="23"/>
    </row>
    <row r="393" spans="1:2" ht="15.75" customHeight="1" x14ac:dyDescent="0.25">
      <c r="A393" s="23"/>
      <c r="B393" s="23"/>
    </row>
    <row r="394" spans="1:2" ht="15.75" customHeight="1" x14ac:dyDescent="0.25">
      <c r="A394" s="23"/>
      <c r="B394" s="23"/>
    </row>
    <row r="395" spans="1:2" ht="15.75" customHeight="1" x14ac:dyDescent="0.25">
      <c r="A395" s="23"/>
      <c r="B395" s="23"/>
    </row>
    <row r="396" spans="1:2" ht="15.75" customHeight="1" x14ac:dyDescent="0.25">
      <c r="A396" s="23"/>
      <c r="B396" s="23"/>
    </row>
    <row r="397" spans="1:2" ht="15.75" customHeight="1" x14ac:dyDescent="0.25">
      <c r="A397" s="23"/>
      <c r="B397" s="23"/>
    </row>
    <row r="398" spans="1:2" ht="15.75" customHeight="1" x14ac:dyDescent="0.25">
      <c r="A398" s="23"/>
      <c r="B398" s="23"/>
    </row>
    <row r="399" spans="1:2" ht="15.75" customHeight="1" x14ac:dyDescent="0.25">
      <c r="A399" s="23"/>
      <c r="B399" s="23"/>
    </row>
    <row r="400" spans="1:2" ht="15.75" customHeight="1" x14ac:dyDescent="0.25">
      <c r="A400" s="23"/>
      <c r="B400" s="23"/>
    </row>
    <row r="401" spans="1:2" ht="15.75" customHeight="1" x14ac:dyDescent="0.25">
      <c r="A401" s="23"/>
      <c r="B401" s="23"/>
    </row>
    <row r="402" spans="1:2" ht="15.75" customHeight="1" x14ac:dyDescent="0.25">
      <c r="A402" s="23"/>
      <c r="B402" s="23"/>
    </row>
    <row r="403" spans="1:2" ht="15.75" customHeight="1" x14ac:dyDescent="0.25">
      <c r="A403" s="23"/>
      <c r="B403" s="23"/>
    </row>
    <row r="404" spans="1:2" ht="15.75" customHeight="1" x14ac:dyDescent="0.25">
      <c r="A404" s="23"/>
      <c r="B404" s="23"/>
    </row>
    <row r="405" spans="1:2" ht="15.75" customHeight="1" x14ac:dyDescent="0.25">
      <c r="A405" s="23"/>
      <c r="B405" s="23"/>
    </row>
    <row r="406" spans="1:2" ht="15.75" customHeight="1" x14ac:dyDescent="0.25">
      <c r="A406" s="23"/>
      <c r="B406" s="23"/>
    </row>
    <row r="407" spans="1:2" ht="15.75" customHeight="1" x14ac:dyDescent="0.25">
      <c r="A407" s="23"/>
      <c r="B407" s="23"/>
    </row>
    <row r="408" spans="1:2" ht="15.75" customHeight="1" x14ac:dyDescent="0.25">
      <c r="A408" s="23"/>
      <c r="B408" s="23"/>
    </row>
    <row r="409" spans="1:2" ht="15.75" customHeight="1" x14ac:dyDescent="0.25">
      <c r="A409" s="23"/>
      <c r="B409" s="23"/>
    </row>
    <row r="410" spans="1:2" ht="15.75" customHeight="1" x14ac:dyDescent="0.25">
      <c r="A410" s="23"/>
      <c r="B410" s="23"/>
    </row>
    <row r="411" spans="1:2" ht="15.75" customHeight="1" x14ac:dyDescent="0.25">
      <c r="A411" s="23"/>
      <c r="B411" s="23"/>
    </row>
    <row r="412" spans="1:2" ht="15.75" customHeight="1" x14ac:dyDescent="0.25">
      <c r="A412" s="23"/>
      <c r="B412" s="23"/>
    </row>
    <row r="413" spans="1:2" ht="15.75" customHeight="1" x14ac:dyDescent="0.25">
      <c r="A413" s="23"/>
      <c r="B413" s="23"/>
    </row>
    <row r="414" spans="1:2" ht="15.75" customHeight="1" x14ac:dyDescent="0.25">
      <c r="A414" s="23"/>
      <c r="B414" s="23"/>
    </row>
    <row r="415" spans="1:2" ht="15.75" customHeight="1" x14ac:dyDescent="0.25">
      <c r="A415" s="23"/>
      <c r="B415" s="23"/>
    </row>
    <row r="416" spans="1:2" ht="15.75" customHeight="1" x14ac:dyDescent="0.25">
      <c r="A416" s="23"/>
      <c r="B416" s="23"/>
    </row>
    <row r="417" spans="1:2" ht="15.75" customHeight="1" x14ac:dyDescent="0.25">
      <c r="A417" s="23"/>
      <c r="B417" s="23"/>
    </row>
    <row r="418" spans="1:2" ht="15.75" customHeight="1" x14ac:dyDescent="0.25">
      <c r="A418" s="23"/>
      <c r="B418" s="23"/>
    </row>
    <row r="419" spans="1:2" ht="15.75" customHeight="1" x14ac:dyDescent="0.25">
      <c r="A419" s="23"/>
      <c r="B419" s="23"/>
    </row>
    <row r="420" spans="1:2" ht="15.75" customHeight="1" x14ac:dyDescent="0.25">
      <c r="A420" s="23"/>
      <c r="B420" s="23"/>
    </row>
    <row r="421" spans="1:2" ht="15.75" customHeight="1" x14ac:dyDescent="0.25">
      <c r="A421" s="23"/>
      <c r="B421" s="23"/>
    </row>
    <row r="422" spans="1:2" ht="15.75" customHeight="1" x14ac:dyDescent="0.25">
      <c r="A422" s="23"/>
      <c r="B422" s="23"/>
    </row>
    <row r="423" spans="1:2" ht="15.75" customHeight="1" x14ac:dyDescent="0.25">
      <c r="A423" s="23"/>
      <c r="B423" s="23"/>
    </row>
    <row r="424" spans="1:2" ht="15.75" customHeight="1" x14ac:dyDescent="0.25">
      <c r="A424" s="23"/>
      <c r="B424" s="23"/>
    </row>
    <row r="425" spans="1:2" ht="15.75" customHeight="1" x14ac:dyDescent="0.25">
      <c r="A425" s="23"/>
      <c r="B425" s="23"/>
    </row>
    <row r="426" spans="1:2" ht="15.75" customHeight="1" x14ac:dyDescent="0.25">
      <c r="A426" s="23"/>
      <c r="B426" s="23"/>
    </row>
    <row r="427" spans="1:2" ht="15.75" customHeight="1" x14ac:dyDescent="0.25">
      <c r="A427" s="23"/>
      <c r="B427" s="23"/>
    </row>
    <row r="428" spans="1:2" ht="15.75" customHeight="1" x14ac:dyDescent="0.25">
      <c r="A428" s="23"/>
      <c r="B428" s="23"/>
    </row>
    <row r="429" spans="1:2" ht="15.75" customHeight="1" x14ac:dyDescent="0.25">
      <c r="A429" s="23"/>
      <c r="B429" s="23"/>
    </row>
    <row r="430" spans="1:2" ht="15.75" customHeight="1" x14ac:dyDescent="0.25">
      <c r="A430" s="23"/>
      <c r="B430" s="23"/>
    </row>
    <row r="431" spans="1:2" ht="15.75" customHeight="1" x14ac:dyDescent="0.25">
      <c r="A431" s="23"/>
      <c r="B431" s="23"/>
    </row>
    <row r="432" spans="1:2" ht="15.75" customHeight="1" x14ac:dyDescent="0.25">
      <c r="A432" s="23"/>
      <c r="B432" s="23"/>
    </row>
    <row r="433" spans="1:2" ht="15.75" customHeight="1" x14ac:dyDescent="0.25">
      <c r="A433" s="23"/>
      <c r="B433" s="23"/>
    </row>
    <row r="434" spans="1:2" ht="15.75" customHeight="1" x14ac:dyDescent="0.25">
      <c r="A434" s="23"/>
      <c r="B434" s="23"/>
    </row>
    <row r="435" spans="1:2" ht="15.75" customHeight="1" x14ac:dyDescent="0.25">
      <c r="A435" s="23"/>
      <c r="B435" s="23"/>
    </row>
    <row r="436" spans="1:2" ht="15.75" customHeight="1" x14ac:dyDescent="0.25">
      <c r="A436" s="23"/>
      <c r="B436" s="23"/>
    </row>
    <row r="437" spans="1:2" ht="15.75" customHeight="1" x14ac:dyDescent="0.25">
      <c r="A437" s="23"/>
      <c r="B437" s="23"/>
    </row>
    <row r="438" spans="1:2" ht="15.75" customHeight="1" x14ac:dyDescent="0.25">
      <c r="A438" s="23"/>
      <c r="B438" s="23"/>
    </row>
    <row r="439" spans="1:2" ht="15.75" customHeight="1" x14ac:dyDescent="0.25">
      <c r="A439" s="23"/>
      <c r="B439" s="23"/>
    </row>
    <row r="440" spans="1:2" ht="15.75" customHeight="1" x14ac:dyDescent="0.25">
      <c r="A440" s="23"/>
      <c r="B440" s="23"/>
    </row>
    <row r="441" spans="1:2" ht="15.75" customHeight="1" x14ac:dyDescent="0.25">
      <c r="A441" s="23"/>
      <c r="B441" s="23"/>
    </row>
    <row r="442" spans="1:2" ht="15.75" customHeight="1" x14ac:dyDescent="0.25">
      <c r="A442" s="23"/>
      <c r="B442" s="23"/>
    </row>
    <row r="443" spans="1:2" ht="15.75" customHeight="1" x14ac:dyDescent="0.25">
      <c r="A443" s="23"/>
      <c r="B443" s="23"/>
    </row>
    <row r="444" spans="1:2" ht="15.75" customHeight="1" x14ac:dyDescent="0.25">
      <c r="A444" s="23"/>
      <c r="B444" s="23"/>
    </row>
    <row r="445" spans="1:2" ht="15.75" customHeight="1" x14ac:dyDescent="0.25">
      <c r="A445" s="23"/>
      <c r="B445" s="23"/>
    </row>
    <row r="446" spans="1:2" ht="15.75" customHeight="1" x14ac:dyDescent="0.25">
      <c r="A446" s="23"/>
      <c r="B446" s="23"/>
    </row>
    <row r="447" spans="1:2" ht="15.75" customHeight="1" x14ac:dyDescent="0.25">
      <c r="A447" s="23"/>
      <c r="B447" s="23"/>
    </row>
    <row r="448" spans="1:2" ht="15.75" customHeight="1" x14ac:dyDescent="0.25">
      <c r="A448" s="23"/>
      <c r="B448" s="23"/>
    </row>
    <row r="449" spans="1:2" ht="15.75" customHeight="1" x14ac:dyDescent="0.25">
      <c r="A449" s="23"/>
      <c r="B449" s="23"/>
    </row>
    <row r="450" spans="1:2" ht="15.75" customHeight="1" x14ac:dyDescent="0.25">
      <c r="A450" s="23"/>
      <c r="B450" s="23"/>
    </row>
    <row r="451" spans="1:2" ht="15.75" customHeight="1" x14ac:dyDescent="0.25">
      <c r="A451" s="23"/>
      <c r="B451" s="23"/>
    </row>
    <row r="452" spans="1:2" ht="15.75" customHeight="1" x14ac:dyDescent="0.25">
      <c r="A452" s="23"/>
      <c r="B452" s="23"/>
    </row>
    <row r="453" spans="1:2" ht="15.75" customHeight="1" x14ac:dyDescent="0.25">
      <c r="A453" s="23"/>
      <c r="B453" s="23"/>
    </row>
    <row r="454" spans="1:2" ht="15.75" customHeight="1" x14ac:dyDescent="0.25">
      <c r="A454" s="23"/>
      <c r="B454" s="23"/>
    </row>
    <row r="455" spans="1:2" ht="15.75" customHeight="1" x14ac:dyDescent="0.25">
      <c r="A455" s="23"/>
      <c r="B455" s="23"/>
    </row>
    <row r="456" spans="1:2" ht="15.75" customHeight="1" x14ac:dyDescent="0.25">
      <c r="A456" s="23"/>
      <c r="B456" s="23"/>
    </row>
    <row r="457" spans="1:2" ht="15.75" customHeight="1" x14ac:dyDescent="0.25">
      <c r="A457" s="23"/>
      <c r="B457" s="23"/>
    </row>
    <row r="458" spans="1:2" ht="15.75" customHeight="1" x14ac:dyDescent="0.25">
      <c r="A458" s="23"/>
      <c r="B458" s="23"/>
    </row>
    <row r="459" spans="1:2" ht="15.75" customHeight="1" x14ac:dyDescent="0.25">
      <c r="A459" s="23"/>
      <c r="B459" s="23"/>
    </row>
    <row r="460" spans="1:2" ht="15.75" customHeight="1" x14ac:dyDescent="0.25">
      <c r="A460" s="23"/>
      <c r="B460" s="23"/>
    </row>
    <row r="461" spans="1:2" ht="15.75" customHeight="1" x14ac:dyDescent="0.25">
      <c r="A461" s="23"/>
      <c r="B461" s="23"/>
    </row>
    <row r="462" spans="1:2" ht="15.75" customHeight="1" x14ac:dyDescent="0.25">
      <c r="A462" s="23"/>
      <c r="B462" s="23"/>
    </row>
    <row r="463" spans="1:2" ht="15.75" customHeight="1" x14ac:dyDescent="0.25">
      <c r="A463" s="23"/>
      <c r="B463" s="23"/>
    </row>
    <row r="464" spans="1:2" ht="15.75" customHeight="1" x14ac:dyDescent="0.25">
      <c r="A464" s="23"/>
      <c r="B464" s="23"/>
    </row>
    <row r="465" spans="1:2" ht="15.75" customHeight="1" x14ac:dyDescent="0.25">
      <c r="A465" s="23"/>
      <c r="B465" s="23"/>
    </row>
    <row r="466" spans="1:2" ht="15.75" customHeight="1" x14ac:dyDescent="0.25">
      <c r="A466" s="23"/>
      <c r="B466" s="23"/>
    </row>
    <row r="467" spans="1:2" ht="15.75" customHeight="1" x14ac:dyDescent="0.25">
      <c r="A467" s="23"/>
      <c r="B467" s="23"/>
    </row>
    <row r="468" spans="1:2" ht="15.75" customHeight="1" x14ac:dyDescent="0.25">
      <c r="A468" s="23"/>
      <c r="B468" s="23"/>
    </row>
    <row r="469" spans="1:2" ht="15.75" customHeight="1" x14ac:dyDescent="0.25">
      <c r="A469" s="23"/>
      <c r="B469" s="23"/>
    </row>
    <row r="470" spans="1:2" ht="15.75" customHeight="1" x14ac:dyDescent="0.25">
      <c r="A470" s="23"/>
      <c r="B470" s="23"/>
    </row>
    <row r="471" spans="1:2" ht="15.75" customHeight="1" x14ac:dyDescent="0.25">
      <c r="A471" s="23"/>
      <c r="B471" s="23"/>
    </row>
    <row r="472" spans="1:2" ht="15.75" customHeight="1" x14ac:dyDescent="0.25">
      <c r="A472" s="23"/>
      <c r="B472" s="23"/>
    </row>
    <row r="473" spans="1:2" ht="15.75" customHeight="1" x14ac:dyDescent="0.25">
      <c r="A473" s="23"/>
      <c r="B473" s="23"/>
    </row>
    <row r="474" spans="1:2" ht="15.75" customHeight="1" x14ac:dyDescent="0.25">
      <c r="A474" s="23"/>
      <c r="B474" s="23"/>
    </row>
    <row r="475" spans="1:2" ht="15.75" customHeight="1" x14ac:dyDescent="0.25">
      <c r="A475" s="23"/>
      <c r="B475" s="23"/>
    </row>
    <row r="476" spans="1:2" ht="15.75" customHeight="1" x14ac:dyDescent="0.25">
      <c r="A476" s="23"/>
      <c r="B476" s="23"/>
    </row>
    <row r="477" spans="1:2" ht="15.75" customHeight="1" x14ac:dyDescent="0.25">
      <c r="A477" s="23"/>
      <c r="B477" s="23"/>
    </row>
    <row r="478" spans="1:2" ht="15.75" customHeight="1" x14ac:dyDescent="0.25">
      <c r="A478" s="23"/>
      <c r="B478" s="23"/>
    </row>
    <row r="479" spans="1:2" ht="15.75" customHeight="1" x14ac:dyDescent="0.25">
      <c r="A479" s="23"/>
      <c r="B479" s="23"/>
    </row>
    <row r="480" spans="1:2" ht="15.75" customHeight="1" x14ac:dyDescent="0.25">
      <c r="A480" s="23"/>
      <c r="B480" s="23"/>
    </row>
    <row r="481" spans="1:2" ht="15.75" customHeight="1" x14ac:dyDescent="0.25">
      <c r="A481" s="23"/>
      <c r="B481" s="23"/>
    </row>
    <row r="482" spans="1:2" ht="15.75" customHeight="1" x14ac:dyDescent="0.25">
      <c r="A482" s="23"/>
      <c r="B482" s="23"/>
    </row>
    <row r="483" spans="1:2" ht="15.75" customHeight="1" x14ac:dyDescent="0.25">
      <c r="A483" s="23"/>
      <c r="B483" s="23"/>
    </row>
    <row r="484" spans="1:2" ht="15.75" customHeight="1" x14ac:dyDescent="0.25">
      <c r="A484" s="23"/>
      <c r="B484" s="23"/>
    </row>
    <row r="485" spans="1:2" ht="15.75" customHeight="1" x14ac:dyDescent="0.25">
      <c r="A485" s="23"/>
      <c r="B485" s="23"/>
    </row>
    <row r="486" spans="1:2" ht="15.75" customHeight="1" x14ac:dyDescent="0.25">
      <c r="A486" s="23"/>
      <c r="B486" s="23"/>
    </row>
    <row r="487" spans="1:2" ht="15.75" customHeight="1" x14ac:dyDescent="0.25">
      <c r="A487" s="23"/>
      <c r="B487" s="23"/>
    </row>
    <row r="488" spans="1:2" ht="15.75" customHeight="1" x14ac:dyDescent="0.25">
      <c r="A488" s="23"/>
      <c r="B488" s="23"/>
    </row>
    <row r="489" spans="1:2" ht="15.75" customHeight="1" x14ac:dyDescent="0.25">
      <c r="A489" s="23"/>
      <c r="B489" s="23"/>
    </row>
    <row r="490" spans="1:2" ht="15.75" customHeight="1" x14ac:dyDescent="0.25">
      <c r="A490" s="23"/>
      <c r="B490" s="23"/>
    </row>
    <row r="491" spans="1:2" ht="15.75" customHeight="1" x14ac:dyDescent="0.25">
      <c r="A491" s="23"/>
      <c r="B491" s="23"/>
    </row>
    <row r="492" spans="1:2" ht="15.75" customHeight="1" x14ac:dyDescent="0.25">
      <c r="A492" s="23"/>
      <c r="B492" s="23"/>
    </row>
    <row r="493" spans="1:2" ht="15.75" customHeight="1" x14ac:dyDescent="0.25">
      <c r="A493" s="23"/>
      <c r="B493" s="23"/>
    </row>
    <row r="494" spans="1:2" ht="15.75" customHeight="1" x14ac:dyDescent="0.25">
      <c r="A494" s="23"/>
      <c r="B494" s="23"/>
    </row>
    <row r="495" spans="1:2" ht="15.75" customHeight="1" x14ac:dyDescent="0.25">
      <c r="A495" s="23"/>
      <c r="B495" s="23"/>
    </row>
    <row r="496" spans="1:2" ht="15.75" customHeight="1" x14ac:dyDescent="0.25">
      <c r="A496" s="23"/>
      <c r="B496" s="23"/>
    </row>
    <row r="497" spans="1:2" ht="15.75" customHeight="1" x14ac:dyDescent="0.25">
      <c r="A497" s="23"/>
      <c r="B497" s="23"/>
    </row>
    <row r="498" spans="1:2" ht="15.75" customHeight="1" x14ac:dyDescent="0.25">
      <c r="A498" s="23"/>
      <c r="B498" s="23"/>
    </row>
    <row r="499" spans="1:2" ht="15.75" customHeight="1" x14ac:dyDescent="0.25">
      <c r="A499" s="23"/>
      <c r="B499" s="23"/>
    </row>
    <row r="500" spans="1:2" ht="15.75" customHeight="1" x14ac:dyDescent="0.25">
      <c r="A500" s="23"/>
      <c r="B500" s="23"/>
    </row>
    <row r="501" spans="1:2" ht="15.75" customHeight="1" x14ac:dyDescent="0.25">
      <c r="A501" s="23"/>
      <c r="B501" s="23"/>
    </row>
    <row r="502" spans="1:2" ht="15.75" customHeight="1" x14ac:dyDescent="0.25">
      <c r="A502" s="23"/>
      <c r="B502" s="23"/>
    </row>
    <row r="503" spans="1:2" ht="15.75" customHeight="1" x14ac:dyDescent="0.25">
      <c r="A503" s="23"/>
      <c r="B503" s="23"/>
    </row>
    <row r="504" spans="1:2" ht="15.75" customHeight="1" x14ac:dyDescent="0.25">
      <c r="A504" s="23"/>
      <c r="B504" s="23"/>
    </row>
    <row r="505" spans="1:2" ht="15.75" customHeight="1" x14ac:dyDescent="0.25">
      <c r="A505" s="23"/>
      <c r="B505" s="23"/>
    </row>
    <row r="506" spans="1:2" ht="15.75" customHeight="1" x14ac:dyDescent="0.25">
      <c r="A506" s="23"/>
      <c r="B506" s="23"/>
    </row>
    <row r="507" spans="1:2" ht="15.75" customHeight="1" x14ac:dyDescent="0.25">
      <c r="A507" s="23"/>
      <c r="B507" s="23"/>
    </row>
    <row r="508" spans="1:2" ht="15.75" customHeight="1" x14ac:dyDescent="0.25">
      <c r="A508" s="23"/>
      <c r="B508" s="23"/>
    </row>
    <row r="509" spans="1:2" ht="15.75" customHeight="1" x14ac:dyDescent="0.25">
      <c r="A509" s="23"/>
      <c r="B509" s="23"/>
    </row>
    <row r="510" spans="1:2" ht="15.75" customHeight="1" x14ac:dyDescent="0.25">
      <c r="A510" s="23"/>
      <c r="B510" s="23"/>
    </row>
    <row r="511" spans="1:2" ht="15.75" customHeight="1" x14ac:dyDescent="0.25">
      <c r="A511" s="23"/>
      <c r="B511" s="23"/>
    </row>
    <row r="512" spans="1:2" ht="15.75" customHeight="1" x14ac:dyDescent="0.25">
      <c r="A512" s="23"/>
      <c r="B512" s="23"/>
    </row>
    <row r="513" spans="1:2" ht="15.75" customHeight="1" x14ac:dyDescent="0.25">
      <c r="A513" s="23"/>
      <c r="B513" s="23"/>
    </row>
    <row r="514" spans="1:2" ht="15.75" customHeight="1" x14ac:dyDescent="0.25">
      <c r="A514" s="23"/>
      <c r="B514" s="23"/>
    </row>
    <row r="515" spans="1:2" ht="15.75" customHeight="1" x14ac:dyDescent="0.25">
      <c r="A515" s="23"/>
      <c r="B515" s="23"/>
    </row>
    <row r="516" spans="1:2" ht="15.75" customHeight="1" x14ac:dyDescent="0.25">
      <c r="A516" s="23"/>
      <c r="B516" s="23"/>
    </row>
    <row r="517" spans="1:2" ht="15.75" customHeight="1" x14ac:dyDescent="0.25">
      <c r="A517" s="23"/>
      <c r="B517" s="23"/>
    </row>
    <row r="518" spans="1:2" ht="15.75" customHeight="1" x14ac:dyDescent="0.25">
      <c r="A518" s="23"/>
      <c r="B518" s="23"/>
    </row>
    <row r="519" spans="1:2" ht="15.75" customHeight="1" x14ac:dyDescent="0.25">
      <c r="A519" s="23"/>
      <c r="B519" s="23"/>
    </row>
    <row r="520" spans="1:2" ht="15.75" customHeight="1" x14ac:dyDescent="0.25">
      <c r="A520" s="23"/>
      <c r="B520" s="23"/>
    </row>
    <row r="521" spans="1:2" ht="15.75" customHeight="1" x14ac:dyDescent="0.25">
      <c r="A521" s="23"/>
      <c r="B521" s="23"/>
    </row>
    <row r="522" spans="1:2" ht="15.75" customHeight="1" x14ac:dyDescent="0.25">
      <c r="A522" s="23"/>
      <c r="B522" s="23"/>
    </row>
    <row r="523" spans="1:2" ht="15.75" customHeight="1" x14ac:dyDescent="0.25">
      <c r="A523" s="23"/>
      <c r="B523" s="23"/>
    </row>
    <row r="524" spans="1:2" ht="15.75" customHeight="1" x14ac:dyDescent="0.25">
      <c r="A524" s="23"/>
      <c r="B524" s="23"/>
    </row>
    <row r="525" spans="1:2" ht="15.75" customHeight="1" x14ac:dyDescent="0.25">
      <c r="A525" s="23"/>
      <c r="B525" s="23"/>
    </row>
    <row r="526" spans="1:2" ht="15.75" customHeight="1" x14ac:dyDescent="0.25">
      <c r="A526" s="23"/>
      <c r="B526" s="23"/>
    </row>
    <row r="527" spans="1:2" ht="15.75" customHeight="1" x14ac:dyDescent="0.25">
      <c r="A527" s="23"/>
      <c r="B527" s="23"/>
    </row>
    <row r="528" spans="1:2" ht="15.75" customHeight="1" x14ac:dyDescent="0.25">
      <c r="A528" s="23"/>
      <c r="B528" s="23"/>
    </row>
    <row r="529" spans="1:2" ht="15.75" customHeight="1" x14ac:dyDescent="0.25">
      <c r="A529" s="23"/>
      <c r="B529" s="23"/>
    </row>
    <row r="530" spans="1:2" ht="15.75" customHeight="1" x14ac:dyDescent="0.25">
      <c r="A530" s="23"/>
      <c r="B530" s="23"/>
    </row>
    <row r="531" spans="1:2" ht="15.75" customHeight="1" x14ac:dyDescent="0.25">
      <c r="A531" s="23"/>
      <c r="B531" s="23"/>
    </row>
    <row r="532" spans="1:2" ht="15.75" customHeight="1" x14ac:dyDescent="0.25">
      <c r="A532" s="23"/>
      <c r="B532" s="23"/>
    </row>
    <row r="533" spans="1:2" ht="15.75" customHeight="1" x14ac:dyDescent="0.25">
      <c r="A533" s="23"/>
      <c r="B533" s="23"/>
    </row>
    <row r="534" spans="1:2" ht="15.75" customHeight="1" x14ac:dyDescent="0.25">
      <c r="A534" s="23"/>
      <c r="B534" s="23"/>
    </row>
    <row r="535" spans="1:2" ht="15.75" customHeight="1" x14ac:dyDescent="0.25">
      <c r="A535" s="23"/>
      <c r="B535" s="23"/>
    </row>
    <row r="536" spans="1:2" ht="15.75" customHeight="1" x14ac:dyDescent="0.25">
      <c r="A536" s="23"/>
      <c r="B536" s="23"/>
    </row>
    <row r="537" spans="1:2" ht="15.75" customHeight="1" x14ac:dyDescent="0.25">
      <c r="A537" s="23"/>
      <c r="B537" s="23"/>
    </row>
    <row r="538" spans="1:2" ht="15.75" customHeight="1" x14ac:dyDescent="0.25">
      <c r="A538" s="23"/>
      <c r="B538" s="23"/>
    </row>
    <row r="539" spans="1:2" ht="15.75" customHeight="1" x14ac:dyDescent="0.25">
      <c r="A539" s="23"/>
      <c r="B539" s="23"/>
    </row>
    <row r="540" spans="1:2" ht="15.75" customHeight="1" x14ac:dyDescent="0.25">
      <c r="A540" s="23"/>
      <c r="B540" s="23"/>
    </row>
    <row r="541" spans="1:2" ht="15.75" customHeight="1" x14ac:dyDescent="0.25">
      <c r="A541" s="23"/>
      <c r="B541" s="23"/>
    </row>
    <row r="542" spans="1:2" ht="15.75" customHeight="1" x14ac:dyDescent="0.25">
      <c r="A542" s="23"/>
      <c r="B542" s="23"/>
    </row>
    <row r="543" spans="1:2" ht="15.75" customHeight="1" x14ac:dyDescent="0.25">
      <c r="A543" s="23"/>
      <c r="B543" s="23"/>
    </row>
    <row r="544" spans="1:2" ht="15.75" customHeight="1" x14ac:dyDescent="0.25">
      <c r="A544" s="23"/>
      <c r="B544" s="23"/>
    </row>
    <row r="545" spans="1:2" ht="15.75" customHeight="1" x14ac:dyDescent="0.25">
      <c r="A545" s="23"/>
      <c r="B545" s="23"/>
    </row>
    <row r="546" spans="1:2" ht="15.75" customHeight="1" x14ac:dyDescent="0.25">
      <c r="A546" s="23"/>
      <c r="B546" s="23"/>
    </row>
    <row r="547" spans="1:2" ht="15.75" customHeight="1" x14ac:dyDescent="0.25">
      <c r="A547" s="23"/>
      <c r="B547" s="23"/>
    </row>
    <row r="548" spans="1:2" ht="15.75" customHeight="1" x14ac:dyDescent="0.25">
      <c r="A548" s="23"/>
      <c r="B548" s="23"/>
    </row>
    <row r="549" spans="1:2" ht="15.75" customHeight="1" x14ac:dyDescent="0.25">
      <c r="A549" s="23"/>
      <c r="B549" s="23"/>
    </row>
    <row r="550" spans="1:2" ht="15.75" customHeight="1" x14ac:dyDescent="0.25">
      <c r="A550" s="23"/>
      <c r="B550" s="23"/>
    </row>
    <row r="551" spans="1:2" ht="15.75" customHeight="1" x14ac:dyDescent="0.25">
      <c r="A551" s="23"/>
      <c r="B551" s="23"/>
    </row>
    <row r="552" spans="1:2" ht="15.75" customHeight="1" x14ac:dyDescent="0.25">
      <c r="A552" s="23"/>
      <c r="B552" s="23"/>
    </row>
    <row r="553" spans="1:2" ht="15.75" customHeight="1" x14ac:dyDescent="0.25">
      <c r="A553" s="23"/>
      <c r="B553" s="23"/>
    </row>
    <row r="554" spans="1:2" ht="15.75" customHeight="1" x14ac:dyDescent="0.25">
      <c r="A554" s="23"/>
      <c r="B554" s="23"/>
    </row>
    <row r="555" spans="1:2" ht="15.75" customHeight="1" x14ac:dyDescent="0.25">
      <c r="A555" s="23"/>
      <c r="B555" s="23"/>
    </row>
    <row r="556" spans="1:2" ht="15.75" customHeight="1" x14ac:dyDescent="0.25">
      <c r="A556" s="23"/>
      <c r="B556" s="23"/>
    </row>
    <row r="557" spans="1:2" ht="15.75" customHeight="1" x14ac:dyDescent="0.25">
      <c r="A557" s="23"/>
      <c r="B557" s="23"/>
    </row>
    <row r="558" spans="1:2" ht="15.75" customHeight="1" x14ac:dyDescent="0.25">
      <c r="A558" s="23"/>
      <c r="B558" s="23"/>
    </row>
    <row r="559" spans="1:2" ht="15.75" customHeight="1" x14ac:dyDescent="0.25">
      <c r="A559" s="23"/>
      <c r="B559" s="23"/>
    </row>
    <row r="560" spans="1:2" ht="15.75" customHeight="1" x14ac:dyDescent="0.25">
      <c r="A560" s="23"/>
      <c r="B560" s="23"/>
    </row>
    <row r="561" spans="1:2" ht="15.75" customHeight="1" x14ac:dyDescent="0.25">
      <c r="A561" s="23"/>
      <c r="B561" s="23"/>
    </row>
    <row r="562" spans="1:2" ht="15.75" customHeight="1" x14ac:dyDescent="0.25">
      <c r="A562" s="23"/>
      <c r="B562" s="23"/>
    </row>
    <row r="563" spans="1:2" ht="15.75" customHeight="1" x14ac:dyDescent="0.25">
      <c r="A563" s="23"/>
      <c r="B563" s="23"/>
    </row>
    <row r="564" spans="1:2" ht="15.75" customHeight="1" x14ac:dyDescent="0.25">
      <c r="A564" s="23"/>
      <c r="B564" s="23"/>
    </row>
    <row r="565" spans="1:2" ht="15.75" customHeight="1" x14ac:dyDescent="0.25">
      <c r="A565" s="23"/>
      <c r="B565" s="23"/>
    </row>
    <row r="566" spans="1:2" ht="15.75" customHeight="1" x14ac:dyDescent="0.25">
      <c r="A566" s="23"/>
      <c r="B566" s="23"/>
    </row>
    <row r="567" spans="1:2" ht="15.75" customHeight="1" x14ac:dyDescent="0.25">
      <c r="A567" s="23"/>
      <c r="B567" s="23"/>
    </row>
    <row r="568" spans="1:2" ht="15.75" customHeight="1" x14ac:dyDescent="0.25">
      <c r="A568" s="23"/>
      <c r="B568" s="23"/>
    </row>
    <row r="569" spans="1:2" ht="15.75" customHeight="1" x14ac:dyDescent="0.25">
      <c r="A569" s="23"/>
      <c r="B569" s="23"/>
    </row>
    <row r="570" spans="1:2" ht="15.75" customHeight="1" x14ac:dyDescent="0.25">
      <c r="A570" s="23"/>
      <c r="B570" s="23"/>
    </row>
    <row r="571" spans="1:2" ht="15.75" customHeight="1" x14ac:dyDescent="0.25">
      <c r="A571" s="23"/>
      <c r="B571" s="23"/>
    </row>
    <row r="572" spans="1:2" ht="15.75" customHeight="1" x14ac:dyDescent="0.25">
      <c r="A572" s="23"/>
      <c r="B572" s="23"/>
    </row>
    <row r="573" spans="1:2" ht="15.75" customHeight="1" x14ac:dyDescent="0.25">
      <c r="A573" s="23"/>
      <c r="B573" s="23"/>
    </row>
    <row r="574" spans="1:2" ht="15.75" customHeight="1" x14ac:dyDescent="0.25">
      <c r="A574" s="23"/>
      <c r="B574" s="23"/>
    </row>
    <row r="575" spans="1:2" ht="15.75" customHeight="1" x14ac:dyDescent="0.25">
      <c r="A575" s="23"/>
      <c r="B575" s="23"/>
    </row>
    <row r="576" spans="1:2" ht="15.75" customHeight="1" x14ac:dyDescent="0.25">
      <c r="A576" s="23"/>
      <c r="B576" s="23"/>
    </row>
    <row r="577" spans="1:2" ht="15.75" customHeight="1" x14ac:dyDescent="0.25">
      <c r="A577" s="23"/>
      <c r="B577" s="23"/>
    </row>
    <row r="578" spans="1:2" ht="15.75" customHeight="1" x14ac:dyDescent="0.25">
      <c r="A578" s="23"/>
      <c r="B578" s="23"/>
    </row>
    <row r="579" spans="1:2" ht="15.75" customHeight="1" x14ac:dyDescent="0.25">
      <c r="A579" s="23"/>
      <c r="B579" s="23"/>
    </row>
    <row r="580" spans="1:2" ht="15.75" customHeight="1" x14ac:dyDescent="0.25">
      <c r="A580" s="23"/>
      <c r="B580" s="23"/>
    </row>
    <row r="581" spans="1:2" ht="15.75" customHeight="1" x14ac:dyDescent="0.25">
      <c r="A581" s="23"/>
      <c r="B581" s="23"/>
    </row>
    <row r="582" spans="1:2" ht="15.75" customHeight="1" x14ac:dyDescent="0.25">
      <c r="A582" s="23"/>
      <c r="B582" s="23"/>
    </row>
    <row r="583" spans="1:2" ht="15.75" customHeight="1" x14ac:dyDescent="0.25">
      <c r="A583" s="23"/>
      <c r="B583" s="23"/>
    </row>
    <row r="584" spans="1:2" ht="15.75" customHeight="1" x14ac:dyDescent="0.25">
      <c r="A584" s="23"/>
      <c r="B584" s="23"/>
    </row>
    <row r="585" spans="1:2" ht="15.75" customHeight="1" x14ac:dyDescent="0.25">
      <c r="A585" s="23"/>
      <c r="B585" s="23"/>
    </row>
    <row r="586" spans="1:2" ht="15.75" customHeight="1" x14ac:dyDescent="0.25">
      <c r="A586" s="23"/>
      <c r="B586" s="23"/>
    </row>
    <row r="587" spans="1:2" ht="15.75" customHeight="1" x14ac:dyDescent="0.25">
      <c r="A587" s="23"/>
      <c r="B587" s="23"/>
    </row>
    <row r="588" spans="1:2" ht="15.75" customHeight="1" x14ac:dyDescent="0.25">
      <c r="A588" s="23"/>
      <c r="B588" s="23"/>
    </row>
    <row r="589" spans="1:2" ht="15.75" customHeight="1" x14ac:dyDescent="0.25">
      <c r="A589" s="23"/>
      <c r="B589" s="23"/>
    </row>
    <row r="590" spans="1:2" ht="15.75" customHeight="1" x14ac:dyDescent="0.25">
      <c r="A590" s="23"/>
      <c r="B590" s="23"/>
    </row>
    <row r="591" spans="1:2" ht="15.75" customHeight="1" x14ac:dyDescent="0.25">
      <c r="A591" s="23"/>
      <c r="B591" s="23"/>
    </row>
    <row r="592" spans="1:2" ht="15.75" customHeight="1" x14ac:dyDescent="0.25">
      <c r="A592" s="23"/>
      <c r="B592" s="23"/>
    </row>
    <row r="593" spans="1:2" ht="15.75" customHeight="1" x14ac:dyDescent="0.25">
      <c r="A593" s="23"/>
      <c r="B593" s="23"/>
    </row>
    <row r="594" spans="1:2" ht="15.75" customHeight="1" x14ac:dyDescent="0.25">
      <c r="A594" s="23"/>
      <c r="B594" s="23"/>
    </row>
    <row r="595" spans="1:2" ht="15.75" customHeight="1" x14ac:dyDescent="0.25">
      <c r="A595" s="23"/>
      <c r="B595" s="23"/>
    </row>
    <row r="596" spans="1:2" ht="15.75" customHeight="1" x14ac:dyDescent="0.25">
      <c r="A596" s="23"/>
      <c r="B596" s="23"/>
    </row>
    <row r="597" spans="1:2" ht="15.75" customHeight="1" x14ac:dyDescent="0.25">
      <c r="A597" s="23"/>
      <c r="B597" s="23"/>
    </row>
    <row r="598" spans="1:2" ht="15.75" customHeight="1" x14ac:dyDescent="0.25">
      <c r="A598" s="23"/>
      <c r="B598" s="23"/>
    </row>
    <row r="599" spans="1:2" ht="15.75" customHeight="1" x14ac:dyDescent="0.25">
      <c r="A599" s="23"/>
      <c r="B599" s="23"/>
    </row>
    <row r="600" spans="1:2" ht="15.75" customHeight="1" x14ac:dyDescent="0.25">
      <c r="A600" s="23"/>
      <c r="B600" s="23"/>
    </row>
    <row r="601" spans="1:2" ht="15.75" customHeight="1" x14ac:dyDescent="0.25">
      <c r="A601" s="23"/>
      <c r="B601" s="23"/>
    </row>
    <row r="602" spans="1:2" ht="15.75" customHeight="1" x14ac:dyDescent="0.25">
      <c r="A602" s="23"/>
      <c r="B602" s="23"/>
    </row>
    <row r="603" spans="1:2" ht="15.75" customHeight="1" x14ac:dyDescent="0.25">
      <c r="A603" s="23"/>
      <c r="B603" s="23"/>
    </row>
    <row r="604" spans="1:2" ht="15.75" customHeight="1" x14ac:dyDescent="0.25">
      <c r="A604" s="23"/>
      <c r="B604" s="23"/>
    </row>
    <row r="605" spans="1:2" ht="15.75" customHeight="1" x14ac:dyDescent="0.25">
      <c r="A605" s="23"/>
      <c r="B605" s="23"/>
    </row>
    <row r="606" spans="1:2" ht="15.75" customHeight="1" x14ac:dyDescent="0.25">
      <c r="A606" s="23"/>
      <c r="B606" s="23"/>
    </row>
    <row r="607" spans="1:2" ht="15.75" customHeight="1" x14ac:dyDescent="0.25">
      <c r="A607" s="23"/>
      <c r="B607" s="23"/>
    </row>
    <row r="608" spans="1:2" ht="15.75" customHeight="1" x14ac:dyDescent="0.25">
      <c r="A608" s="23"/>
      <c r="B608" s="23"/>
    </row>
    <row r="609" spans="1:2" ht="15.75" customHeight="1" x14ac:dyDescent="0.25">
      <c r="A609" s="23"/>
      <c r="B609" s="23"/>
    </row>
    <row r="610" spans="1:2" ht="15.75" customHeight="1" x14ac:dyDescent="0.25">
      <c r="A610" s="23"/>
      <c r="B610" s="23"/>
    </row>
    <row r="611" spans="1:2" ht="15.75" customHeight="1" x14ac:dyDescent="0.25">
      <c r="A611" s="23"/>
      <c r="B611" s="23"/>
    </row>
    <row r="612" spans="1:2" ht="15.75" customHeight="1" x14ac:dyDescent="0.25">
      <c r="A612" s="23"/>
      <c r="B612" s="23"/>
    </row>
    <row r="613" spans="1:2" ht="15.75" customHeight="1" x14ac:dyDescent="0.25">
      <c r="A613" s="23"/>
      <c r="B613" s="23"/>
    </row>
    <row r="614" spans="1:2" ht="15.75" customHeight="1" x14ac:dyDescent="0.25">
      <c r="A614" s="23"/>
      <c r="B614" s="23"/>
    </row>
    <row r="615" spans="1:2" ht="15.75" customHeight="1" x14ac:dyDescent="0.25">
      <c r="A615" s="23"/>
      <c r="B615" s="23"/>
    </row>
    <row r="616" spans="1:2" ht="15.75" customHeight="1" x14ac:dyDescent="0.25">
      <c r="A616" s="23"/>
      <c r="B616" s="23"/>
    </row>
    <row r="617" spans="1:2" ht="15.75" customHeight="1" x14ac:dyDescent="0.25">
      <c r="A617" s="23"/>
      <c r="B617" s="23"/>
    </row>
    <row r="618" spans="1:2" ht="15.75" customHeight="1" x14ac:dyDescent="0.25">
      <c r="A618" s="23"/>
      <c r="B618" s="23"/>
    </row>
    <row r="619" spans="1:2" ht="15.75" customHeight="1" x14ac:dyDescent="0.25">
      <c r="A619" s="23"/>
      <c r="B619" s="23"/>
    </row>
    <row r="620" spans="1:2" ht="15.75" customHeight="1" x14ac:dyDescent="0.25">
      <c r="A620" s="23"/>
      <c r="B620" s="23"/>
    </row>
    <row r="621" spans="1:2" ht="15.75" customHeight="1" x14ac:dyDescent="0.25">
      <c r="A621" s="23"/>
      <c r="B621" s="23"/>
    </row>
    <row r="622" spans="1:2" ht="15.75" customHeight="1" x14ac:dyDescent="0.25">
      <c r="A622" s="23"/>
      <c r="B622" s="23"/>
    </row>
    <row r="623" spans="1:2" ht="15.75" customHeight="1" x14ac:dyDescent="0.25">
      <c r="A623" s="23"/>
      <c r="B623" s="23"/>
    </row>
    <row r="624" spans="1:2" ht="15.75" customHeight="1" x14ac:dyDescent="0.25">
      <c r="A624" s="23"/>
      <c r="B624" s="23"/>
    </row>
    <row r="625" spans="1:2" ht="15.75" customHeight="1" x14ac:dyDescent="0.25">
      <c r="A625" s="23"/>
      <c r="B625" s="23"/>
    </row>
    <row r="626" spans="1:2" ht="15.75" customHeight="1" x14ac:dyDescent="0.25">
      <c r="A626" s="23"/>
      <c r="B626" s="23"/>
    </row>
    <row r="627" spans="1:2" ht="15.75" customHeight="1" x14ac:dyDescent="0.25">
      <c r="A627" s="23"/>
      <c r="B627" s="23"/>
    </row>
    <row r="628" spans="1:2" ht="15.75" customHeight="1" x14ac:dyDescent="0.25">
      <c r="A628" s="23"/>
      <c r="B628" s="23"/>
    </row>
    <row r="629" spans="1:2" ht="15.75" customHeight="1" x14ac:dyDescent="0.25">
      <c r="A629" s="23"/>
      <c r="B629" s="23"/>
    </row>
    <row r="630" spans="1:2" ht="15.75" customHeight="1" x14ac:dyDescent="0.25">
      <c r="A630" s="23"/>
      <c r="B630" s="23"/>
    </row>
    <row r="631" spans="1:2" ht="15.75" customHeight="1" x14ac:dyDescent="0.25">
      <c r="A631" s="23"/>
      <c r="B631" s="23"/>
    </row>
    <row r="632" spans="1:2" ht="15.75" customHeight="1" x14ac:dyDescent="0.25">
      <c r="A632" s="23"/>
      <c r="B632" s="23"/>
    </row>
    <row r="633" spans="1:2" ht="15.75" customHeight="1" x14ac:dyDescent="0.25">
      <c r="A633" s="23"/>
      <c r="B633" s="23"/>
    </row>
    <row r="634" spans="1:2" ht="15.75" customHeight="1" x14ac:dyDescent="0.25">
      <c r="A634" s="23"/>
      <c r="B634" s="23"/>
    </row>
    <row r="635" spans="1:2" ht="15.75" customHeight="1" x14ac:dyDescent="0.25">
      <c r="A635" s="23"/>
      <c r="B635" s="23"/>
    </row>
    <row r="636" spans="1:2" ht="15.75" customHeight="1" x14ac:dyDescent="0.25">
      <c r="A636" s="23"/>
      <c r="B636" s="23"/>
    </row>
    <row r="637" spans="1:2" ht="15.75" customHeight="1" x14ac:dyDescent="0.25">
      <c r="A637" s="23"/>
      <c r="B637" s="23"/>
    </row>
    <row r="638" spans="1:2" ht="15.75" customHeight="1" x14ac:dyDescent="0.25">
      <c r="A638" s="23"/>
      <c r="B638" s="23"/>
    </row>
    <row r="639" spans="1:2" ht="15.75" customHeight="1" x14ac:dyDescent="0.25">
      <c r="A639" s="23"/>
      <c r="B639" s="23"/>
    </row>
    <row r="640" spans="1:2" ht="15.75" customHeight="1" x14ac:dyDescent="0.25">
      <c r="A640" s="23"/>
      <c r="B640" s="23"/>
    </row>
    <row r="641" spans="1:2" ht="15.75" customHeight="1" x14ac:dyDescent="0.25">
      <c r="A641" s="23"/>
      <c r="B641" s="23"/>
    </row>
    <row r="642" spans="1:2" ht="15.75" customHeight="1" x14ac:dyDescent="0.25">
      <c r="A642" s="23"/>
      <c r="B642" s="23"/>
    </row>
    <row r="643" spans="1:2" ht="15.75" customHeight="1" x14ac:dyDescent="0.25">
      <c r="A643" s="23"/>
      <c r="B643" s="23"/>
    </row>
    <row r="644" spans="1:2" ht="15.75" customHeight="1" x14ac:dyDescent="0.25">
      <c r="A644" s="23"/>
      <c r="B644" s="23"/>
    </row>
    <row r="645" spans="1:2" ht="15.75" customHeight="1" x14ac:dyDescent="0.25">
      <c r="A645" s="23"/>
      <c r="B645" s="23"/>
    </row>
    <row r="646" spans="1:2" ht="15.75" customHeight="1" x14ac:dyDescent="0.25">
      <c r="A646" s="23"/>
      <c r="B646" s="23"/>
    </row>
    <row r="647" spans="1:2" ht="15.75" customHeight="1" x14ac:dyDescent="0.25">
      <c r="A647" s="23"/>
      <c r="B647" s="23"/>
    </row>
    <row r="648" spans="1:2" ht="15.75" customHeight="1" x14ac:dyDescent="0.25">
      <c r="A648" s="23"/>
      <c r="B648" s="23"/>
    </row>
    <row r="649" spans="1:2" ht="15.75" customHeight="1" x14ac:dyDescent="0.25">
      <c r="A649" s="23"/>
      <c r="B649" s="23"/>
    </row>
    <row r="650" spans="1:2" ht="15.75" customHeight="1" x14ac:dyDescent="0.25">
      <c r="A650" s="23"/>
      <c r="B650" s="23"/>
    </row>
    <row r="651" spans="1:2" ht="15.75" customHeight="1" x14ac:dyDescent="0.25">
      <c r="A651" s="23"/>
      <c r="B651" s="23"/>
    </row>
    <row r="652" spans="1:2" ht="15.75" customHeight="1" x14ac:dyDescent="0.25">
      <c r="A652" s="23"/>
      <c r="B652" s="23"/>
    </row>
    <row r="653" spans="1:2" ht="15.75" customHeight="1" x14ac:dyDescent="0.25">
      <c r="A653" s="23"/>
      <c r="B653" s="23"/>
    </row>
    <row r="654" spans="1:2" ht="15.75" customHeight="1" x14ac:dyDescent="0.25">
      <c r="A654" s="23"/>
      <c r="B654" s="23"/>
    </row>
    <row r="655" spans="1:2" ht="15.75" customHeight="1" x14ac:dyDescent="0.25">
      <c r="A655" s="23"/>
      <c r="B655" s="23"/>
    </row>
    <row r="656" spans="1:2" ht="15.75" customHeight="1" x14ac:dyDescent="0.25">
      <c r="A656" s="23"/>
      <c r="B656" s="23"/>
    </row>
    <row r="657" spans="1:2" ht="15.75" customHeight="1" x14ac:dyDescent="0.25">
      <c r="A657" s="23"/>
      <c r="B657" s="23"/>
    </row>
    <row r="658" spans="1:2" ht="15.75" customHeight="1" x14ac:dyDescent="0.25">
      <c r="A658" s="23"/>
      <c r="B658" s="23"/>
    </row>
    <row r="659" spans="1:2" ht="15.75" customHeight="1" x14ac:dyDescent="0.25">
      <c r="A659" s="23"/>
      <c r="B659" s="23"/>
    </row>
    <row r="660" spans="1:2" ht="15.75" customHeight="1" x14ac:dyDescent="0.25">
      <c r="A660" s="23"/>
      <c r="B660" s="23"/>
    </row>
    <row r="661" spans="1:2" ht="15.75" customHeight="1" x14ac:dyDescent="0.25">
      <c r="A661" s="23"/>
      <c r="B661" s="23"/>
    </row>
    <row r="662" spans="1:2" ht="15.75" customHeight="1" x14ac:dyDescent="0.25">
      <c r="A662" s="23"/>
      <c r="B662" s="23"/>
    </row>
    <row r="663" spans="1:2" ht="15.75" customHeight="1" x14ac:dyDescent="0.25">
      <c r="A663" s="23"/>
      <c r="B663" s="23"/>
    </row>
    <row r="664" spans="1:2" ht="15.75" customHeight="1" x14ac:dyDescent="0.25">
      <c r="A664" s="23"/>
      <c r="B664" s="23"/>
    </row>
    <row r="665" spans="1:2" ht="15.75" customHeight="1" x14ac:dyDescent="0.25">
      <c r="A665" s="23"/>
      <c r="B665" s="23"/>
    </row>
    <row r="666" spans="1:2" ht="15.75" customHeight="1" x14ac:dyDescent="0.25">
      <c r="A666" s="23"/>
      <c r="B666" s="23"/>
    </row>
    <row r="667" spans="1:2" ht="15.75" customHeight="1" x14ac:dyDescent="0.25">
      <c r="A667" s="23"/>
      <c r="B667" s="23"/>
    </row>
    <row r="668" spans="1:2" ht="15.75" customHeight="1" x14ac:dyDescent="0.25">
      <c r="A668" s="23"/>
      <c r="B668" s="23"/>
    </row>
    <row r="669" spans="1:2" ht="15.75" customHeight="1" x14ac:dyDescent="0.25">
      <c r="A669" s="23"/>
      <c r="B669" s="23"/>
    </row>
    <row r="670" spans="1:2" ht="15.75" customHeight="1" x14ac:dyDescent="0.25">
      <c r="A670" s="23"/>
      <c r="B670" s="23"/>
    </row>
    <row r="671" spans="1:2" ht="15.75" customHeight="1" x14ac:dyDescent="0.25">
      <c r="A671" s="23"/>
      <c r="B671" s="23"/>
    </row>
    <row r="672" spans="1:2" ht="15.75" customHeight="1" x14ac:dyDescent="0.25">
      <c r="A672" s="23"/>
      <c r="B672" s="23"/>
    </row>
    <row r="673" spans="1:2" ht="15.75" customHeight="1" x14ac:dyDescent="0.25">
      <c r="A673" s="23"/>
      <c r="B673" s="23"/>
    </row>
    <row r="674" spans="1:2" ht="15.75" customHeight="1" x14ac:dyDescent="0.25">
      <c r="A674" s="23"/>
      <c r="B674" s="23"/>
    </row>
    <row r="675" spans="1:2" ht="15.75" customHeight="1" x14ac:dyDescent="0.25">
      <c r="A675" s="23"/>
      <c r="B675" s="23"/>
    </row>
    <row r="676" spans="1:2" ht="15.75" customHeight="1" x14ac:dyDescent="0.25">
      <c r="A676" s="23"/>
      <c r="B676" s="23"/>
    </row>
    <row r="677" spans="1:2" ht="15.75" customHeight="1" x14ac:dyDescent="0.25">
      <c r="A677" s="23"/>
      <c r="B677" s="23"/>
    </row>
    <row r="678" spans="1:2" ht="15.75" customHeight="1" x14ac:dyDescent="0.25">
      <c r="A678" s="23"/>
      <c r="B678" s="23"/>
    </row>
    <row r="679" spans="1:2" ht="15.75" customHeight="1" x14ac:dyDescent="0.25">
      <c r="A679" s="23"/>
      <c r="B679" s="23"/>
    </row>
    <row r="680" spans="1:2" ht="15.75" customHeight="1" x14ac:dyDescent="0.25">
      <c r="A680" s="23"/>
      <c r="B680" s="23"/>
    </row>
    <row r="681" spans="1:2" ht="15.75" customHeight="1" x14ac:dyDescent="0.25">
      <c r="A681" s="23"/>
      <c r="B681" s="23"/>
    </row>
    <row r="682" spans="1:2" ht="15.75" customHeight="1" x14ac:dyDescent="0.25">
      <c r="A682" s="23"/>
      <c r="B682" s="23"/>
    </row>
    <row r="683" spans="1:2" ht="15.75" customHeight="1" x14ac:dyDescent="0.25">
      <c r="A683" s="23"/>
      <c r="B683" s="23"/>
    </row>
    <row r="684" spans="1:2" ht="15.75" customHeight="1" x14ac:dyDescent="0.25">
      <c r="A684" s="23"/>
      <c r="B684" s="23"/>
    </row>
    <row r="685" spans="1:2" ht="15.75" customHeight="1" x14ac:dyDescent="0.25">
      <c r="A685" s="23"/>
      <c r="B685" s="23"/>
    </row>
    <row r="686" spans="1:2" ht="15.75" customHeight="1" x14ac:dyDescent="0.25">
      <c r="A686" s="23"/>
      <c r="B686" s="23"/>
    </row>
    <row r="687" spans="1:2" ht="15.75" customHeight="1" x14ac:dyDescent="0.25">
      <c r="A687" s="23"/>
      <c r="B687" s="23"/>
    </row>
    <row r="688" spans="1:2" ht="15.75" customHeight="1" x14ac:dyDescent="0.25">
      <c r="A688" s="23"/>
      <c r="B688" s="23"/>
    </row>
    <row r="689" spans="1:2" ht="15.75" customHeight="1" x14ac:dyDescent="0.25">
      <c r="A689" s="23"/>
      <c r="B689" s="23"/>
    </row>
    <row r="690" spans="1:2" ht="15.75" customHeight="1" x14ac:dyDescent="0.25">
      <c r="A690" s="23"/>
      <c r="B690" s="23"/>
    </row>
    <row r="691" spans="1:2" ht="15.75" customHeight="1" x14ac:dyDescent="0.25">
      <c r="A691" s="23"/>
      <c r="B691" s="23"/>
    </row>
    <row r="692" spans="1:2" ht="15.75" customHeight="1" x14ac:dyDescent="0.25">
      <c r="A692" s="23"/>
      <c r="B692" s="23"/>
    </row>
    <row r="693" spans="1:2" ht="15.75" customHeight="1" x14ac:dyDescent="0.25">
      <c r="A693" s="23"/>
      <c r="B693" s="23"/>
    </row>
    <row r="694" spans="1:2" ht="15.75" customHeight="1" x14ac:dyDescent="0.25">
      <c r="A694" s="23"/>
      <c r="B694" s="23"/>
    </row>
    <row r="695" spans="1:2" ht="15.75" customHeight="1" x14ac:dyDescent="0.25">
      <c r="A695" s="23"/>
      <c r="B695" s="23"/>
    </row>
    <row r="696" spans="1:2" ht="15.75" customHeight="1" x14ac:dyDescent="0.25">
      <c r="A696" s="23"/>
      <c r="B696" s="23"/>
    </row>
    <row r="697" spans="1:2" ht="15.75" customHeight="1" x14ac:dyDescent="0.25">
      <c r="A697" s="23"/>
      <c r="B697" s="23"/>
    </row>
    <row r="698" spans="1:2" ht="15.75" customHeight="1" x14ac:dyDescent="0.25">
      <c r="A698" s="23"/>
      <c r="B698" s="23"/>
    </row>
    <row r="699" spans="1:2" ht="15.75" customHeight="1" x14ac:dyDescent="0.25">
      <c r="A699" s="23"/>
      <c r="B699" s="23"/>
    </row>
    <row r="700" spans="1:2" ht="15.75" customHeight="1" x14ac:dyDescent="0.25">
      <c r="A700" s="23"/>
      <c r="B700" s="23"/>
    </row>
    <row r="701" spans="1:2" ht="15.75" customHeight="1" x14ac:dyDescent="0.25">
      <c r="A701" s="23"/>
      <c r="B701" s="23"/>
    </row>
    <row r="702" spans="1:2" ht="15.75" customHeight="1" x14ac:dyDescent="0.25">
      <c r="A702" s="23"/>
      <c r="B702" s="23"/>
    </row>
    <row r="703" spans="1:2" ht="15.75" customHeight="1" x14ac:dyDescent="0.25">
      <c r="A703" s="23"/>
      <c r="B703" s="23"/>
    </row>
    <row r="704" spans="1:2" ht="15.75" customHeight="1" x14ac:dyDescent="0.25">
      <c r="A704" s="23"/>
      <c r="B704" s="23"/>
    </row>
    <row r="705" spans="1:2" ht="15.75" customHeight="1" x14ac:dyDescent="0.25">
      <c r="A705" s="23"/>
      <c r="B705" s="23"/>
    </row>
    <row r="706" spans="1:2" ht="15.75" customHeight="1" x14ac:dyDescent="0.25">
      <c r="A706" s="23"/>
      <c r="B706" s="23"/>
    </row>
    <row r="707" spans="1:2" ht="15.75" customHeight="1" x14ac:dyDescent="0.25">
      <c r="A707" s="23"/>
      <c r="B707" s="23"/>
    </row>
    <row r="708" spans="1:2" ht="15.75" customHeight="1" x14ac:dyDescent="0.25">
      <c r="A708" s="23"/>
      <c r="B708" s="23"/>
    </row>
    <row r="709" spans="1:2" ht="15.75" customHeight="1" x14ac:dyDescent="0.25">
      <c r="A709" s="23"/>
      <c r="B709" s="23"/>
    </row>
    <row r="710" spans="1:2" ht="15.75" customHeight="1" x14ac:dyDescent="0.25">
      <c r="A710" s="23"/>
      <c r="B710" s="23"/>
    </row>
    <row r="711" spans="1:2" ht="15.75" customHeight="1" x14ac:dyDescent="0.25">
      <c r="A711" s="23"/>
      <c r="B711" s="23"/>
    </row>
    <row r="712" spans="1:2" ht="15.75" customHeight="1" x14ac:dyDescent="0.25">
      <c r="A712" s="23"/>
      <c r="B712" s="23"/>
    </row>
    <row r="713" spans="1:2" ht="15.75" customHeight="1" x14ac:dyDescent="0.25">
      <c r="A713" s="23"/>
      <c r="B713" s="23"/>
    </row>
    <row r="714" spans="1:2" ht="15.75" customHeight="1" x14ac:dyDescent="0.25">
      <c r="A714" s="23"/>
      <c r="B714" s="23"/>
    </row>
    <row r="715" spans="1:2" ht="15.75" customHeight="1" x14ac:dyDescent="0.25">
      <c r="A715" s="23"/>
      <c r="B715" s="23"/>
    </row>
    <row r="716" spans="1:2" ht="15.75" customHeight="1" x14ac:dyDescent="0.25">
      <c r="A716" s="23"/>
      <c r="B716" s="23"/>
    </row>
    <row r="717" spans="1:2" ht="15.75" customHeight="1" x14ac:dyDescent="0.25">
      <c r="A717" s="23"/>
      <c r="B717" s="23"/>
    </row>
    <row r="718" spans="1:2" ht="15.75" customHeight="1" x14ac:dyDescent="0.25">
      <c r="A718" s="23"/>
      <c r="B718" s="23"/>
    </row>
    <row r="719" spans="1:2" ht="15.75" customHeight="1" x14ac:dyDescent="0.25">
      <c r="A719" s="23"/>
      <c r="B719" s="23"/>
    </row>
    <row r="720" spans="1:2" ht="15.75" customHeight="1" x14ac:dyDescent="0.25">
      <c r="A720" s="23"/>
      <c r="B720" s="23"/>
    </row>
    <row r="721" spans="1:2" ht="15.75" customHeight="1" x14ac:dyDescent="0.25">
      <c r="A721" s="23"/>
      <c r="B721" s="23"/>
    </row>
    <row r="722" spans="1:2" ht="15.75" customHeight="1" x14ac:dyDescent="0.25">
      <c r="A722" s="23"/>
      <c r="B722" s="23"/>
    </row>
    <row r="723" spans="1:2" ht="15.75" customHeight="1" x14ac:dyDescent="0.25">
      <c r="A723" s="23"/>
      <c r="B723" s="23"/>
    </row>
    <row r="724" spans="1:2" ht="15.75" customHeight="1" x14ac:dyDescent="0.25">
      <c r="A724" s="23"/>
      <c r="B724" s="23"/>
    </row>
    <row r="725" spans="1:2" ht="15.75" customHeight="1" x14ac:dyDescent="0.25">
      <c r="A725" s="23"/>
      <c r="B725" s="23"/>
    </row>
    <row r="726" spans="1:2" ht="15.75" customHeight="1" x14ac:dyDescent="0.25">
      <c r="A726" s="23"/>
      <c r="B726" s="23"/>
    </row>
    <row r="727" spans="1:2" ht="15.75" customHeight="1" x14ac:dyDescent="0.25">
      <c r="A727" s="23"/>
      <c r="B727" s="23"/>
    </row>
    <row r="728" spans="1:2" ht="15.75" customHeight="1" x14ac:dyDescent="0.25">
      <c r="A728" s="23"/>
      <c r="B728" s="23"/>
    </row>
    <row r="729" spans="1:2" ht="15.75" customHeight="1" x14ac:dyDescent="0.25">
      <c r="A729" s="23"/>
      <c r="B729" s="23"/>
    </row>
    <row r="730" spans="1:2" ht="15.75" customHeight="1" x14ac:dyDescent="0.25">
      <c r="A730" s="23"/>
      <c r="B730" s="23"/>
    </row>
    <row r="731" spans="1:2" ht="15.75" customHeight="1" x14ac:dyDescent="0.25">
      <c r="A731" s="23"/>
      <c r="B731" s="23"/>
    </row>
    <row r="732" spans="1:2" ht="15.75" customHeight="1" x14ac:dyDescent="0.25">
      <c r="A732" s="23"/>
      <c r="B732" s="23"/>
    </row>
    <row r="733" spans="1:2" ht="15.75" customHeight="1" x14ac:dyDescent="0.25">
      <c r="A733" s="23"/>
      <c r="B733" s="23"/>
    </row>
    <row r="734" spans="1:2" ht="15.75" customHeight="1" x14ac:dyDescent="0.25">
      <c r="A734" s="23"/>
      <c r="B734" s="23"/>
    </row>
    <row r="735" spans="1:2" ht="15.75" customHeight="1" x14ac:dyDescent="0.25">
      <c r="A735" s="23"/>
      <c r="B735" s="23"/>
    </row>
    <row r="736" spans="1:2" ht="15.75" customHeight="1" x14ac:dyDescent="0.25">
      <c r="A736" s="23"/>
      <c r="B736" s="23"/>
    </row>
    <row r="737" spans="1:2" ht="15.75" customHeight="1" x14ac:dyDescent="0.25">
      <c r="A737" s="23"/>
      <c r="B737" s="23"/>
    </row>
    <row r="738" spans="1:2" ht="15.75" customHeight="1" x14ac:dyDescent="0.25">
      <c r="A738" s="23"/>
      <c r="B738" s="23"/>
    </row>
    <row r="739" spans="1:2" ht="15.75" customHeight="1" x14ac:dyDescent="0.25">
      <c r="A739" s="23"/>
      <c r="B739" s="23"/>
    </row>
    <row r="740" spans="1:2" ht="15.75" customHeight="1" x14ac:dyDescent="0.25">
      <c r="A740" s="23"/>
      <c r="B740" s="23"/>
    </row>
    <row r="741" spans="1:2" ht="15.75" customHeight="1" x14ac:dyDescent="0.25">
      <c r="A741" s="23"/>
      <c r="B741" s="23"/>
    </row>
    <row r="742" spans="1:2" ht="15.75" customHeight="1" x14ac:dyDescent="0.25">
      <c r="A742" s="23"/>
      <c r="B742" s="23"/>
    </row>
    <row r="743" spans="1:2" ht="15.75" customHeight="1" x14ac:dyDescent="0.25">
      <c r="A743" s="23"/>
      <c r="B743" s="23"/>
    </row>
    <row r="744" spans="1:2" ht="15.75" customHeight="1" x14ac:dyDescent="0.25">
      <c r="A744" s="23"/>
      <c r="B744" s="23"/>
    </row>
    <row r="745" spans="1:2" ht="15.75" customHeight="1" x14ac:dyDescent="0.25">
      <c r="A745" s="23"/>
      <c r="B745" s="23"/>
    </row>
    <row r="746" spans="1:2" ht="15.75" customHeight="1" x14ac:dyDescent="0.25">
      <c r="A746" s="23"/>
      <c r="B746" s="23"/>
    </row>
    <row r="747" spans="1:2" ht="15.75" customHeight="1" x14ac:dyDescent="0.25">
      <c r="A747" s="23"/>
      <c r="B747" s="23"/>
    </row>
    <row r="748" spans="1:2" ht="15.75" customHeight="1" x14ac:dyDescent="0.25">
      <c r="A748" s="23"/>
      <c r="B748" s="23"/>
    </row>
    <row r="749" spans="1:2" ht="15.75" customHeight="1" x14ac:dyDescent="0.25">
      <c r="A749" s="23"/>
      <c r="B749" s="23"/>
    </row>
    <row r="750" spans="1:2" ht="15.75" customHeight="1" x14ac:dyDescent="0.25">
      <c r="A750" s="23"/>
      <c r="B750" s="23"/>
    </row>
    <row r="751" spans="1:2" ht="15.75" customHeight="1" x14ac:dyDescent="0.25">
      <c r="A751" s="23"/>
      <c r="B751" s="23"/>
    </row>
    <row r="752" spans="1:2" ht="15.75" customHeight="1" x14ac:dyDescent="0.25">
      <c r="A752" s="23"/>
      <c r="B752" s="23"/>
    </row>
    <row r="753" spans="1:2" ht="15.75" customHeight="1" x14ac:dyDescent="0.25">
      <c r="A753" s="23"/>
      <c r="B753" s="23"/>
    </row>
    <row r="754" spans="1:2" ht="15.75" customHeight="1" x14ac:dyDescent="0.25">
      <c r="A754" s="23"/>
      <c r="B754" s="23"/>
    </row>
    <row r="755" spans="1:2" ht="15.75" customHeight="1" x14ac:dyDescent="0.25">
      <c r="A755" s="23"/>
      <c r="B755" s="23"/>
    </row>
    <row r="756" spans="1:2" ht="15.75" customHeight="1" x14ac:dyDescent="0.25">
      <c r="A756" s="23"/>
      <c r="B756" s="23"/>
    </row>
    <row r="757" spans="1:2" ht="15.75" customHeight="1" x14ac:dyDescent="0.25">
      <c r="A757" s="23"/>
      <c r="B757" s="23"/>
    </row>
    <row r="758" spans="1:2" ht="15.75" customHeight="1" x14ac:dyDescent="0.25">
      <c r="A758" s="23"/>
      <c r="B758" s="23"/>
    </row>
    <row r="759" spans="1:2" ht="15.75" customHeight="1" x14ac:dyDescent="0.25">
      <c r="A759" s="23"/>
      <c r="B759" s="23"/>
    </row>
    <row r="760" spans="1:2" ht="15.75" customHeight="1" x14ac:dyDescent="0.25">
      <c r="A760" s="23"/>
      <c r="B760" s="23"/>
    </row>
    <row r="761" spans="1:2" ht="15.75" customHeight="1" x14ac:dyDescent="0.25">
      <c r="A761" s="23"/>
      <c r="B761" s="23"/>
    </row>
    <row r="762" spans="1:2" ht="15.75" customHeight="1" x14ac:dyDescent="0.25">
      <c r="A762" s="23"/>
      <c r="B762" s="23"/>
    </row>
    <row r="763" spans="1:2" ht="15.75" customHeight="1" x14ac:dyDescent="0.25">
      <c r="A763" s="23"/>
      <c r="B763" s="23"/>
    </row>
    <row r="764" spans="1:2" ht="15.75" customHeight="1" x14ac:dyDescent="0.25">
      <c r="A764" s="23"/>
      <c r="B764" s="23"/>
    </row>
    <row r="765" spans="1:2" ht="15.75" customHeight="1" x14ac:dyDescent="0.25">
      <c r="A765" s="23"/>
      <c r="B765" s="23"/>
    </row>
    <row r="766" spans="1:2" ht="15.75" customHeight="1" x14ac:dyDescent="0.25">
      <c r="A766" s="23"/>
      <c r="B766" s="23"/>
    </row>
    <row r="767" spans="1:2" ht="15.75" customHeight="1" x14ac:dyDescent="0.25">
      <c r="A767" s="23"/>
      <c r="B767" s="23"/>
    </row>
    <row r="768" spans="1:2" ht="15.75" customHeight="1" x14ac:dyDescent="0.25">
      <c r="A768" s="23"/>
      <c r="B768" s="23"/>
    </row>
    <row r="769" spans="1:2" ht="15.75" customHeight="1" x14ac:dyDescent="0.25">
      <c r="A769" s="23"/>
      <c r="B769" s="23"/>
    </row>
    <row r="770" spans="1:2" ht="15.75" customHeight="1" x14ac:dyDescent="0.25">
      <c r="A770" s="23"/>
      <c r="B770" s="23"/>
    </row>
    <row r="771" spans="1:2" ht="15.75" customHeight="1" x14ac:dyDescent="0.25">
      <c r="A771" s="23"/>
      <c r="B771" s="23"/>
    </row>
    <row r="772" spans="1:2" ht="15.75" customHeight="1" x14ac:dyDescent="0.25">
      <c r="A772" s="23"/>
      <c r="B772" s="23"/>
    </row>
    <row r="773" spans="1:2" ht="15.75" customHeight="1" x14ac:dyDescent="0.25">
      <c r="A773" s="23"/>
      <c r="B773" s="23"/>
    </row>
    <row r="774" spans="1:2" ht="15.75" customHeight="1" x14ac:dyDescent="0.25">
      <c r="A774" s="23"/>
      <c r="B774" s="23"/>
    </row>
    <row r="775" spans="1:2" ht="15.75" customHeight="1" x14ac:dyDescent="0.25">
      <c r="A775" s="23"/>
      <c r="B775" s="23"/>
    </row>
    <row r="776" spans="1:2" ht="15.75" customHeight="1" x14ac:dyDescent="0.25">
      <c r="A776" s="23"/>
      <c r="B776" s="23"/>
    </row>
    <row r="777" spans="1:2" ht="15.75" customHeight="1" x14ac:dyDescent="0.25">
      <c r="A777" s="23"/>
      <c r="B777" s="23"/>
    </row>
    <row r="778" spans="1:2" ht="15.75" customHeight="1" x14ac:dyDescent="0.25">
      <c r="A778" s="23"/>
      <c r="B778" s="23"/>
    </row>
    <row r="779" spans="1:2" ht="15.75" customHeight="1" x14ac:dyDescent="0.25">
      <c r="A779" s="23"/>
      <c r="B779" s="23"/>
    </row>
    <row r="780" spans="1:2" ht="15.75" customHeight="1" x14ac:dyDescent="0.25">
      <c r="A780" s="23"/>
      <c r="B780" s="23"/>
    </row>
    <row r="781" spans="1:2" ht="15.75" customHeight="1" x14ac:dyDescent="0.25">
      <c r="A781" s="23"/>
      <c r="B781" s="23"/>
    </row>
    <row r="782" spans="1:2" ht="15.75" customHeight="1" x14ac:dyDescent="0.25">
      <c r="A782" s="23"/>
      <c r="B782" s="23"/>
    </row>
    <row r="783" spans="1:2" ht="15.75" customHeight="1" x14ac:dyDescent="0.25">
      <c r="A783" s="23"/>
      <c r="B783" s="23"/>
    </row>
    <row r="784" spans="1:2" ht="15.75" customHeight="1" x14ac:dyDescent="0.25">
      <c r="A784" s="23"/>
      <c r="B784" s="23"/>
    </row>
    <row r="785" spans="1:2" ht="15.75" customHeight="1" x14ac:dyDescent="0.25">
      <c r="A785" s="23"/>
      <c r="B785" s="23"/>
    </row>
    <row r="786" spans="1:2" ht="15.75" customHeight="1" x14ac:dyDescent="0.25">
      <c r="A786" s="23"/>
      <c r="B786" s="23"/>
    </row>
    <row r="787" spans="1:2" ht="15.75" customHeight="1" x14ac:dyDescent="0.25">
      <c r="A787" s="23"/>
      <c r="B787" s="23"/>
    </row>
    <row r="788" spans="1:2" ht="15.75" customHeight="1" x14ac:dyDescent="0.25">
      <c r="A788" s="23"/>
      <c r="B788" s="23"/>
    </row>
    <row r="789" spans="1:2" ht="15.75" customHeight="1" x14ac:dyDescent="0.25">
      <c r="A789" s="23"/>
      <c r="B789" s="23"/>
    </row>
    <row r="790" spans="1:2" ht="15.75" customHeight="1" x14ac:dyDescent="0.25">
      <c r="A790" s="23"/>
      <c r="B790" s="23"/>
    </row>
    <row r="791" spans="1:2" ht="15.75" customHeight="1" x14ac:dyDescent="0.25">
      <c r="A791" s="23"/>
      <c r="B791" s="23"/>
    </row>
    <row r="792" spans="1:2" ht="15.75" customHeight="1" x14ac:dyDescent="0.25">
      <c r="A792" s="23"/>
      <c r="B792" s="23"/>
    </row>
    <row r="793" spans="1:2" ht="15.75" customHeight="1" x14ac:dyDescent="0.25">
      <c r="A793" s="23"/>
      <c r="B793" s="23"/>
    </row>
    <row r="794" spans="1:2" ht="15.75" customHeight="1" x14ac:dyDescent="0.25">
      <c r="A794" s="23"/>
      <c r="B794" s="23"/>
    </row>
    <row r="795" spans="1:2" ht="15.75" customHeight="1" x14ac:dyDescent="0.25">
      <c r="A795" s="23"/>
      <c r="B795" s="23"/>
    </row>
    <row r="796" spans="1:2" ht="15.75" customHeight="1" x14ac:dyDescent="0.25">
      <c r="A796" s="23"/>
      <c r="B796" s="23"/>
    </row>
    <row r="797" spans="1:2" ht="15.75" customHeight="1" x14ac:dyDescent="0.25">
      <c r="A797" s="23"/>
      <c r="B797" s="23"/>
    </row>
    <row r="798" spans="1:2" ht="15.75" customHeight="1" x14ac:dyDescent="0.25">
      <c r="A798" s="23"/>
      <c r="B798" s="23"/>
    </row>
    <row r="799" spans="1:2" ht="15.75" customHeight="1" x14ac:dyDescent="0.25">
      <c r="A799" s="23"/>
      <c r="B799" s="23"/>
    </row>
    <row r="800" spans="1:2" ht="15.75" customHeight="1" x14ac:dyDescent="0.25">
      <c r="A800" s="23"/>
      <c r="B800" s="23"/>
    </row>
    <row r="801" spans="1:2" ht="15.75" customHeight="1" x14ac:dyDescent="0.25">
      <c r="A801" s="23"/>
      <c r="B801" s="23"/>
    </row>
    <row r="802" spans="1:2" ht="15.75" customHeight="1" x14ac:dyDescent="0.25">
      <c r="A802" s="23"/>
      <c r="B802" s="23"/>
    </row>
    <row r="803" spans="1:2" ht="15.75" customHeight="1" x14ac:dyDescent="0.25">
      <c r="A803" s="23"/>
      <c r="B803" s="23"/>
    </row>
    <row r="804" spans="1:2" ht="15.75" customHeight="1" x14ac:dyDescent="0.25">
      <c r="A804" s="23"/>
      <c r="B804" s="23"/>
    </row>
    <row r="805" spans="1:2" ht="15.75" customHeight="1" x14ac:dyDescent="0.25">
      <c r="A805" s="23"/>
      <c r="B805" s="23"/>
    </row>
    <row r="806" spans="1:2" ht="15.75" customHeight="1" x14ac:dyDescent="0.25">
      <c r="A806" s="23"/>
      <c r="B806" s="23"/>
    </row>
    <row r="807" spans="1:2" ht="15.75" customHeight="1" x14ac:dyDescent="0.25">
      <c r="A807" s="23"/>
      <c r="B807" s="23"/>
    </row>
    <row r="808" spans="1:2" ht="15.75" customHeight="1" x14ac:dyDescent="0.25">
      <c r="A808" s="23"/>
      <c r="B808" s="23"/>
    </row>
    <row r="809" spans="1:2" ht="15.75" customHeight="1" x14ac:dyDescent="0.25">
      <c r="A809" s="23"/>
      <c r="B809" s="23"/>
    </row>
    <row r="810" spans="1:2" ht="15.75" customHeight="1" x14ac:dyDescent="0.25">
      <c r="A810" s="23"/>
      <c r="B810" s="23"/>
    </row>
    <row r="811" spans="1:2" ht="15.75" customHeight="1" x14ac:dyDescent="0.25">
      <c r="A811" s="23"/>
      <c r="B811" s="23"/>
    </row>
    <row r="812" spans="1:2" ht="15.75" customHeight="1" x14ac:dyDescent="0.25">
      <c r="A812" s="23"/>
      <c r="B812" s="23"/>
    </row>
    <row r="813" spans="1:2" ht="15.75" customHeight="1" x14ac:dyDescent="0.25">
      <c r="A813" s="23"/>
      <c r="B813" s="23"/>
    </row>
    <row r="814" spans="1:2" ht="15.75" customHeight="1" x14ac:dyDescent="0.25">
      <c r="A814" s="23"/>
      <c r="B814" s="23"/>
    </row>
    <row r="815" spans="1:2" ht="15.75" customHeight="1" x14ac:dyDescent="0.25">
      <c r="A815" s="23"/>
      <c r="B815" s="23"/>
    </row>
    <row r="816" spans="1:2" ht="15.75" customHeight="1" x14ac:dyDescent="0.25">
      <c r="A816" s="23"/>
      <c r="B816" s="23"/>
    </row>
    <row r="817" spans="1:2" ht="15.75" customHeight="1" x14ac:dyDescent="0.25">
      <c r="A817" s="23"/>
      <c r="B817" s="23"/>
    </row>
    <row r="818" spans="1:2" ht="15.75" customHeight="1" x14ac:dyDescent="0.25">
      <c r="A818" s="23"/>
      <c r="B818" s="23"/>
    </row>
    <row r="819" spans="1:2" ht="15.75" customHeight="1" x14ac:dyDescent="0.25">
      <c r="A819" s="23"/>
      <c r="B819" s="23"/>
    </row>
    <row r="820" spans="1:2" ht="15.75" customHeight="1" x14ac:dyDescent="0.25">
      <c r="A820" s="23"/>
      <c r="B820" s="23"/>
    </row>
    <row r="821" spans="1:2" ht="15.75" customHeight="1" x14ac:dyDescent="0.25">
      <c r="A821" s="23"/>
      <c r="B821" s="23"/>
    </row>
    <row r="822" spans="1:2" ht="15.75" customHeight="1" x14ac:dyDescent="0.25">
      <c r="A822" s="23"/>
      <c r="B822" s="23"/>
    </row>
    <row r="823" spans="1:2" ht="15.75" customHeight="1" x14ac:dyDescent="0.25">
      <c r="A823" s="23"/>
      <c r="B823" s="23"/>
    </row>
    <row r="824" spans="1:2" ht="15.75" customHeight="1" x14ac:dyDescent="0.25">
      <c r="A824" s="23"/>
      <c r="B824" s="23"/>
    </row>
    <row r="825" spans="1:2" ht="15.75" customHeight="1" x14ac:dyDescent="0.25">
      <c r="A825" s="23"/>
      <c r="B825" s="23"/>
    </row>
    <row r="826" spans="1:2" ht="15.75" customHeight="1" x14ac:dyDescent="0.25">
      <c r="A826" s="23"/>
      <c r="B826" s="23"/>
    </row>
    <row r="827" spans="1:2" ht="15.75" customHeight="1" x14ac:dyDescent="0.25">
      <c r="A827" s="23"/>
      <c r="B827" s="23"/>
    </row>
    <row r="828" spans="1:2" ht="15.75" customHeight="1" x14ac:dyDescent="0.25">
      <c r="A828" s="23"/>
      <c r="B828" s="23"/>
    </row>
    <row r="829" spans="1:2" ht="15.75" customHeight="1" x14ac:dyDescent="0.25">
      <c r="A829" s="23"/>
      <c r="B829" s="23"/>
    </row>
    <row r="830" spans="1:2" ht="15.75" customHeight="1" x14ac:dyDescent="0.25">
      <c r="A830" s="23"/>
      <c r="B830" s="23"/>
    </row>
    <row r="831" spans="1:2" ht="15.75" customHeight="1" x14ac:dyDescent="0.25">
      <c r="A831" s="23"/>
      <c r="B831" s="23"/>
    </row>
    <row r="832" spans="1:2" ht="15.75" customHeight="1" x14ac:dyDescent="0.25">
      <c r="A832" s="23"/>
      <c r="B832" s="23"/>
    </row>
    <row r="833" spans="1:2" ht="15.75" customHeight="1" x14ac:dyDescent="0.25">
      <c r="A833" s="23"/>
      <c r="B833" s="23"/>
    </row>
    <row r="834" spans="1:2" ht="15.75" customHeight="1" x14ac:dyDescent="0.25">
      <c r="A834" s="23"/>
      <c r="B834" s="23"/>
    </row>
    <row r="835" spans="1:2" ht="15.75" customHeight="1" x14ac:dyDescent="0.25">
      <c r="A835" s="23"/>
      <c r="B835" s="23"/>
    </row>
    <row r="836" spans="1:2" ht="15.75" customHeight="1" x14ac:dyDescent="0.25">
      <c r="A836" s="23"/>
      <c r="B836" s="23"/>
    </row>
    <row r="837" spans="1:2" ht="15.75" customHeight="1" x14ac:dyDescent="0.25">
      <c r="A837" s="23"/>
      <c r="B837" s="23"/>
    </row>
    <row r="838" spans="1:2" ht="15.75" customHeight="1" x14ac:dyDescent="0.25">
      <c r="A838" s="23"/>
      <c r="B838" s="23"/>
    </row>
    <row r="839" spans="1:2" ht="15.75" customHeight="1" x14ac:dyDescent="0.25">
      <c r="A839" s="23"/>
      <c r="B839" s="23"/>
    </row>
    <row r="840" spans="1:2" ht="15.75" customHeight="1" x14ac:dyDescent="0.25">
      <c r="A840" s="23"/>
      <c r="B840" s="23"/>
    </row>
    <row r="841" spans="1:2" ht="15.75" customHeight="1" x14ac:dyDescent="0.25">
      <c r="A841" s="23"/>
      <c r="B841" s="23"/>
    </row>
    <row r="842" spans="1:2" ht="15.75" customHeight="1" x14ac:dyDescent="0.25">
      <c r="A842" s="23"/>
      <c r="B842" s="23"/>
    </row>
    <row r="843" spans="1:2" ht="15.75" customHeight="1" x14ac:dyDescent="0.25">
      <c r="A843" s="23"/>
      <c r="B843" s="23"/>
    </row>
    <row r="844" spans="1:2" ht="15.75" customHeight="1" x14ac:dyDescent="0.25">
      <c r="A844" s="23"/>
      <c r="B844" s="23"/>
    </row>
  </sheetData>
  <mergeCells count="124">
    <mergeCell ref="I45:L45"/>
    <mergeCell ref="A28:C28"/>
    <mergeCell ref="D28:L28"/>
    <mergeCell ref="A31:C31"/>
    <mergeCell ref="D31:L31"/>
    <mergeCell ref="A32:C32"/>
    <mergeCell ref="D32:L32"/>
    <mergeCell ref="A30:C30"/>
    <mergeCell ref="D30:L30"/>
    <mergeCell ref="A33:C33"/>
    <mergeCell ref="D33:L33"/>
    <mergeCell ref="A56:C56"/>
    <mergeCell ref="D56:L56"/>
    <mergeCell ref="A36:C36"/>
    <mergeCell ref="D36:L36"/>
    <mergeCell ref="A34:C34"/>
    <mergeCell ref="D34:L34"/>
    <mergeCell ref="A46:C46"/>
    <mergeCell ref="D46:L46"/>
    <mergeCell ref="D52:L52"/>
    <mergeCell ref="A53:C53"/>
    <mergeCell ref="D53:L53"/>
    <mergeCell ref="A54:C54"/>
    <mergeCell ref="D54:L54"/>
    <mergeCell ref="A55:C55"/>
    <mergeCell ref="D55:L55"/>
    <mergeCell ref="A51:C51"/>
    <mergeCell ref="D51:L51"/>
    <mergeCell ref="A52:C52"/>
    <mergeCell ref="A40:C40"/>
    <mergeCell ref="D40:L40"/>
    <mergeCell ref="A42:C42"/>
    <mergeCell ref="D42:L42"/>
    <mergeCell ref="A43:B45"/>
    <mergeCell ref="C43:H43"/>
    <mergeCell ref="A49:C49"/>
    <mergeCell ref="D49:L49"/>
    <mergeCell ref="A47:C47"/>
    <mergeCell ref="D47:L47"/>
    <mergeCell ref="I21:J21"/>
    <mergeCell ref="K21:L21"/>
    <mergeCell ref="C22:H22"/>
    <mergeCell ref="I22:L22"/>
    <mergeCell ref="A37:C37"/>
    <mergeCell ref="D37:L37"/>
    <mergeCell ref="A38:C38"/>
    <mergeCell ref="D38:L38"/>
    <mergeCell ref="A39:C39"/>
    <mergeCell ref="D39:L39"/>
    <mergeCell ref="A35:C35"/>
    <mergeCell ref="D35:L35"/>
    <mergeCell ref="A41:C41"/>
    <mergeCell ref="D41:L41"/>
    <mergeCell ref="D24:L24"/>
    <mergeCell ref="I43:J43"/>
    <mergeCell ref="K43:L43"/>
    <mergeCell ref="C44:H44"/>
    <mergeCell ref="I44:L44"/>
    <mergeCell ref="C45:H45"/>
    <mergeCell ref="A59:C59"/>
    <mergeCell ref="D59:L59"/>
    <mergeCell ref="A8:C8"/>
    <mergeCell ref="D8:L8"/>
    <mergeCell ref="A12:C12"/>
    <mergeCell ref="D12:L12"/>
    <mergeCell ref="A25:C25"/>
    <mergeCell ref="D25:L25"/>
    <mergeCell ref="A21:B23"/>
    <mergeCell ref="C21:H21"/>
    <mergeCell ref="A48:C48"/>
    <mergeCell ref="D48:L48"/>
    <mergeCell ref="A50:C50"/>
    <mergeCell ref="D50:L50"/>
    <mergeCell ref="A10:C10"/>
    <mergeCell ref="D10:L10"/>
    <mergeCell ref="A16:C16"/>
    <mergeCell ref="D16:L16"/>
    <mergeCell ref="A58:C58"/>
    <mergeCell ref="D58:L58"/>
    <mergeCell ref="A11:C11"/>
    <mergeCell ref="D11:L11"/>
    <mergeCell ref="A57:C57"/>
    <mergeCell ref="D57:L57"/>
    <mergeCell ref="A15:C15"/>
    <mergeCell ref="D15:L15"/>
    <mergeCell ref="A20:C20"/>
    <mergeCell ref="D20:L20"/>
    <mergeCell ref="A29:C29"/>
    <mergeCell ref="D29:L29"/>
    <mergeCell ref="C23:H23"/>
    <mergeCell ref="I23:L23"/>
    <mergeCell ref="A24:C24"/>
    <mergeCell ref="A27:C27"/>
    <mergeCell ref="D27:L27"/>
    <mergeCell ref="A19:C19"/>
    <mergeCell ref="D19:L19"/>
    <mergeCell ref="A17:C17"/>
    <mergeCell ref="D17:L17"/>
    <mergeCell ref="A18:C18"/>
    <mergeCell ref="D18:L18"/>
    <mergeCell ref="A26:C26"/>
    <mergeCell ref="D26:L26"/>
    <mergeCell ref="A5:C5"/>
    <mergeCell ref="D5:L5"/>
    <mergeCell ref="A7:C7"/>
    <mergeCell ref="D7:L7"/>
    <mergeCell ref="A9:C9"/>
    <mergeCell ref="D9:L9"/>
    <mergeCell ref="A14:C14"/>
    <mergeCell ref="A13:C13"/>
    <mergeCell ref="D13:L13"/>
    <mergeCell ref="A6:C6"/>
    <mergeCell ref="D6:L6"/>
    <mergeCell ref="D14:L14"/>
    <mergeCell ref="A1:B3"/>
    <mergeCell ref="C1:H1"/>
    <mergeCell ref="I1:J1"/>
    <mergeCell ref="K1:L1"/>
    <mergeCell ref="C2:H2"/>
    <mergeCell ref="I2:L2"/>
    <mergeCell ref="C3:H3"/>
    <mergeCell ref="I3:L3"/>
    <mergeCell ref="A4:C4"/>
    <mergeCell ref="D4:L4"/>
  </mergeCells>
  <printOptions horizontalCentered="1"/>
  <pageMargins left="0.51181102362204722" right="0.51181102362204722" top="0.35433070866141736" bottom="0.35433070866141736" header="0" footer="0"/>
  <pageSetup scale="78" fitToHeight="0" orientation="portrait" r:id="rId1"/>
  <rowBreaks count="2" manualBreakCount="2">
    <brk id="20" max="11" man="1"/>
    <brk id="42" max="1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F8AB-5910-411D-B06F-FE207E6CE35C}">
  <dimension ref="A1:G6"/>
  <sheetViews>
    <sheetView workbookViewId="0">
      <selection activeCell="D11" sqref="D11"/>
    </sheetView>
  </sheetViews>
  <sheetFormatPr baseColWidth="10" defaultRowHeight="12.75" x14ac:dyDescent="0.2"/>
  <cols>
    <col min="1" max="1" width="11.42578125" style="53"/>
    <col min="2" max="2" width="17.28515625" style="53" customWidth="1"/>
    <col min="3" max="3" width="17.7109375" style="53" customWidth="1"/>
    <col min="4" max="4" width="53.5703125" style="53" customWidth="1"/>
    <col min="5" max="6" width="18" style="53" customWidth="1"/>
    <col min="7" max="7" width="12.7109375" style="53" customWidth="1"/>
    <col min="8" max="258" width="11.42578125" style="53"/>
    <col min="259" max="259" width="17.28515625" style="53" customWidth="1"/>
    <col min="260" max="260" width="17.7109375" style="53" customWidth="1"/>
    <col min="261" max="261" width="18.7109375" style="53" customWidth="1"/>
    <col min="262" max="514" width="11.42578125" style="53"/>
    <col min="515" max="515" width="17.28515625" style="53" customWidth="1"/>
    <col min="516" max="516" width="17.7109375" style="53" customWidth="1"/>
    <col min="517" max="517" width="18.7109375" style="53" customWidth="1"/>
    <col min="518" max="770" width="11.42578125" style="53"/>
    <col min="771" max="771" width="17.28515625" style="53" customWidth="1"/>
    <col min="772" max="772" width="17.7109375" style="53" customWidth="1"/>
    <col min="773" max="773" width="18.7109375" style="53" customWidth="1"/>
    <col min="774" max="1026" width="11.42578125" style="53"/>
    <col min="1027" max="1027" width="17.28515625" style="53" customWidth="1"/>
    <col min="1028" max="1028" width="17.7109375" style="53" customWidth="1"/>
    <col min="1029" max="1029" width="18.7109375" style="53" customWidth="1"/>
    <col min="1030" max="1282" width="11.42578125" style="53"/>
    <col min="1283" max="1283" width="17.28515625" style="53" customWidth="1"/>
    <col min="1284" max="1284" width="17.7109375" style="53" customWidth="1"/>
    <col min="1285" max="1285" width="18.7109375" style="53" customWidth="1"/>
    <col min="1286" max="1538" width="11.42578125" style="53"/>
    <col min="1539" max="1539" width="17.28515625" style="53" customWidth="1"/>
    <col min="1540" max="1540" width="17.7109375" style="53" customWidth="1"/>
    <col min="1541" max="1541" width="18.7109375" style="53" customWidth="1"/>
    <col min="1542" max="1794" width="11.42578125" style="53"/>
    <col min="1795" max="1795" width="17.28515625" style="53" customWidth="1"/>
    <col min="1796" max="1796" width="17.7109375" style="53" customWidth="1"/>
    <col min="1797" max="1797" width="18.7109375" style="53" customWidth="1"/>
    <col min="1798" max="2050" width="11.42578125" style="53"/>
    <col min="2051" max="2051" width="17.28515625" style="53" customWidth="1"/>
    <col min="2052" max="2052" width="17.7109375" style="53" customWidth="1"/>
    <col min="2053" max="2053" width="18.7109375" style="53" customWidth="1"/>
    <col min="2054" max="2306" width="11.42578125" style="53"/>
    <col min="2307" max="2307" width="17.28515625" style="53" customWidth="1"/>
    <col min="2308" max="2308" width="17.7109375" style="53" customWidth="1"/>
    <col min="2309" max="2309" width="18.7109375" style="53" customWidth="1"/>
    <col min="2310" max="2562" width="11.42578125" style="53"/>
    <col min="2563" max="2563" width="17.28515625" style="53" customWidth="1"/>
    <col min="2564" max="2564" width="17.7109375" style="53" customWidth="1"/>
    <col min="2565" max="2565" width="18.7109375" style="53" customWidth="1"/>
    <col min="2566" max="2818" width="11.42578125" style="53"/>
    <col min="2819" max="2819" width="17.28515625" style="53" customWidth="1"/>
    <col min="2820" max="2820" width="17.7109375" style="53" customWidth="1"/>
    <col min="2821" max="2821" width="18.7109375" style="53" customWidth="1"/>
    <col min="2822" max="3074" width="11.42578125" style="53"/>
    <col min="3075" max="3075" width="17.28515625" style="53" customWidth="1"/>
    <col min="3076" max="3076" width="17.7109375" style="53" customWidth="1"/>
    <col min="3077" max="3077" width="18.7109375" style="53" customWidth="1"/>
    <col min="3078" max="3330" width="11.42578125" style="53"/>
    <col min="3331" max="3331" width="17.28515625" style="53" customWidth="1"/>
    <col min="3332" max="3332" width="17.7109375" style="53" customWidth="1"/>
    <col min="3333" max="3333" width="18.7109375" style="53" customWidth="1"/>
    <col min="3334" max="3586" width="11.42578125" style="53"/>
    <col min="3587" max="3587" width="17.28515625" style="53" customWidth="1"/>
    <col min="3588" max="3588" width="17.7109375" style="53" customWidth="1"/>
    <col min="3589" max="3589" width="18.7109375" style="53" customWidth="1"/>
    <col min="3590" max="3842" width="11.42578125" style="53"/>
    <col min="3843" max="3843" width="17.28515625" style="53" customWidth="1"/>
    <col min="3844" max="3844" width="17.7109375" style="53" customWidth="1"/>
    <col min="3845" max="3845" width="18.7109375" style="53" customWidth="1"/>
    <col min="3846" max="4098" width="11.42578125" style="53"/>
    <col min="4099" max="4099" width="17.28515625" style="53" customWidth="1"/>
    <col min="4100" max="4100" width="17.7109375" style="53" customWidth="1"/>
    <col min="4101" max="4101" width="18.7109375" style="53" customWidth="1"/>
    <col min="4102" max="4354" width="11.42578125" style="53"/>
    <col min="4355" max="4355" width="17.28515625" style="53" customWidth="1"/>
    <col min="4356" max="4356" width="17.7109375" style="53" customWidth="1"/>
    <col min="4357" max="4357" width="18.7109375" style="53" customWidth="1"/>
    <col min="4358" max="4610" width="11.42578125" style="53"/>
    <col min="4611" max="4611" width="17.28515625" style="53" customWidth="1"/>
    <col min="4612" max="4612" width="17.7109375" style="53" customWidth="1"/>
    <col min="4613" max="4613" width="18.7109375" style="53" customWidth="1"/>
    <col min="4614" max="4866" width="11.42578125" style="53"/>
    <col min="4867" max="4867" width="17.28515625" style="53" customWidth="1"/>
    <col min="4868" max="4868" width="17.7109375" style="53" customWidth="1"/>
    <col min="4869" max="4869" width="18.7109375" style="53" customWidth="1"/>
    <col min="4870" max="5122" width="11.42578125" style="53"/>
    <col min="5123" max="5123" width="17.28515625" style="53" customWidth="1"/>
    <col min="5124" max="5124" width="17.7109375" style="53" customWidth="1"/>
    <col min="5125" max="5125" width="18.7109375" style="53" customWidth="1"/>
    <col min="5126" max="5378" width="11.42578125" style="53"/>
    <col min="5379" max="5379" width="17.28515625" style="53" customWidth="1"/>
    <col min="5380" max="5380" width="17.7109375" style="53" customWidth="1"/>
    <col min="5381" max="5381" width="18.7109375" style="53" customWidth="1"/>
    <col min="5382" max="5634" width="11.42578125" style="53"/>
    <col min="5635" max="5635" width="17.28515625" style="53" customWidth="1"/>
    <col min="5636" max="5636" width="17.7109375" style="53" customWidth="1"/>
    <col min="5637" max="5637" width="18.7109375" style="53" customWidth="1"/>
    <col min="5638" max="5890" width="11.42578125" style="53"/>
    <col min="5891" max="5891" width="17.28515625" style="53" customWidth="1"/>
    <col min="5892" max="5892" width="17.7109375" style="53" customWidth="1"/>
    <col min="5893" max="5893" width="18.7109375" style="53" customWidth="1"/>
    <col min="5894" max="6146" width="11.42578125" style="53"/>
    <col min="6147" max="6147" width="17.28515625" style="53" customWidth="1"/>
    <col min="6148" max="6148" width="17.7109375" style="53" customWidth="1"/>
    <col min="6149" max="6149" width="18.7109375" style="53" customWidth="1"/>
    <col min="6150" max="6402" width="11.42578125" style="53"/>
    <col min="6403" max="6403" width="17.28515625" style="53" customWidth="1"/>
    <col min="6404" max="6404" width="17.7109375" style="53" customWidth="1"/>
    <col min="6405" max="6405" width="18.7109375" style="53" customWidth="1"/>
    <col min="6406" max="6658" width="11.42578125" style="53"/>
    <col min="6659" max="6659" width="17.28515625" style="53" customWidth="1"/>
    <col min="6660" max="6660" width="17.7109375" style="53" customWidth="1"/>
    <col min="6661" max="6661" width="18.7109375" style="53" customWidth="1"/>
    <col min="6662" max="6914" width="11.42578125" style="53"/>
    <col min="6915" max="6915" width="17.28515625" style="53" customWidth="1"/>
    <col min="6916" max="6916" width="17.7109375" style="53" customWidth="1"/>
    <col min="6917" max="6917" width="18.7109375" style="53" customWidth="1"/>
    <col min="6918" max="7170" width="11.42578125" style="53"/>
    <col min="7171" max="7171" width="17.28515625" style="53" customWidth="1"/>
    <col min="7172" max="7172" width="17.7109375" style="53" customWidth="1"/>
    <col min="7173" max="7173" width="18.7109375" style="53" customWidth="1"/>
    <col min="7174" max="7426" width="11.42578125" style="53"/>
    <col min="7427" max="7427" width="17.28515625" style="53" customWidth="1"/>
    <col min="7428" max="7428" width="17.7109375" style="53" customWidth="1"/>
    <col min="7429" max="7429" width="18.7109375" style="53" customWidth="1"/>
    <col min="7430" max="7682" width="11.42578125" style="53"/>
    <col min="7683" max="7683" width="17.28515625" style="53" customWidth="1"/>
    <col min="7684" max="7684" width="17.7109375" style="53" customWidth="1"/>
    <col min="7685" max="7685" width="18.7109375" style="53" customWidth="1"/>
    <col min="7686" max="7938" width="11.42578125" style="53"/>
    <col min="7939" max="7939" width="17.28515625" style="53" customWidth="1"/>
    <col min="7940" max="7940" width="17.7109375" style="53" customWidth="1"/>
    <col min="7941" max="7941" width="18.7109375" style="53" customWidth="1"/>
    <col min="7942" max="8194" width="11.42578125" style="53"/>
    <col min="8195" max="8195" width="17.28515625" style="53" customWidth="1"/>
    <col min="8196" max="8196" width="17.7109375" style="53" customWidth="1"/>
    <col min="8197" max="8197" width="18.7109375" style="53" customWidth="1"/>
    <col min="8198" max="8450" width="11.42578125" style="53"/>
    <col min="8451" max="8451" width="17.28515625" style="53" customWidth="1"/>
    <col min="8452" max="8452" width="17.7109375" style="53" customWidth="1"/>
    <col min="8453" max="8453" width="18.7109375" style="53" customWidth="1"/>
    <col min="8454" max="8706" width="11.42578125" style="53"/>
    <col min="8707" max="8707" width="17.28515625" style="53" customWidth="1"/>
    <col min="8708" max="8708" width="17.7109375" style="53" customWidth="1"/>
    <col min="8709" max="8709" width="18.7109375" style="53" customWidth="1"/>
    <col min="8710" max="8962" width="11.42578125" style="53"/>
    <col min="8963" max="8963" width="17.28515625" style="53" customWidth="1"/>
    <col min="8964" max="8964" width="17.7109375" style="53" customWidth="1"/>
    <col min="8965" max="8965" width="18.7109375" style="53" customWidth="1"/>
    <col min="8966" max="9218" width="11.42578125" style="53"/>
    <col min="9219" max="9219" width="17.28515625" style="53" customWidth="1"/>
    <col min="9220" max="9220" width="17.7109375" style="53" customWidth="1"/>
    <col min="9221" max="9221" width="18.7109375" style="53" customWidth="1"/>
    <col min="9222" max="9474" width="11.42578125" style="53"/>
    <col min="9475" max="9475" width="17.28515625" style="53" customWidth="1"/>
    <col min="9476" max="9476" width="17.7109375" style="53" customWidth="1"/>
    <col min="9477" max="9477" width="18.7109375" style="53" customWidth="1"/>
    <col min="9478" max="9730" width="11.42578125" style="53"/>
    <col min="9731" max="9731" width="17.28515625" style="53" customWidth="1"/>
    <col min="9732" max="9732" width="17.7109375" style="53" customWidth="1"/>
    <col min="9733" max="9733" width="18.7109375" style="53" customWidth="1"/>
    <col min="9734" max="9986" width="11.42578125" style="53"/>
    <col min="9987" max="9987" width="17.28515625" style="53" customWidth="1"/>
    <col min="9988" max="9988" width="17.7109375" style="53" customWidth="1"/>
    <col min="9989" max="9989" width="18.7109375" style="53" customWidth="1"/>
    <col min="9990" max="10242" width="11.42578125" style="53"/>
    <col min="10243" max="10243" width="17.28515625" style="53" customWidth="1"/>
    <col min="10244" max="10244" width="17.7109375" style="53" customWidth="1"/>
    <col min="10245" max="10245" width="18.7109375" style="53" customWidth="1"/>
    <col min="10246" max="10498" width="11.42578125" style="53"/>
    <col min="10499" max="10499" width="17.28515625" style="53" customWidth="1"/>
    <col min="10500" max="10500" width="17.7109375" style="53" customWidth="1"/>
    <col min="10501" max="10501" width="18.7109375" style="53" customWidth="1"/>
    <col min="10502" max="10754" width="11.42578125" style="53"/>
    <col min="10755" max="10755" width="17.28515625" style="53" customWidth="1"/>
    <col min="10756" max="10756" width="17.7109375" style="53" customWidth="1"/>
    <col min="10757" max="10757" width="18.7109375" style="53" customWidth="1"/>
    <col min="10758" max="11010" width="11.42578125" style="53"/>
    <col min="11011" max="11011" width="17.28515625" style="53" customWidth="1"/>
    <col min="11012" max="11012" width="17.7109375" style="53" customWidth="1"/>
    <col min="11013" max="11013" width="18.7109375" style="53" customWidth="1"/>
    <col min="11014" max="11266" width="11.42578125" style="53"/>
    <col min="11267" max="11267" width="17.28515625" style="53" customWidth="1"/>
    <col min="11268" max="11268" width="17.7109375" style="53" customWidth="1"/>
    <col min="11269" max="11269" width="18.7109375" style="53" customWidth="1"/>
    <col min="11270" max="11522" width="11.42578125" style="53"/>
    <col min="11523" max="11523" width="17.28515625" style="53" customWidth="1"/>
    <col min="11524" max="11524" width="17.7109375" style="53" customWidth="1"/>
    <col min="11525" max="11525" width="18.7109375" style="53" customWidth="1"/>
    <col min="11526" max="11778" width="11.42578125" style="53"/>
    <col min="11779" max="11779" width="17.28515625" style="53" customWidth="1"/>
    <col min="11780" max="11780" width="17.7109375" style="53" customWidth="1"/>
    <col min="11781" max="11781" width="18.7109375" style="53" customWidth="1"/>
    <col min="11782" max="12034" width="11.42578125" style="53"/>
    <col min="12035" max="12035" width="17.28515625" style="53" customWidth="1"/>
    <col min="12036" max="12036" width="17.7109375" style="53" customWidth="1"/>
    <col min="12037" max="12037" width="18.7109375" style="53" customWidth="1"/>
    <col min="12038" max="12290" width="11.42578125" style="53"/>
    <col min="12291" max="12291" width="17.28515625" style="53" customWidth="1"/>
    <col min="12292" max="12292" width="17.7109375" style="53" customWidth="1"/>
    <col min="12293" max="12293" width="18.7109375" style="53" customWidth="1"/>
    <col min="12294" max="12546" width="11.42578125" style="53"/>
    <col min="12547" max="12547" width="17.28515625" style="53" customWidth="1"/>
    <col min="12548" max="12548" width="17.7109375" style="53" customWidth="1"/>
    <col min="12549" max="12549" width="18.7109375" style="53" customWidth="1"/>
    <col min="12550" max="12802" width="11.42578125" style="53"/>
    <col min="12803" max="12803" width="17.28515625" style="53" customWidth="1"/>
    <col min="12804" max="12804" width="17.7109375" style="53" customWidth="1"/>
    <col min="12805" max="12805" width="18.7109375" style="53" customWidth="1"/>
    <col min="12806" max="13058" width="11.42578125" style="53"/>
    <col min="13059" max="13059" width="17.28515625" style="53" customWidth="1"/>
    <col min="13060" max="13060" width="17.7109375" style="53" customWidth="1"/>
    <col min="13061" max="13061" width="18.7109375" style="53" customWidth="1"/>
    <col min="13062" max="13314" width="11.42578125" style="53"/>
    <col min="13315" max="13315" width="17.28515625" style="53" customWidth="1"/>
    <col min="13316" max="13316" width="17.7109375" style="53" customWidth="1"/>
    <col min="13317" max="13317" width="18.7109375" style="53" customWidth="1"/>
    <col min="13318" max="13570" width="11.42578125" style="53"/>
    <col min="13571" max="13571" width="17.28515625" style="53" customWidth="1"/>
    <col min="13572" max="13572" width="17.7109375" style="53" customWidth="1"/>
    <col min="13573" max="13573" width="18.7109375" style="53" customWidth="1"/>
    <col min="13574" max="13826" width="11.42578125" style="53"/>
    <col min="13827" max="13827" width="17.28515625" style="53" customWidth="1"/>
    <col min="13828" max="13828" width="17.7109375" style="53" customWidth="1"/>
    <col min="13829" max="13829" width="18.7109375" style="53" customWidth="1"/>
    <col min="13830" max="14082" width="11.42578125" style="53"/>
    <col min="14083" max="14083" width="17.28515625" style="53" customWidth="1"/>
    <col min="14084" max="14084" width="17.7109375" style="53" customWidth="1"/>
    <col min="14085" max="14085" width="18.7109375" style="53" customWidth="1"/>
    <col min="14086" max="14338" width="11.42578125" style="53"/>
    <col min="14339" max="14339" width="17.28515625" style="53" customWidth="1"/>
    <col min="14340" max="14340" width="17.7109375" style="53" customWidth="1"/>
    <col min="14341" max="14341" width="18.7109375" style="53" customWidth="1"/>
    <col min="14342" max="14594" width="11.42578125" style="53"/>
    <col min="14595" max="14595" width="17.28515625" style="53" customWidth="1"/>
    <col min="14596" max="14596" width="17.7109375" style="53" customWidth="1"/>
    <col min="14597" max="14597" width="18.7109375" style="53" customWidth="1"/>
    <col min="14598" max="14850" width="11.42578125" style="53"/>
    <col min="14851" max="14851" width="17.28515625" style="53" customWidth="1"/>
    <col min="14852" max="14852" width="17.7109375" style="53" customWidth="1"/>
    <col min="14853" max="14853" width="18.7109375" style="53" customWidth="1"/>
    <col min="14854" max="15106" width="11.42578125" style="53"/>
    <col min="15107" max="15107" width="17.28515625" style="53" customWidth="1"/>
    <col min="15108" max="15108" width="17.7109375" style="53" customWidth="1"/>
    <col min="15109" max="15109" width="18.7109375" style="53" customWidth="1"/>
    <col min="15110" max="15362" width="11.42578125" style="53"/>
    <col min="15363" max="15363" width="17.28515625" style="53" customWidth="1"/>
    <col min="15364" max="15364" width="17.7109375" style="53" customWidth="1"/>
    <col min="15365" max="15365" width="18.7109375" style="53" customWidth="1"/>
    <col min="15366" max="15618" width="11.42578125" style="53"/>
    <col min="15619" max="15619" width="17.28515625" style="53" customWidth="1"/>
    <col min="15620" max="15620" width="17.7109375" style="53" customWidth="1"/>
    <col min="15621" max="15621" width="18.7109375" style="53" customWidth="1"/>
    <col min="15622" max="15874" width="11.42578125" style="53"/>
    <col min="15875" max="15875" width="17.28515625" style="53" customWidth="1"/>
    <col min="15876" max="15876" width="17.7109375" style="53" customWidth="1"/>
    <col min="15877" max="15877" width="18.7109375" style="53" customWidth="1"/>
    <col min="15878" max="16130" width="11.42578125" style="53"/>
    <col min="16131" max="16131" width="17.28515625" style="53" customWidth="1"/>
    <col min="16132" max="16132" width="17.7109375" style="53" customWidth="1"/>
    <col min="16133" max="16133" width="18.7109375" style="53" customWidth="1"/>
    <col min="16134" max="16384" width="11.42578125" style="53"/>
  </cols>
  <sheetData>
    <row r="1" spans="1:7" x14ac:dyDescent="0.2">
      <c r="A1" s="633" t="s">
        <v>392</v>
      </c>
      <c r="B1" s="634"/>
      <c r="C1" s="634"/>
      <c r="D1" s="634"/>
      <c r="E1" s="634"/>
      <c r="F1" s="634"/>
      <c r="G1" s="635"/>
    </row>
    <row r="2" spans="1:7" ht="13.5" thickBot="1" x14ac:dyDescent="0.25">
      <c r="A2" s="636"/>
      <c r="B2" s="637"/>
      <c r="C2" s="637"/>
      <c r="D2" s="637"/>
      <c r="E2" s="637"/>
      <c r="F2" s="637"/>
      <c r="G2" s="638"/>
    </row>
    <row r="3" spans="1:7" ht="30" x14ac:dyDescent="0.2">
      <c r="A3" s="54" t="s">
        <v>393</v>
      </c>
      <c r="B3" s="55" t="s">
        <v>394</v>
      </c>
      <c r="C3" s="55" t="s">
        <v>395</v>
      </c>
      <c r="D3" s="55" t="s">
        <v>396</v>
      </c>
      <c r="E3" s="55" t="s">
        <v>397</v>
      </c>
      <c r="F3" s="65" t="s">
        <v>406</v>
      </c>
      <c r="G3" s="56" t="s">
        <v>398</v>
      </c>
    </row>
    <row r="4" spans="1:7" ht="30" x14ac:dyDescent="0.2">
      <c r="A4" s="57">
        <v>1</v>
      </c>
      <c r="B4" s="58">
        <v>39819</v>
      </c>
      <c r="C4" s="59" t="s">
        <v>400</v>
      </c>
      <c r="D4" s="59" t="s">
        <v>400</v>
      </c>
      <c r="E4" s="64" t="s">
        <v>401</v>
      </c>
      <c r="F4" s="66" t="s">
        <v>407</v>
      </c>
      <c r="G4" s="60" t="s">
        <v>402</v>
      </c>
    </row>
    <row r="5" spans="1:7" ht="37.5" customHeight="1" x14ac:dyDescent="0.2">
      <c r="A5" s="57">
        <v>2</v>
      </c>
      <c r="B5" s="58">
        <v>43887</v>
      </c>
      <c r="C5" s="59" t="s">
        <v>403</v>
      </c>
      <c r="D5" s="59" t="s">
        <v>399</v>
      </c>
      <c r="E5" s="64" t="s">
        <v>401</v>
      </c>
      <c r="F5" s="66" t="s">
        <v>407</v>
      </c>
      <c r="G5" s="60" t="s">
        <v>402</v>
      </c>
    </row>
    <row r="6" spans="1:7" ht="57.75" customHeight="1" thickBot="1" x14ac:dyDescent="0.25">
      <c r="A6" s="61">
        <v>3</v>
      </c>
      <c r="B6" s="62">
        <v>44631</v>
      </c>
      <c r="C6" s="63" t="s">
        <v>405</v>
      </c>
      <c r="D6" s="63" t="s">
        <v>404</v>
      </c>
      <c r="E6" s="64" t="s">
        <v>401</v>
      </c>
      <c r="F6" s="66" t="s">
        <v>407</v>
      </c>
      <c r="G6" s="60" t="s">
        <v>402</v>
      </c>
    </row>
  </sheetData>
  <mergeCells count="1">
    <mergeCell ref="A1:G2"/>
  </mergeCells>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Lista de Chequeo</vt:lpstr>
      <vt:lpstr>ANALISIS DE RIESGOS</vt:lpstr>
      <vt:lpstr>Diccionario</vt:lpstr>
      <vt:lpstr>Control de Cambios</vt:lpstr>
      <vt:lpstr>'ANALISIS DE RIESGOS'!Área_de_impresión</vt:lpstr>
      <vt:lpstr>Diccionario!Área_de_impresión</vt:lpstr>
      <vt:lpstr>'ANALISIS DE RIESGOS'!ESTADO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Operaciones</dc:creator>
  <cp:lastModifiedBy>Juan Naranjo</cp:lastModifiedBy>
  <cp:lastPrinted>2025-04-24T16:31:48Z</cp:lastPrinted>
  <dcterms:created xsi:type="dcterms:W3CDTF">2010-03-03T14:35:51Z</dcterms:created>
  <dcterms:modified xsi:type="dcterms:W3CDTF">2026-09-07T21:40:47Z</dcterms:modified>
</cp:coreProperties>
</file>