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数据源" sheetId="1" r:id="rId1"/>
    <sheet name="名称备注" sheetId="2" r:id="rId2"/>
    <sheet name="供应商与部门对照表" sheetId="3" r:id="rId3"/>
    <sheet name="应付未付" sheetId="4" r:id="rId4"/>
    <sheet name="付款支票信息" sheetId="5" r:id="rId5"/>
    <sheet name="按公司查询当前账单状况" sheetId="6" r:id="rId6"/>
  </sheets>
  <definedNames>
    <definedName name="_xlnm._FilterDatabase" localSheetId="0" hidden="1">数据源!$A$1:$O$7668</definedName>
    <definedName name="_xlnm._FilterDatabase" localSheetId="1" hidden="1">名称备注!$I$1:$I$88</definedName>
    <definedName name="_xlnm._FilterDatabase" localSheetId="2" hidden="1">供应商与部门对照表!$A$1:$B$95</definedName>
    <definedName name="_xlnm.Print_Area" localSheetId="3">应付未付!$B$1:$I$21</definedName>
  </definedNames>
  <calcPr calcId="191029" concurrentCalc="0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whyxinya</author>
  </authors>
  <commentList>
    <comment ref="N1" authorId="0">
      <text>
        <r>
          <rPr>
            <b/>
            <sz val="12"/>
            <rFont val="SimSun"/>
            <charset val="134"/>
          </rPr>
          <t>whyxinya:</t>
        </r>
        <r>
          <rPr>
            <sz val="12"/>
            <rFont val="SimSun"/>
            <charset val="134"/>
          </rPr>
          <t xml:space="preserve">
差额 = 发票金额60 - 实际支付金额40
差额20代表我们还欠对方20元</t>
        </r>
        <r>
          <rPr>
            <sz val="9"/>
            <rFont val="SimSun"/>
            <charset val="134"/>
          </rPr>
          <t xml:space="preserve">
</t>
        </r>
      </text>
    </comment>
    <comment ref="C51" authorId="0">
      <text>
        <r>
          <rPr>
            <b/>
            <sz val="12"/>
            <rFont val="Arial Unicode MS"/>
            <charset val="134"/>
          </rPr>
          <t>whyxinya:</t>
        </r>
        <r>
          <rPr>
            <sz val="12"/>
            <rFont val="Arial Unicode MS"/>
            <charset val="134"/>
          </rPr>
          <t xml:space="preserve">
</t>
        </r>
        <r>
          <rPr>
            <sz val="14"/>
            <rFont val="Arial Unicode MS"/>
            <charset val="134"/>
          </rPr>
          <t>凡是RBC银行转账和支票预存项目，对应分发票金额全部为0</t>
        </r>
        <r>
          <rPr>
            <sz val="9"/>
            <rFont val="SimSun"/>
            <charset val="134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<sst xmlns="http://schemas.openxmlformats.org/spreadsheetml/2006/main" count="823" uniqueCount="255">
  <si>
    <t>公司名称</t>
  </si>
  <si>
    <t>部门</t>
  </si>
  <si>
    <t>发票号</t>
  </si>
  <si>
    <t>发票日期</t>
  </si>
  <si>
    <t>发票金额</t>
  </si>
  <si>
    <t>TPS</t>
  </si>
  <si>
    <t>TVQ</t>
  </si>
  <si>
    <t>税后净值</t>
  </si>
  <si>
    <t>付款支票号</t>
  </si>
  <si>
    <t>实际支付金额</t>
  </si>
  <si>
    <t>付款支票总额</t>
  </si>
  <si>
    <t>开支票日期</t>
  </si>
  <si>
    <t>支票寄出日期</t>
  </si>
  <si>
    <t>差额</t>
  </si>
  <si>
    <t>备注</t>
  </si>
  <si>
    <t>Pan Asia</t>
  </si>
  <si>
    <t>2504-20783</t>
  </si>
  <si>
    <t>TSI</t>
  </si>
  <si>
    <t>TI 泰联</t>
  </si>
  <si>
    <t>Yung soon Farm</t>
  </si>
  <si>
    <t>092894</t>
  </si>
  <si>
    <t>Marché New MS</t>
  </si>
  <si>
    <t>6107</t>
  </si>
  <si>
    <t>Courchesne</t>
  </si>
  <si>
    <t>NC00514554</t>
  </si>
  <si>
    <t>Canada Herb</t>
  </si>
  <si>
    <t>277309</t>
  </si>
  <si>
    <t>Bono</t>
  </si>
  <si>
    <t>NC6161026</t>
  </si>
  <si>
    <t>NC6161009</t>
  </si>
  <si>
    <t>NC6161735</t>
  </si>
  <si>
    <t>Midland</t>
  </si>
  <si>
    <t>629143</t>
  </si>
  <si>
    <t>Les Brasseurs du Nord(Boréale)</t>
  </si>
  <si>
    <t>NC11824268</t>
  </si>
  <si>
    <t>11824269</t>
  </si>
  <si>
    <t>Chenail</t>
  </si>
  <si>
    <t>1675652</t>
  </si>
  <si>
    <t>ALEX COULOMBE</t>
  </si>
  <si>
    <t>1011967372</t>
  </si>
  <si>
    <t>Saputo</t>
  </si>
  <si>
    <t>4009272074</t>
  </si>
  <si>
    <t>Aliments ARES</t>
  </si>
  <si>
    <t>1419490</t>
  </si>
  <si>
    <t>092865</t>
  </si>
  <si>
    <t>JFC</t>
  </si>
  <si>
    <t>Manley Sales</t>
  </si>
  <si>
    <t>178304</t>
  </si>
  <si>
    <t>178305</t>
  </si>
  <si>
    <t>Consco</t>
  </si>
  <si>
    <t>221236</t>
  </si>
  <si>
    <t>Guan's mushroom</t>
  </si>
  <si>
    <t>00113738</t>
  </si>
  <si>
    <t>Maila</t>
  </si>
  <si>
    <t>3175</t>
  </si>
  <si>
    <t>25226719</t>
  </si>
  <si>
    <t>6160210</t>
  </si>
  <si>
    <t>6159778</t>
  </si>
  <si>
    <t>6159137</t>
  </si>
  <si>
    <t>Kam Wah</t>
  </si>
  <si>
    <t>000004498</t>
  </si>
  <si>
    <t>Damen</t>
  </si>
  <si>
    <t>164128</t>
  </si>
  <si>
    <t>Alimentarus</t>
  </si>
  <si>
    <t>33142</t>
  </si>
  <si>
    <t>NC368956</t>
  </si>
  <si>
    <t>Sunrise Soya Foods</t>
  </si>
  <si>
    <t>72135</t>
  </si>
  <si>
    <t>SLEEMAN</t>
  </si>
  <si>
    <t>5068324</t>
  </si>
  <si>
    <t>NC8018362</t>
  </si>
  <si>
    <t>Wah Teng</t>
  </si>
  <si>
    <t>WT/024096</t>
  </si>
  <si>
    <t>Best choice meat</t>
  </si>
  <si>
    <t>27306</t>
  </si>
  <si>
    <t>Great Lake Seafood</t>
  </si>
  <si>
    <t>132383</t>
  </si>
  <si>
    <t>132382</t>
  </si>
  <si>
    <t>132381</t>
  </si>
  <si>
    <t>J.L Trading</t>
  </si>
  <si>
    <t>IB25000000492</t>
  </si>
  <si>
    <t>仅有statement</t>
  </si>
  <si>
    <t>IB25000000643</t>
  </si>
  <si>
    <t>Choy Foong</t>
  </si>
  <si>
    <t>0000143146</t>
  </si>
  <si>
    <t>Asie Montreal</t>
  </si>
  <si>
    <t>204400</t>
  </si>
  <si>
    <t>MS TRT</t>
  </si>
  <si>
    <t>234621</t>
  </si>
  <si>
    <t>RBC-Sept16/24</t>
  </si>
  <si>
    <t>RBC转账</t>
  </si>
  <si>
    <t>234846</t>
  </si>
  <si>
    <t>RBC-Sept26/2024</t>
  </si>
  <si>
    <t>235010</t>
  </si>
  <si>
    <t>235266</t>
  </si>
  <si>
    <t>235429</t>
  </si>
  <si>
    <t>Ck#513</t>
  </si>
  <si>
    <t>235555</t>
  </si>
  <si>
    <t>235717</t>
  </si>
  <si>
    <t>236038</t>
  </si>
  <si>
    <t>RBC-Nov22/24</t>
  </si>
  <si>
    <t>236215</t>
  </si>
  <si>
    <t>236391</t>
  </si>
  <si>
    <t>RBC-Dec10/2024</t>
  </si>
  <si>
    <t>236762</t>
  </si>
  <si>
    <t>237006</t>
  </si>
  <si>
    <t>CK#594</t>
  </si>
  <si>
    <t>237206</t>
  </si>
  <si>
    <t>237549</t>
  </si>
  <si>
    <t>237751</t>
  </si>
  <si>
    <t>238099</t>
  </si>
  <si>
    <t>238278</t>
  </si>
  <si>
    <t>238431</t>
  </si>
  <si>
    <t>238594</t>
  </si>
  <si>
    <t>Ck#895</t>
  </si>
  <si>
    <t>238614</t>
  </si>
  <si>
    <t>238762</t>
  </si>
  <si>
    <t>Ck#982</t>
  </si>
  <si>
    <t>239100</t>
  </si>
  <si>
    <t>Ck#989</t>
  </si>
  <si>
    <t>239299</t>
  </si>
  <si>
    <t>239708</t>
  </si>
  <si>
    <t>Ck#1146</t>
  </si>
  <si>
    <t>240056</t>
  </si>
  <si>
    <t>MS MTL</t>
  </si>
  <si>
    <t>375415</t>
  </si>
  <si>
    <t>53456</t>
  </si>
  <si>
    <t>53524</t>
  </si>
  <si>
    <t>376446</t>
  </si>
  <si>
    <t>BMO</t>
  </si>
  <si>
    <t>53573</t>
  </si>
  <si>
    <t>378215</t>
  </si>
  <si>
    <t>378082</t>
  </si>
  <si>
    <t>378967</t>
  </si>
  <si>
    <t>380047</t>
  </si>
  <si>
    <t>380984</t>
  </si>
  <si>
    <t>381451</t>
  </si>
  <si>
    <t>382882</t>
  </si>
  <si>
    <t>382046</t>
  </si>
  <si>
    <t>382319</t>
  </si>
  <si>
    <t>383510</t>
  </si>
  <si>
    <t>383218</t>
  </si>
  <si>
    <t>383849</t>
  </si>
  <si>
    <t>运输</t>
  </si>
  <si>
    <t>54450</t>
  </si>
  <si>
    <t>54540</t>
  </si>
  <si>
    <t>54593</t>
  </si>
  <si>
    <t>54652</t>
  </si>
  <si>
    <t>菜部</t>
  </si>
  <si>
    <t>384464</t>
  </si>
  <si>
    <t>Five continents</t>
  </si>
  <si>
    <t>NC925040064</t>
  </si>
  <si>
    <t>Young&amp;Young</t>
  </si>
  <si>
    <t>53063829</t>
  </si>
  <si>
    <t>New Pao Tau</t>
  </si>
  <si>
    <t>A14105</t>
  </si>
  <si>
    <t>2690022</t>
  </si>
  <si>
    <t>2690027</t>
  </si>
  <si>
    <t>2690028</t>
  </si>
  <si>
    <t>2690129</t>
  </si>
  <si>
    <t>CHERY</t>
  </si>
  <si>
    <t>2719</t>
  </si>
  <si>
    <t>6161822</t>
  </si>
  <si>
    <t>165021</t>
  </si>
  <si>
    <t>供应商名称</t>
  </si>
  <si>
    <t>部门分类</t>
  </si>
  <si>
    <t>1372-0535 QUAN Zhipeng</t>
  </si>
  <si>
    <t>肉部</t>
  </si>
  <si>
    <t>AJ Trading</t>
  </si>
  <si>
    <t>鱼部</t>
  </si>
  <si>
    <t>APO</t>
  </si>
  <si>
    <t>冻部</t>
  </si>
  <si>
    <t>Arc-en-ciel</t>
  </si>
  <si>
    <t>杂货</t>
  </si>
  <si>
    <t>厨房</t>
  </si>
  <si>
    <t>Bayan Grocers</t>
  </si>
  <si>
    <t>金</t>
  </si>
  <si>
    <t>Beaudry &amp; Cadrin Inc</t>
  </si>
  <si>
    <t>日常费用</t>
  </si>
  <si>
    <t>Beaver fishery</t>
  </si>
  <si>
    <t>报销</t>
  </si>
  <si>
    <t>Bimbo</t>
  </si>
  <si>
    <t>美妆</t>
  </si>
  <si>
    <t>酒水</t>
  </si>
  <si>
    <t>Bramic Sales</t>
  </si>
  <si>
    <t>设备工具</t>
  </si>
  <si>
    <t>Canabec Edible Fungi</t>
  </si>
  <si>
    <t>牛奶生鲜</t>
  </si>
  <si>
    <t>Canada six fortune</t>
  </si>
  <si>
    <t>Canada Uncle Bill</t>
  </si>
  <si>
    <t>CFS</t>
  </si>
  <si>
    <t>Chens</t>
  </si>
  <si>
    <t>CIT</t>
  </si>
  <si>
    <t>CTS</t>
  </si>
  <si>
    <t>Deli Import</t>
  </si>
  <si>
    <t>DRB</t>
  </si>
  <si>
    <t>Dt V. Guerriero</t>
  </si>
  <si>
    <t>East Starland Intl</t>
  </si>
  <si>
    <t>Emboutaillage COCA-COLA</t>
  </si>
  <si>
    <t>FERME P.Brodeur</t>
  </si>
  <si>
    <t>Golden mushroom</t>
  </si>
  <si>
    <t>Jitai Plus</t>
  </si>
  <si>
    <t>Joy share</t>
  </si>
  <si>
    <t>Kailian</t>
  </si>
  <si>
    <t>Korsmet</t>
  </si>
  <si>
    <t>La Cantina</t>
  </si>
  <si>
    <t>La corporation Tantrum</t>
  </si>
  <si>
    <t>Legendary</t>
  </si>
  <si>
    <t>Les Brasseurs GMT</t>
  </si>
  <si>
    <t>MARS-FT Int'l</t>
  </si>
  <si>
    <t>Merilin</t>
  </si>
  <si>
    <t>Monco</t>
  </si>
  <si>
    <t>North Américan Happy Way</t>
  </si>
  <si>
    <t>Ocean Impact</t>
  </si>
  <si>
    <t>Ocean Seafood</t>
  </si>
  <si>
    <t>Ozawa</t>
  </si>
  <si>
    <t>Pause café Soleil</t>
  </si>
  <si>
    <t>Pepsi</t>
  </si>
  <si>
    <t>Phoenicia</t>
  </si>
  <si>
    <t>Produits des champs</t>
  </si>
  <si>
    <t>Québec Queen Seafood</t>
  </si>
  <si>
    <t>Shiny Star</t>
  </si>
  <si>
    <t>Sing Hai</t>
  </si>
  <si>
    <t>Six Fortune</t>
  </si>
  <si>
    <t>Slikey Wholesale</t>
  </si>
  <si>
    <t>Super Asia</t>
  </si>
  <si>
    <t>TFI</t>
  </si>
  <si>
    <t>THL Gourmet(Six fortune)</t>
  </si>
  <si>
    <t>Transhing</t>
  </si>
  <si>
    <t>Unico</t>
  </si>
  <si>
    <t>Uni-One</t>
  </si>
  <si>
    <t>Viandes Décarie</t>
  </si>
  <si>
    <t>Victor地板清洁</t>
  </si>
  <si>
    <t>Wen Ho</t>
  </si>
  <si>
    <t>YG Trading</t>
  </si>
  <si>
    <t>Yu Xing</t>
  </si>
  <si>
    <t>Les Brasseur du Nord(Boréale)</t>
  </si>
  <si>
    <t>korsmet</t>
  </si>
  <si>
    <r>
      <rPr>
        <b/>
        <sz val="14"/>
        <color theme="1"/>
        <rFont val="Arial Unicode MS"/>
        <charset val="134"/>
      </rPr>
      <t xml:space="preserve">新亚超市 </t>
    </r>
    <r>
      <rPr>
        <b/>
        <sz val="14"/>
        <color rgb="FFFF0000"/>
        <rFont val="Arial Unicode MS"/>
        <charset val="134"/>
      </rPr>
      <t>应付未付</t>
    </r>
    <r>
      <rPr>
        <b/>
        <sz val="14"/>
        <color theme="1"/>
        <rFont val="Arial Unicode MS"/>
        <charset val="134"/>
      </rPr>
      <t>账单 总额</t>
    </r>
  </si>
  <si>
    <t>(多项)</t>
  </si>
  <si>
    <t>发票金额总计</t>
  </si>
  <si>
    <t>实际支付金额总计</t>
  </si>
  <si>
    <t>应付未付差额</t>
  </si>
  <si>
    <t>冻部 汇总</t>
  </si>
  <si>
    <t>总计</t>
  </si>
  <si>
    <r>
      <rPr>
        <b/>
        <sz val="16"/>
        <color theme="1"/>
        <rFont val="Arial Unicode MS"/>
        <charset val="134"/>
      </rPr>
      <t>XINYA超市</t>
    </r>
    <r>
      <rPr>
        <b/>
        <sz val="16"/>
        <color rgb="FF7030A0"/>
        <rFont val="Arial Unicode MS"/>
        <charset val="134"/>
      </rPr>
      <t>付款支票</t>
    </r>
    <r>
      <rPr>
        <b/>
        <sz val="16"/>
        <color theme="1"/>
        <rFont val="Arial Unicode MS"/>
        <charset val="134"/>
      </rPr>
      <t>信息</t>
    </r>
  </si>
  <si>
    <t>(全部)</t>
  </si>
  <si>
    <t>求和项:实际支付金额</t>
  </si>
  <si>
    <t>求和项:TPS</t>
  </si>
  <si>
    <t>求和项:TVQ</t>
  </si>
  <si>
    <t>菜部 汇总</t>
  </si>
  <si>
    <t>运输 汇总</t>
  </si>
  <si>
    <r>
      <rPr>
        <b/>
        <sz val="14"/>
        <color theme="1"/>
        <rFont val="Arial Unicode MS"/>
        <charset val="134"/>
      </rPr>
      <t>XINYA超市 按公司查询</t>
    </r>
    <r>
      <rPr>
        <b/>
        <sz val="14"/>
        <color rgb="FF00B050"/>
        <rFont val="Arial Unicode MS"/>
        <charset val="134"/>
      </rPr>
      <t>当前账单</t>
    </r>
    <r>
      <rPr>
        <b/>
        <sz val="14"/>
        <color theme="1"/>
        <rFont val="Arial Unicode MS"/>
        <charset val="134"/>
      </rPr>
      <t>状况</t>
    </r>
    <r>
      <rPr>
        <sz val="14"/>
        <color theme="1"/>
        <rFont val="Arial Unicode MS"/>
        <charset val="134"/>
      </rPr>
      <t xml:space="preserve"> </t>
    </r>
    <r>
      <rPr>
        <b/>
        <sz val="11"/>
        <color theme="1"/>
        <rFont val="Arial Unicode MS"/>
        <charset val="134"/>
      </rPr>
      <t>ps:重难关注</t>
    </r>
    <r>
      <rPr>
        <b/>
        <sz val="11"/>
        <color rgb="FFFF0000"/>
        <rFont val="Arial Unicode MS"/>
        <charset val="134"/>
      </rPr>
      <t>总计-差额总计</t>
    </r>
  </si>
  <si>
    <t>差额总计</t>
  </si>
  <si>
    <t>(空白)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</si>
</sst>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yyyy\-mm\-dd"/>
    <numFmt numFmtId="179" formatCode="0.00_);[Red]\(0.00\)"/>
  </numFmts>
  <fonts count="38">
    <font>
      <sz val="11"/>
      <color theme="1"/>
      <name val="宋体"/>
      <charset val="134"/>
      <scheme val="minor"/>
    </font>
    <font>
      <sz val="14"/>
      <color theme="1"/>
      <name val="Arial Unicode MS"/>
      <charset val="134"/>
    </font>
    <font>
      <b/>
      <sz val="14"/>
      <color theme="1"/>
      <name val="Arial Unicode MS"/>
      <charset val="134"/>
    </font>
    <font>
      <sz val="11"/>
      <color theme="1"/>
      <name val="Arial Unicode MS"/>
      <charset val="134"/>
    </font>
    <font>
      <b/>
      <sz val="11"/>
      <color theme="1"/>
      <name val="Arial Unicode MS"/>
      <charset val="134"/>
    </font>
    <font>
      <sz val="12"/>
      <color theme="1"/>
      <name val="Arial Unicode MS"/>
      <charset val="134"/>
    </font>
    <font>
      <b/>
      <sz val="16"/>
      <color theme="1"/>
      <name val="Arial Unicode MS"/>
      <charset val="134"/>
    </font>
    <font>
      <b/>
      <sz val="12"/>
      <color theme="1"/>
      <name val="Arial Unicode MS"/>
      <charset val="134"/>
    </font>
    <font>
      <sz val="12"/>
      <color rgb="FFFF0000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rgb="FFFF0000"/>
      <name val="Arial Unicode MS"/>
      <charset val="134"/>
    </font>
    <font>
      <b/>
      <sz val="16"/>
      <color rgb="FF7030A0"/>
      <name val="Arial Unicode MS"/>
      <charset val="134"/>
    </font>
    <font>
      <b/>
      <sz val="14"/>
      <color rgb="FF00B050"/>
      <name val="Arial Unicode MS"/>
      <charset val="134"/>
    </font>
    <font>
      <b/>
      <sz val="11"/>
      <color rgb="FFFF0000"/>
      <name val="Arial Unicode MS"/>
      <charset val="134"/>
    </font>
    <font>
      <b/>
      <sz val="12"/>
      <name val="SimSun"/>
      <charset val="134"/>
    </font>
    <font>
      <sz val="12"/>
      <name val="SimSun"/>
      <charset val="134"/>
    </font>
    <font>
      <sz val="9"/>
      <name val="SimSun"/>
      <charset val="134"/>
    </font>
    <font>
      <b/>
      <sz val="12"/>
      <name val="Arial Unicode MS"/>
      <charset val="134"/>
    </font>
    <font>
      <sz val="14"/>
      <name val="Arial Unicode MS"/>
      <charset val="134"/>
    </font>
    <font>
      <sz val="12"/>
      <name val="Arial Unicode MS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9" applyNumberFormat="0" applyAlignment="0" applyProtection="0">
      <alignment vertical="center"/>
    </xf>
    <xf numFmtId="0" fontId="18" fillId="9" borderId="20" applyNumberFormat="0" applyAlignment="0" applyProtection="0">
      <alignment vertical="center"/>
    </xf>
    <xf numFmtId="0" fontId="19" fillId="9" borderId="19" applyNumberFormat="0" applyAlignment="0" applyProtection="0">
      <alignment vertical="center"/>
    </xf>
    <xf numFmtId="0" fontId="20" fillId="10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>
      <alignment vertical="center"/>
    </xf>
    <xf numFmtId="178" fontId="1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2" fontId="1" fillId="0" borderId="0" xfId="0" applyNumberFormat="1" applyFont="1">
      <alignment vertical="center"/>
    </xf>
    <xf numFmtId="2" fontId="1" fillId="0" borderId="0" xfId="0" applyNumberFormat="1" applyFont="1" applyAlignment="1">
      <alignment horizontal="right" vertical="center"/>
    </xf>
    <xf numFmtId="178" fontId="2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right" vertical="center"/>
    </xf>
    <xf numFmtId="178" fontId="0" fillId="0" borderId="0" xfId="0" applyNumberFormat="1">
      <alignment vertical="center"/>
    </xf>
    <xf numFmtId="0" fontId="3" fillId="0" borderId="1" xfId="0" applyFont="1" applyBorder="1">
      <alignment vertical="center"/>
    </xf>
    <xf numFmtId="178" fontId="4" fillId="0" borderId="2" xfId="0" applyNumberFormat="1" applyFont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right" vertical="center"/>
    </xf>
    <xf numFmtId="2" fontId="4" fillId="0" borderId="3" xfId="0" applyNumberFormat="1" applyFont="1" applyBorder="1" applyAlignment="1">
      <alignment horizontal="right" vertical="center"/>
    </xf>
    <xf numFmtId="2" fontId="4" fillId="0" borderId="4" xfId="0" applyNumberFormat="1" applyFont="1" applyBorder="1" applyAlignment="1">
      <alignment horizontal="right" vertical="center"/>
    </xf>
    <xf numFmtId="178" fontId="3" fillId="0" borderId="2" xfId="0" applyNumberFormat="1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2" fontId="3" fillId="0" borderId="2" xfId="0" applyNumberFormat="1" applyFont="1" applyBorder="1" applyAlignment="1">
      <alignment horizontal="right" vertical="center"/>
    </xf>
    <xf numFmtId="2" fontId="3" fillId="0" borderId="3" xfId="0" applyNumberFormat="1" applyFont="1" applyBorder="1" applyAlignment="1">
      <alignment horizontal="right" vertical="center"/>
    </xf>
    <xf numFmtId="2" fontId="3" fillId="0" borderId="4" xfId="0" applyNumberFormat="1" applyFont="1" applyBorder="1" applyAlignment="1">
      <alignment horizontal="right" vertical="center"/>
    </xf>
    <xf numFmtId="178" fontId="3" fillId="0" borderId="6" xfId="0" applyNumberFormat="1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2" fontId="3" fillId="0" borderId="6" xfId="0" applyNumberFormat="1" applyFont="1" applyBorder="1" applyAlignment="1">
      <alignment horizontal="right" vertical="center"/>
    </xf>
    <xf numFmtId="2" fontId="3" fillId="0" borderId="8" xfId="0" applyNumberFormat="1" applyFont="1" applyBorder="1" applyAlignment="1">
      <alignment horizontal="right" vertical="center"/>
    </xf>
    <xf numFmtId="2" fontId="3" fillId="0" borderId="9" xfId="0" applyNumberFormat="1" applyFont="1" applyBorder="1" applyAlignment="1">
      <alignment horizontal="right" vertical="center"/>
    </xf>
    <xf numFmtId="0" fontId="3" fillId="0" borderId="7" xfId="0" applyFont="1" applyBorder="1">
      <alignment vertical="center"/>
    </xf>
    <xf numFmtId="178" fontId="3" fillId="0" borderId="10" xfId="0" applyNumberFormat="1" applyFont="1" applyBorder="1">
      <alignment vertical="center"/>
    </xf>
    <xf numFmtId="0" fontId="3" fillId="0" borderId="11" xfId="0" applyFont="1" applyBorder="1">
      <alignment vertical="center"/>
    </xf>
    <xf numFmtId="0" fontId="3" fillId="0" borderId="11" xfId="0" applyFont="1" applyBorder="1" applyAlignment="1">
      <alignment horizontal="right" vertical="center"/>
    </xf>
    <xf numFmtId="2" fontId="3" fillId="0" borderId="10" xfId="0" applyNumberFormat="1" applyFont="1" applyBorder="1" applyAlignment="1">
      <alignment horizontal="right" vertical="center"/>
    </xf>
    <xf numFmtId="2" fontId="3" fillId="0" borderId="12" xfId="0" applyNumberFormat="1" applyFont="1" applyBorder="1" applyAlignment="1">
      <alignment horizontal="right" vertical="center"/>
    </xf>
    <xf numFmtId="2" fontId="3" fillId="0" borderId="13" xfId="0" applyNumberFormat="1" applyFont="1" applyBorder="1" applyAlignment="1">
      <alignment horizontal="righ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right" vertical="center"/>
    </xf>
    <xf numFmtId="2" fontId="3" fillId="0" borderId="2" xfId="0" applyNumberFormat="1" applyFont="1" applyBorder="1">
      <alignment vertical="center"/>
    </xf>
    <xf numFmtId="2" fontId="3" fillId="0" borderId="3" xfId="0" applyNumberFormat="1" applyFont="1" applyBorder="1">
      <alignment vertical="center"/>
    </xf>
    <xf numFmtId="2" fontId="3" fillId="0" borderId="4" xfId="0" applyNumberFormat="1" applyFont="1" applyBorder="1">
      <alignment vertical="center"/>
    </xf>
    <xf numFmtId="49" fontId="3" fillId="0" borderId="14" xfId="0" applyNumberFormat="1" applyFont="1" applyBorder="1" applyAlignment="1">
      <alignment horizontal="right" vertical="center"/>
    </xf>
    <xf numFmtId="2" fontId="3" fillId="0" borderId="14" xfId="0" applyNumberFormat="1" applyFont="1" applyBorder="1">
      <alignment vertical="center"/>
    </xf>
    <xf numFmtId="2" fontId="3" fillId="0" borderId="0" xfId="0" applyNumberFormat="1" applyFont="1">
      <alignment vertical="center"/>
    </xf>
    <xf numFmtId="2" fontId="3" fillId="0" borderId="15" xfId="0" applyNumberFormat="1" applyFont="1" applyBorder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2" fontId="3" fillId="0" borderId="10" xfId="0" applyNumberFormat="1" applyFont="1" applyBorder="1">
      <alignment vertical="center"/>
    </xf>
    <xf numFmtId="2" fontId="3" fillId="0" borderId="12" xfId="0" applyNumberFormat="1" applyFont="1" applyBorder="1">
      <alignment vertical="center"/>
    </xf>
    <xf numFmtId="2" fontId="3" fillId="0" borderId="13" xfId="0" applyNumberFormat="1" applyFont="1" applyBorder="1">
      <alignment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2" fontId="5" fillId="0" borderId="0" xfId="0" applyNumberFormat="1" applyFont="1">
      <alignment vertical="center"/>
    </xf>
    <xf numFmtId="2" fontId="5" fillId="0" borderId="0" xfId="0" applyNumberFormat="1" applyFont="1" applyAlignment="1">
      <alignment horizontal="center" vertical="center"/>
    </xf>
    <xf numFmtId="178" fontId="5" fillId="0" borderId="0" xfId="0" applyNumberFormat="1" applyFont="1">
      <alignment vertical="center"/>
    </xf>
    <xf numFmtId="49" fontId="7" fillId="5" borderId="0" xfId="0" applyNumberFormat="1" applyFont="1" applyFill="1" applyAlignment="1">
      <alignment horizontal="center" vertical="center"/>
    </xf>
    <xf numFmtId="178" fontId="7" fillId="5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2" fontId="8" fillId="0" borderId="0" xfId="0" applyNumberFormat="1" applyFont="1">
      <alignment vertical="center"/>
    </xf>
    <xf numFmtId="179" fontId="5" fillId="0" borderId="0" xfId="0" applyNumberFormat="1" applyFont="1" applyFill="1" applyAlignment="1"/>
    <xf numFmtId="2" fontId="8" fillId="0" borderId="0" xfId="0" applyNumberFormat="1" applyFont="1" applyAlignment="1">
      <alignment horizontal="center" vertical="center"/>
    </xf>
    <xf numFmtId="178" fontId="8" fillId="0" borderId="0" xfId="0" applyNumberFormat="1" applyFont="1">
      <alignment vertical="center"/>
    </xf>
    <xf numFmtId="49" fontId="5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11">
    <dxf>
      <font>
        <name val="Arial Unicode MS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1"/>
      </font>
    </dxf>
    <dxf>
      <font>
        <b val="1"/>
      </font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b val="1"/>
      </font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center"/>
    </dxf>
    <dxf>
      <font>
        <name val="Arial Unicode MS"/>
        <scheme val="none"/>
      </font>
    </dxf>
    <dxf>
      <font>
        <b val="1"/>
      </font>
    </dxf>
    <dxf>
      <font>
        <b val="1"/>
      </font>
    </dxf>
    <dxf>
      <font>
        <b val="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Arial Unicode MS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right"/>
    </dxf>
    <dxf>
      <alignment horizontal="right"/>
    </dxf>
    <dxf>
      <alignment horizontal="right"/>
    </dxf>
    <dxf>
      <alignment horizontal="right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8" formatCode="yyyy\-mm\-dd"/>
    </dxf>
    <dxf>
      <numFmt numFmtId="178" formatCode="yyyy\-mm\-dd"/>
    </dxf>
    <dxf>
      <numFmt numFmtId="178" formatCode="yyyy\-mm\-dd"/>
    </dxf>
    <dxf>
      <numFmt numFmtId="178" formatCode="yyyy\-mm\-dd"/>
    </dxf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eetMetadata" Target="metadata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76.7558912037" refreshedBy="whyxinya" recordCount="1126">
  <cacheSource type="worksheet">
    <worksheetSource ref="A1:O1048576" sheet="数据源"/>
  </cacheSource>
  <cacheFields count="15">
    <cacheField name="公司名称" numFmtId="0">
      <sharedItems containsBlank="1" count="37">
        <s v="Pan Asia"/>
        <s v="TSI"/>
        <s v="TI 泰联"/>
        <s v="Yung soon Farm"/>
        <s v="Marché New MS"/>
        <s v="Courchesne"/>
        <s v="Canada Herb"/>
        <s v="Bono"/>
        <s v="Midland"/>
        <s v="Les Brasseurs du Nord(Boréale)"/>
        <s v="Chenail"/>
        <s v="ALEX COULOMBE"/>
        <s v="Saputo"/>
        <s v="Aliments ARES"/>
        <s v="JFC"/>
        <s v="Manley Sales"/>
        <s v="Consco"/>
        <s v="Guan's mushroom"/>
        <s v="Maila"/>
        <s v="Kam Wah"/>
        <s v="Damen"/>
        <s v="Alimentarus"/>
        <s v="Sunrise Soya Foods"/>
        <s v="SLEEMAN"/>
        <s v="Wah Teng"/>
        <s v="Best choice meat"/>
        <s v="Great Lake Seafood"/>
        <s v="J.L Trading"/>
        <s v="Choy Foong"/>
        <s v="Asie Montreal"/>
        <s v="MS TRT"/>
        <s v="MS MTL"/>
        <s v="Five continents"/>
        <s v="Young&amp;Young"/>
        <s v="New Pao Tau"/>
        <s v="CHERY"/>
        <m/>
      </sharedItems>
    </cacheField>
    <cacheField name="部门" numFmtId="0">
      <sharedItems containsBlank="1" count="12">
        <s v="杂货"/>
        <s v="菜部"/>
        <s v="冻部"/>
        <s v="金"/>
        <s v="牛奶生鲜"/>
        <s v="肉部"/>
        <s v="厨房"/>
        <s v="酒水"/>
        <s v="运输"/>
        <s v="设备工具"/>
        <s v=""/>
        <m/>
      </sharedItems>
    </cacheField>
    <cacheField name="发票号" numFmtId="49">
      <sharedItems containsBlank="1" containsNumber="1" containsInteger="1" containsMixedTypes="1" count="116">
        <s v="2504-20783"/>
        <n v="103247"/>
        <n v="103430"/>
        <n v="474236"/>
        <s v="092894"/>
        <s v="6107"/>
        <s v="NC00514554"/>
        <s v="277309"/>
        <s v="NC6161026"/>
        <s v="NC6161009"/>
        <s v="NC6161735"/>
        <s v="629143"/>
        <s v="NC11824268"/>
        <s v="11824269"/>
        <s v="1675652"/>
        <s v="1011967372"/>
        <s v="4009272074"/>
        <n v="4009289601"/>
        <n v="1181816724"/>
        <s v="1419490"/>
        <n v="1419491"/>
        <s v="092865"/>
        <n v="2686894"/>
        <s v="178304"/>
        <s v="178305"/>
        <s v="221236"/>
        <s v="00113738"/>
        <s v="3175"/>
        <s v="25226719"/>
        <s v="6160210"/>
        <s v="6159778"/>
        <s v="6159137"/>
        <s v="000004498"/>
        <s v="164128"/>
        <s v="33142"/>
        <s v="NC368956"/>
        <s v="72135"/>
        <s v="5068324"/>
        <s v="NC8018362"/>
        <s v="WT/024096"/>
        <s v="27306"/>
        <s v="132383"/>
        <s v="132382"/>
        <s v="132381"/>
        <s v="IB25000000492"/>
        <s v="IB25000000643"/>
        <s v="0000143146"/>
        <s v="204400"/>
        <s v="234621"/>
        <s v="RBC-Sept16/24"/>
        <s v="234846"/>
        <s v="RBC-Sept26/2024"/>
        <s v="235010"/>
        <s v="235266"/>
        <s v="235429"/>
        <s v="Ck#513"/>
        <s v="235555"/>
        <s v="235717"/>
        <s v="236038"/>
        <s v="RBC-Nov22/24"/>
        <s v="236215"/>
        <s v="236391"/>
        <s v="RBC-Dec10/2024"/>
        <s v="236762"/>
        <s v="237006"/>
        <s v="CK#594"/>
        <s v="237206"/>
        <s v="237549"/>
        <s v="237751"/>
        <s v="238099"/>
        <s v="238278"/>
        <s v="238431"/>
        <s v="238594"/>
        <s v="Ck#895"/>
        <s v="238614"/>
        <s v="238762"/>
        <s v="Ck#982"/>
        <s v="239100"/>
        <s v="Ck#989"/>
        <s v="239299"/>
        <s v="239708"/>
        <s v="Ck#1146"/>
        <s v="240056"/>
        <s v="375415"/>
        <s v="53456"/>
        <s v="53524"/>
        <s v="376446"/>
        <s v="53573"/>
        <s v="378215"/>
        <s v="378082"/>
        <s v="378967"/>
        <s v="380047"/>
        <s v="380984"/>
        <s v="381451"/>
        <s v="382882"/>
        <s v="382046"/>
        <s v="382319"/>
        <s v="383510"/>
        <s v="383218"/>
        <s v="383849"/>
        <s v="54450"/>
        <s v="54540"/>
        <s v="54593"/>
        <s v="54652"/>
        <s v="384464"/>
        <s v="NC925040064"/>
        <s v="53063829"/>
        <s v="A14105"/>
        <s v="2690022"/>
        <s v="2690027"/>
        <s v="2690028"/>
        <s v="2690129"/>
        <s v="2719"/>
        <s v="6161822"/>
        <s v="165021"/>
        <m/>
      </sharedItems>
    </cacheField>
    <cacheField name="发票日期" numFmtId="178">
      <sharedItems containsString="0" containsBlank="1" containsNonDate="0" containsDate="1" minDate="2024-09-11T00:00:00" maxDate="2025-04-29T00:00:00" count="62">
        <d v="2025-04-24T00:00:00"/>
        <d v="2025-04-17T00:00:00"/>
        <d v="2025-04-10T00:00:00"/>
        <d v="2025-04-22T00:00:00"/>
        <d v="2025-04-21T00:00:00"/>
        <d v="2025-04-19T00:00:00"/>
        <d v="2025-04-28T00:00:00"/>
        <d v="2025-04-25T00:00:00"/>
        <d v="2025-04-18T00:00:00"/>
        <d v="2025-04-23T00:00:00"/>
        <d v="2025-02-13T00:00:00"/>
        <d v="2025-03-03T00:00:00"/>
        <d v="2024-09-13T00:00:00"/>
        <d v="2024-09-16T00:00:00"/>
        <d v="2024-09-24T00:00:00"/>
        <d v="2024-09-26T00:00:00"/>
        <d v="2024-10-02T00:00:00"/>
        <d v="2024-10-17T00:00:00"/>
        <d v="2024-10-25T00:00:00"/>
        <d v="2024-10-30T00:00:00"/>
        <d v="2024-11-01T00:00:00"/>
        <d v="2024-11-08T00:00:00"/>
        <d v="2024-11-19T00:00:00"/>
        <d v="2024-11-22T00:00:00"/>
        <d v="2024-11-26T00:00:00"/>
        <d v="2024-12-03T00:00:00"/>
        <d v="2024-12-10T00:00:00"/>
        <d v="2024-12-17T00:00:00"/>
        <d v="2024-12-24T00:00:00"/>
        <d v="2024-12-27T00:00:00"/>
        <d v="2024-12-31T00:00:00"/>
        <d v="2025-01-14T00:00:00"/>
        <d v="2025-01-21T00:00:00"/>
        <d v="2025-02-04T00:00:00"/>
        <d v="2025-02-11T00:00:00"/>
        <d v="2025-02-21T00:00:00"/>
        <d v="2025-02-25T00:00:00"/>
        <d v="2025-02-27T00:00:00"/>
        <d v="2025-03-06T00:00:00"/>
        <d v="2025-03-11T00:00:00"/>
        <d v="2025-03-20T00:00:00"/>
        <d v="2025-03-27T00:00:00"/>
        <d v="2024-09-11T00:00:00"/>
        <d v="2024-09-25T00:00:00"/>
        <d v="2024-10-04T00:00:00"/>
        <d v="2024-10-24T00:00:00"/>
        <d v="2024-11-15T00:00:00"/>
        <d v="2024-11-12T00:00:00"/>
        <d v="2024-12-02T00:00:00"/>
        <d v="2025-01-18T00:00:00"/>
        <d v="2025-01-29T00:00:00"/>
        <d v="2025-03-05T00:00:00"/>
        <d v="2025-02-12T00:00:00"/>
        <d v="2025-02-19T00:00:00"/>
        <d v="2025-03-19T00:00:00"/>
        <d v="2025-03-12T00:00:00"/>
        <d v="2025-03-26T00:00:00"/>
        <d v="2025-04-02T00:00:00"/>
        <d v="2025-04-09T00:00:00"/>
        <d v="2025-04-29T00:00:00"/>
        <d v="2025-04-26T00:00:00"/>
        <m/>
      </sharedItems>
    </cacheField>
    <cacheField name="发票金额" numFmtId="2">
      <sharedItems containsString="0" containsBlank="1" containsNumber="1" minValue="-1111.06" maxValue="14759.3" count="102">
        <n v="14759.3"/>
        <n v="2844"/>
        <n v="6092.6"/>
        <n v="4183.26"/>
        <n v="1583"/>
        <n v="1360"/>
        <n v="-165"/>
        <n v="1732.45"/>
        <n v="-280"/>
        <n v="-322"/>
        <n v="-412"/>
        <n v="3159.5"/>
        <n v="-145.22"/>
        <n v="825.07"/>
        <n v="2259"/>
        <n v="0"/>
        <n v="1535.36"/>
        <n v="916.11"/>
        <n v="141.42"/>
        <n v="500"/>
        <n v="3116.37"/>
        <n v="727"/>
        <n v="632"/>
        <n v="1970.75"/>
        <n v="4652.72"/>
        <n v="1089.6"/>
        <n v="3528.13"/>
        <n v="2815"/>
        <n v="4428"/>
        <n v="2976"/>
        <n v="5003.5"/>
        <n v="4587.5"/>
        <n v="11944.33"/>
        <n v="910.68"/>
        <n v="11897.77"/>
        <n v="-292"/>
        <n v="1873.15"/>
        <n v="2852.71"/>
        <n v="-1111.06"/>
        <n v="5390"/>
        <n v="3499.48"/>
        <n v="300"/>
        <n v="2759.5"/>
        <n v="2122"/>
        <n v="5435.52"/>
        <n v="3280.4"/>
        <n v="3777"/>
        <n v="12278.05"/>
        <n v="2600"/>
        <n v="5507"/>
        <n v="1396"/>
        <n v="2625"/>
        <n v="2336"/>
        <n v="4227"/>
        <n v="4222"/>
        <n v="6032"/>
        <n v="1925"/>
        <n v="4804"/>
        <n v="2689"/>
        <n v="2579"/>
        <n v="3589"/>
        <n v="3333"/>
        <n v="2657"/>
        <n v="2485"/>
        <n v="2026"/>
        <n v="5347"/>
        <n v="1036"/>
        <n v="3400"/>
        <n v="4176"/>
        <n v="6707"/>
        <n v="5764"/>
        <n v="5077"/>
        <n v="3765"/>
        <n v="1562"/>
        <n v="675"/>
        <n v="810"/>
        <n v="650"/>
        <n v="2223"/>
        <n v="2663.85"/>
        <n v="1100"/>
        <n v="396"/>
        <n v="860"/>
        <n v="5677"/>
        <n v="1729"/>
        <n v="1743"/>
        <n v="1053.5"/>
        <n v="320"/>
        <n v="552"/>
        <n v="135"/>
        <n v="270"/>
        <n v="688.5"/>
        <n v="-180.4"/>
        <n v="5884.17"/>
        <n v="1356"/>
        <n v="7495.12"/>
        <n v="5843.52"/>
        <n v="108"/>
        <n v="2036.37"/>
        <n v="2069.55"/>
        <n v="8890"/>
        <n v="946.68"/>
        <m/>
      </sharedItems>
    </cacheField>
    <cacheField name="TPS" numFmtId="2">
      <sharedItems containsString="0" containsBlank="1" containsNumber="1" minValue="-48.32" maxValue="156" count="18">
        <n v="30.75"/>
        <n v="0"/>
        <n v="3.82"/>
        <n v="32.5"/>
        <n v="-5.95"/>
        <n v="34.05"/>
        <n v="6.59"/>
        <n v="0.15"/>
        <n v="6.15"/>
        <n v="124.43"/>
        <n v="118.61"/>
        <n v="-48.32"/>
        <m/>
        <n v="32.1"/>
        <n v="156"/>
        <n v="66.85"/>
        <n v="8.62"/>
        <n v="90"/>
      </sharedItems>
    </cacheField>
    <cacheField name="TVQ" numFmtId="2">
      <sharedItems containsString="0" containsBlank="1" containsNumber="1" minValue="-96.39" maxValue="236.57" count="13">
        <n v="0"/>
        <n v="-11.87"/>
        <n v="67.94"/>
        <n v="13.14"/>
        <n v="0.3"/>
        <n v="12.27"/>
        <n v="236.57"/>
        <n v="-96.39"/>
        <m/>
        <n v="64.07"/>
        <n v="133.37"/>
        <n v="17.19"/>
        <n v="179.55"/>
      </sharedItems>
    </cacheField>
    <cacheField name="税后净值" numFmtId="2">
      <sharedItems containsBlank="1" containsNumber="1" containsMixedTypes="1" count="103">
        <n v="14728.55"/>
        <n v="2844"/>
        <n v="6092.6"/>
        <n v="4179.44"/>
        <n v="1583"/>
        <n v="1360"/>
        <n v="-165"/>
        <n v="1732.45"/>
        <n v="-280"/>
        <n v="-322"/>
        <n v="-412"/>
        <n v="3127"/>
        <n v="-127.4"/>
        <n v="723.08"/>
        <n v="2259"/>
        <n v="0"/>
        <n v="1515.63"/>
        <n v="915.66"/>
        <n v="123"/>
        <n v="500"/>
        <n v="3116.37"/>
        <n v="727"/>
        <n v="632"/>
        <n v="1970.75"/>
        <n v="4652.72"/>
        <n v="1089.6"/>
        <n v="3528.13"/>
        <n v="2815"/>
        <n v="4428"/>
        <n v="2976"/>
        <n v="5003.5"/>
        <n v="4587.5"/>
        <n v="11819.9"/>
        <n v="910.68"/>
        <n v="11897.77"/>
        <n v="-292"/>
        <n v="1873.15"/>
        <n v="2497.53"/>
        <n v="-966.35"/>
        <n v="5390"/>
        <n v="3499.48"/>
        <n v="300"/>
        <n v="2759.5"/>
        <n v="2122"/>
        <n v="5435.52"/>
        <n v="3280.4"/>
        <n v="3777"/>
        <n v="12278.05"/>
        <n v="2600"/>
        <n v="5507"/>
        <n v="1396"/>
        <n v="2625"/>
        <n v="2336"/>
        <n v="4227"/>
        <n v="4222"/>
        <n v="6032"/>
        <n v="1925"/>
        <n v="4804"/>
        <n v="2689"/>
        <n v="2579"/>
        <n v="3589"/>
        <n v="3333"/>
        <n v="2657"/>
        <n v="2485"/>
        <n v="2026"/>
        <n v="5347"/>
        <n v="1036"/>
        <n v="3400"/>
        <n v="4176"/>
        <n v="6707"/>
        <n v="5764"/>
        <n v="5077"/>
        <n v="3765"/>
        <n v="1562"/>
        <n v="675"/>
        <n v="810"/>
        <n v="650"/>
        <n v="2223"/>
        <n v="2663.85"/>
        <n v="1100"/>
        <n v="396"/>
        <n v="860"/>
        <n v="5677"/>
        <n v="1729"/>
        <n v="1743"/>
        <n v="1053.5"/>
        <n v="320"/>
        <n v="552"/>
        <n v="135"/>
        <n v="270"/>
        <n v="688.5"/>
        <n v="-180.4"/>
        <n v="5788"/>
        <n v="1200"/>
        <n v="7294.9"/>
        <n v="5843.52"/>
        <n v="108"/>
        <n v="2010.56"/>
        <n v="1800"/>
        <n v="8890"/>
        <n v="946.68"/>
        <s v=""/>
        <m/>
      </sharedItems>
    </cacheField>
    <cacheField name="付款支票号" numFmtId="0">
      <sharedItems containsBlank="1" containsNumber="1" containsInteger="1" containsMixedTypes="1" count="21">
        <m/>
        <s v="RBC转账"/>
        <n v="594"/>
        <n v="895"/>
        <n v="982"/>
        <n v="989"/>
        <n v="1146"/>
        <n v="414"/>
        <n v="423"/>
        <s v="BMO"/>
        <n v="507"/>
        <n v="632"/>
        <n v="998558"/>
        <n v="797"/>
        <n v="924"/>
        <n v="1051"/>
        <n v="972"/>
        <n v="1100"/>
        <n v="1117"/>
        <n v="1149"/>
        <n v="1164"/>
      </sharedItems>
    </cacheField>
    <cacheField name="实际支付金额" numFmtId="2">
      <sharedItems containsBlank="1" containsNumber="1" containsMixedTypes="1" count="23">
        <s v=""/>
        <n v="5000"/>
        <n v="10000"/>
        <n v="1562"/>
        <n v="675"/>
        <n v="810"/>
        <n v="650"/>
        <n v="2223"/>
        <n v="2663.85"/>
        <n v="1100"/>
        <n v="396"/>
        <n v="860"/>
        <n v="5677"/>
        <n v="1729"/>
        <n v="1743"/>
        <n v="1053.5"/>
        <n v="2844"/>
        <n v="320"/>
        <n v="552"/>
        <n v="135"/>
        <n v="270"/>
        <n v="688.5"/>
        <m/>
      </sharedItems>
    </cacheField>
    <cacheField name="付款支票总额" numFmtId="2">
      <sharedItems containsString="0" containsBlank="1" containsNumber="1" minValue="0" maxValue="6537" count="17">
        <m/>
        <n v="1562"/>
        <n v="675"/>
        <n v="810"/>
        <n v="650"/>
        <n v="4886.85"/>
        <n v="1100"/>
        <n v="396"/>
        <n v="6537"/>
        <n v="1729"/>
        <n v="2796.5"/>
        <n v="3164"/>
        <n v="552"/>
        <n v="676"/>
        <n v="677"/>
        <n v="678"/>
        <n v="688.5"/>
      </sharedItems>
    </cacheField>
    <cacheField name="开支票日期" numFmtId="178">
      <sharedItems containsString="0" containsBlank="1" containsNonDate="0" containsDate="1" minDate="2024-09-11T00:00:00" maxDate="2025-10-17T00:00:00" count="20">
        <m/>
        <d v="2024-12-27T00:00:00"/>
        <d v="2025-03-11T00:00:00"/>
        <d v="2025-03-20T00:00:00"/>
        <d v="2025-04-17T00:00:00"/>
        <d v="2024-09-11T00:00:00"/>
        <d v="2024-09-24T00:00:00"/>
        <d v="2024-09-28T00:00:00"/>
        <d v="2024-10-15T00:00:00"/>
        <d v="2025-10-17T00:00:00"/>
        <d v="2024-11-18T00:00:00"/>
        <d v="2024-12-03T00:00:00"/>
        <d v="2025-01-09T00:00:00"/>
        <d v="2025-02-10T00:00:00"/>
        <d v="2025-03-07T00:00:00"/>
        <d v="2025-02-28T00:00:00"/>
        <d v="2025-03-24T00:00:00"/>
        <d v="2025-04-02T00:00:00"/>
        <d v="2025-04-11T00:00:00"/>
        <d v="2025-04-16T00:00:00"/>
      </sharedItems>
    </cacheField>
    <cacheField name="支票寄出日期" numFmtId="178">
      <sharedItems containsString="0" containsBlank="1" containsNonDate="0" count="1">
        <m/>
      </sharedItems>
    </cacheField>
    <cacheField name="差额" numFmtId="0">
      <sharedItems containsBlank="1" containsNumber="1" containsMixedTypes="1" count="87">
        <n v="14759.3"/>
        <n v="2844"/>
        <n v="6092.6"/>
        <n v="4183.26"/>
        <n v="1583"/>
        <n v="1360"/>
        <n v="-165"/>
        <n v="1732.45"/>
        <n v="-280"/>
        <n v="-322"/>
        <n v="-412"/>
        <n v="3159.5"/>
        <n v="-145.22"/>
        <n v="825.07"/>
        <n v="2259"/>
        <n v="0"/>
        <n v="1535.36"/>
        <n v="916.11"/>
        <n v="141.42"/>
        <n v="500"/>
        <n v="3116.37"/>
        <n v="727"/>
        <n v="632"/>
        <n v="1970.75"/>
        <n v="4652.72"/>
        <n v="1089.6"/>
        <n v="3528.13"/>
        <n v="2815"/>
        <n v="4428"/>
        <n v="2976"/>
        <n v="5003.5"/>
        <n v="4587.5"/>
        <n v="11944.33"/>
        <n v="910.68"/>
        <n v="11897.77"/>
        <n v="-292"/>
        <n v="1873.15"/>
        <n v="2852.71"/>
        <n v="-1111.06"/>
        <n v="5390"/>
        <n v="3499.48"/>
        <n v="300"/>
        <n v="2759.5"/>
        <n v="2122"/>
        <n v="5435.52"/>
        <n v="3280.4"/>
        <n v="3777"/>
        <n v="12278.05"/>
        <n v="2600"/>
        <n v="-5000"/>
        <n v="5507"/>
        <n v="1396"/>
        <n v="2625"/>
        <n v="2336"/>
        <n v="-10000"/>
        <n v="4227"/>
        <n v="4222"/>
        <n v="6032"/>
        <n v="1925"/>
        <n v="4804"/>
        <n v="2689"/>
        <n v="2579"/>
        <n v="3589"/>
        <n v="3333"/>
        <n v="2657"/>
        <n v="2485"/>
        <n v="2026"/>
        <n v="5347"/>
        <n v="1036"/>
        <n v="3400"/>
        <n v="4176"/>
        <n v="6707"/>
        <n v="5764"/>
        <n v="5077"/>
        <n v="3765"/>
        <n v="-180.4"/>
        <n v="5884.17"/>
        <n v="1356"/>
        <n v="7495.12"/>
        <n v="5843.52"/>
        <n v="108"/>
        <n v="2036.37"/>
        <n v="2069.55"/>
        <n v="8890"/>
        <n v="946.68"/>
        <s v=""/>
        <m/>
      </sharedItems>
    </cacheField>
    <cacheField name="备注" numFmtId="0">
      <sharedItems containsBlank="1" count="2">
        <m/>
        <s v="仅有statement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6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1"/>
    <x v="0"/>
    <x v="0"/>
    <x v="0"/>
    <x v="0"/>
    <x v="0"/>
    <x v="1"/>
    <x v="0"/>
  </r>
  <r>
    <x v="1"/>
    <x v="1"/>
    <x v="2"/>
    <x v="0"/>
    <x v="2"/>
    <x v="1"/>
    <x v="0"/>
    <x v="2"/>
    <x v="0"/>
    <x v="0"/>
    <x v="0"/>
    <x v="0"/>
    <x v="0"/>
    <x v="2"/>
    <x v="0"/>
  </r>
  <r>
    <x v="2"/>
    <x v="0"/>
    <x v="3"/>
    <x v="2"/>
    <x v="3"/>
    <x v="2"/>
    <x v="0"/>
    <x v="3"/>
    <x v="0"/>
    <x v="0"/>
    <x v="0"/>
    <x v="0"/>
    <x v="0"/>
    <x v="3"/>
    <x v="0"/>
  </r>
  <r>
    <x v="3"/>
    <x v="1"/>
    <x v="4"/>
    <x v="0"/>
    <x v="4"/>
    <x v="1"/>
    <x v="0"/>
    <x v="4"/>
    <x v="0"/>
    <x v="0"/>
    <x v="0"/>
    <x v="0"/>
    <x v="0"/>
    <x v="4"/>
    <x v="0"/>
  </r>
  <r>
    <x v="4"/>
    <x v="1"/>
    <x v="5"/>
    <x v="3"/>
    <x v="5"/>
    <x v="1"/>
    <x v="0"/>
    <x v="5"/>
    <x v="0"/>
    <x v="0"/>
    <x v="0"/>
    <x v="0"/>
    <x v="0"/>
    <x v="5"/>
    <x v="0"/>
  </r>
  <r>
    <x v="5"/>
    <x v="1"/>
    <x v="6"/>
    <x v="4"/>
    <x v="6"/>
    <x v="1"/>
    <x v="0"/>
    <x v="6"/>
    <x v="0"/>
    <x v="0"/>
    <x v="0"/>
    <x v="0"/>
    <x v="0"/>
    <x v="6"/>
    <x v="0"/>
  </r>
  <r>
    <x v="6"/>
    <x v="1"/>
    <x v="7"/>
    <x v="3"/>
    <x v="7"/>
    <x v="1"/>
    <x v="0"/>
    <x v="7"/>
    <x v="0"/>
    <x v="0"/>
    <x v="0"/>
    <x v="0"/>
    <x v="0"/>
    <x v="7"/>
    <x v="0"/>
  </r>
  <r>
    <x v="7"/>
    <x v="1"/>
    <x v="8"/>
    <x v="5"/>
    <x v="8"/>
    <x v="1"/>
    <x v="0"/>
    <x v="8"/>
    <x v="0"/>
    <x v="0"/>
    <x v="0"/>
    <x v="0"/>
    <x v="0"/>
    <x v="8"/>
    <x v="0"/>
  </r>
  <r>
    <x v="7"/>
    <x v="1"/>
    <x v="9"/>
    <x v="3"/>
    <x v="9"/>
    <x v="1"/>
    <x v="0"/>
    <x v="9"/>
    <x v="0"/>
    <x v="0"/>
    <x v="0"/>
    <x v="0"/>
    <x v="0"/>
    <x v="9"/>
    <x v="0"/>
  </r>
  <r>
    <x v="7"/>
    <x v="1"/>
    <x v="10"/>
    <x v="0"/>
    <x v="10"/>
    <x v="1"/>
    <x v="0"/>
    <x v="10"/>
    <x v="0"/>
    <x v="0"/>
    <x v="0"/>
    <x v="0"/>
    <x v="0"/>
    <x v="10"/>
    <x v="0"/>
  </r>
  <r>
    <x v="8"/>
    <x v="2"/>
    <x v="11"/>
    <x v="6"/>
    <x v="11"/>
    <x v="3"/>
    <x v="0"/>
    <x v="11"/>
    <x v="0"/>
    <x v="0"/>
    <x v="0"/>
    <x v="0"/>
    <x v="0"/>
    <x v="11"/>
    <x v="0"/>
  </r>
  <r>
    <x v="9"/>
    <x v="3"/>
    <x v="12"/>
    <x v="1"/>
    <x v="12"/>
    <x v="4"/>
    <x v="1"/>
    <x v="12"/>
    <x v="0"/>
    <x v="0"/>
    <x v="0"/>
    <x v="0"/>
    <x v="0"/>
    <x v="12"/>
    <x v="0"/>
  </r>
  <r>
    <x v="9"/>
    <x v="3"/>
    <x v="13"/>
    <x v="1"/>
    <x v="13"/>
    <x v="5"/>
    <x v="2"/>
    <x v="13"/>
    <x v="0"/>
    <x v="0"/>
    <x v="0"/>
    <x v="0"/>
    <x v="0"/>
    <x v="13"/>
    <x v="0"/>
  </r>
  <r>
    <x v="10"/>
    <x v="1"/>
    <x v="14"/>
    <x v="7"/>
    <x v="14"/>
    <x v="1"/>
    <x v="0"/>
    <x v="14"/>
    <x v="0"/>
    <x v="0"/>
    <x v="0"/>
    <x v="0"/>
    <x v="0"/>
    <x v="14"/>
    <x v="0"/>
  </r>
  <r>
    <x v="11"/>
    <x v="0"/>
    <x v="15"/>
    <x v="3"/>
    <x v="15"/>
    <x v="1"/>
    <x v="0"/>
    <x v="15"/>
    <x v="0"/>
    <x v="0"/>
    <x v="0"/>
    <x v="0"/>
    <x v="0"/>
    <x v="15"/>
    <x v="0"/>
  </r>
  <r>
    <x v="12"/>
    <x v="4"/>
    <x v="16"/>
    <x v="3"/>
    <x v="16"/>
    <x v="6"/>
    <x v="3"/>
    <x v="16"/>
    <x v="0"/>
    <x v="0"/>
    <x v="0"/>
    <x v="0"/>
    <x v="0"/>
    <x v="16"/>
    <x v="0"/>
  </r>
  <r>
    <x v="12"/>
    <x v="4"/>
    <x v="17"/>
    <x v="0"/>
    <x v="17"/>
    <x v="7"/>
    <x v="4"/>
    <x v="17"/>
    <x v="0"/>
    <x v="0"/>
    <x v="0"/>
    <x v="0"/>
    <x v="0"/>
    <x v="17"/>
    <x v="0"/>
  </r>
  <r>
    <x v="12"/>
    <x v="4"/>
    <x v="18"/>
    <x v="0"/>
    <x v="18"/>
    <x v="8"/>
    <x v="5"/>
    <x v="18"/>
    <x v="0"/>
    <x v="0"/>
    <x v="0"/>
    <x v="0"/>
    <x v="0"/>
    <x v="18"/>
    <x v="0"/>
  </r>
  <r>
    <x v="13"/>
    <x v="5"/>
    <x v="19"/>
    <x v="3"/>
    <x v="19"/>
    <x v="1"/>
    <x v="0"/>
    <x v="19"/>
    <x v="0"/>
    <x v="0"/>
    <x v="0"/>
    <x v="0"/>
    <x v="0"/>
    <x v="19"/>
    <x v="0"/>
  </r>
  <r>
    <x v="13"/>
    <x v="5"/>
    <x v="20"/>
    <x v="3"/>
    <x v="20"/>
    <x v="1"/>
    <x v="0"/>
    <x v="20"/>
    <x v="0"/>
    <x v="0"/>
    <x v="0"/>
    <x v="0"/>
    <x v="0"/>
    <x v="20"/>
    <x v="0"/>
  </r>
  <r>
    <x v="3"/>
    <x v="1"/>
    <x v="21"/>
    <x v="3"/>
    <x v="21"/>
    <x v="1"/>
    <x v="0"/>
    <x v="21"/>
    <x v="0"/>
    <x v="0"/>
    <x v="0"/>
    <x v="0"/>
    <x v="0"/>
    <x v="21"/>
    <x v="0"/>
  </r>
  <r>
    <x v="14"/>
    <x v="0"/>
    <x v="22"/>
    <x v="4"/>
    <x v="22"/>
    <x v="1"/>
    <x v="0"/>
    <x v="22"/>
    <x v="0"/>
    <x v="0"/>
    <x v="0"/>
    <x v="0"/>
    <x v="0"/>
    <x v="22"/>
    <x v="0"/>
  </r>
  <r>
    <x v="15"/>
    <x v="1"/>
    <x v="23"/>
    <x v="3"/>
    <x v="23"/>
    <x v="1"/>
    <x v="0"/>
    <x v="23"/>
    <x v="0"/>
    <x v="0"/>
    <x v="0"/>
    <x v="0"/>
    <x v="0"/>
    <x v="23"/>
    <x v="0"/>
  </r>
  <r>
    <x v="15"/>
    <x v="1"/>
    <x v="24"/>
    <x v="0"/>
    <x v="24"/>
    <x v="1"/>
    <x v="0"/>
    <x v="24"/>
    <x v="0"/>
    <x v="0"/>
    <x v="0"/>
    <x v="0"/>
    <x v="0"/>
    <x v="24"/>
    <x v="0"/>
  </r>
  <r>
    <x v="16"/>
    <x v="5"/>
    <x v="25"/>
    <x v="3"/>
    <x v="25"/>
    <x v="1"/>
    <x v="0"/>
    <x v="25"/>
    <x v="0"/>
    <x v="0"/>
    <x v="0"/>
    <x v="0"/>
    <x v="0"/>
    <x v="25"/>
    <x v="0"/>
  </r>
  <r>
    <x v="17"/>
    <x v="1"/>
    <x v="26"/>
    <x v="7"/>
    <x v="26"/>
    <x v="1"/>
    <x v="0"/>
    <x v="26"/>
    <x v="0"/>
    <x v="0"/>
    <x v="0"/>
    <x v="0"/>
    <x v="0"/>
    <x v="26"/>
    <x v="0"/>
  </r>
  <r>
    <x v="18"/>
    <x v="2"/>
    <x v="27"/>
    <x v="0"/>
    <x v="27"/>
    <x v="1"/>
    <x v="0"/>
    <x v="27"/>
    <x v="0"/>
    <x v="0"/>
    <x v="0"/>
    <x v="0"/>
    <x v="0"/>
    <x v="27"/>
    <x v="0"/>
  </r>
  <r>
    <x v="17"/>
    <x v="1"/>
    <x v="28"/>
    <x v="0"/>
    <x v="28"/>
    <x v="1"/>
    <x v="0"/>
    <x v="28"/>
    <x v="0"/>
    <x v="0"/>
    <x v="0"/>
    <x v="0"/>
    <x v="0"/>
    <x v="28"/>
    <x v="0"/>
  </r>
  <r>
    <x v="7"/>
    <x v="1"/>
    <x v="29"/>
    <x v="3"/>
    <x v="29"/>
    <x v="1"/>
    <x v="0"/>
    <x v="29"/>
    <x v="0"/>
    <x v="0"/>
    <x v="0"/>
    <x v="0"/>
    <x v="0"/>
    <x v="29"/>
    <x v="0"/>
  </r>
  <r>
    <x v="7"/>
    <x v="1"/>
    <x v="30"/>
    <x v="5"/>
    <x v="30"/>
    <x v="1"/>
    <x v="0"/>
    <x v="30"/>
    <x v="0"/>
    <x v="0"/>
    <x v="0"/>
    <x v="0"/>
    <x v="0"/>
    <x v="30"/>
    <x v="0"/>
  </r>
  <r>
    <x v="7"/>
    <x v="1"/>
    <x v="31"/>
    <x v="1"/>
    <x v="31"/>
    <x v="1"/>
    <x v="0"/>
    <x v="31"/>
    <x v="0"/>
    <x v="0"/>
    <x v="0"/>
    <x v="0"/>
    <x v="0"/>
    <x v="31"/>
    <x v="0"/>
  </r>
  <r>
    <x v="19"/>
    <x v="0"/>
    <x v="32"/>
    <x v="0"/>
    <x v="32"/>
    <x v="9"/>
    <x v="0"/>
    <x v="32"/>
    <x v="0"/>
    <x v="0"/>
    <x v="0"/>
    <x v="0"/>
    <x v="0"/>
    <x v="32"/>
    <x v="0"/>
  </r>
  <r>
    <x v="20"/>
    <x v="6"/>
    <x v="33"/>
    <x v="8"/>
    <x v="33"/>
    <x v="1"/>
    <x v="0"/>
    <x v="33"/>
    <x v="0"/>
    <x v="0"/>
    <x v="0"/>
    <x v="0"/>
    <x v="0"/>
    <x v="33"/>
    <x v="0"/>
  </r>
  <r>
    <x v="21"/>
    <x v="0"/>
    <x v="34"/>
    <x v="7"/>
    <x v="34"/>
    <x v="1"/>
    <x v="0"/>
    <x v="34"/>
    <x v="0"/>
    <x v="0"/>
    <x v="0"/>
    <x v="0"/>
    <x v="0"/>
    <x v="34"/>
    <x v="0"/>
  </r>
  <r>
    <x v="10"/>
    <x v="1"/>
    <x v="35"/>
    <x v="8"/>
    <x v="35"/>
    <x v="1"/>
    <x v="0"/>
    <x v="35"/>
    <x v="0"/>
    <x v="0"/>
    <x v="0"/>
    <x v="0"/>
    <x v="0"/>
    <x v="35"/>
    <x v="0"/>
  </r>
  <r>
    <x v="22"/>
    <x v="2"/>
    <x v="36"/>
    <x v="0"/>
    <x v="36"/>
    <x v="1"/>
    <x v="0"/>
    <x v="36"/>
    <x v="0"/>
    <x v="0"/>
    <x v="0"/>
    <x v="0"/>
    <x v="0"/>
    <x v="36"/>
    <x v="0"/>
  </r>
  <r>
    <x v="23"/>
    <x v="7"/>
    <x v="37"/>
    <x v="3"/>
    <x v="37"/>
    <x v="10"/>
    <x v="6"/>
    <x v="37"/>
    <x v="0"/>
    <x v="0"/>
    <x v="0"/>
    <x v="0"/>
    <x v="0"/>
    <x v="37"/>
    <x v="0"/>
  </r>
  <r>
    <x v="23"/>
    <x v="7"/>
    <x v="38"/>
    <x v="9"/>
    <x v="38"/>
    <x v="11"/>
    <x v="7"/>
    <x v="38"/>
    <x v="0"/>
    <x v="0"/>
    <x v="0"/>
    <x v="0"/>
    <x v="0"/>
    <x v="38"/>
    <x v="0"/>
  </r>
  <r>
    <x v="24"/>
    <x v="1"/>
    <x v="39"/>
    <x v="0"/>
    <x v="39"/>
    <x v="1"/>
    <x v="0"/>
    <x v="39"/>
    <x v="0"/>
    <x v="0"/>
    <x v="0"/>
    <x v="0"/>
    <x v="0"/>
    <x v="39"/>
    <x v="0"/>
  </r>
  <r>
    <x v="25"/>
    <x v="5"/>
    <x v="40"/>
    <x v="0"/>
    <x v="40"/>
    <x v="1"/>
    <x v="0"/>
    <x v="40"/>
    <x v="0"/>
    <x v="0"/>
    <x v="0"/>
    <x v="0"/>
    <x v="0"/>
    <x v="40"/>
    <x v="0"/>
  </r>
  <r>
    <x v="26"/>
    <x v="2"/>
    <x v="41"/>
    <x v="0"/>
    <x v="41"/>
    <x v="1"/>
    <x v="0"/>
    <x v="41"/>
    <x v="0"/>
    <x v="0"/>
    <x v="0"/>
    <x v="0"/>
    <x v="0"/>
    <x v="41"/>
    <x v="0"/>
  </r>
  <r>
    <x v="26"/>
    <x v="2"/>
    <x v="42"/>
    <x v="0"/>
    <x v="42"/>
    <x v="1"/>
    <x v="0"/>
    <x v="42"/>
    <x v="0"/>
    <x v="0"/>
    <x v="0"/>
    <x v="0"/>
    <x v="0"/>
    <x v="42"/>
    <x v="0"/>
  </r>
  <r>
    <x v="26"/>
    <x v="2"/>
    <x v="43"/>
    <x v="0"/>
    <x v="43"/>
    <x v="1"/>
    <x v="0"/>
    <x v="43"/>
    <x v="0"/>
    <x v="0"/>
    <x v="0"/>
    <x v="0"/>
    <x v="0"/>
    <x v="43"/>
    <x v="0"/>
  </r>
  <r>
    <x v="27"/>
    <x v="0"/>
    <x v="44"/>
    <x v="10"/>
    <x v="44"/>
    <x v="12"/>
    <x v="8"/>
    <x v="44"/>
    <x v="0"/>
    <x v="0"/>
    <x v="0"/>
    <x v="0"/>
    <x v="0"/>
    <x v="44"/>
    <x v="1"/>
  </r>
  <r>
    <x v="27"/>
    <x v="0"/>
    <x v="45"/>
    <x v="11"/>
    <x v="45"/>
    <x v="12"/>
    <x v="8"/>
    <x v="45"/>
    <x v="0"/>
    <x v="0"/>
    <x v="0"/>
    <x v="0"/>
    <x v="0"/>
    <x v="45"/>
    <x v="1"/>
  </r>
  <r>
    <x v="28"/>
    <x v="2"/>
    <x v="46"/>
    <x v="0"/>
    <x v="46"/>
    <x v="1"/>
    <x v="0"/>
    <x v="46"/>
    <x v="0"/>
    <x v="0"/>
    <x v="0"/>
    <x v="0"/>
    <x v="0"/>
    <x v="46"/>
    <x v="0"/>
  </r>
  <r>
    <x v="29"/>
    <x v="5"/>
    <x v="47"/>
    <x v="7"/>
    <x v="47"/>
    <x v="1"/>
    <x v="0"/>
    <x v="47"/>
    <x v="0"/>
    <x v="0"/>
    <x v="0"/>
    <x v="0"/>
    <x v="0"/>
    <x v="47"/>
    <x v="0"/>
  </r>
  <r>
    <x v="30"/>
    <x v="1"/>
    <x v="48"/>
    <x v="12"/>
    <x v="48"/>
    <x v="1"/>
    <x v="0"/>
    <x v="48"/>
    <x v="0"/>
    <x v="0"/>
    <x v="0"/>
    <x v="0"/>
    <x v="0"/>
    <x v="48"/>
    <x v="0"/>
  </r>
  <r>
    <x v="30"/>
    <x v="1"/>
    <x v="49"/>
    <x v="13"/>
    <x v="15"/>
    <x v="1"/>
    <x v="0"/>
    <x v="15"/>
    <x v="1"/>
    <x v="1"/>
    <x v="0"/>
    <x v="0"/>
    <x v="0"/>
    <x v="49"/>
    <x v="0"/>
  </r>
  <r>
    <x v="30"/>
    <x v="1"/>
    <x v="50"/>
    <x v="14"/>
    <x v="49"/>
    <x v="1"/>
    <x v="0"/>
    <x v="49"/>
    <x v="0"/>
    <x v="0"/>
    <x v="0"/>
    <x v="0"/>
    <x v="0"/>
    <x v="50"/>
    <x v="0"/>
  </r>
  <r>
    <x v="30"/>
    <x v="1"/>
    <x v="51"/>
    <x v="15"/>
    <x v="15"/>
    <x v="1"/>
    <x v="0"/>
    <x v="15"/>
    <x v="1"/>
    <x v="1"/>
    <x v="0"/>
    <x v="0"/>
    <x v="0"/>
    <x v="49"/>
    <x v="0"/>
  </r>
  <r>
    <x v="30"/>
    <x v="1"/>
    <x v="52"/>
    <x v="16"/>
    <x v="50"/>
    <x v="1"/>
    <x v="0"/>
    <x v="50"/>
    <x v="0"/>
    <x v="0"/>
    <x v="0"/>
    <x v="0"/>
    <x v="0"/>
    <x v="51"/>
    <x v="0"/>
  </r>
  <r>
    <x v="30"/>
    <x v="1"/>
    <x v="53"/>
    <x v="17"/>
    <x v="51"/>
    <x v="1"/>
    <x v="0"/>
    <x v="51"/>
    <x v="0"/>
    <x v="0"/>
    <x v="0"/>
    <x v="0"/>
    <x v="0"/>
    <x v="52"/>
    <x v="0"/>
  </r>
  <r>
    <x v="30"/>
    <x v="1"/>
    <x v="54"/>
    <x v="18"/>
    <x v="52"/>
    <x v="1"/>
    <x v="0"/>
    <x v="52"/>
    <x v="0"/>
    <x v="0"/>
    <x v="0"/>
    <x v="0"/>
    <x v="0"/>
    <x v="53"/>
    <x v="0"/>
  </r>
  <r>
    <x v="30"/>
    <x v="1"/>
    <x v="55"/>
    <x v="19"/>
    <x v="15"/>
    <x v="1"/>
    <x v="0"/>
    <x v="15"/>
    <x v="1"/>
    <x v="2"/>
    <x v="0"/>
    <x v="0"/>
    <x v="0"/>
    <x v="54"/>
    <x v="0"/>
  </r>
  <r>
    <x v="30"/>
    <x v="1"/>
    <x v="56"/>
    <x v="20"/>
    <x v="53"/>
    <x v="1"/>
    <x v="0"/>
    <x v="53"/>
    <x v="0"/>
    <x v="0"/>
    <x v="0"/>
    <x v="0"/>
    <x v="0"/>
    <x v="55"/>
    <x v="0"/>
  </r>
  <r>
    <x v="30"/>
    <x v="1"/>
    <x v="57"/>
    <x v="21"/>
    <x v="54"/>
    <x v="1"/>
    <x v="0"/>
    <x v="54"/>
    <x v="0"/>
    <x v="0"/>
    <x v="0"/>
    <x v="0"/>
    <x v="0"/>
    <x v="56"/>
    <x v="0"/>
  </r>
  <r>
    <x v="30"/>
    <x v="1"/>
    <x v="58"/>
    <x v="22"/>
    <x v="55"/>
    <x v="1"/>
    <x v="0"/>
    <x v="55"/>
    <x v="0"/>
    <x v="0"/>
    <x v="0"/>
    <x v="0"/>
    <x v="0"/>
    <x v="57"/>
    <x v="0"/>
  </r>
  <r>
    <x v="30"/>
    <x v="1"/>
    <x v="59"/>
    <x v="23"/>
    <x v="15"/>
    <x v="1"/>
    <x v="0"/>
    <x v="15"/>
    <x v="1"/>
    <x v="2"/>
    <x v="0"/>
    <x v="0"/>
    <x v="0"/>
    <x v="54"/>
    <x v="0"/>
  </r>
  <r>
    <x v="30"/>
    <x v="1"/>
    <x v="60"/>
    <x v="24"/>
    <x v="56"/>
    <x v="1"/>
    <x v="0"/>
    <x v="56"/>
    <x v="0"/>
    <x v="0"/>
    <x v="0"/>
    <x v="0"/>
    <x v="0"/>
    <x v="58"/>
    <x v="0"/>
  </r>
  <r>
    <x v="30"/>
    <x v="1"/>
    <x v="61"/>
    <x v="25"/>
    <x v="57"/>
    <x v="1"/>
    <x v="0"/>
    <x v="57"/>
    <x v="0"/>
    <x v="0"/>
    <x v="0"/>
    <x v="0"/>
    <x v="0"/>
    <x v="59"/>
    <x v="0"/>
  </r>
  <r>
    <x v="30"/>
    <x v="1"/>
    <x v="62"/>
    <x v="26"/>
    <x v="15"/>
    <x v="1"/>
    <x v="0"/>
    <x v="15"/>
    <x v="1"/>
    <x v="2"/>
    <x v="0"/>
    <x v="0"/>
    <x v="0"/>
    <x v="54"/>
    <x v="0"/>
  </r>
  <r>
    <x v="30"/>
    <x v="1"/>
    <x v="63"/>
    <x v="27"/>
    <x v="58"/>
    <x v="1"/>
    <x v="0"/>
    <x v="58"/>
    <x v="0"/>
    <x v="0"/>
    <x v="0"/>
    <x v="0"/>
    <x v="0"/>
    <x v="60"/>
    <x v="0"/>
  </r>
  <r>
    <x v="30"/>
    <x v="1"/>
    <x v="64"/>
    <x v="28"/>
    <x v="59"/>
    <x v="1"/>
    <x v="0"/>
    <x v="59"/>
    <x v="0"/>
    <x v="0"/>
    <x v="0"/>
    <x v="0"/>
    <x v="0"/>
    <x v="61"/>
    <x v="0"/>
  </r>
  <r>
    <x v="30"/>
    <x v="1"/>
    <x v="65"/>
    <x v="29"/>
    <x v="15"/>
    <x v="1"/>
    <x v="0"/>
    <x v="15"/>
    <x v="2"/>
    <x v="2"/>
    <x v="0"/>
    <x v="1"/>
    <x v="0"/>
    <x v="54"/>
    <x v="0"/>
  </r>
  <r>
    <x v="30"/>
    <x v="1"/>
    <x v="66"/>
    <x v="30"/>
    <x v="60"/>
    <x v="1"/>
    <x v="0"/>
    <x v="60"/>
    <x v="0"/>
    <x v="0"/>
    <x v="0"/>
    <x v="0"/>
    <x v="0"/>
    <x v="62"/>
    <x v="0"/>
  </r>
  <r>
    <x v="30"/>
    <x v="1"/>
    <x v="67"/>
    <x v="31"/>
    <x v="61"/>
    <x v="1"/>
    <x v="0"/>
    <x v="61"/>
    <x v="0"/>
    <x v="0"/>
    <x v="0"/>
    <x v="0"/>
    <x v="0"/>
    <x v="63"/>
    <x v="0"/>
  </r>
  <r>
    <x v="30"/>
    <x v="1"/>
    <x v="68"/>
    <x v="32"/>
    <x v="62"/>
    <x v="1"/>
    <x v="0"/>
    <x v="62"/>
    <x v="0"/>
    <x v="0"/>
    <x v="0"/>
    <x v="0"/>
    <x v="0"/>
    <x v="64"/>
    <x v="0"/>
  </r>
  <r>
    <x v="30"/>
    <x v="1"/>
    <x v="69"/>
    <x v="33"/>
    <x v="63"/>
    <x v="1"/>
    <x v="0"/>
    <x v="63"/>
    <x v="0"/>
    <x v="0"/>
    <x v="0"/>
    <x v="0"/>
    <x v="0"/>
    <x v="65"/>
    <x v="0"/>
  </r>
  <r>
    <x v="30"/>
    <x v="1"/>
    <x v="70"/>
    <x v="34"/>
    <x v="64"/>
    <x v="1"/>
    <x v="0"/>
    <x v="64"/>
    <x v="0"/>
    <x v="0"/>
    <x v="0"/>
    <x v="0"/>
    <x v="0"/>
    <x v="66"/>
    <x v="0"/>
  </r>
  <r>
    <x v="30"/>
    <x v="1"/>
    <x v="71"/>
    <x v="35"/>
    <x v="65"/>
    <x v="1"/>
    <x v="0"/>
    <x v="65"/>
    <x v="0"/>
    <x v="0"/>
    <x v="0"/>
    <x v="0"/>
    <x v="0"/>
    <x v="67"/>
    <x v="0"/>
  </r>
  <r>
    <x v="30"/>
    <x v="1"/>
    <x v="72"/>
    <x v="36"/>
    <x v="66"/>
    <x v="1"/>
    <x v="0"/>
    <x v="66"/>
    <x v="0"/>
    <x v="0"/>
    <x v="0"/>
    <x v="0"/>
    <x v="0"/>
    <x v="68"/>
    <x v="0"/>
  </r>
  <r>
    <x v="30"/>
    <x v="1"/>
    <x v="73"/>
    <x v="36"/>
    <x v="15"/>
    <x v="1"/>
    <x v="0"/>
    <x v="15"/>
    <x v="3"/>
    <x v="2"/>
    <x v="0"/>
    <x v="0"/>
    <x v="0"/>
    <x v="54"/>
    <x v="0"/>
  </r>
  <r>
    <x v="30"/>
    <x v="1"/>
    <x v="74"/>
    <x v="37"/>
    <x v="67"/>
    <x v="1"/>
    <x v="0"/>
    <x v="67"/>
    <x v="0"/>
    <x v="0"/>
    <x v="0"/>
    <x v="0"/>
    <x v="0"/>
    <x v="69"/>
    <x v="0"/>
  </r>
  <r>
    <x v="30"/>
    <x v="1"/>
    <x v="75"/>
    <x v="38"/>
    <x v="68"/>
    <x v="1"/>
    <x v="0"/>
    <x v="68"/>
    <x v="0"/>
    <x v="0"/>
    <x v="0"/>
    <x v="0"/>
    <x v="0"/>
    <x v="70"/>
    <x v="0"/>
  </r>
  <r>
    <x v="30"/>
    <x v="1"/>
    <x v="76"/>
    <x v="39"/>
    <x v="15"/>
    <x v="1"/>
    <x v="0"/>
    <x v="15"/>
    <x v="4"/>
    <x v="2"/>
    <x v="0"/>
    <x v="2"/>
    <x v="0"/>
    <x v="54"/>
    <x v="0"/>
  </r>
  <r>
    <x v="30"/>
    <x v="1"/>
    <x v="77"/>
    <x v="40"/>
    <x v="69"/>
    <x v="1"/>
    <x v="0"/>
    <x v="69"/>
    <x v="0"/>
    <x v="0"/>
    <x v="0"/>
    <x v="0"/>
    <x v="0"/>
    <x v="71"/>
    <x v="0"/>
  </r>
  <r>
    <x v="30"/>
    <x v="1"/>
    <x v="78"/>
    <x v="40"/>
    <x v="15"/>
    <x v="1"/>
    <x v="0"/>
    <x v="15"/>
    <x v="5"/>
    <x v="2"/>
    <x v="0"/>
    <x v="3"/>
    <x v="0"/>
    <x v="54"/>
    <x v="0"/>
  </r>
  <r>
    <x v="30"/>
    <x v="1"/>
    <x v="79"/>
    <x v="41"/>
    <x v="70"/>
    <x v="1"/>
    <x v="0"/>
    <x v="70"/>
    <x v="0"/>
    <x v="0"/>
    <x v="0"/>
    <x v="0"/>
    <x v="0"/>
    <x v="72"/>
    <x v="0"/>
  </r>
  <r>
    <x v="30"/>
    <x v="1"/>
    <x v="80"/>
    <x v="2"/>
    <x v="71"/>
    <x v="1"/>
    <x v="0"/>
    <x v="71"/>
    <x v="0"/>
    <x v="0"/>
    <x v="0"/>
    <x v="0"/>
    <x v="0"/>
    <x v="73"/>
    <x v="0"/>
  </r>
  <r>
    <x v="30"/>
    <x v="1"/>
    <x v="81"/>
    <x v="1"/>
    <x v="15"/>
    <x v="1"/>
    <x v="0"/>
    <x v="15"/>
    <x v="6"/>
    <x v="2"/>
    <x v="0"/>
    <x v="4"/>
    <x v="0"/>
    <x v="54"/>
    <x v="0"/>
  </r>
  <r>
    <x v="30"/>
    <x v="1"/>
    <x v="82"/>
    <x v="0"/>
    <x v="72"/>
    <x v="1"/>
    <x v="0"/>
    <x v="72"/>
    <x v="0"/>
    <x v="0"/>
    <x v="0"/>
    <x v="0"/>
    <x v="0"/>
    <x v="74"/>
    <x v="0"/>
  </r>
  <r>
    <x v="31"/>
    <x v="1"/>
    <x v="83"/>
    <x v="42"/>
    <x v="73"/>
    <x v="1"/>
    <x v="0"/>
    <x v="73"/>
    <x v="1"/>
    <x v="3"/>
    <x v="1"/>
    <x v="5"/>
    <x v="0"/>
    <x v="15"/>
    <x v="0"/>
  </r>
  <r>
    <x v="31"/>
    <x v="1"/>
    <x v="84"/>
    <x v="12"/>
    <x v="74"/>
    <x v="1"/>
    <x v="0"/>
    <x v="74"/>
    <x v="7"/>
    <x v="4"/>
    <x v="2"/>
    <x v="6"/>
    <x v="0"/>
    <x v="15"/>
    <x v="0"/>
  </r>
  <r>
    <x v="31"/>
    <x v="1"/>
    <x v="85"/>
    <x v="43"/>
    <x v="75"/>
    <x v="1"/>
    <x v="0"/>
    <x v="75"/>
    <x v="8"/>
    <x v="5"/>
    <x v="3"/>
    <x v="7"/>
    <x v="0"/>
    <x v="15"/>
    <x v="0"/>
  </r>
  <r>
    <x v="31"/>
    <x v="1"/>
    <x v="86"/>
    <x v="44"/>
    <x v="76"/>
    <x v="1"/>
    <x v="0"/>
    <x v="76"/>
    <x v="9"/>
    <x v="6"/>
    <x v="4"/>
    <x v="8"/>
    <x v="0"/>
    <x v="15"/>
    <x v="0"/>
  </r>
  <r>
    <x v="31"/>
    <x v="1"/>
    <x v="87"/>
    <x v="45"/>
    <x v="74"/>
    <x v="1"/>
    <x v="0"/>
    <x v="74"/>
    <x v="10"/>
    <x v="4"/>
    <x v="2"/>
    <x v="9"/>
    <x v="0"/>
    <x v="15"/>
    <x v="0"/>
  </r>
  <r>
    <x v="31"/>
    <x v="1"/>
    <x v="88"/>
    <x v="46"/>
    <x v="77"/>
    <x v="1"/>
    <x v="0"/>
    <x v="77"/>
    <x v="11"/>
    <x v="7"/>
    <x v="5"/>
    <x v="10"/>
    <x v="0"/>
    <x v="15"/>
    <x v="0"/>
  </r>
  <r>
    <x v="31"/>
    <x v="1"/>
    <x v="89"/>
    <x v="47"/>
    <x v="78"/>
    <x v="1"/>
    <x v="0"/>
    <x v="78"/>
    <x v="11"/>
    <x v="8"/>
    <x v="5"/>
    <x v="10"/>
    <x v="0"/>
    <x v="15"/>
    <x v="0"/>
  </r>
  <r>
    <x v="31"/>
    <x v="1"/>
    <x v="90"/>
    <x v="48"/>
    <x v="79"/>
    <x v="1"/>
    <x v="0"/>
    <x v="79"/>
    <x v="12"/>
    <x v="9"/>
    <x v="6"/>
    <x v="11"/>
    <x v="0"/>
    <x v="15"/>
    <x v="0"/>
  </r>
  <r>
    <x v="31"/>
    <x v="1"/>
    <x v="91"/>
    <x v="29"/>
    <x v="80"/>
    <x v="1"/>
    <x v="0"/>
    <x v="80"/>
    <x v="13"/>
    <x v="10"/>
    <x v="7"/>
    <x v="12"/>
    <x v="0"/>
    <x v="15"/>
    <x v="0"/>
  </r>
  <r>
    <x v="31"/>
    <x v="1"/>
    <x v="92"/>
    <x v="49"/>
    <x v="81"/>
    <x v="1"/>
    <x v="0"/>
    <x v="81"/>
    <x v="14"/>
    <x v="11"/>
    <x v="8"/>
    <x v="13"/>
    <x v="0"/>
    <x v="15"/>
    <x v="0"/>
  </r>
  <r>
    <x v="31"/>
    <x v="1"/>
    <x v="93"/>
    <x v="50"/>
    <x v="82"/>
    <x v="1"/>
    <x v="0"/>
    <x v="82"/>
    <x v="14"/>
    <x v="12"/>
    <x v="8"/>
    <x v="13"/>
    <x v="0"/>
    <x v="15"/>
    <x v="0"/>
  </r>
  <r>
    <x v="31"/>
    <x v="1"/>
    <x v="94"/>
    <x v="51"/>
    <x v="83"/>
    <x v="1"/>
    <x v="0"/>
    <x v="83"/>
    <x v="15"/>
    <x v="13"/>
    <x v="9"/>
    <x v="14"/>
    <x v="0"/>
    <x v="15"/>
    <x v="0"/>
  </r>
  <r>
    <x v="31"/>
    <x v="1"/>
    <x v="95"/>
    <x v="52"/>
    <x v="84"/>
    <x v="1"/>
    <x v="0"/>
    <x v="84"/>
    <x v="16"/>
    <x v="14"/>
    <x v="10"/>
    <x v="15"/>
    <x v="0"/>
    <x v="15"/>
    <x v="0"/>
  </r>
  <r>
    <x v="31"/>
    <x v="1"/>
    <x v="96"/>
    <x v="53"/>
    <x v="85"/>
    <x v="1"/>
    <x v="0"/>
    <x v="85"/>
    <x v="16"/>
    <x v="15"/>
    <x v="10"/>
    <x v="15"/>
    <x v="0"/>
    <x v="15"/>
    <x v="0"/>
  </r>
  <r>
    <x v="31"/>
    <x v="1"/>
    <x v="97"/>
    <x v="54"/>
    <x v="1"/>
    <x v="1"/>
    <x v="0"/>
    <x v="1"/>
    <x v="17"/>
    <x v="16"/>
    <x v="11"/>
    <x v="16"/>
    <x v="0"/>
    <x v="15"/>
    <x v="0"/>
  </r>
  <r>
    <x v="31"/>
    <x v="1"/>
    <x v="98"/>
    <x v="55"/>
    <x v="86"/>
    <x v="1"/>
    <x v="0"/>
    <x v="86"/>
    <x v="17"/>
    <x v="17"/>
    <x v="11"/>
    <x v="16"/>
    <x v="0"/>
    <x v="15"/>
    <x v="0"/>
  </r>
  <r>
    <x v="31"/>
    <x v="1"/>
    <x v="99"/>
    <x v="56"/>
    <x v="87"/>
    <x v="1"/>
    <x v="0"/>
    <x v="87"/>
    <x v="18"/>
    <x v="18"/>
    <x v="12"/>
    <x v="17"/>
    <x v="0"/>
    <x v="15"/>
    <x v="0"/>
  </r>
  <r>
    <x v="31"/>
    <x v="8"/>
    <x v="100"/>
    <x v="55"/>
    <x v="88"/>
    <x v="1"/>
    <x v="0"/>
    <x v="88"/>
    <x v="19"/>
    <x v="19"/>
    <x v="2"/>
    <x v="18"/>
    <x v="0"/>
    <x v="15"/>
    <x v="0"/>
  </r>
  <r>
    <x v="31"/>
    <x v="8"/>
    <x v="101"/>
    <x v="56"/>
    <x v="88"/>
    <x v="1"/>
    <x v="0"/>
    <x v="88"/>
    <x v="19"/>
    <x v="19"/>
    <x v="13"/>
    <x v="18"/>
    <x v="0"/>
    <x v="15"/>
    <x v="0"/>
  </r>
  <r>
    <x v="31"/>
    <x v="8"/>
    <x v="102"/>
    <x v="57"/>
    <x v="89"/>
    <x v="1"/>
    <x v="0"/>
    <x v="89"/>
    <x v="19"/>
    <x v="20"/>
    <x v="14"/>
    <x v="18"/>
    <x v="0"/>
    <x v="15"/>
    <x v="0"/>
  </r>
  <r>
    <x v="31"/>
    <x v="8"/>
    <x v="103"/>
    <x v="58"/>
    <x v="88"/>
    <x v="1"/>
    <x v="0"/>
    <x v="88"/>
    <x v="19"/>
    <x v="19"/>
    <x v="15"/>
    <x v="18"/>
    <x v="0"/>
    <x v="15"/>
    <x v="0"/>
  </r>
  <r>
    <x v="31"/>
    <x v="1"/>
    <x v="104"/>
    <x v="58"/>
    <x v="90"/>
    <x v="1"/>
    <x v="0"/>
    <x v="90"/>
    <x v="20"/>
    <x v="21"/>
    <x v="16"/>
    <x v="19"/>
    <x v="0"/>
    <x v="15"/>
    <x v="0"/>
  </r>
  <r>
    <x v="32"/>
    <x v="0"/>
    <x v="105"/>
    <x v="6"/>
    <x v="91"/>
    <x v="1"/>
    <x v="0"/>
    <x v="91"/>
    <x v="0"/>
    <x v="0"/>
    <x v="0"/>
    <x v="0"/>
    <x v="0"/>
    <x v="75"/>
    <x v="0"/>
  </r>
  <r>
    <x v="33"/>
    <x v="0"/>
    <x v="106"/>
    <x v="59"/>
    <x v="92"/>
    <x v="13"/>
    <x v="9"/>
    <x v="92"/>
    <x v="0"/>
    <x v="22"/>
    <x v="0"/>
    <x v="0"/>
    <x v="0"/>
    <x v="76"/>
    <x v="0"/>
  </r>
  <r>
    <x v="34"/>
    <x v="1"/>
    <x v="107"/>
    <x v="9"/>
    <x v="93"/>
    <x v="14"/>
    <x v="0"/>
    <x v="93"/>
    <x v="0"/>
    <x v="22"/>
    <x v="0"/>
    <x v="0"/>
    <x v="0"/>
    <x v="77"/>
    <x v="0"/>
  </r>
  <r>
    <x v="14"/>
    <x v="0"/>
    <x v="108"/>
    <x v="6"/>
    <x v="94"/>
    <x v="15"/>
    <x v="10"/>
    <x v="94"/>
    <x v="0"/>
    <x v="22"/>
    <x v="0"/>
    <x v="0"/>
    <x v="0"/>
    <x v="78"/>
    <x v="0"/>
  </r>
  <r>
    <x v="14"/>
    <x v="0"/>
    <x v="109"/>
    <x v="6"/>
    <x v="95"/>
    <x v="1"/>
    <x v="0"/>
    <x v="95"/>
    <x v="0"/>
    <x v="22"/>
    <x v="0"/>
    <x v="0"/>
    <x v="0"/>
    <x v="79"/>
    <x v="0"/>
  </r>
  <r>
    <x v="14"/>
    <x v="0"/>
    <x v="110"/>
    <x v="6"/>
    <x v="96"/>
    <x v="1"/>
    <x v="0"/>
    <x v="96"/>
    <x v="0"/>
    <x v="22"/>
    <x v="0"/>
    <x v="0"/>
    <x v="0"/>
    <x v="80"/>
    <x v="0"/>
  </r>
  <r>
    <x v="14"/>
    <x v="0"/>
    <x v="111"/>
    <x v="6"/>
    <x v="97"/>
    <x v="16"/>
    <x v="11"/>
    <x v="97"/>
    <x v="0"/>
    <x v="22"/>
    <x v="0"/>
    <x v="0"/>
    <x v="0"/>
    <x v="81"/>
    <x v="0"/>
  </r>
  <r>
    <x v="35"/>
    <x v="9"/>
    <x v="112"/>
    <x v="6"/>
    <x v="98"/>
    <x v="17"/>
    <x v="12"/>
    <x v="98"/>
    <x v="0"/>
    <x v="22"/>
    <x v="0"/>
    <x v="0"/>
    <x v="0"/>
    <x v="82"/>
    <x v="0"/>
  </r>
  <r>
    <x v="7"/>
    <x v="1"/>
    <x v="113"/>
    <x v="60"/>
    <x v="99"/>
    <x v="1"/>
    <x v="0"/>
    <x v="99"/>
    <x v="0"/>
    <x v="22"/>
    <x v="0"/>
    <x v="0"/>
    <x v="0"/>
    <x v="83"/>
    <x v="0"/>
  </r>
  <r>
    <x v="20"/>
    <x v="6"/>
    <x v="114"/>
    <x v="7"/>
    <x v="100"/>
    <x v="1"/>
    <x v="0"/>
    <x v="100"/>
    <x v="0"/>
    <x v="22"/>
    <x v="0"/>
    <x v="0"/>
    <x v="0"/>
    <x v="84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1"/>
    <x v="0"/>
    <x v="22"/>
    <x v="0"/>
    <x v="0"/>
    <x v="0"/>
    <x v="85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0"/>
    <x v="115"/>
    <x v="61"/>
    <x v="101"/>
    <x v="12"/>
    <x v="8"/>
    <x v="102"/>
    <x v="0"/>
    <x v="22"/>
    <x v="0"/>
    <x v="0"/>
    <x v="0"/>
    <x v="86"/>
    <x v="0"/>
  </r>
  <r>
    <x v="36"/>
    <x v="11"/>
    <x v="115"/>
    <x v="61"/>
    <x v="101"/>
    <x v="12"/>
    <x v="8"/>
    <x v="102"/>
    <x v="0"/>
    <x v="22"/>
    <x v="0"/>
    <x v="0"/>
    <x v="0"/>
    <x v="8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C6:H15" firstHeaderRow="0" firstDataRow="1" firstDataCol="3" rowPageCount="1" colPageCount="1"/>
  <pivotFields count="15">
    <pivotField axis="axisRow" compact="0" sortType="ascending" defaultSubtotal="0" outline="0" multipleItemSelectionAllowed="1" showAll="0">
      <items count="37">
        <item x="11"/>
        <item x="21"/>
        <item x="13"/>
        <item x="29"/>
        <item x="25"/>
        <item x="7"/>
        <item x="6"/>
        <item x="10"/>
        <item h="1" x="35"/>
        <item x="28"/>
        <item x="16"/>
        <item x="5"/>
        <item x="20"/>
        <item h="1" x="32"/>
        <item x="26"/>
        <item x="17"/>
        <item x="27"/>
        <item x="14"/>
        <item x="19"/>
        <item x="9"/>
        <item x="18"/>
        <item x="15"/>
        <item x="4"/>
        <item x="8"/>
        <item x="31"/>
        <item x="30"/>
        <item h="1" x="34"/>
        <item x="0"/>
        <item x="12"/>
        <item x="23"/>
        <item x="22"/>
        <item x="2"/>
        <item x="1"/>
        <item x="24"/>
        <item h="1" x="33"/>
        <item x="3"/>
        <item h="1" x="36"/>
      </items>
    </pivotField>
    <pivotField axis="axisRow" compact="0" outline="0" multipleItemSelectionAllowed="1" showAll="0">
      <items count="13">
        <item h="1" x="10"/>
        <item h="1" x="1"/>
        <item h="1" x="6"/>
        <item x="2"/>
        <item h="1" x="3"/>
        <item h="1" x="7"/>
        <item h="1" x="5"/>
        <item h="1" x="0"/>
        <item h="1" x="11"/>
        <item h="1" x="8"/>
        <item h="1" x="4"/>
        <item h="1" x="9"/>
        <item t="default"/>
      </items>
    </pivotField>
    <pivotField axis="axisRow" compact="0" outline="0" showAll="0">
      <items count="117">
        <item x="1"/>
        <item x="2"/>
        <item x="3"/>
        <item x="20"/>
        <item x="22"/>
        <item x="18"/>
        <item x="17"/>
        <item x="32"/>
        <item x="46"/>
        <item x="26"/>
        <item x="21"/>
        <item x="4"/>
        <item x="15"/>
        <item x="13"/>
        <item x="43"/>
        <item x="42"/>
        <item x="41"/>
        <item x="19"/>
        <item x="33"/>
        <item x="14"/>
        <item x="23"/>
        <item x="24"/>
        <item x="47"/>
        <item x="25"/>
        <item x="48"/>
        <item x="50"/>
        <item x="52"/>
        <item x="53"/>
        <item x="54"/>
        <item x="56"/>
        <item x="57"/>
        <item x="58"/>
        <item x="60"/>
        <item x="61"/>
        <item x="63"/>
        <item x="64"/>
        <item x="66"/>
        <item x="67"/>
        <item x="68"/>
        <item x="69"/>
        <item x="70"/>
        <item x="71"/>
        <item x="72"/>
        <item x="74"/>
        <item x="75"/>
        <item x="77"/>
        <item x="79"/>
        <item x="80"/>
        <item x="82"/>
        <item x="0"/>
        <item x="28"/>
        <item x="40"/>
        <item x="7"/>
        <item x="27"/>
        <item x="34"/>
        <item x="83"/>
        <item x="86"/>
        <item x="89"/>
        <item x="88"/>
        <item x="90"/>
        <item x="91"/>
        <item x="92"/>
        <item x="93"/>
        <item x="95"/>
        <item x="96"/>
        <item x="94"/>
        <item x="98"/>
        <item x="97"/>
        <item x="99"/>
        <item x="104"/>
        <item x="16"/>
        <item x="37"/>
        <item x="84"/>
        <item x="85"/>
        <item x="87"/>
        <item x="100"/>
        <item x="101"/>
        <item x="102"/>
        <item x="103"/>
        <item x="5"/>
        <item x="31"/>
        <item x="30"/>
        <item x="29"/>
        <item x="11"/>
        <item x="36"/>
        <item x="81"/>
        <item x="55"/>
        <item x="65"/>
        <item x="73"/>
        <item x="76"/>
        <item x="78"/>
        <item x="44"/>
        <item x="45"/>
        <item x="6"/>
        <item x="12"/>
        <item x="35"/>
        <item x="9"/>
        <item x="8"/>
        <item x="10"/>
        <item x="38"/>
        <item x="62"/>
        <item x="59"/>
        <item x="49"/>
        <item x="51"/>
        <item x="39"/>
        <item x="115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axis="axisPage" compact="0" outline="0" multipleItemSelectionAllowed="1" showAll="0">
      <items count="63"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10"/>
        <item h="1" x="35"/>
        <item h="1" x="36"/>
        <item h="1" x="37"/>
        <item h="1" x="11"/>
        <item h="1" x="38"/>
        <item h="1" x="39"/>
        <item h="1" x="40"/>
        <item h="1" x="41"/>
        <item x="2"/>
        <item x="1"/>
        <item x="8"/>
        <item x="5"/>
        <item x="4"/>
        <item x="3"/>
        <item x="9"/>
        <item x="0"/>
        <item x="7"/>
        <item x="6"/>
        <item h="1" x="61"/>
        <item h="1" x="42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x="58"/>
        <item h="1" x="43"/>
        <item x="59"/>
        <item x="60"/>
        <item t="default"/>
      </items>
    </pivotField>
    <pivotField dataField="1" compact="0" showAll="0">
      <items count="103">
        <item x="38"/>
        <item x="10"/>
        <item x="9"/>
        <item x="35"/>
        <item x="8"/>
        <item x="91"/>
        <item x="6"/>
        <item x="12"/>
        <item x="15"/>
        <item x="96"/>
        <item x="88"/>
        <item x="18"/>
        <item x="89"/>
        <item x="41"/>
        <item x="86"/>
        <item x="80"/>
        <item x="19"/>
        <item x="87"/>
        <item x="22"/>
        <item x="76"/>
        <item x="74"/>
        <item x="90"/>
        <item x="21"/>
        <item x="75"/>
        <item x="13"/>
        <item x="81"/>
        <item x="33"/>
        <item x="17"/>
        <item x="100"/>
        <item x="66"/>
        <item x="85"/>
        <item x="25"/>
        <item x="79"/>
        <item x="93"/>
        <item x="5"/>
        <item x="50"/>
        <item x="16"/>
        <item x="73"/>
        <item x="4"/>
        <item x="83"/>
        <item x="7"/>
        <item x="84"/>
        <item x="36"/>
        <item x="56"/>
        <item x="23"/>
        <item x="64"/>
        <item x="97"/>
        <item x="98"/>
        <item x="43"/>
        <item x="77"/>
        <item x="14"/>
        <item x="52"/>
        <item x="63"/>
        <item x="59"/>
        <item x="48"/>
        <item x="51"/>
        <item x="62"/>
        <item x="78"/>
        <item x="58"/>
        <item x="42"/>
        <item x="27"/>
        <item x="1"/>
        <item x="37"/>
        <item x="29"/>
        <item x="20"/>
        <item x="11"/>
        <item x="45"/>
        <item x="61"/>
        <item x="67"/>
        <item x="40"/>
        <item x="26"/>
        <item x="60"/>
        <item x="72"/>
        <item x="46"/>
        <item x="68"/>
        <item x="3"/>
        <item x="54"/>
        <item x="53"/>
        <item x="28"/>
        <item x="31"/>
        <item x="24"/>
        <item x="57"/>
        <item x="30"/>
        <item x="71"/>
        <item x="65"/>
        <item x="39"/>
        <item x="44"/>
        <item x="49"/>
        <item x="82"/>
        <item x="70"/>
        <item x="95"/>
        <item x="92"/>
        <item x="55"/>
        <item x="2"/>
        <item x="69"/>
        <item x="94"/>
        <item x="99"/>
        <item x="34"/>
        <item x="32"/>
        <item x="47"/>
        <item x="0"/>
        <item x="101"/>
        <item t="default"/>
      </items>
    </pivotField>
    <pivotField compact="0" showAll="0">
      <items count="19">
        <item x="11"/>
        <item x="4"/>
        <item x="1"/>
        <item x="7"/>
        <item x="2"/>
        <item x="8"/>
        <item x="6"/>
        <item x="16"/>
        <item x="0"/>
        <item x="13"/>
        <item x="3"/>
        <item x="5"/>
        <item x="15"/>
        <item x="17"/>
        <item x="10"/>
        <item x="9"/>
        <item x="14"/>
        <item x="12"/>
        <item t="default"/>
      </items>
    </pivotField>
    <pivotField compact="0" showAll="0">
      <items count="14">
        <item x="7"/>
        <item x="1"/>
        <item x="0"/>
        <item x="4"/>
        <item x="5"/>
        <item x="3"/>
        <item x="11"/>
        <item x="9"/>
        <item x="2"/>
        <item x="10"/>
        <item x="12"/>
        <item x="6"/>
        <item x="8"/>
        <item t="default"/>
      </items>
    </pivotField>
    <pivotField compact="0" showAll="0">
      <items count="104">
        <item x="38"/>
        <item x="10"/>
        <item x="9"/>
        <item x="35"/>
        <item x="8"/>
        <item x="91"/>
        <item x="6"/>
        <item x="12"/>
        <item x="15"/>
        <item x="96"/>
        <item x="18"/>
        <item x="88"/>
        <item x="89"/>
        <item x="41"/>
        <item x="86"/>
        <item x="80"/>
        <item x="19"/>
        <item x="87"/>
        <item x="22"/>
        <item x="76"/>
        <item x="74"/>
        <item x="90"/>
        <item x="13"/>
        <item x="21"/>
        <item x="75"/>
        <item x="81"/>
        <item x="33"/>
        <item x="17"/>
        <item x="100"/>
        <item x="66"/>
        <item x="85"/>
        <item x="25"/>
        <item x="79"/>
        <item x="93"/>
        <item x="5"/>
        <item x="50"/>
        <item x="16"/>
        <item x="73"/>
        <item x="4"/>
        <item x="83"/>
        <item x="7"/>
        <item x="84"/>
        <item x="98"/>
        <item x="36"/>
        <item x="56"/>
        <item x="23"/>
        <item x="97"/>
        <item x="64"/>
        <item x="43"/>
        <item x="77"/>
        <item x="14"/>
        <item x="52"/>
        <item x="63"/>
        <item x="37"/>
        <item x="59"/>
        <item x="48"/>
        <item x="51"/>
        <item x="62"/>
        <item x="78"/>
        <item x="58"/>
        <item x="42"/>
        <item x="27"/>
        <item x="1"/>
        <item x="29"/>
        <item x="20"/>
        <item x="11"/>
        <item x="45"/>
        <item x="61"/>
        <item x="67"/>
        <item x="40"/>
        <item x="26"/>
        <item x="60"/>
        <item x="72"/>
        <item x="46"/>
        <item x="68"/>
        <item x="3"/>
        <item x="54"/>
        <item x="53"/>
        <item x="28"/>
        <item x="31"/>
        <item x="24"/>
        <item x="57"/>
        <item x="30"/>
        <item x="71"/>
        <item x="65"/>
        <item x="39"/>
        <item x="44"/>
        <item x="49"/>
        <item x="82"/>
        <item x="70"/>
        <item x="92"/>
        <item x="95"/>
        <item x="55"/>
        <item x="2"/>
        <item x="69"/>
        <item x="94"/>
        <item x="99"/>
        <item x="32"/>
        <item x="34"/>
        <item x="47"/>
        <item x="0"/>
        <item x="101"/>
        <item x="102"/>
        <item t="default"/>
      </items>
    </pivotField>
    <pivotField compact="0" showAll="0">
      <items count="22">
        <item x="7"/>
        <item x="8"/>
        <item x="10"/>
        <item x="2"/>
        <item x="11"/>
        <item x="13"/>
        <item x="3"/>
        <item x="14"/>
        <item x="16"/>
        <item x="4"/>
        <item x="5"/>
        <item x="15"/>
        <item x="17"/>
        <item x="18"/>
        <item x="6"/>
        <item x="19"/>
        <item x="20"/>
        <item x="12"/>
        <item x="9"/>
        <item x="1"/>
        <item x="0"/>
        <item t="default"/>
      </items>
    </pivotField>
    <pivotField dataField="1" compact="0" showAll="0">
      <items count="24">
        <item x="19"/>
        <item x="20"/>
        <item x="17"/>
        <item x="10"/>
        <item x="18"/>
        <item x="6"/>
        <item x="4"/>
        <item x="21"/>
        <item x="5"/>
        <item x="11"/>
        <item x="15"/>
        <item x="9"/>
        <item x="3"/>
        <item x="13"/>
        <item x="14"/>
        <item x="7"/>
        <item x="8"/>
        <item x="16"/>
        <item x="1"/>
        <item x="12"/>
        <item x="2"/>
        <item x="0"/>
        <item x="22"/>
        <item t="default"/>
      </items>
    </pivotField>
    <pivotField compact="0" showAll="0">
      <items count="18">
        <item x="7"/>
        <item x="12"/>
        <item x="4"/>
        <item x="2"/>
        <item x="13"/>
        <item x="14"/>
        <item x="15"/>
        <item x="16"/>
        <item x="3"/>
        <item x="6"/>
        <item x="1"/>
        <item x="9"/>
        <item x="10"/>
        <item x="11"/>
        <item x="5"/>
        <item x="8"/>
        <item x="0"/>
        <item t="default"/>
      </items>
    </pivotField>
    <pivotField compact="0" showAll="0">
      <items count="21">
        <item x="5"/>
        <item x="6"/>
        <item x="7"/>
        <item x="8"/>
        <item x="10"/>
        <item x="11"/>
        <item x="1"/>
        <item x="12"/>
        <item x="13"/>
        <item x="15"/>
        <item x="14"/>
        <item x="2"/>
        <item x="3"/>
        <item x="16"/>
        <item x="17"/>
        <item x="18"/>
        <item x="19"/>
        <item x="4"/>
        <item x="9"/>
        <item x="0"/>
        <item t="default"/>
      </items>
    </pivotField>
    <pivotField compact="0" showAll="0">
      <items count="2">
        <item x="0"/>
        <item t="default"/>
      </items>
    </pivotField>
    <pivotField dataField="1" compact="0" showAll="0">
      <items count="88">
        <item x="54"/>
        <item x="49"/>
        <item x="38"/>
        <item x="10"/>
        <item x="9"/>
        <item x="35"/>
        <item x="8"/>
        <item x="75"/>
        <item x="6"/>
        <item x="12"/>
        <item x="15"/>
        <item x="80"/>
        <item x="18"/>
        <item x="41"/>
        <item x="19"/>
        <item x="22"/>
        <item x="21"/>
        <item x="13"/>
        <item x="33"/>
        <item x="17"/>
        <item x="84"/>
        <item x="68"/>
        <item x="25"/>
        <item x="77"/>
        <item x="5"/>
        <item x="51"/>
        <item x="16"/>
        <item x="4"/>
        <item x="7"/>
        <item x="36"/>
        <item x="58"/>
        <item x="23"/>
        <item x="66"/>
        <item x="81"/>
        <item x="82"/>
        <item x="43"/>
        <item x="14"/>
        <item x="53"/>
        <item x="65"/>
        <item x="61"/>
        <item x="48"/>
        <item x="52"/>
        <item x="64"/>
        <item x="60"/>
        <item x="42"/>
        <item x="27"/>
        <item x="1"/>
        <item x="37"/>
        <item x="29"/>
        <item x="20"/>
        <item x="11"/>
        <item x="45"/>
        <item x="63"/>
        <item x="69"/>
        <item x="40"/>
        <item x="26"/>
        <item x="62"/>
        <item x="74"/>
        <item x="46"/>
        <item x="70"/>
        <item x="3"/>
        <item x="56"/>
        <item x="55"/>
        <item x="28"/>
        <item x="31"/>
        <item x="24"/>
        <item x="59"/>
        <item x="30"/>
        <item x="73"/>
        <item x="67"/>
        <item x="39"/>
        <item x="44"/>
        <item x="50"/>
        <item x="72"/>
        <item x="79"/>
        <item x="76"/>
        <item x="57"/>
        <item x="2"/>
        <item x="71"/>
        <item x="78"/>
        <item x="83"/>
        <item x="34"/>
        <item x="32"/>
        <item x="47"/>
        <item x="0"/>
        <item x="85"/>
        <item x="86"/>
        <item t="default"/>
      </items>
    </pivotField>
    <pivotField compact="0" showAll="0">
      <items count="3">
        <item x="1"/>
        <item x="0"/>
        <item t="default"/>
      </items>
    </pivotField>
  </pivotFields>
  <rowFields count="3">
    <field x="1"/>
    <field x="0"/>
    <field x="2"/>
  </rowFields>
  <rowItems count="9">
    <i>
      <x v="3"/>
      <x v="9"/>
      <x v="8"/>
    </i>
    <i r="1">
      <x v="14"/>
      <x v="14"/>
    </i>
    <i r="2">
      <x v="15"/>
    </i>
    <i r="2">
      <x v="16"/>
    </i>
    <i r="1">
      <x v="20"/>
      <x v="53"/>
    </i>
    <i r="1">
      <x v="23"/>
      <x v="83"/>
    </i>
    <i r="1">
      <x v="30"/>
      <x v="84"/>
    </i>
    <i t="default"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3"/>
  </pageFields>
  <dataFields count="3">
    <dataField name="发票金额总计" fld="4" baseField="0" baseItem="0"/>
    <dataField name="实际支付金额总计" fld="9" baseField="0" baseItem="0"/>
    <dataField name="应付未付差额" fld="13" baseField="0" baseItem="0" numFmtId="2"/>
  </dataFields>
  <formats count="68">
    <format dxfId="0">
      <pivotArea type="all" dataOnly="0" outline="0" fieldPosition="0"/>
    </format>
    <format dxfId="1">
      <pivotArea field="1" type="button" dataOnly="0" labelOnly="1" outline="0" fieldPosition="0"/>
    </format>
    <format dxfId="2">
      <pivotArea field="0" type="button" dataOnly="0" labelOnly="1" outline="0" fieldPosition="0"/>
    </format>
    <format dxfId="3">
      <pivotArea field="1" type="button" dataOnly="0" labelOnly="1" outline="0" fieldPosition="0"/>
    </format>
    <format dxfId="4">
      <pivotArea dataOnly="0" labelOnly="1" fieldPosition="0">
        <references count="1">
          <reference field="1" count="0" defaultSubtotal="1"/>
        </references>
      </pivotArea>
    </format>
    <format dxfId="5">
      <pivotArea dataOnly="0" labelOnly="1" grandRow="1" offset="A1:A1" fieldPosition="0"/>
    </format>
    <format dxfId="6">
      <pivotArea dataOnly="0" axis="axisValues" fieldPosition="0"/>
    </format>
    <format dxfId="7">
      <pivotArea collapsedLevelsAreSubtotals="1" fieldPosition="0"/>
    </format>
    <format dxfId="8">
      <pivotArea grandRow="1" collapsedLevelsAreSubtotals="1" fieldPosition="0"/>
    </format>
    <format dxfId="9">
      <pivotArea field="1" type="button" dataOnly="0" labelOnly="1" outline="0" fieldPosition="0"/>
    </format>
    <format dxfId="10">
      <pivotArea field="0" type="button" dataOnly="0" labelOnly="1" outline="0" fieldPosition="0"/>
    </format>
    <format dxfId="11">
      <pivotArea dataOnly="0" labelOnly="1" fieldPosition="0">
        <references count="1">
          <reference field="4294967294" count="1">
            <x v="0"/>
          </reference>
        </references>
      </pivotArea>
    </format>
    <format dxfId="12">
      <pivotArea dataOnly="0" labelOnly="1" fieldPosition="0">
        <references count="1">
          <reference field="4294967294" count="1">
            <x v="1"/>
          </reference>
        </references>
      </pivotArea>
    </format>
    <format dxfId="13">
      <pivotArea dataOnly="0" labelOnly="1" fieldPosition="0">
        <references count="1">
          <reference field="4294967294" count="1">
            <x v="2"/>
          </reference>
        </references>
      </pivotArea>
    </format>
    <format dxfId="14">
      <pivotArea field="1" type="button" dataOnly="0" labelOnly="1" outline="0" fieldPosition="0"/>
    </format>
    <format dxfId="15">
      <pivotArea field="0" type="button" dataOnly="0" labelOnly="1" outline="0" fieldPosition="0"/>
    </format>
    <format dxfId="16">
      <pivotArea dataOnly="0" labelOnly="1" fieldPosition="0">
        <references count="1">
          <reference field="4294967294" count="1">
            <x v="0"/>
          </reference>
        </references>
      </pivotArea>
    </format>
    <format dxfId="17">
      <pivotArea dataOnly="0" labelOnly="1" fieldPosition="0">
        <references count="1">
          <reference field="4294967294" count="1">
            <x v="1"/>
          </reference>
        </references>
      </pivotArea>
    </format>
    <format dxfId="18">
      <pivotArea dataOnly="0" labelOnly="1" fieldPosition="0">
        <references count="1">
          <reference field="4294967294" count="1">
            <x v="2"/>
          </reference>
        </references>
      </pivotArea>
    </format>
    <format dxfId="19">
      <pivotArea field="3" type="button" dataOnly="0" labelOnly="1" outline="0" fieldPosition="0"/>
    </format>
    <format dxfId="20">
      <pivotArea dataOnly="0" labelOnly="1" outline="0" fieldPosition="0">
        <references count="1">
          <reference field="3" count="0"/>
        </references>
      </pivotArea>
    </format>
    <format dxfId="21">
      <pivotArea field="3" type="button" dataOnly="0" labelOnly="1" outline="0" fieldPosition="0"/>
    </format>
    <format dxfId="22">
      <pivotArea dataOnly="0" labelOnly="1" outline="0" fieldPosition="0">
        <references count="1">
          <reference field="3" count="0"/>
        </references>
      </pivotArea>
    </format>
    <format dxfId="23">
      <pivotArea dataOnly="0" labelOnly="1" fieldPosition="0">
        <references count="3">
          <reference field="2" count="1">
            <x v="8"/>
          </reference>
          <reference field="0" count="1" selected="0">
            <x v="9"/>
          </reference>
          <reference field="1" count="1" selected="0">
            <x v="3"/>
          </reference>
        </references>
      </pivotArea>
    </format>
    <format dxfId="24">
      <pivotArea dataOnly="0" labelOnly="1" fieldPosition="0">
        <references count="3">
          <reference field="2" count="1">
            <x v="14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25">
      <pivotArea dataOnly="0" labelOnly="1" fieldPosition="0">
        <references count="3">
          <reference field="2" count="1">
            <x v="15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26">
      <pivotArea dataOnly="0" labelOnly="1" fieldPosition="0">
        <references count="3">
          <reference field="2" count="1">
            <x v="16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27">
      <pivotArea dataOnly="0" labelOnly="1" fieldPosition="0">
        <references count="3">
          <reference field="2" count="1">
            <x v="53"/>
          </reference>
          <reference field="0" count="1" selected="0">
            <x v="20"/>
          </reference>
          <reference field="1" count="1" selected="0">
            <x v="3"/>
          </reference>
        </references>
      </pivotArea>
    </format>
    <format dxfId="28">
      <pivotArea dataOnly="0" labelOnly="1" fieldPosition="0">
        <references count="3">
          <reference field="2" count="1">
            <x v="83"/>
          </reference>
          <reference field="0" count="1" selected="0">
            <x v="23"/>
          </reference>
          <reference field="1" count="1" selected="0">
            <x v="3"/>
          </reference>
        </references>
      </pivotArea>
    </format>
    <format dxfId="29">
      <pivotArea dataOnly="0" labelOnly="1" fieldPosition="0">
        <references count="3">
          <reference field="2" count="1">
            <x v="5"/>
          </reference>
          <reference field="0" count="1" selected="0">
            <x v="28"/>
          </reference>
          <reference field="1" count="1" selected="0">
            <x v="3"/>
          </reference>
        </references>
      </pivotArea>
    </format>
    <format dxfId="30">
      <pivotArea dataOnly="0" labelOnly="1" fieldPosition="0">
        <references count="3">
          <reference field="2" count="1">
            <x v="6"/>
          </reference>
          <reference field="0" count="1" selected="0">
            <x v="28"/>
          </reference>
          <reference field="1" count="1" selected="0">
            <x v="3"/>
          </reference>
        </references>
      </pivotArea>
    </format>
    <format dxfId="31">
      <pivotArea dataOnly="0" labelOnly="1" fieldPosition="0">
        <references count="3">
          <reference field="2" count="1">
            <x v="70"/>
          </reference>
          <reference field="0" count="1" selected="0">
            <x v="28"/>
          </reference>
          <reference field="1" count="1" selected="0">
            <x v="3"/>
          </reference>
        </references>
      </pivotArea>
    </format>
    <format dxfId="32">
      <pivotArea dataOnly="0" labelOnly="1" fieldPosition="0">
        <references count="3">
          <reference field="2" count="1">
            <x v="84"/>
          </reference>
          <reference field="0" count="1" selected="0">
            <x v="30"/>
          </reference>
          <reference field="1" count="1" selected="0">
            <x v="3"/>
          </reference>
        </references>
      </pivotArea>
    </format>
    <format dxfId="33">
      <pivotArea field="2" type="button" dataOnly="0" labelOnly="1" outline="0" fieldPosition="0"/>
    </format>
    <format dxfId="34">
      <pivotArea dataOnly="0" labelOnly="1" fieldPosition="0">
        <references count="3">
          <reference field="2" count="1">
            <x v="8"/>
          </reference>
          <reference field="0" count="1" selected="0">
            <x v="9"/>
          </reference>
          <reference field="1" count="1" selected="0">
            <x v="3"/>
          </reference>
        </references>
      </pivotArea>
    </format>
    <format dxfId="35">
      <pivotArea dataOnly="0" labelOnly="1" fieldPosition="0">
        <references count="3">
          <reference field="2" count="1">
            <x v="14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36">
      <pivotArea dataOnly="0" labelOnly="1" fieldPosition="0">
        <references count="3">
          <reference field="2" count="1">
            <x v="15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37">
      <pivotArea dataOnly="0" labelOnly="1" fieldPosition="0">
        <references count="3">
          <reference field="2" count="1">
            <x v="16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38">
      <pivotArea dataOnly="0" labelOnly="1" fieldPosition="0">
        <references count="3">
          <reference field="2" count="1">
            <x v="53"/>
          </reference>
          <reference field="0" count="1" selected="0">
            <x v="20"/>
          </reference>
          <reference field="1" count="1" selected="0">
            <x v="3"/>
          </reference>
        </references>
      </pivotArea>
    </format>
    <format dxfId="39">
      <pivotArea dataOnly="0" labelOnly="1" fieldPosition="0">
        <references count="3">
          <reference field="2" count="1">
            <x v="83"/>
          </reference>
          <reference field="0" count="1" selected="0">
            <x v="23"/>
          </reference>
          <reference field="1" count="1" selected="0">
            <x v="3"/>
          </reference>
        </references>
      </pivotArea>
    </format>
    <format dxfId="40">
      <pivotArea dataOnly="0" labelOnly="1" fieldPosition="0">
        <references count="3">
          <reference field="2" count="1">
            <x v="5"/>
          </reference>
          <reference field="0" count="1" selected="0">
            <x v="28"/>
          </reference>
          <reference field="1" count="1" selected="0">
            <x v="3"/>
          </reference>
        </references>
      </pivotArea>
    </format>
    <format dxfId="41">
      <pivotArea dataOnly="0" labelOnly="1" fieldPosition="0">
        <references count="3">
          <reference field="2" count="1">
            <x v="6"/>
          </reference>
          <reference field="0" count="1" selected="0">
            <x v="28"/>
          </reference>
          <reference field="1" count="1" selected="0">
            <x v="3"/>
          </reference>
        </references>
      </pivotArea>
    </format>
    <format dxfId="42">
      <pivotArea dataOnly="0" labelOnly="1" fieldPosition="0">
        <references count="3">
          <reference field="2" count="1">
            <x v="70"/>
          </reference>
          <reference field="0" count="1" selected="0">
            <x v="28"/>
          </reference>
          <reference field="1" count="1" selected="0">
            <x v="3"/>
          </reference>
        </references>
      </pivotArea>
    </format>
    <format dxfId="43">
      <pivotArea field="2" type="button" dataOnly="0" labelOnly="1" outline="0" fieldPosition="0"/>
    </format>
    <format dxfId="44">
      <pivotArea dataOnly="0" labelOnly="1" fieldPosition="0">
        <references count="3">
          <reference field="2" count="1">
            <x v="8"/>
          </reference>
          <reference field="0" count="1" selected="0">
            <x v="9"/>
          </reference>
          <reference field="1" count="1" selected="0">
            <x v="3"/>
          </reference>
        </references>
      </pivotArea>
    </format>
    <format dxfId="45">
      <pivotArea dataOnly="0" labelOnly="1" fieldPosition="0">
        <references count="3">
          <reference field="2" count="1">
            <x v="14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46">
      <pivotArea dataOnly="0" labelOnly="1" fieldPosition="0">
        <references count="3">
          <reference field="2" count="1">
            <x v="15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47">
      <pivotArea dataOnly="0" labelOnly="1" fieldPosition="0">
        <references count="3">
          <reference field="2" count="1">
            <x v="16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48">
      <pivotArea dataOnly="0" labelOnly="1" fieldPosition="0">
        <references count="3">
          <reference field="2" count="1">
            <x v="53"/>
          </reference>
          <reference field="0" count="1" selected="0">
            <x v="20"/>
          </reference>
          <reference field="1" count="1" selected="0">
            <x v="3"/>
          </reference>
        </references>
      </pivotArea>
    </format>
    <format dxfId="49">
      <pivotArea dataOnly="0" labelOnly="1" fieldPosition="0">
        <references count="3">
          <reference field="2" count="1">
            <x v="83"/>
          </reference>
          <reference field="0" count="1" selected="0">
            <x v="23"/>
          </reference>
          <reference field="1" count="1" selected="0">
            <x v="3"/>
          </reference>
        </references>
      </pivotArea>
    </format>
    <format dxfId="50">
      <pivotArea dataOnly="0" labelOnly="1" fieldPosition="0">
        <references count="3">
          <reference field="2" count="1">
            <x v="84"/>
          </reference>
          <reference field="0" count="1" selected="0">
            <x v="30"/>
          </reference>
          <reference field="1" count="1" selected="0">
            <x v="3"/>
          </reference>
        </references>
      </pivotArea>
    </format>
    <format dxfId="51">
      <pivotArea dataOnly="0" labelOnly="1" fieldPosition="0">
        <references count="3">
          <reference field="2" count="1">
            <x v="5"/>
          </reference>
          <reference field="0" count="1" selected="0">
            <x v="28"/>
          </reference>
          <reference field="1" count="1" selected="0">
            <x v="10"/>
          </reference>
        </references>
      </pivotArea>
    </format>
    <format dxfId="52">
      <pivotArea dataOnly="0" labelOnly="1" fieldPosition="0">
        <references count="3">
          <reference field="2" count="1">
            <x v="6"/>
          </reference>
          <reference field="0" count="1" selected="0">
            <x v="28"/>
          </reference>
          <reference field="1" count="1" selected="0">
            <x v="10"/>
          </reference>
        </references>
      </pivotArea>
    </format>
    <format dxfId="53">
      <pivotArea dataOnly="0" labelOnly="1" fieldPosition="0">
        <references count="3">
          <reference field="2" count="1">
            <x v="70"/>
          </reference>
          <reference field="0" count="1" selected="0">
            <x v="28"/>
          </reference>
          <reference field="1" count="1" selected="0">
            <x v="10"/>
          </reference>
        </references>
      </pivotArea>
    </format>
    <format dxfId="54">
      <pivotArea dataOnly="0" labelOnly="1" grandRow="1" offset="C1:C1" fieldPosition="0"/>
    </format>
    <format dxfId="55">
      <pivotArea field="2" type="button" dataOnly="0" labelOnly="1" outline="0" fieldPosition="0"/>
    </format>
    <format dxfId="56">
      <pivotArea dataOnly="0" labelOnly="1" fieldPosition="0">
        <references count="3">
          <reference field="2" count="1">
            <x v="8"/>
          </reference>
          <reference field="0" count="1" selected="0">
            <x v="9"/>
          </reference>
          <reference field="1" count="1" selected="0">
            <x v="3"/>
          </reference>
        </references>
      </pivotArea>
    </format>
    <format dxfId="57">
      <pivotArea dataOnly="0" labelOnly="1" fieldPosition="0">
        <references count="3">
          <reference field="2" count="1">
            <x v="14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58">
      <pivotArea dataOnly="0" labelOnly="1" fieldPosition="0">
        <references count="3">
          <reference field="2" count="1">
            <x v="15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59">
      <pivotArea dataOnly="0" labelOnly="1" fieldPosition="0">
        <references count="3">
          <reference field="2" count="1">
            <x v="16"/>
          </reference>
          <reference field="0" count="1" selected="0">
            <x v="14"/>
          </reference>
          <reference field="1" count="1" selected="0">
            <x v="3"/>
          </reference>
        </references>
      </pivotArea>
    </format>
    <format dxfId="60">
      <pivotArea dataOnly="0" labelOnly="1" fieldPosition="0">
        <references count="3">
          <reference field="2" count="1">
            <x v="53"/>
          </reference>
          <reference field="0" count="1" selected="0">
            <x v="20"/>
          </reference>
          <reference field="1" count="1" selected="0">
            <x v="3"/>
          </reference>
        </references>
      </pivotArea>
    </format>
    <format dxfId="61">
      <pivotArea dataOnly="0" labelOnly="1" fieldPosition="0">
        <references count="3">
          <reference field="2" count="1">
            <x v="83"/>
          </reference>
          <reference field="0" count="1" selected="0">
            <x v="23"/>
          </reference>
          <reference field="1" count="1" selected="0">
            <x v="3"/>
          </reference>
        </references>
      </pivotArea>
    </format>
    <format dxfId="62">
      <pivotArea dataOnly="0" labelOnly="1" fieldPosition="0">
        <references count="3">
          <reference field="2" count="1">
            <x v="84"/>
          </reference>
          <reference field="0" count="1" selected="0">
            <x v="30"/>
          </reference>
          <reference field="1" count="1" selected="0">
            <x v="3"/>
          </reference>
        </references>
      </pivotArea>
    </format>
    <format dxfId="63">
      <pivotArea dataOnly="0" labelOnly="1" fieldPosition="0">
        <references count="3">
          <reference field="2" count="1">
            <x v="5"/>
          </reference>
          <reference field="0" count="1" selected="0">
            <x v="28"/>
          </reference>
          <reference field="1" count="1" selected="0">
            <x v="10"/>
          </reference>
        </references>
      </pivotArea>
    </format>
    <format dxfId="64">
      <pivotArea dataOnly="0" labelOnly="1" fieldPosition="0">
        <references count="3">
          <reference field="2" count="1">
            <x v="6"/>
          </reference>
          <reference field="0" count="1" selected="0">
            <x v="28"/>
          </reference>
          <reference field="1" count="1" selected="0">
            <x v="10"/>
          </reference>
        </references>
      </pivotArea>
    </format>
    <format dxfId="65">
      <pivotArea dataOnly="0" labelOnly="1" fieldPosition="0">
        <references count="3">
          <reference field="2" count="1">
            <x v="70"/>
          </reference>
          <reference field="0" count="1" selected="0">
            <x v="28"/>
          </reference>
          <reference field="1" count="1" selected="0">
            <x v="10"/>
          </reference>
        </references>
      </pivotArea>
    </format>
    <format dxfId="66">
      <pivotArea dataOnly="0" labelOnly="1" grandRow="1" offset="C1:C1" fieldPosition="0"/>
    </format>
    <format dxfId="67">
      <pivotArea field="2" type="button" dataOnly="0" labelOnly="1" outline="0" fieldPosition="0"/>
    </format>
  </format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C6:H30" firstHeaderRow="0" firstDataRow="1" firstDataCol="3" rowPageCount="1" colPageCount="1"/>
  <pivotFields count="15">
    <pivotField axis="axisRow" compact="0" showAll="0">
      <items count="38">
        <item x="11"/>
        <item x="21"/>
        <item x="13"/>
        <item x="29"/>
        <item x="25"/>
        <item x="7"/>
        <item x="6"/>
        <item x="10"/>
        <item x="28"/>
        <item x="16"/>
        <item x="5"/>
        <item x="20"/>
        <item x="26"/>
        <item x="17"/>
        <item x="27"/>
        <item x="14"/>
        <item x="19"/>
        <item x="9"/>
        <item x="18"/>
        <item x="15"/>
        <item x="4"/>
        <item x="8"/>
        <item x="30"/>
        <item x="0"/>
        <item x="12"/>
        <item x="23"/>
        <item x="22"/>
        <item x="2"/>
        <item x="1"/>
        <item x="24"/>
        <item x="3"/>
        <item x="36"/>
        <item x="31"/>
        <item x="32"/>
        <item x="33"/>
        <item x="34"/>
        <item x="35"/>
        <item t="default"/>
      </items>
    </pivotField>
    <pivotField axis="axisRow" compact="0" outline="0" showAll="0">
      <items count="13">
        <item x="10"/>
        <item x="1"/>
        <item x="6"/>
        <item x="2"/>
        <item x="3"/>
        <item x="7"/>
        <item x="5"/>
        <item x="0"/>
        <item x="11"/>
        <item x="8"/>
        <item x="4"/>
        <item x="9"/>
        <item t="default"/>
      </items>
    </pivotField>
    <pivotField compact="0" showAll="0">
      <items count="117">
        <item x="1"/>
        <item x="2"/>
        <item x="3"/>
        <item x="20"/>
        <item x="22"/>
        <item x="18"/>
        <item x="17"/>
        <item x="32"/>
        <item x="46"/>
        <item x="26"/>
        <item x="21"/>
        <item x="4"/>
        <item x="15"/>
        <item x="13"/>
        <item x="43"/>
        <item x="42"/>
        <item x="41"/>
        <item x="19"/>
        <item x="33"/>
        <item x="114"/>
        <item x="14"/>
        <item x="23"/>
        <item x="24"/>
        <item x="47"/>
        <item x="25"/>
        <item x="48"/>
        <item x="50"/>
        <item x="52"/>
        <item x="53"/>
        <item x="54"/>
        <item x="56"/>
        <item x="57"/>
        <item x="58"/>
        <item x="60"/>
        <item x="61"/>
        <item x="63"/>
        <item x="64"/>
        <item x="66"/>
        <item x="67"/>
        <item x="68"/>
        <item x="69"/>
        <item x="70"/>
        <item x="71"/>
        <item x="72"/>
        <item x="74"/>
        <item x="75"/>
        <item x="77"/>
        <item x="79"/>
        <item x="80"/>
        <item x="82"/>
        <item x="0"/>
        <item x="28"/>
        <item x="108"/>
        <item x="109"/>
        <item x="110"/>
        <item x="111"/>
        <item x="112"/>
        <item x="40"/>
        <item x="7"/>
        <item x="27"/>
        <item x="34"/>
        <item x="83"/>
        <item x="86"/>
        <item x="89"/>
        <item x="88"/>
        <item x="90"/>
        <item x="91"/>
        <item x="92"/>
        <item x="93"/>
        <item x="95"/>
        <item x="96"/>
        <item x="94"/>
        <item x="98"/>
        <item x="97"/>
        <item x="99"/>
        <item x="104"/>
        <item x="16"/>
        <item x="37"/>
        <item x="106"/>
        <item x="84"/>
        <item x="85"/>
        <item x="87"/>
        <item x="100"/>
        <item x="101"/>
        <item x="102"/>
        <item x="103"/>
        <item x="5"/>
        <item x="31"/>
        <item x="30"/>
        <item x="29"/>
        <item x="113"/>
        <item x="11"/>
        <item x="36"/>
        <item x="107"/>
        <item x="81"/>
        <item x="55"/>
        <item x="65"/>
        <item x="73"/>
        <item x="76"/>
        <item x="78"/>
        <item x="44"/>
        <item x="45"/>
        <item x="6"/>
        <item x="12"/>
        <item x="35"/>
        <item x="9"/>
        <item x="8"/>
        <item x="10"/>
        <item x="38"/>
        <item x="105"/>
        <item x="62"/>
        <item x="59"/>
        <item x="49"/>
        <item x="51"/>
        <item x="39"/>
        <item x="115"/>
        <item t="default"/>
      </items>
    </pivotField>
    <pivotField compact="0" showAll="0">
      <items count="63">
        <item x="42"/>
        <item x="12"/>
        <item x="13"/>
        <item x="14"/>
        <item x="43"/>
        <item x="15"/>
        <item x="16"/>
        <item x="44"/>
        <item x="17"/>
        <item x="45"/>
        <item x="18"/>
        <item x="19"/>
        <item x="20"/>
        <item x="21"/>
        <item x="47"/>
        <item x="46"/>
        <item x="22"/>
        <item x="23"/>
        <item x="24"/>
        <item x="48"/>
        <item x="25"/>
        <item x="26"/>
        <item x="27"/>
        <item x="28"/>
        <item x="29"/>
        <item x="30"/>
        <item x="31"/>
        <item x="49"/>
        <item x="32"/>
        <item x="50"/>
        <item x="33"/>
        <item x="34"/>
        <item x="52"/>
        <item x="10"/>
        <item x="53"/>
        <item x="35"/>
        <item x="36"/>
        <item x="37"/>
        <item x="11"/>
        <item x="51"/>
        <item x="38"/>
        <item x="39"/>
        <item x="55"/>
        <item x="54"/>
        <item x="40"/>
        <item x="56"/>
        <item x="41"/>
        <item x="57"/>
        <item x="58"/>
        <item x="2"/>
        <item x="1"/>
        <item x="8"/>
        <item x="5"/>
        <item x="4"/>
        <item x="3"/>
        <item x="9"/>
        <item x="0"/>
        <item x="7"/>
        <item x="60"/>
        <item x="6"/>
        <item x="59"/>
        <item x="61"/>
        <item t="default"/>
      </items>
    </pivotField>
    <pivotField compact="0" showAll="0">
      <items count="103">
        <item x="38"/>
        <item x="10"/>
        <item x="9"/>
        <item x="35"/>
        <item x="8"/>
        <item x="91"/>
        <item x="6"/>
        <item x="12"/>
        <item x="15"/>
        <item x="96"/>
        <item x="88"/>
        <item x="18"/>
        <item x="89"/>
        <item x="41"/>
        <item x="86"/>
        <item x="80"/>
        <item x="19"/>
        <item x="87"/>
        <item x="22"/>
        <item x="76"/>
        <item x="74"/>
        <item x="90"/>
        <item x="21"/>
        <item x="75"/>
        <item x="13"/>
        <item x="81"/>
        <item x="33"/>
        <item x="17"/>
        <item x="100"/>
        <item x="66"/>
        <item x="85"/>
        <item x="25"/>
        <item x="79"/>
        <item x="93"/>
        <item x="5"/>
        <item x="50"/>
        <item x="16"/>
        <item x="73"/>
        <item x="4"/>
        <item x="83"/>
        <item x="7"/>
        <item x="84"/>
        <item x="36"/>
        <item x="56"/>
        <item x="23"/>
        <item x="64"/>
        <item x="97"/>
        <item x="98"/>
        <item x="43"/>
        <item x="77"/>
        <item x="14"/>
        <item x="52"/>
        <item x="63"/>
        <item x="59"/>
        <item x="48"/>
        <item x="51"/>
        <item x="62"/>
        <item x="78"/>
        <item x="58"/>
        <item x="42"/>
        <item x="27"/>
        <item x="1"/>
        <item x="37"/>
        <item x="29"/>
        <item x="20"/>
        <item x="11"/>
        <item x="45"/>
        <item x="61"/>
        <item x="67"/>
        <item x="40"/>
        <item x="26"/>
        <item x="60"/>
        <item x="72"/>
        <item x="46"/>
        <item x="68"/>
        <item x="3"/>
        <item x="54"/>
        <item x="53"/>
        <item x="28"/>
        <item x="31"/>
        <item x="24"/>
        <item x="57"/>
        <item x="30"/>
        <item x="71"/>
        <item x="65"/>
        <item x="39"/>
        <item x="44"/>
        <item x="49"/>
        <item x="82"/>
        <item x="70"/>
        <item x="95"/>
        <item x="92"/>
        <item x="55"/>
        <item x="2"/>
        <item x="69"/>
        <item x="94"/>
        <item x="99"/>
        <item x="34"/>
        <item x="32"/>
        <item x="47"/>
        <item x="0"/>
        <item x="101"/>
        <item t="default"/>
      </items>
    </pivotField>
    <pivotField dataField="1" compact="0" showAll="0">
      <items count="19">
        <item x="11"/>
        <item x="4"/>
        <item x="1"/>
        <item x="7"/>
        <item x="2"/>
        <item x="8"/>
        <item x="6"/>
        <item x="16"/>
        <item x="0"/>
        <item x="13"/>
        <item x="3"/>
        <item x="5"/>
        <item x="15"/>
        <item x="17"/>
        <item x="10"/>
        <item x="9"/>
        <item x="14"/>
        <item x="12"/>
        <item t="default"/>
      </items>
    </pivotField>
    <pivotField dataField="1" compact="0" showAll="0">
      <items count="14">
        <item x="7"/>
        <item x="1"/>
        <item x="0"/>
        <item x="4"/>
        <item x="5"/>
        <item x="3"/>
        <item x="11"/>
        <item x="9"/>
        <item x="2"/>
        <item x="10"/>
        <item x="12"/>
        <item x="6"/>
        <item x="8"/>
        <item t="default"/>
      </items>
    </pivotField>
    <pivotField compact="0" showAll="0">
      <items count="104">
        <item x="38"/>
        <item x="10"/>
        <item x="9"/>
        <item x="35"/>
        <item x="8"/>
        <item x="91"/>
        <item x="6"/>
        <item x="12"/>
        <item x="15"/>
        <item x="96"/>
        <item x="18"/>
        <item x="88"/>
        <item x="89"/>
        <item x="41"/>
        <item x="86"/>
        <item x="80"/>
        <item x="19"/>
        <item x="87"/>
        <item x="22"/>
        <item x="76"/>
        <item x="74"/>
        <item x="90"/>
        <item x="13"/>
        <item x="21"/>
        <item x="75"/>
        <item x="81"/>
        <item x="33"/>
        <item x="17"/>
        <item x="100"/>
        <item x="66"/>
        <item x="85"/>
        <item x="25"/>
        <item x="79"/>
        <item x="93"/>
        <item x="5"/>
        <item x="50"/>
        <item x="16"/>
        <item x="73"/>
        <item x="4"/>
        <item x="83"/>
        <item x="7"/>
        <item x="84"/>
        <item x="98"/>
        <item x="36"/>
        <item x="56"/>
        <item x="23"/>
        <item x="97"/>
        <item x="64"/>
        <item x="43"/>
        <item x="77"/>
        <item x="14"/>
        <item x="52"/>
        <item x="63"/>
        <item x="37"/>
        <item x="59"/>
        <item x="48"/>
        <item x="51"/>
        <item x="62"/>
        <item x="78"/>
        <item x="58"/>
        <item x="42"/>
        <item x="27"/>
        <item x="1"/>
        <item x="29"/>
        <item x="20"/>
        <item x="11"/>
        <item x="45"/>
        <item x="61"/>
        <item x="67"/>
        <item x="40"/>
        <item x="26"/>
        <item x="60"/>
        <item x="72"/>
        <item x="46"/>
        <item x="68"/>
        <item x="3"/>
        <item x="54"/>
        <item x="53"/>
        <item x="28"/>
        <item x="31"/>
        <item x="24"/>
        <item x="57"/>
        <item x="30"/>
        <item x="71"/>
        <item x="65"/>
        <item x="39"/>
        <item x="44"/>
        <item x="49"/>
        <item x="82"/>
        <item x="70"/>
        <item x="92"/>
        <item x="95"/>
        <item x="55"/>
        <item x="2"/>
        <item x="69"/>
        <item x="94"/>
        <item x="99"/>
        <item x="32"/>
        <item x="34"/>
        <item x="47"/>
        <item x="0"/>
        <item x="101"/>
        <item x="102"/>
        <item t="default"/>
      </items>
    </pivotField>
    <pivotField axis="axisRow" compact="0" sortType="ascending" defaultSubtotal="0" outline="0" multipleItemSelectionAllowed="1" showAll="0">
      <items count="21">
        <item x="7"/>
        <item x="8"/>
        <item x="10"/>
        <item x="2"/>
        <item x="11"/>
        <item x="13"/>
        <item x="3"/>
        <item x="14"/>
        <item x="16"/>
        <item x="4"/>
        <item x="5"/>
        <item x="15"/>
        <item x="17"/>
        <item x="18"/>
        <item x="6"/>
        <item x="19"/>
        <item x="20"/>
        <item x="12"/>
        <item x="9"/>
        <item x="1"/>
        <item h="1" x="0"/>
      </items>
    </pivotField>
    <pivotField dataField="1" compact="0" showAll="0">
      <items count="24">
        <item x="19"/>
        <item x="20"/>
        <item x="17"/>
        <item x="10"/>
        <item x="18"/>
        <item x="6"/>
        <item x="4"/>
        <item x="21"/>
        <item x="5"/>
        <item x="11"/>
        <item x="15"/>
        <item x="9"/>
        <item x="3"/>
        <item x="13"/>
        <item x="14"/>
        <item x="7"/>
        <item x="8"/>
        <item x="16"/>
        <item x="1"/>
        <item x="12"/>
        <item x="2"/>
        <item x="0"/>
        <item x="22"/>
        <item t="default"/>
      </items>
    </pivotField>
    <pivotField compact="0" showAll="0">
      <items count="18">
        <item x="7"/>
        <item x="12"/>
        <item x="4"/>
        <item x="2"/>
        <item x="13"/>
        <item x="14"/>
        <item x="15"/>
        <item x="16"/>
        <item x="3"/>
        <item x="6"/>
        <item x="1"/>
        <item x="9"/>
        <item x="10"/>
        <item x="11"/>
        <item x="5"/>
        <item x="8"/>
        <item x="0"/>
        <item t="default"/>
      </items>
    </pivotField>
    <pivotField axis="axisPage" compact="0" multipleItemSelectionAllowed="1" showAll="0">
      <items count="21">
        <item x="5"/>
        <item x="6"/>
        <item x="7"/>
        <item x="8"/>
        <item x="10"/>
        <item x="11"/>
        <item x="1"/>
        <item x="12"/>
        <item x="13"/>
        <item x="15"/>
        <item x="14"/>
        <item x="2"/>
        <item x="3"/>
        <item x="16"/>
        <item x="17"/>
        <item x="18"/>
        <item x="19"/>
        <item x="4"/>
        <item x="9"/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88">
        <item x="54"/>
        <item x="49"/>
        <item x="38"/>
        <item x="10"/>
        <item x="9"/>
        <item x="35"/>
        <item x="8"/>
        <item x="75"/>
        <item x="6"/>
        <item x="12"/>
        <item x="15"/>
        <item x="80"/>
        <item x="18"/>
        <item x="41"/>
        <item x="19"/>
        <item x="22"/>
        <item x="21"/>
        <item x="13"/>
        <item x="33"/>
        <item x="17"/>
        <item x="84"/>
        <item x="68"/>
        <item x="25"/>
        <item x="77"/>
        <item x="5"/>
        <item x="51"/>
        <item x="16"/>
        <item x="4"/>
        <item x="7"/>
        <item x="36"/>
        <item x="58"/>
        <item x="23"/>
        <item x="66"/>
        <item x="81"/>
        <item x="82"/>
        <item x="43"/>
        <item x="14"/>
        <item x="53"/>
        <item x="65"/>
        <item x="61"/>
        <item x="48"/>
        <item x="52"/>
        <item x="64"/>
        <item x="60"/>
        <item x="42"/>
        <item x="27"/>
        <item x="1"/>
        <item x="37"/>
        <item x="29"/>
        <item x="20"/>
        <item x="11"/>
        <item x="45"/>
        <item x="63"/>
        <item x="69"/>
        <item x="40"/>
        <item x="26"/>
        <item x="62"/>
        <item x="74"/>
        <item x="46"/>
        <item x="70"/>
        <item x="3"/>
        <item x="56"/>
        <item x="55"/>
        <item x="28"/>
        <item x="31"/>
        <item x="24"/>
        <item x="59"/>
        <item x="30"/>
        <item x="73"/>
        <item x="67"/>
        <item x="39"/>
        <item x="44"/>
        <item x="50"/>
        <item x="72"/>
        <item x="79"/>
        <item x="76"/>
        <item x="57"/>
        <item x="2"/>
        <item x="71"/>
        <item x="78"/>
        <item x="83"/>
        <item x="34"/>
        <item x="32"/>
        <item x="47"/>
        <item x="0"/>
        <item x="85"/>
        <item x="86"/>
        <item t="default"/>
      </items>
    </pivotField>
    <pivotField compact="0" showAll="0">
      <items count="3">
        <item x="1"/>
        <item x="0"/>
        <item t="default"/>
      </items>
    </pivotField>
  </pivotFields>
  <rowFields count="3">
    <field x="1"/>
    <field x="8"/>
    <field x="0"/>
  </rowFields>
  <rowItems count="24">
    <i>
      <x v="1"/>
      <x/>
      <x v="32"/>
    </i>
    <i r="1">
      <x v="1"/>
      <x v="32"/>
    </i>
    <i r="1">
      <x v="2"/>
      <x v="32"/>
    </i>
    <i r="1">
      <x v="3"/>
      <x v="22"/>
    </i>
    <i r="1">
      <x v="4"/>
      <x v="32"/>
    </i>
    <i r="1">
      <x v="5"/>
      <x v="32"/>
    </i>
    <i r="1">
      <x v="6"/>
      <x v="22"/>
    </i>
    <i r="1">
      <x v="7"/>
      <x v="32"/>
    </i>
    <i r="1">
      <x v="8"/>
      <x v="32"/>
    </i>
    <i r="1">
      <x v="9"/>
      <x v="22"/>
    </i>
    <i r="1">
      <x v="10"/>
      <x v="22"/>
    </i>
    <i r="1">
      <x v="11"/>
      <x v="32"/>
    </i>
    <i r="1">
      <x v="12"/>
      <x v="32"/>
    </i>
    <i r="1">
      <x v="13"/>
      <x v="32"/>
    </i>
    <i r="1">
      <x v="14"/>
      <x v="22"/>
    </i>
    <i r="1">
      <x v="16"/>
      <x v="32"/>
    </i>
    <i r="1">
      <x v="17"/>
      <x v="32"/>
    </i>
    <i r="1">
      <x v="18"/>
      <x v="32"/>
    </i>
    <i r="1">
      <x v="19"/>
      <x v="22"/>
    </i>
    <i r="2">
      <x v="32"/>
    </i>
    <i t="default">
      <x v="1"/>
    </i>
    <i>
      <x v="9"/>
      <x v="15"/>
      <x v="32"/>
    </i>
    <i t="default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11"/>
  </pageFields>
  <dataFields count="3">
    <dataField name="求和项:实际支付金额" fld="9" baseField="0" baseItem="0"/>
    <dataField name="求和项:TPS" fld="5" baseField="0" baseItem="0"/>
    <dataField name="求和项:TVQ" fld="6" baseField="0" baseItem="0"/>
  </dataFields>
  <formats count="54">
    <format dxfId="68">
      <pivotArea type="all" dataOnly="0" outline="0" fieldPosition="0"/>
    </format>
    <format dxfId="69">
      <pivotArea field="1" type="button" dataOnly="0" labelOnly="1" outline="0" fieldPosition="0"/>
    </format>
    <format dxfId="70">
      <pivotArea field="8" type="button" dataOnly="0" labelOnly="1" outline="0" fieldPosition="0"/>
    </format>
    <format dxfId="71">
      <pivotArea field="0" type="button" dataOnly="0" labelOnly="1" outline="0" fieldPosition="0"/>
    </format>
    <format dxfId="72">
      <pivotArea field="1" type="button" dataOnly="0" labelOnly="1" outline="0" fieldPosition="0"/>
    </format>
    <format dxfId="73">
      <pivotArea field="8" type="button" dataOnly="0" labelOnly="1" outline="0" fieldPosition="0"/>
    </format>
    <format dxfId="74">
      <pivotArea field="0" type="button" dataOnly="0" labelOnly="1" outline="0" fieldPosition="0"/>
    </format>
    <format dxfId="75">
      <pivotArea field="0" type="button" dataOnly="0" labelOnly="1" outline="0" fieldPosition="0"/>
    </format>
    <format dxfId="76">
      <pivotArea dataOnly="0" labelOnly="1" fieldPosition="0">
        <references count="3">
          <reference field="0" count="1">
            <x v="32"/>
          </reference>
          <reference field="8" count="1" selected="0">
            <x v="0"/>
          </reference>
          <reference field="1" count="1" selected="0">
            <x v="1"/>
          </reference>
        </references>
      </pivotArea>
    </format>
    <format dxfId="77">
      <pivotArea dataOnly="0" labelOnly="1" fieldPosition="0">
        <references count="3">
          <reference field="0" count="1">
            <x v="32"/>
          </reference>
          <reference field="8" count="1" selected="0">
            <x v="1"/>
          </reference>
          <reference field="1" count="1" selected="0">
            <x v="1"/>
          </reference>
        </references>
      </pivotArea>
    </format>
    <format dxfId="78">
      <pivotArea dataOnly="0" labelOnly="1" fieldPosition="0">
        <references count="3">
          <reference field="0" count="1">
            <x v="32"/>
          </reference>
          <reference field="8" count="1" selected="0">
            <x v="2"/>
          </reference>
          <reference field="1" count="1" selected="0">
            <x v="1"/>
          </reference>
        </references>
      </pivotArea>
    </format>
    <format dxfId="79">
      <pivotArea dataOnly="0" labelOnly="1" fieldPosition="0">
        <references count="3">
          <reference field="0" count="1">
            <x v="22"/>
          </reference>
          <reference field="8" count="1" selected="0">
            <x v="3"/>
          </reference>
          <reference field="1" count="1" selected="0">
            <x v="1"/>
          </reference>
        </references>
      </pivotArea>
    </format>
    <format dxfId="80">
      <pivotArea dataOnly="0" labelOnly="1" fieldPosition="0">
        <references count="3">
          <reference field="0" count="1">
            <x v="32"/>
          </reference>
          <reference field="8" count="1" selected="0">
            <x v="4"/>
          </reference>
          <reference field="1" count="1" selected="0">
            <x v="1"/>
          </reference>
        </references>
      </pivotArea>
    </format>
    <format dxfId="81">
      <pivotArea dataOnly="0" labelOnly="1" fieldPosition="0">
        <references count="3">
          <reference field="0" count="1">
            <x v="32"/>
          </reference>
          <reference field="8" count="1" selected="0">
            <x v="5"/>
          </reference>
          <reference field="1" count="1" selected="0">
            <x v="1"/>
          </reference>
        </references>
      </pivotArea>
    </format>
    <format dxfId="82">
      <pivotArea dataOnly="0" labelOnly="1" fieldPosition="0">
        <references count="3">
          <reference field="0" count="1">
            <x v="22"/>
          </reference>
          <reference field="8" count="1" selected="0">
            <x v="6"/>
          </reference>
          <reference field="1" count="1" selected="0">
            <x v="1"/>
          </reference>
        </references>
      </pivotArea>
    </format>
    <format dxfId="83">
      <pivotArea dataOnly="0" labelOnly="1" fieldPosition="0">
        <references count="3">
          <reference field="0" count="1">
            <x v="32"/>
          </reference>
          <reference field="8" count="1" selected="0">
            <x v="7"/>
          </reference>
          <reference field="1" count="1" selected="0">
            <x v="1"/>
          </reference>
        </references>
      </pivotArea>
    </format>
    <format dxfId="84">
      <pivotArea dataOnly="0" labelOnly="1" fieldPosition="0">
        <references count="3">
          <reference field="0" count="1">
            <x v="32"/>
          </reference>
          <reference field="8" count="1" selected="0">
            <x v="8"/>
          </reference>
          <reference field="1" count="1" selected="0">
            <x v="1"/>
          </reference>
        </references>
      </pivotArea>
    </format>
    <format dxfId="85">
      <pivotArea dataOnly="0" labelOnly="1" fieldPosition="0">
        <references count="3">
          <reference field="0" count="1">
            <x v="22"/>
          </reference>
          <reference field="8" count="1" selected="0">
            <x v="9"/>
          </reference>
          <reference field="1" count="1" selected="0">
            <x v="1"/>
          </reference>
        </references>
      </pivotArea>
    </format>
    <format dxfId="86">
      <pivotArea dataOnly="0" labelOnly="1" fieldPosition="0">
        <references count="3">
          <reference field="0" count="1">
            <x v="22"/>
          </reference>
          <reference field="8" count="1" selected="0">
            <x v="10"/>
          </reference>
          <reference field="1" count="1" selected="0">
            <x v="1"/>
          </reference>
        </references>
      </pivotArea>
    </format>
    <format dxfId="87">
      <pivotArea dataOnly="0" labelOnly="1" fieldPosition="0">
        <references count="3">
          <reference field="0" count="1">
            <x v="32"/>
          </reference>
          <reference field="8" count="1" selected="0">
            <x v="11"/>
          </reference>
          <reference field="1" count="1" selected="0">
            <x v="1"/>
          </reference>
        </references>
      </pivotArea>
    </format>
    <format dxfId="88">
      <pivotArea dataOnly="0" labelOnly="1" fieldPosition="0">
        <references count="3">
          <reference field="0" count="1">
            <x v="32"/>
          </reference>
          <reference field="8" count="1" selected="0">
            <x v="12"/>
          </reference>
          <reference field="1" count="1" selected="0">
            <x v="1"/>
          </reference>
        </references>
      </pivotArea>
    </format>
    <format dxfId="89">
      <pivotArea dataOnly="0" labelOnly="1" fieldPosition="0">
        <references count="3">
          <reference field="0" count="1">
            <x v="32"/>
          </reference>
          <reference field="8" count="1" selected="0">
            <x v="13"/>
          </reference>
          <reference field="1" count="1" selected="0">
            <x v="1"/>
          </reference>
        </references>
      </pivotArea>
    </format>
    <format dxfId="90">
      <pivotArea dataOnly="0" labelOnly="1" fieldPosition="0">
        <references count="3">
          <reference field="0" count="1">
            <x v="22"/>
          </reference>
          <reference field="8" count="1" selected="0">
            <x v="14"/>
          </reference>
          <reference field="1" count="1" selected="0">
            <x v="1"/>
          </reference>
        </references>
      </pivotArea>
    </format>
    <format dxfId="91">
      <pivotArea dataOnly="0" labelOnly="1" fieldPosition="0">
        <references count="3">
          <reference field="0" count="1">
            <x v="32"/>
          </reference>
          <reference field="8" count="1" selected="0">
            <x v="16"/>
          </reference>
          <reference field="1" count="1" selected="0">
            <x v="1"/>
          </reference>
        </references>
      </pivotArea>
    </format>
    <format dxfId="92">
      <pivotArea dataOnly="0" labelOnly="1" fieldPosition="0">
        <references count="3">
          <reference field="0" count="1">
            <x v="32"/>
          </reference>
          <reference field="8" count="1" selected="0">
            <x v="17"/>
          </reference>
          <reference field="1" count="1" selected="0">
            <x v="1"/>
          </reference>
        </references>
      </pivotArea>
    </format>
    <format dxfId="93">
      <pivotArea dataOnly="0" labelOnly="1" fieldPosition="0">
        <references count="3">
          <reference field="0" count="1">
            <x v="32"/>
          </reference>
          <reference field="8" count="1" selected="0">
            <x v="18"/>
          </reference>
          <reference field="1" count="1" selected="0">
            <x v="1"/>
          </reference>
        </references>
      </pivotArea>
    </format>
    <format dxfId="94">
      <pivotArea dataOnly="0" labelOnly="1" fieldPosition="0">
        <references count="3">
          <reference field="0" count="1">
            <x v="22"/>
          </reference>
          <reference field="8" count="1" selected="0">
            <x v="19"/>
          </reference>
          <reference field="1" count="1" selected="0">
            <x v="1"/>
          </reference>
        </references>
      </pivotArea>
    </format>
    <format dxfId="95">
      <pivotArea dataOnly="0" labelOnly="1" fieldPosition="0">
        <references count="3">
          <reference field="0" count="1">
            <x v="32"/>
          </reference>
          <reference field="8" count="1" selected="0">
            <x v="19"/>
          </reference>
          <reference field="1" count="1" selected="0">
            <x v="1"/>
          </reference>
        </references>
      </pivotArea>
    </format>
    <format dxfId="96">
      <pivotArea dataOnly="0" labelOnly="1" fieldPosition="0">
        <references count="3">
          <reference field="0" count="1">
            <x v="32"/>
          </reference>
          <reference field="8" count="1" selected="0">
            <x v="15"/>
          </reference>
          <reference field="1" count="1" selected="0">
            <x v="9"/>
          </reference>
        </references>
      </pivotArea>
    </format>
    <format dxfId="97">
      <pivotArea dataOnly="0" labelOnly="1" grandRow="1" offset="C1:C1" fieldPosition="0"/>
    </format>
    <format dxfId="98">
      <pivotArea dataOnly="0" labelOnly="1" outline="0" fieldPosition="0">
        <references count="1">
          <reference field="11" count="0"/>
        </references>
      </pivotArea>
    </format>
    <format dxfId="99">
      <pivotArea field="8" type="button" dataOnly="0" labelOnly="1" outline="0" fieldPosition="0"/>
    </format>
    <format dxfId="100">
      <pivotArea dataOnly="0" labelOnly="1" fieldPosition="0">
        <references count="2">
          <reference field="8" count="1">
            <x v="0"/>
          </reference>
          <reference field="1" count="1" selected="0">
            <x v="1"/>
          </reference>
        </references>
      </pivotArea>
    </format>
    <format dxfId="101">
      <pivotArea dataOnly="0" labelOnly="1" fieldPosition="0">
        <references count="2">
          <reference field="8" count="1">
            <x v="1"/>
          </reference>
          <reference field="1" count="1" selected="0">
            <x v="1"/>
          </reference>
        </references>
      </pivotArea>
    </format>
    <format dxfId="102">
      <pivotArea dataOnly="0" labelOnly="1" fieldPosition="0">
        <references count="2">
          <reference field="8" count="1">
            <x v="2"/>
          </reference>
          <reference field="1" count="1" selected="0">
            <x v="1"/>
          </reference>
        </references>
      </pivotArea>
    </format>
    <format dxfId="103">
      <pivotArea dataOnly="0" labelOnly="1" fieldPosition="0">
        <references count="2">
          <reference field="8" count="1">
            <x v="3"/>
          </reference>
          <reference field="1" count="1" selected="0">
            <x v="1"/>
          </reference>
        </references>
      </pivotArea>
    </format>
    <format dxfId="104">
      <pivotArea dataOnly="0" labelOnly="1" fieldPosition="0">
        <references count="2">
          <reference field="8" count="1">
            <x v="4"/>
          </reference>
          <reference field="1" count="1" selected="0">
            <x v="1"/>
          </reference>
        </references>
      </pivotArea>
    </format>
    <format dxfId="105">
      <pivotArea dataOnly="0" labelOnly="1" fieldPosition="0">
        <references count="2">
          <reference field="8" count="1">
            <x v="5"/>
          </reference>
          <reference field="1" count="1" selected="0">
            <x v="1"/>
          </reference>
        </references>
      </pivotArea>
    </format>
    <format dxfId="106">
      <pivotArea dataOnly="0" labelOnly="1" fieldPosition="0">
        <references count="2">
          <reference field="8" count="1">
            <x v="6"/>
          </reference>
          <reference field="1" count="1" selected="0">
            <x v="1"/>
          </reference>
        </references>
      </pivotArea>
    </format>
    <format dxfId="107">
      <pivotArea dataOnly="0" labelOnly="1" fieldPosition="0">
        <references count="2">
          <reference field="8" count="1">
            <x v="7"/>
          </reference>
          <reference field="1" count="1" selected="0">
            <x v="1"/>
          </reference>
        </references>
      </pivotArea>
    </format>
    <format dxfId="108">
      <pivotArea dataOnly="0" labelOnly="1" fieldPosition="0">
        <references count="2">
          <reference field="8" count="1">
            <x v="8"/>
          </reference>
          <reference field="1" count="1" selected="0">
            <x v="1"/>
          </reference>
        </references>
      </pivotArea>
    </format>
    <format dxfId="109">
      <pivotArea dataOnly="0" labelOnly="1" fieldPosition="0">
        <references count="2">
          <reference field="8" count="1">
            <x v="9"/>
          </reference>
          <reference field="1" count="1" selected="0">
            <x v="1"/>
          </reference>
        </references>
      </pivotArea>
    </format>
    <format dxfId="110">
      <pivotArea dataOnly="0" labelOnly="1" fieldPosition="0">
        <references count="2">
          <reference field="8" count="1">
            <x v="10"/>
          </reference>
          <reference field="1" count="1" selected="0">
            <x v="1"/>
          </reference>
        </references>
      </pivotArea>
    </format>
    <format dxfId="111">
      <pivotArea dataOnly="0" labelOnly="1" fieldPosition="0">
        <references count="2">
          <reference field="8" count="1">
            <x v="11"/>
          </reference>
          <reference field="1" count="1" selected="0">
            <x v="1"/>
          </reference>
        </references>
      </pivotArea>
    </format>
    <format dxfId="112">
      <pivotArea dataOnly="0" labelOnly="1" fieldPosition="0">
        <references count="2">
          <reference field="8" count="1">
            <x v="12"/>
          </reference>
          <reference field="1" count="1" selected="0">
            <x v="1"/>
          </reference>
        </references>
      </pivotArea>
    </format>
    <format dxfId="113">
      <pivotArea dataOnly="0" labelOnly="1" fieldPosition="0">
        <references count="2">
          <reference field="8" count="1">
            <x v="13"/>
          </reference>
          <reference field="1" count="1" selected="0">
            <x v="1"/>
          </reference>
        </references>
      </pivotArea>
    </format>
    <format dxfId="114">
      <pivotArea dataOnly="0" labelOnly="1" fieldPosition="0">
        <references count="2">
          <reference field="8" count="1">
            <x v="14"/>
          </reference>
          <reference field="1" count="1" selected="0">
            <x v="1"/>
          </reference>
        </references>
      </pivotArea>
    </format>
    <format dxfId="115">
      <pivotArea dataOnly="0" labelOnly="1" fieldPosition="0">
        <references count="2">
          <reference field="8" count="1">
            <x v="16"/>
          </reference>
          <reference field="1" count="1" selected="0">
            <x v="1"/>
          </reference>
        </references>
      </pivotArea>
    </format>
    <format dxfId="116">
      <pivotArea dataOnly="0" labelOnly="1" fieldPosition="0">
        <references count="2">
          <reference field="8" count="1">
            <x v="17"/>
          </reference>
          <reference field="1" count="1" selected="0">
            <x v="1"/>
          </reference>
        </references>
      </pivotArea>
    </format>
    <format dxfId="117">
      <pivotArea dataOnly="0" labelOnly="1" fieldPosition="0">
        <references count="2">
          <reference field="8" count="1">
            <x v="18"/>
          </reference>
          <reference field="1" count="1" selected="0">
            <x v="1"/>
          </reference>
        </references>
      </pivotArea>
    </format>
    <format dxfId="118">
      <pivotArea dataOnly="0" labelOnly="1" fieldPosition="0">
        <references count="2">
          <reference field="8" count="1">
            <x v="19"/>
          </reference>
          <reference field="1" count="1" selected="0">
            <x v="1"/>
          </reference>
        </references>
      </pivotArea>
    </format>
    <format dxfId="119">
      <pivotArea dataOnly="0" labelOnly="1" fieldPosition="0">
        <references count="2">
          <reference field="8" count="1">
            <x v="15"/>
          </reference>
          <reference field="1" count="1" selected="0">
            <x v="9"/>
          </reference>
        </references>
      </pivotArea>
    </format>
    <format dxfId="120">
      <pivotArea dataOnly="0" labelOnly="1" grandRow="1" offset="B1:B1" fieldPosition="0"/>
    </format>
    <format dxfId="121">
      <pivotArea dataOnly="0" axis="axisValues" fieldPosition="0"/>
    </format>
  </format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C6:H123" firstHeaderRow="0" firstDataRow="1" firstDataCol="3" rowPageCount="1" colPageCount="1"/>
  <pivotFields count="15">
    <pivotField axis="axisPage" compact="0" multipleItemSelectionAllowed="1" showAll="0">
      <items count="38">
        <item x="11"/>
        <item x="21"/>
        <item x="13"/>
        <item x="29"/>
        <item x="25"/>
        <item x="7"/>
        <item x="6"/>
        <item x="10"/>
        <item x="28"/>
        <item x="16"/>
        <item x="5"/>
        <item x="20"/>
        <item x="26"/>
        <item x="17"/>
        <item x="27"/>
        <item x="14"/>
        <item x="19"/>
        <item x="9"/>
        <item x="18"/>
        <item x="15"/>
        <item x="4"/>
        <item x="8"/>
        <item x="31"/>
        <item x="30"/>
        <item x="0"/>
        <item x="12"/>
        <item x="23"/>
        <item x="22"/>
        <item x="2"/>
        <item x="1"/>
        <item x="24"/>
        <item x="3"/>
        <item x="36"/>
        <item x="32"/>
        <item x="33"/>
        <item x="34"/>
        <item x="35"/>
        <item t="default"/>
      </items>
    </pivotField>
    <pivotField compact="0" showAll="0">
      <items count="13">
        <item x="10"/>
        <item x="1"/>
        <item x="6"/>
        <item x="2"/>
        <item x="3"/>
        <item x="7"/>
        <item x="5"/>
        <item x="8"/>
        <item x="0"/>
        <item x="11"/>
        <item x="4"/>
        <item x="9"/>
        <item t="default"/>
      </items>
    </pivotField>
    <pivotField axis="axisRow" compact="0" defaultSubtotal="0" outline="0" showAll="0">
      <items count="116">
        <item x="1"/>
        <item x="2"/>
        <item x="3"/>
        <item x="20"/>
        <item x="22"/>
        <item x="18"/>
        <item x="17"/>
        <item x="32"/>
        <item x="46"/>
        <item x="26"/>
        <item x="21"/>
        <item x="4"/>
        <item x="15"/>
        <item x="13"/>
        <item x="43"/>
        <item x="42"/>
        <item x="41"/>
        <item x="19"/>
        <item x="33"/>
        <item x="14"/>
        <item x="23"/>
        <item x="24"/>
        <item x="47"/>
        <item x="25"/>
        <item x="48"/>
        <item x="50"/>
        <item x="52"/>
        <item x="53"/>
        <item x="54"/>
        <item x="56"/>
        <item x="57"/>
        <item x="58"/>
        <item x="60"/>
        <item x="61"/>
        <item x="63"/>
        <item x="64"/>
        <item x="66"/>
        <item x="67"/>
        <item x="68"/>
        <item x="69"/>
        <item x="70"/>
        <item x="71"/>
        <item x="72"/>
        <item x="74"/>
        <item x="75"/>
        <item x="77"/>
        <item x="79"/>
        <item x="80"/>
        <item x="82"/>
        <item x="0"/>
        <item x="28"/>
        <item x="40"/>
        <item x="7"/>
        <item x="27"/>
        <item x="34"/>
        <item x="83"/>
        <item x="86"/>
        <item x="89"/>
        <item x="88"/>
        <item x="90"/>
        <item x="91"/>
        <item x="92"/>
        <item x="93"/>
        <item x="95"/>
        <item x="96"/>
        <item x="94"/>
        <item x="98"/>
        <item x="97"/>
        <item x="99"/>
        <item x="104"/>
        <item x="16"/>
        <item x="37"/>
        <item x="84"/>
        <item x="85"/>
        <item x="87"/>
        <item x="100"/>
        <item x="101"/>
        <item x="102"/>
        <item x="103"/>
        <item x="5"/>
        <item x="31"/>
        <item x="30"/>
        <item x="29"/>
        <item x="11"/>
        <item x="36"/>
        <item x="81"/>
        <item x="55"/>
        <item x="65"/>
        <item x="73"/>
        <item x="76"/>
        <item x="78"/>
        <item x="44"/>
        <item x="45"/>
        <item x="6"/>
        <item x="12"/>
        <item x="35"/>
        <item x="9"/>
        <item x="8"/>
        <item x="10"/>
        <item x="38"/>
        <item x="62"/>
        <item x="59"/>
        <item x="49"/>
        <item x="51"/>
        <item x="39"/>
        <item x="115"/>
        <item x="105"/>
        <item x="106"/>
        <item x="107"/>
        <item x="108"/>
        <item x="109"/>
        <item x="110"/>
        <item x="111"/>
        <item x="112"/>
        <item x="113"/>
        <item x="114"/>
      </items>
    </pivotField>
    <pivotField axis="axisRow" compact="0" sortType="ascending" defaultSubtotal="0" outline="0" multipleItemSelectionAllowed="1" showAll="0">
      <items count="62">
        <item x="42"/>
        <item x="12"/>
        <item x="13"/>
        <item x="14"/>
        <item x="43"/>
        <item x="15"/>
        <item x="16"/>
        <item x="44"/>
        <item x="17"/>
        <item x="45"/>
        <item x="18"/>
        <item x="19"/>
        <item x="20"/>
        <item x="21"/>
        <item x="47"/>
        <item x="46"/>
        <item x="22"/>
        <item x="23"/>
        <item x="24"/>
        <item x="48"/>
        <item x="25"/>
        <item x="26"/>
        <item x="27"/>
        <item x="28"/>
        <item x="29"/>
        <item x="30"/>
        <item x="31"/>
        <item x="49"/>
        <item x="32"/>
        <item x="50"/>
        <item x="33"/>
        <item x="34"/>
        <item x="52"/>
        <item x="10"/>
        <item x="53"/>
        <item x="35"/>
        <item x="36"/>
        <item x="37"/>
        <item x="11"/>
        <item x="51"/>
        <item x="38"/>
        <item x="39"/>
        <item x="55"/>
        <item x="54"/>
        <item x="40"/>
        <item x="56"/>
        <item x="41"/>
        <item x="57"/>
        <item x="58"/>
        <item x="2"/>
        <item x="1"/>
        <item x="8"/>
        <item x="5"/>
        <item x="4"/>
        <item x="3"/>
        <item x="9"/>
        <item x="0"/>
        <item x="7"/>
        <item x="60"/>
        <item x="6"/>
        <item x="59"/>
        <item x="61"/>
      </items>
    </pivotField>
    <pivotField dataField="1" compact="0" showAll="0">
      <items count="103">
        <item x="38"/>
        <item x="10"/>
        <item x="9"/>
        <item x="35"/>
        <item x="8"/>
        <item x="6"/>
        <item x="12"/>
        <item x="15"/>
        <item x="88"/>
        <item x="18"/>
        <item x="89"/>
        <item x="41"/>
        <item x="86"/>
        <item x="80"/>
        <item x="19"/>
        <item x="87"/>
        <item x="22"/>
        <item x="76"/>
        <item x="74"/>
        <item x="90"/>
        <item x="21"/>
        <item x="75"/>
        <item x="13"/>
        <item x="81"/>
        <item x="33"/>
        <item x="17"/>
        <item x="66"/>
        <item x="85"/>
        <item x="25"/>
        <item x="79"/>
        <item x="5"/>
        <item x="50"/>
        <item x="16"/>
        <item x="73"/>
        <item x="4"/>
        <item x="83"/>
        <item x="7"/>
        <item x="84"/>
        <item x="36"/>
        <item x="56"/>
        <item x="23"/>
        <item x="64"/>
        <item x="43"/>
        <item x="77"/>
        <item x="14"/>
        <item x="52"/>
        <item x="63"/>
        <item x="59"/>
        <item x="48"/>
        <item x="51"/>
        <item x="62"/>
        <item x="78"/>
        <item x="58"/>
        <item x="42"/>
        <item x="27"/>
        <item x="1"/>
        <item x="37"/>
        <item x="29"/>
        <item x="20"/>
        <item x="11"/>
        <item x="45"/>
        <item x="61"/>
        <item x="67"/>
        <item x="40"/>
        <item x="26"/>
        <item x="60"/>
        <item x="72"/>
        <item x="46"/>
        <item x="68"/>
        <item x="3"/>
        <item x="54"/>
        <item x="53"/>
        <item x="28"/>
        <item x="31"/>
        <item x="24"/>
        <item x="57"/>
        <item x="30"/>
        <item x="71"/>
        <item x="65"/>
        <item x="39"/>
        <item x="44"/>
        <item x="49"/>
        <item x="82"/>
        <item x="70"/>
        <item x="55"/>
        <item x="2"/>
        <item x="69"/>
        <item x="34"/>
        <item x="32"/>
        <item x="47"/>
        <item x="0"/>
        <item x="101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compact="0" showAll="0">
      <items count="19">
        <item x="11"/>
        <item x="4"/>
        <item x="1"/>
        <item x="7"/>
        <item x="2"/>
        <item x="8"/>
        <item x="6"/>
        <item x="0"/>
        <item x="3"/>
        <item x="5"/>
        <item x="10"/>
        <item x="9"/>
        <item x="12"/>
        <item x="13"/>
        <item x="14"/>
        <item x="15"/>
        <item x="16"/>
        <item x="17"/>
        <item t="default"/>
      </items>
    </pivotField>
    <pivotField compact="0" showAll="0">
      <items count="14">
        <item x="7"/>
        <item x="1"/>
        <item x="0"/>
        <item x="4"/>
        <item x="5"/>
        <item x="3"/>
        <item x="2"/>
        <item x="6"/>
        <item x="8"/>
        <item x="9"/>
        <item x="10"/>
        <item x="11"/>
        <item x="12"/>
        <item t="default"/>
      </items>
    </pivotField>
    <pivotField compact="0" showAll="0">
      <items count="104">
        <item x="38"/>
        <item x="10"/>
        <item x="9"/>
        <item x="35"/>
        <item x="8"/>
        <item x="6"/>
        <item x="12"/>
        <item x="15"/>
        <item x="18"/>
        <item x="88"/>
        <item x="89"/>
        <item x="41"/>
        <item x="86"/>
        <item x="80"/>
        <item x="19"/>
        <item x="87"/>
        <item x="22"/>
        <item x="76"/>
        <item x="74"/>
        <item x="90"/>
        <item x="13"/>
        <item x="21"/>
        <item x="75"/>
        <item x="81"/>
        <item x="33"/>
        <item x="17"/>
        <item x="66"/>
        <item x="85"/>
        <item x="25"/>
        <item x="79"/>
        <item x="5"/>
        <item x="50"/>
        <item x="16"/>
        <item x="73"/>
        <item x="4"/>
        <item x="83"/>
        <item x="7"/>
        <item x="84"/>
        <item x="36"/>
        <item x="56"/>
        <item x="23"/>
        <item x="64"/>
        <item x="43"/>
        <item x="77"/>
        <item x="14"/>
        <item x="52"/>
        <item x="63"/>
        <item x="37"/>
        <item x="59"/>
        <item x="48"/>
        <item x="51"/>
        <item x="62"/>
        <item x="78"/>
        <item x="58"/>
        <item x="42"/>
        <item x="27"/>
        <item x="1"/>
        <item x="29"/>
        <item x="20"/>
        <item x="11"/>
        <item x="45"/>
        <item x="61"/>
        <item x="67"/>
        <item x="40"/>
        <item x="26"/>
        <item x="60"/>
        <item x="72"/>
        <item x="46"/>
        <item x="68"/>
        <item x="3"/>
        <item x="54"/>
        <item x="53"/>
        <item x="28"/>
        <item x="31"/>
        <item x="24"/>
        <item x="57"/>
        <item x="30"/>
        <item x="71"/>
        <item x="65"/>
        <item x="39"/>
        <item x="44"/>
        <item x="49"/>
        <item x="82"/>
        <item x="70"/>
        <item x="55"/>
        <item x="2"/>
        <item x="69"/>
        <item x="32"/>
        <item x="34"/>
        <item x="47"/>
        <item x="0"/>
        <item x="101"/>
        <item x="102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axis="axisRow" compact="0" showAll="0">
      <items count="22">
        <item x="7"/>
        <item x="8"/>
        <item x="10"/>
        <item x="2"/>
        <item x="11"/>
        <item x="13"/>
        <item x="3"/>
        <item x="14"/>
        <item x="16"/>
        <item x="4"/>
        <item x="5"/>
        <item x="15"/>
        <item x="17"/>
        <item x="18"/>
        <item x="6"/>
        <item x="19"/>
        <item x="20"/>
        <item x="12"/>
        <item x="9"/>
        <item x="1"/>
        <item x="0"/>
        <item t="default"/>
      </items>
    </pivotField>
    <pivotField dataField="1" compact="0" showAll="0">
      <items count="24">
        <item x="19"/>
        <item x="20"/>
        <item x="17"/>
        <item x="10"/>
        <item x="18"/>
        <item x="6"/>
        <item x="4"/>
        <item x="21"/>
        <item x="5"/>
        <item x="11"/>
        <item x="15"/>
        <item x="9"/>
        <item x="3"/>
        <item x="13"/>
        <item x="14"/>
        <item x="7"/>
        <item x="8"/>
        <item x="16"/>
        <item x="1"/>
        <item x="12"/>
        <item x="2"/>
        <item x="0"/>
        <item x="22"/>
        <item t="default"/>
      </items>
    </pivotField>
    <pivotField compact="0" showAll="0">
      <items count="18">
        <item x="7"/>
        <item x="12"/>
        <item x="4"/>
        <item x="2"/>
        <item x="13"/>
        <item x="14"/>
        <item x="15"/>
        <item x="16"/>
        <item x="3"/>
        <item x="6"/>
        <item x="1"/>
        <item x="9"/>
        <item x="10"/>
        <item x="11"/>
        <item x="5"/>
        <item x="8"/>
        <item x="0"/>
        <item t="default"/>
      </items>
    </pivotField>
    <pivotField compact="0" showAll="0">
      <items count="21">
        <item x="5"/>
        <item x="6"/>
        <item x="7"/>
        <item x="8"/>
        <item x="10"/>
        <item x="11"/>
        <item x="1"/>
        <item x="12"/>
        <item x="13"/>
        <item x="15"/>
        <item x="14"/>
        <item x="2"/>
        <item x="3"/>
        <item x="16"/>
        <item x="17"/>
        <item x="18"/>
        <item x="19"/>
        <item x="4"/>
        <item x="9"/>
        <item x="0"/>
        <item t="default"/>
      </items>
    </pivotField>
    <pivotField compact="0" showAll="0">
      <items count="2">
        <item x="0"/>
        <item t="default"/>
      </items>
    </pivotField>
    <pivotField dataField="1" compact="0" showAll="0">
      <items count="88">
        <item x="54"/>
        <item x="49"/>
        <item x="38"/>
        <item x="10"/>
        <item x="9"/>
        <item x="35"/>
        <item x="8"/>
        <item x="6"/>
        <item x="12"/>
        <item x="15"/>
        <item x="18"/>
        <item x="41"/>
        <item x="19"/>
        <item x="22"/>
        <item x="21"/>
        <item x="13"/>
        <item x="33"/>
        <item x="17"/>
        <item x="68"/>
        <item x="25"/>
        <item x="5"/>
        <item x="51"/>
        <item x="16"/>
        <item x="4"/>
        <item x="7"/>
        <item x="36"/>
        <item x="58"/>
        <item x="23"/>
        <item x="66"/>
        <item x="43"/>
        <item x="14"/>
        <item x="53"/>
        <item x="65"/>
        <item x="61"/>
        <item x="48"/>
        <item x="52"/>
        <item x="64"/>
        <item x="60"/>
        <item x="42"/>
        <item x="27"/>
        <item x="1"/>
        <item x="37"/>
        <item x="29"/>
        <item x="20"/>
        <item x="11"/>
        <item x="45"/>
        <item x="63"/>
        <item x="69"/>
        <item x="40"/>
        <item x="26"/>
        <item x="62"/>
        <item x="74"/>
        <item x="46"/>
        <item x="70"/>
        <item x="3"/>
        <item x="56"/>
        <item x="55"/>
        <item x="28"/>
        <item x="31"/>
        <item x="24"/>
        <item x="59"/>
        <item x="30"/>
        <item x="73"/>
        <item x="67"/>
        <item x="39"/>
        <item x="44"/>
        <item x="50"/>
        <item x="72"/>
        <item x="57"/>
        <item x="2"/>
        <item x="71"/>
        <item x="34"/>
        <item x="32"/>
        <item x="47"/>
        <item x="0"/>
        <item x="85"/>
        <item x="86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compact="0" showAll="0">
      <items count="3">
        <item x="1"/>
        <item x="0"/>
        <item t="default"/>
      </items>
    </pivotField>
  </pivotFields>
  <rowFields count="3">
    <field x="3"/>
    <field x="2"/>
    <field x="8"/>
  </rowFields>
  <rowItems count="117">
    <i>
      <x/>
      <x v="55"/>
      <x v="19"/>
    </i>
    <i>
      <x v="1"/>
      <x v="24"/>
      <x v="20"/>
    </i>
    <i r="1">
      <x v="72"/>
      <x/>
    </i>
    <i>
      <x v="2"/>
      <x v="102"/>
      <x v="19"/>
    </i>
    <i>
      <x v="3"/>
      <x v="25"/>
      <x v="20"/>
    </i>
    <i>
      <x v="4"/>
      <x v="73"/>
      <x v="1"/>
    </i>
    <i>
      <x v="5"/>
      <x v="103"/>
      <x v="19"/>
    </i>
    <i>
      <x v="6"/>
      <x v="26"/>
      <x v="20"/>
    </i>
    <i>
      <x v="7"/>
      <x v="56"/>
      <x v="18"/>
    </i>
    <i>
      <x v="8"/>
      <x v="27"/>
      <x v="20"/>
    </i>
    <i>
      <x v="9"/>
      <x v="74"/>
      <x v="2"/>
    </i>
    <i>
      <x v="10"/>
      <x v="28"/>
      <x v="20"/>
    </i>
    <i>
      <x v="11"/>
      <x v="86"/>
      <x v="19"/>
    </i>
    <i>
      <x v="12"/>
      <x v="29"/>
      <x v="20"/>
    </i>
    <i>
      <x v="13"/>
      <x v="30"/>
      <x v="20"/>
    </i>
    <i>
      <x v="14"/>
      <x v="57"/>
      <x v="4"/>
    </i>
    <i>
      <x v="15"/>
      <x v="58"/>
      <x v="4"/>
    </i>
    <i>
      <x v="16"/>
      <x v="31"/>
      <x v="20"/>
    </i>
    <i>
      <x v="17"/>
      <x v="101"/>
      <x v="19"/>
    </i>
    <i>
      <x v="18"/>
      <x v="32"/>
      <x v="20"/>
    </i>
    <i>
      <x v="19"/>
      <x v="59"/>
      <x v="17"/>
    </i>
    <i>
      <x v="20"/>
      <x v="33"/>
      <x v="20"/>
    </i>
    <i>
      <x v="21"/>
      <x v="100"/>
      <x v="19"/>
    </i>
    <i>
      <x v="22"/>
      <x v="34"/>
      <x v="20"/>
    </i>
    <i>
      <x v="23"/>
      <x v="35"/>
      <x v="20"/>
    </i>
    <i>
      <x v="24"/>
      <x v="60"/>
      <x v="5"/>
    </i>
    <i r="1">
      <x v="87"/>
      <x v="3"/>
    </i>
    <i>
      <x v="25"/>
      <x v="36"/>
      <x v="20"/>
    </i>
    <i>
      <x v="26"/>
      <x v="37"/>
      <x v="20"/>
    </i>
    <i>
      <x v="27"/>
      <x v="61"/>
      <x v="7"/>
    </i>
    <i>
      <x v="28"/>
      <x v="38"/>
      <x v="20"/>
    </i>
    <i>
      <x v="29"/>
      <x v="62"/>
      <x v="7"/>
    </i>
    <i>
      <x v="30"/>
      <x v="39"/>
      <x v="20"/>
    </i>
    <i>
      <x v="31"/>
      <x v="40"/>
      <x v="20"/>
    </i>
    <i>
      <x v="32"/>
      <x v="63"/>
      <x v="8"/>
    </i>
    <i>
      <x v="33"/>
      <x v="91"/>
      <x v="20"/>
    </i>
    <i>
      <x v="34"/>
      <x v="64"/>
      <x v="8"/>
    </i>
    <i>
      <x v="35"/>
      <x v="41"/>
      <x v="20"/>
    </i>
    <i>
      <x v="36"/>
      <x v="42"/>
      <x v="20"/>
    </i>
    <i r="1">
      <x v="88"/>
      <x v="6"/>
    </i>
    <i>
      <x v="37"/>
      <x v="43"/>
      <x v="20"/>
    </i>
    <i>
      <x v="38"/>
      <x v="92"/>
      <x v="20"/>
    </i>
    <i>
      <x v="39"/>
      <x v="65"/>
      <x v="11"/>
    </i>
    <i>
      <x v="40"/>
      <x v="44"/>
      <x v="20"/>
    </i>
    <i>
      <x v="41"/>
      <x v="89"/>
      <x v="9"/>
    </i>
    <i>
      <x v="42"/>
      <x v="66"/>
      <x v="12"/>
    </i>
    <i r="1">
      <x v="75"/>
      <x v="15"/>
    </i>
    <i>
      <x v="43"/>
      <x v="67"/>
      <x v="12"/>
    </i>
    <i>
      <x v="44"/>
      <x v="45"/>
      <x v="20"/>
    </i>
    <i r="1">
      <x v="90"/>
      <x v="10"/>
    </i>
    <i>
      <x v="45"/>
      <x v="68"/>
      <x v="13"/>
    </i>
    <i r="1">
      <x v="76"/>
      <x v="15"/>
    </i>
    <i>
      <x v="46"/>
      <x v="46"/>
      <x v="20"/>
    </i>
    <i>
      <x v="47"/>
      <x v="77"/>
      <x v="15"/>
    </i>
    <i>
      <x v="48"/>
      <x v="69"/>
      <x v="16"/>
    </i>
    <i r="1">
      <x v="78"/>
      <x v="15"/>
    </i>
    <i>
      <x v="49"/>
      <x v="2"/>
      <x v="20"/>
    </i>
    <i r="1">
      <x v="47"/>
      <x v="20"/>
    </i>
    <i>
      <x v="50"/>
      <x/>
      <x v="20"/>
    </i>
    <i r="1">
      <x v="13"/>
      <x v="20"/>
    </i>
    <i r="1">
      <x v="80"/>
      <x v="20"/>
    </i>
    <i r="1">
      <x v="85"/>
      <x v="14"/>
    </i>
    <i r="1">
      <x v="94"/>
      <x v="20"/>
    </i>
    <i>
      <x v="51"/>
      <x v="18"/>
      <x v="20"/>
    </i>
    <i r="1">
      <x v="95"/>
      <x v="20"/>
    </i>
    <i>
      <x v="52"/>
      <x v="81"/>
      <x v="20"/>
    </i>
    <i r="1">
      <x v="97"/>
      <x v="20"/>
    </i>
    <i>
      <x v="53"/>
      <x v="4"/>
      <x v="20"/>
    </i>
    <i r="1">
      <x v="93"/>
      <x v="20"/>
    </i>
    <i>
      <x v="54"/>
      <x v="3"/>
      <x v="20"/>
    </i>
    <i r="1">
      <x v="10"/>
      <x v="20"/>
    </i>
    <i r="1">
      <x v="12"/>
      <x v="20"/>
    </i>
    <i r="1">
      <x v="17"/>
      <x v="20"/>
    </i>
    <i r="1">
      <x v="20"/>
      <x v="20"/>
    </i>
    <i r="1">
      <x v="23"/>
      <x v="20"/>
    </i>
    <i r="1">
      <x v="52"/>
      <x v="20"/>
    </i>
    <i r="1">
      <x v="70"/>
      <x v="20"/>
    </i>
    <i r="1">
      <x v="71"/>
      <x v="20"/>
    </i>
    <i r="1">
      <x v="79"/>
      <x v="20"/>
    </i>
    <i r="1">
      <x v="82"/>
      <x v="20"/>
    </i>
    <i r="1">
      <x v="96"/>
      <x v="20"/>
    </i>
    <i>
      <x v="55"/>
      <x v="99"/>
      <x v="20"/>
    </i>
    <i r="1">
      <x v="108"/>
      <x v="20"/>
    </i>
    <i>
      <x v="56"/>
      <x v="1"/>
      <x v="20"/>
    </i>
    <i r="1">
      <x v="5"/>
      <x v="20"/>
    </i>
    <i r="1">
      <x v="6"/>
      <x v="20"/>
    </i>
    <i r="1">
      <x v="7"/>
      <x v="20"/>
    </i>
    <i r="1">
      <x v="8"/>
      <x v="20"/>
    </i>
    <i r="1">
      <x v="11"/>
      <x v="20"/>
    </i>
    <i r="1">
      <x v="14"/>
      <x v="20"/>
    </i>
    <i r="1">
      <x v="15"/>
      <x v="20"/>
    </i>
    <i r="1">
      <x v="16"/>
      <x v="20"/>
    </i>
    <i r="1">
      <x v="21"/>
      <x v="20"/>
    </i>
    <i r="1">
      <x v="48"/>
      <x v="20"/>
    </i>
    <i r="1">
      <x v="49"/>
      <x v="20"/>
    </i>
    <i r="1">
      <x v="50"/>
      <x v="20"/>
    </i>
    <i r="1">
      <x v="51"/>
      <x v="20"/>
    </i>
    <i r="1">
      <x v="53"/>
      <x v="20"/>
    </i>
    <i r="1">
      <x v="84"/>
      <x v="20"/>
    </i>
    <i r="1">
      <x v="98"/>
      <x v="20"/>
    </i>
    <i r="1">
      <x v="104"/>
      <x v="20"/>
    </i>
    <i>
      <x v="57"/>
      <x v="9"/>
      <x v="20"/>
    </i>
    <i r="1">
      <x v="19"/>
      <x v="20"/>
    </i>
    <i r="1">
      <x v="22"/>
      <x v="20"/>
    </i>
    <i r="1">
      <x v="54"/>
      <x v="20"/>
    </i>
    <i r="1">
      <x v="115"/>
      <x v="20"/>
    </i>
    <i>
      <x v="58"/>
      <x v="114"/>
      <x v="20"/>
    </i>
    <i>
      <x v="59"/>
      <x v="83"/>
      <x v="20"/>
    </i>
    <i r="1">
      <x v="106"/>
      <x v="20"/>
    </i>
    <i r="1">
      <x v="109"/>
      <x v="20"/>
    </i>
    <i r="1">
      <x v="110"/>
      <x v="20"/>
    </i>
    <i r="1">
      <x v="111"/>
      <x v="20"/>
    </i>
    <i r="1">
      <x v="112"/>
      <x v="20"/>
    </i>
    <i r="1">
      <x v="113"/>
      <x v="20"/>
    </i>
    <i>
      <x v="60"/>
      <x v="107"/>
      <x v="20"/>
    </i>
    <i>
      <x v="61"/>
      <x v="105"/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/>
  </pageFields>
  <dataFields count="3">
    <dataField name="发票金额总计" fld="4" baseField="0" baseItem="0"/>
    <dataField name="实际支付金额总计" fld="9" baseField="0" baseItem="0"/>
    <dataField name="差额总计" fld="13" baseField="0" baseItem="0"/>
  </dataFields>
  <formats count="288">
    <format dxfId="122">
      <pivotArea type="all" dataOnly="0" outline="0" fieldPosition="0"/>
    </format>
    <format dxfId="123">
      <pivotArea dataOnly="0" labelOnly="1" fieldPosition="0">
        <references count="1">
          <reference field="4294967294" count="1">
            <x v="0"/>
          </reference>
        </references>
      </pivotArea>
    </format>
    <format dxfId="124">
      <pivotArea dataOnly="0" labelOnly="1" fieldPosition="0">
        <references count="1">
          <reference field="4294967294" count="1">
            <x v="1"/>
          </reference>
        </references>
      </pivotArea>
    </format>
    <format dxfId="125">
      <pivotArea dataOnly="0" labelOnly="1" fieldPosition="0">
        <references count="1">
          <reference field="4294967294" count="1">
            <x v="2"/>
          </reference>
        </references>
      </pivotArea>
    </format>
    <format dxfId="126">
      <pivotArea collapsedLevelsAreSubtotals="1" fieldPosition="0"/>
    </format>
    <format dxfId="127">
      <pivotArea field="8" type="button" dataOnly="0" labelOnly="1" outline="0" fieldPosition="0"/>
    </format>
    <format dxfId="128">
      <pivotArea dataOnly="0" labelOnly="1" fieldPosition="0">
        <references count="3">
          <reference field="8" count="1">
            <x v="19"/>
          </reference>
          <reference field="2" count="1" selected="0">
            <x v="55"/>
          </reference>
          <reference field="3" count="1" selected="0">
            <x v="0"/>
          </reference>
        </references>
      </pivotArea>
    </format>
    <format dxfId="129">
      <pivotArea dataOnly="0" labelOnly="1" fieldPosition="0">
        <references count="3">
          <reference field="8" count="1">
            <x v="20"/>
          </reference>
          <reference field="2" count="1" selected="0">
            <x v="24"/>
          </reference>
          <reference field="3" count="1" selected="0">
            <x v="1"/>
          </reference>
        </references>
      </pivotArea>
    </format>
    <format dxfId="130">
      <pivotArea dataOnly="0" labelOnly="1" fieldPosition="0">
        <references count="3">
          <reference field="8" count="1">
            <x v="0"/>
          </reference>
          <reference field="2" count="1" selected="0">
            <x v="72"/>
          </reference>
          <reference field="3" count="1" selected="0">
            <x v="1"/>
          </reference>
        </references>
      </pivotArea>
    </format>
    <format dxfId="131">
      <pivotArea dataOnly="0" labelOnly="1" fieldPosition="0">
        <references count="3">
          <reference field="8" count="1">
            <x v="19"/>
          </reference>
          <reference field="2" count="1" selected="0">
            <x v="102"/>
          </reference>
          <reference field="3" count="1" selected="0">
            <x v="2"/>
          </reference>
        </references>
      </pivotArea>
    </format>
    <format dxfId="132">
      <pivotArea dataOnly="0" labelOnly="1" fieldPosition="0">
        <references count="3">
          <reference field="8" count="1">
            <x v="20"/>
          </reference>
          <reference field="2" count="1" selected="0">
            <x v="25"/>
          </reference>
          <reference field="3" count="1" selected="0">
            <x v="3"/>
          </reference>
        </references>
      </pivotArea>
    </format>
    <format dxfId="133">
      <pivotArea dataOnly="0" labelOnly="1" fieldPosition="0">
        <references count="3">
          <reference field="8" count="1">
            <x v="1"/>
          </reference>
          <reference field="2" count="1" selected="0">
            <x v="73"/>
          </reference>
          <reference field="3" count="1" selected="0">
            <x v="4"/>
          </reference>
        </references>
      </pivotArea>
    </format>
    <format dxfId="134">
      <pivotArea dataOnly="0" labelOnly="1" fieldPosition="0">
        <references count="3">
          <reference field="8" count="1">
            <x v="19"/>
          </reference>
          <reference field="2" count="1" selected="0">
            <x v="103"/>
          </reference>
          <reference field="3" count="1" selected="0">
            <x v="5"/>
          </reference>
        </references>
      </pivotArea>
    </format>
    <format dxfId="135">
      <pivotArea dataOnly="0" labelOnly="1" fieldPosition="0">
        <references count="3">
          <reference field="8" count="1">
            <x v="20"/>
          </reference>
          <reference field="2" count="1" selected="0">
            <x v="26"/>
          </reference>
          <reference field="3" count="1" selected="0">
            <x v="6"/>
          </reference>
        </references>
      </pivotArea>
    </format>
    <format dxfId="136">
      <pivotArea dataOnly="0" labelOnly="1" fieldPosition="0">
        <references count="3">
          <reference field="8" count="1">
            <x v="18"/>
          </reference>
          <reference field="2" count="1" selected="0">
            <x v="56"/>
          </reference>
          <reference field="3" count="1" selected="0">
            <x v="7"/>
          </reference>
        </references>
      </pivotArea>
    </format>
    <format dxfId="137">
      <pivotArea dataOnly="0" labelOnly="1" fieldPosition="0">
        <references count="3">
          <reference field="8" count="1">
            <x v="20"/>
          </reference>
          <reference field="2" count="1" selected="0">
            <x v="27"/>
          </reference>
          <reference field="3" count="1" selected="0">
            <x v="8"/>
          </reference>
        </references>
      </pivotArea>
    </format>
    <format dxfId="138">
      <pivotArea dataOnly="0" labelOnly="1" fieldPosition="0">
        <references count="3">
          <reference field="8" count="1">
            <x v="2"/>
          </reference>
          <reference field="2" count="1" selected="0">
            <x v="74"/>
          </reference>
          <reference field="3" count="1" selected="0">
            <x v="9"/>
          </reference>
        </references>
      </pivotArea>
    </format>
    <format dxfId="139">
      <pivotArea dataOnly="0" labelOnly="1" fieldPosition="0">
        <references count="3">
          <reference field="8" count="1">
            <x v="20"/>
          </reference>
          <reference field="2" count="1" selected="0">
            <x v="28"/>
          </reference>
          <reference field="3" count="1" selected="0">
            <x v="10"/>
          </reference>
        </references>
      </pivotArea>
    </format>
    <format dxfId="140">
      <pivotArea dataOnly="0" labelOnly="1" fieldPosition="0">
        <references count="3">
          <reference field="8" count="1">
            <x v="19"/>
          </reference>
          <reference field="2" count="1" selected="0">
            <x v="86"/>
          </reference>
          <reference field="3" count="1" selected="0">
            <x v="11"/>
          </reference>
        </references>
      </pivotArea>
    </format>
    <format dxfId="141">
      <pivotArea field="8" type="button" dataOnly="0" labelOnly="1" outline="0" fieldPosition="0"/>
    </format>
    <format dxfId="142">
      <pivotArea dataOnly="0" labelOnly="1" fieldPosition="0">
        <references count="3">
          <reference field="8" count="1">
            <x v="19"/>
          </reference>
          <reference field="2" count="1" selected="0">
            <x v="55"/>
          </reference>
          <reference field="3" count="1" selected="0">
            <x v="0"/>
          </reference>
        </references>
      </pivotArea>
    </format>
    <format dxfId="143">
      <pivotArea dataOnly="0" labelOnly="1" fieldPosition="0">
        <references count="3">
          <reference field="8" count="1">
            <x v="20"/>
          </reference>
          <reference field="2" count="1" selected="0">
            <x v="24"/>
          </reference>
          <reference field="3" count="1" selected="0">
            <x v="1"/>
          </reference>
        </references>
      </pivotArea>
    </format>
    <format dxfId="144">
      <pivotArea dataOnly="0" labelOnly="1" fieldPosition="0">
        <references count="3">
          <reference field="8" count="1">
            <x v="0"/>
          </reference>
          <reference field="2" count="1" selected="0">
            <x v="72"/>
          </reference>
          <reference field="3" count="1" selected="0">
            <x v="1"/>
          </reference>
        </references>
      </pivotArea>
    </format>
    <format dxfId="145">
      <pivotArea dataOnly="0" labelOnly="1" fieldPosition="0">
        <references count="3">
          <reference field="8" count="1">
            <x v="19"/>
          </reference>
          <reference field="2" count="1" selected="0">
            <x v="102"/>
          </reference>
          <reference field="3" count="1" selected="0">
            <x v="2"/>
          </reference>
        </references>
      </pivotArea>
    </format>
    <format dxfId="146">
      <pivotArea dataOnly="0" labelOnly="1" fieldPosition="0">
        <references count="3">
          <reference field="8" count="1">
            <x v="20"/>
          </reference>
          <reference field="2" count="1" selected="0">
            <x v="25"/>
          </reference>
          <reference field="3" count="1" selected="0">
            <x v="3"/>
          </reference>
        </references>
      </pivotArea>
    </format>
    <format dxfId="147">
      <pivotArea dataOnly="0" labelOnly="1" fieldPosition="0">
        <references count="3">
          <reference field="8" count="1">
            <x v="1"/>
          </reference>
          <reference field="2" count="1" selected="0">
            <x v="73"/>
          </reference>
          <reference field="3" count="1" selected="0">
            <x v="4"/>
          </reference>
        </references>
      </pivotArea>
    </format>
    <format dxfId="148">
      <pivotArea dataOnly="0" labelOnly="1" fieldPosition="0">
        <references count="3">
          <reference field="8" count="1">
            <x v="19"/>
          </reference>
          <reference field="2" count="1" selected="0">
            <x v="103"/>
          </reference>
          <reference field="3" count="1" selected="0">
            <x v="5"/>
          </reference>
        </references>
      </pivotArea>
    </format>
    <format dxfId="149">
      <pivotArea dataOnly="0" labelOnly="1" fieldPosition="0">
        <references count="3">
          <reference field="8" count="1">
            <x v="20"/>
          </reference>
          <reference field="2" count="1" selected="0">
            <x v="26"/>
          </reference>
          <reference field="3" count="1" selected="0">
            <x v="6"/>
          </reference>
        </references>
      </pivotArea>
    </format>
    <format dxfId="150">
      <pivotArea dataOnly="0" labelOnly="1" fieldPosition="0">
        <references count="3">
          <reference field="8" count="1">
            <x v="18"/>
          </reference>
          <reference field="2" count="1" selected="0">
            <x v="56"/>
          </reference>
          <reference field="3" count="1" selected="0">
            <x v="7"/>
          </reference>
        </references>
      </pivotArea>
    </format>
    <format dxfId="151">
      <pivotArea dataOnly="0" labelOnly="1" fieldPosition="0">
        <references count="3">
          <reference field="8" count="1">
            <x v="20"/>
          </reference>
          <reference field="2" count="1" selected="0">
            <x v="27"/>
          </reference>
          <reference field="3" count="1" selected="0">
            <x v="8"/>
          </reference>
        </references>
      </pivotArea>
    </format>
    <format dxfId="152">
      <pivotArea dataOnly="0" labelOnly="1" fieldPosition="0">
        <references count="3">
          <reference field="8" count="1">
            <x v="2"/>
          </reference>
          <reference field="2" count="1" selected="0">
            <x v="74"/>
          </reference>
          <reference field="3" count="1" selected="0">
            <x v="9"/>
          </reference>
        </references>
      </pivotArea>
    </format>
    <format dxfId="153">
      <pivotArea dataOnly="0" labelOnly="1" fieldPosition="0">
        <references count="3">
          <reference field="8" count="1">
            <x v="20"/>
          </reference>
          <reference field="2" count="1" selected="0">
            <x v="28"/>
          </reference>
          <reference field="3" count="1" selected="0">
            <x v="10"/>
          </reference>
        </references>
      </pivotArea>
    </format>
    <format dxfId="154">
      <pivotArea dataOnly="0" labelOnly="1" fieldPosition="0">
        <references count="3">
          <reference field="8" count="1">
            <x v="19"/>
          </reference>
          <reference field="2" count="1" selected="0">
            <x v="86"/>
          </reference>
          <reference field="3" count="1" selected="0">
            <x v="11"/>
          </reference>
        </references>
      </pivotArea>
    </format>
    <format dxfId="155">
      <pivotArea dataOnly="0" labelOnly="1" grandRow="1" offset="C1:C1" fieldPosition="0"/>
    </format>
    <format dxfId="156">
      <pivotArea field="8" type="button" dataOnly="0" labelOnly="1" outline="0" fieldPosition="0"/>
    </format>
    <format dxfId="157">
      <pivotArea dataOnly="0" labelOnly="1" fieldPosition="0">
        <references count="3">
          <reference field="8" count="1">
            <x v="19"/>
          </reference>
          <reference field="2" count="1" selected="0">
            <x v="55"/>
          </reference>
          <reference field="3" count="1" selected="0">
            <x v="0"/>
          </reference>
        </references>
      </pivotArea>
    </format>
    <format dxfId="158">
      <pivotArea dataOnly="0" labelOnly="1" fieldPosition="0">
        <references count="3">
          <reference field="8" count="1">
            <x v="20"/>
          </reference>
          <reference field="2" count="1" selected="0">
            <x v="24"/>
          </reference>
          <reference field="3" count="1" selected="0">
            <x v="1"/>
          </reference>
        </references>
      </pivotArea>
    </format>
    <format dxfId="159">
      <pivotArea dataOnly="0" labelOnly="1" fieldPosition="0">
        <references count="3">
          <reference field="8" count="1">
            <x v="0"/>
          </reference>
          <reference field="2" count="1" selected="0">
            <x v="72"/>
          </reference>
          <reference field="3" count="1" selected="0">
            <x v="1"/>
          </reference>
        </references>
      </pivotArea>
    </format>
    <format dxfId="160">
      <pivotArea dataOnly="0" labelOnly="1" fieldPosition="0">
        <references count="3">
          <reference field="8" count="1">
            <x v="19"/>
          </reference>
          <reference field="2" count="1" selected="0">
            <x v="102"/>
          </reference>
          <reference field="3" count="1" selected="0">
            <x v="2"/>
          </reference>
        </references>
      </pivotArea>
    </format>
    <format dxfId="161">
      <pivotArea dataOnly="0" labelOnly="1" fieldPosition="0">
        <references count="3">
          <reference field="8" count="1">
            <x v="20"/>
          </reference>
          <reference field="2" count="1" selected="0">
            <x v="25"/>
          </reference>
          <reference field="3" count="1" selected="0">
            <x v="3"/>
          </reference>
        </references>
      </pivotArea>
    </format>
    <format dxfId="162">
      <pivotArea dataOnly="0" labelOnly="1" fieldPosition="0">
        <references count="3">
          <reference field="8" count="1">
            <x v="1"/>
          </reference>
          <reference field="2" count="1" selected="0">
            <x v="73"/>
          </reference>
          <reference field="3" count="1" selected="0">
            <x v="4"/>
          </reference>
        </references>
      </pivotArea>
    </format>
    <format dxfId="163">
      <pivotArea dataOnly="0" labelOnly="1" fieldPosition="0">
        <references count="3">
          <reference field="8" count="1">
            <x v="19"/>
          </reference>
          <reference field="2" count="1" selected="0">
            <x v="103"/>
          </reference>
          <reference field="3" count="1" selected="0">
            <x v="5"/>
          </reference>
        </references>
      </pivotArea>
    </format>
    <format dxfId="164">
      <pivotArea dataOnly="0" labelOnly="1" fieldPosition="0">
        <references count="3">
          <reference field="8" count="1">
            <x v="20"/>
          </reference>
          <reference field="2" count="1" selected="0">
            <x v="26"/>
          </reference>
          <reference field="3" count="1" selected="0">
            <x v="6"/>
          </reference>
        </references>
      </pivotArea>
    </format>
    <format dxfId="165">
      <pivotArea dataOnly="0" labelOnly="1" fieldPosition="0">
        <references count="3">
          <reference field="8" count="1">
            <x v="18"/>
          </reference>
          <reference field="2" count="1" selected="0">
            <x v="56"/>
          </reference>
          <reference field="3" count="1" selected="0">
            <x v="7"/>
          </reference>
        </references>
      </pivotArea>
    </format>
    <format dxfId="166">
      <pivotArea dataOnly="0" labelOnly="1" fieldPosition="0">
        <references count="3">
          <reference field="8" count="1">
            <x v="20"/>
          </reference>
          <reference field="2" count="1" selected="0">
            <x v="27"/>
          </reference>
          <reference field="3" count="1" selected="0">
            <x v="8"/>
          </reference>
        </references>
      </pivotArea>
    </format>
    <format dxfId="167">
      <pivotArea dataOnly="0" labelOnly="1" fieldPosition="0">
        <references count="3">
          <reference field="8" count="1">
            <x v="2"/>
          </reference>
          <reference field="2" count="1" selected="0">
            <x v="74"/>
          </reference>
          <reference field="3" count="1" selected="0">
            <x v="9"/>
          </reference>
        </references>
      </pivotArea>
    </format>
    <format dxfId="168">
      <pivotArea dataOnly="0" labelOnly="1" fieldPosition="0">
        <references count="3">
          <reference field="8" count="1">
            <x v="20"/>
          </reference>
          <reference field="2" count="1" selected="0">
            <x v="28"/>
          </reference>
          <reference field="3" count="1" selected="0">
            <x v="10"/>
          </reference>
        </references>
      </pivotArea>
    </format>
    <format dxfId="169">
      <pivotArea dataOnly="0" labelOnly="1" fieldPosition="0">
        <references count="3">
          <reference field="8" count="1">
            <x v="19"/>
          </reference>
          <reference field="2" count="1" selected="0">
            <x v="86"/>
          </reference>
          <reference field="3" count="1" selected="0">
            <x v="11"/>
          </reference>
        </references>
      </pivotArea>
    </format>
    <format dxfId="170">
      <pivotArea dataOnly="0" labelOnly="1" grandRow="1" offset="C1:C1" fieldPosition="0"/>
    </format>
    <format dxfId="171">
      <pivotArea field="8" type="button" dataOnly="0" labelOnly="1" outline="0" fieldPosition="0"/>
    </format>
    <format dxfId="172">
      <pivotArea dataOnly="0" labelOnly="1" fieldPosition="0">
        <references count="2">
          <reference field="2" count="1">
            <x v="55"/>
          </reference>
          <reference field="3" count="1" selected="0">
            <x v="0"/>
          </reference>
        </references>
      </pivotArea>
    </format>
    <format dxfId="173">
      <pivotArea dataOnly="0" labelOnly="1" fieldPosition="0">
        <references count="2">
          <reference field="2" count="1">
            <x v="24"/>
          </reference>
          <reference field="3" count="1" selected="0">
            <x v="1"/>
          </reference>
        </references>
      </pivotArea>
    </format>
    <format dxfId="174">
      <pivotArea dataOnly="0" labelOnly="1" fieldPosition="0">
        <references count="2">
          <reference field="2" count="1">
            <x v="72"/>
          </reference>
          <reference field="3" count="1" selected="0">
            <x v="1"/>
          </reference>
        </references>
      </pivotArea>
    </format>
    <format dxfId="175">
      <pivotArea dataOnly="0" labelOnly="1" fieldPosition="0">
        <references count="2">
          <reference field="2" count="1">
            <x v="102"/>
          </reference>
          <reference field="3" count="1" selected="0">
            <x v="2"/>
          </reference>
        </references>
      </pivotArea>
    </format>
    <format dxfId="176">
      <pivotArea dataOnly="0" labelOnly="1" fieldPosition="0">
        <references count="2">
          <reference field="2" count="1">
            <x v="25"/>
          </reference>
          <reference field="3" count="1" selected="0">
            <x v="3"/>
          </reference>
        </references>
      </pivotArea>
    </format>
    <format dxfId="177">
      <pivotArea dataOnly="0" labelOnly="1" fieldPosition="0">
        <references count="2">
          <reference field="2" count="1">
            <x v="73"/>
          </reference>
          <reference field="3" count="1" selected="0">
            <x v="4"/>
          </reference>
        </references>
      </pivotArea>
    </format>
    <format dxfId="178">
      <pivotArea dataOnly="0" labelOnly="1" fieldPosition="0">
        <references count="2">
          <reference field="2" count="1">
            <x v="103"/>
          </reference>
          <reference field="3" count="1" selected="0">
            <x v="5"/>
          </reference>
        </references>
      </pivotArea>
    </format>
    <format dxfId="179">
      <pivotArea dataOnly="0" labelOnly="1" fieldPosition="0">
        <references count="2">
          <reference field="2" count="1">
            <x v="26"/>
          </reference>
          <reference field="3" count="1" selected="0">
            <x v="6"/>
          </reference>
        </references>
      </pivotArea>
    </format>
    <format dxfId="180">
      <pivotArea dataOnly="0" labelOnly="1" fieldPosition="0">
        <references count="2">
          <reference field="2" count="1">
            <x v="56"/>
          </reference>
          <reference field="3" count="1" selected="0">
            <x v="7"/>
          </reference>
        </references>
      </pivotArea>
    </format>
    <format dxfId="181">
      <pivotArea dataOnly="0" labelOnly="1" fieldPosition="0">
        <references count="2">
          <reference field="2" count="1">
            <x v="27"/>
          </reference>
          <reference field="3" count="1" selected="0">
            <x v="8"/>
          </reference>
        </references>
      </pivotArea>
    </format>
    <format dxfId="182">
      <pivotArea dataOnly="0" labelOnly="1" fieldPosition="0">
        <references count="2">
          <reference field="2" count="1">
            <x v="74"/>
          </reference>
          <reference field="3" count="1" selected="0">
            <x v="9"/>
          </reference>
        </references>
      </pivotArea>
    </format>
    <format dxfId="183">
      <pivotArea dataOnly="0" labelOnly="1" fieldPosition="0">
        <references count="2">
          <reference field="2" count="1">
            <x v="28"/>
          </reference>
          <reference field="3" count="1" selected="0">
            <x v="10"/>
          </reference>
        </references>
      </pivotArea>
    </format>
    <format dxfId="184">
      <pivotArea dataOnly="0" labelOnly="1" fieldPosition="0">
        <references count="2">
          <reference field="2" count="1">
            <x v="86"/>
          </reference>
          <reference field="3" count="1" selected="0">
            <x v="11"/>
          </reference>
        </references>
      </pivotArea>
    </format>
    <format dxfId="185">
      <pivotArea dataOnly="0" labelOnly="1" fieldPosition="0">
        <references count="2">
          <reference field="2" count="1">
            <x v="29"/>
          </reference>
          <reference field="3" count="1" selected="0">
            <x v="12"/>
          </reference>
        </references>
      </pivotArea>
    </format>
    <format dxfId="186">
      <pivotArea dataOnly="0" labelOnly="1" fieldPosition="0">
        <references count="2">
          <reference field="2" count="1">
            <x v="30"/>
          </reference>
          <reference field="3" count="1" selected="0">
            <x v="13"/>
          </reference>
        </references>
      </pivotArea>
    </format>
    <format dxfId="187">
      <pivotArea dataOnly="0" labelOnly="1" fieldPosition="0">
        <references count="2">
          <reference field="2" count="1">
            <x v="57"/>
          </reference>
          <reference field="3" count="1" selected="0">
            <x v="14"/>
          </reference>
        </references>
      </pivotArea>
    </format>
    <format dxfId="188">
      <pivotArea dataOnly="0" labelOnly="1" fieldPosition="0">
        <references count="2">
          <reference field="2" count="1">
            <x v="58"/>
          </reference>
          <reference field="3" count="1" selected="0">
            <x v="15"/>
          </reference>
        </references>
      </pivotArea>
    </format>
    <format dxfId="189">
      <pivotArea dataOnly="0" labelOnly="1" fieldPosition="0">
        <references count="2">
          <reference field="2" count="1">
            <x v="31"/>
          </reference>
          <reference field="3" count="1" selected="0">
            <x v="16"/>
          </reference>
        </references>
      </pivotArea>
    </format>
    <format dxfId="190">
      <pivotArea dataOnly="0" labelOnly="1" fieldPosition="0">
        <references count="2">
          <reference field="2" count="1">
            <x v="101"/>
          </reference>
          <reference field="3" count="1" selected="0">
            <x v="17"/>
          </reference>
        </references>
      </pivotArea>
    </format>
    <format dxfId="191">
      <pivotArea dataOnly="0" labelOnly="1" fieldPosition="0">
        <references count="2">
          <reference field="2" count="1">
            <x v="32"/>
          </reference>
          <reference field="3" count="1" selected="0">
            <x v="18"/>
          </reference>
        </references>
      </pivotArea>
    </format>
    <format dxfId="192">
      <pivotArea dataOnly="0" labelOnly="1" fieldPosition="0">
        <references count="2">
          <reference field="2" count="1">
            <x v="59"/>
          </reference>
          <reference field="3" count="1" selected="0">
            <x v="19"/>
          </reference>
        </references>
      </pivotArea>
    </format>
    <format dxfId="193">
      <pivotArea dataOnly="0" labelOnly="1" fieldPosition="0">
        <references count="2">
          <reference field="2" count="1">
            <x v="33"/>
          </reference>
          <reference field="3" count="1" selected="0">
            <x v="20"/>
          </reference>
        </references>
      </pivotArea>
    </format>
    <format dxfId="194">
      <pivotArea dataOnly="0" labelOnly="1" fieldPosition="0">
        <references count="2">
          <reference field="2" count="1">
            <x v="100"/>
          </reference>
          <reference field="3" count="1" selected="0">
            <x v="21"/>
          </reference>
        </references>
      </pivotArea>
    </format>
    <format dxfId="195">
      <pivotArea dataOnly="0" labelOnly="1" fieldPosition="0">
        <references count="2">
          <reference field="2" count="1">
            <x v="34"/>
          </reference>
          <reference field="3" count="1" selected="0">
            <x v="22"/>
          </reference>
        </references>
      </pivotArea>
    </format>
    <format dxfId="196">
      <pivotArea dataOnly="0" labelOnly="1" fieldPosition="0">
        <references count="2">
          <reference field="2" count="1">
            <x v="35"/>
          </reference>
          <reference field="3" count="1" selected="0">
            <x v="23"/>
          </reference>
        </references>
      </pivotArea>
    </format>
    <format dxfId="197">
      <pivotArea dataOnly="0" labelOnly="1" fieldPosition="0">
        <references count="2">
          <reference field="2" count="1">
            <x v="60"/>
          </reference>
          <reference field="3" count="1" selected="0">
            <x v="24"/>
          </reference>
        </references>
      </pivotArea>
    </format>
    <format dxfId="198">
      <pivotArea dataOnly="0" labelOnly="1" fieldPosition="0">
        <references count="2">
          <reference field="2" count="1">
            <x v="87"/>
          </reference>
          <reference field="3" count="1" selected="0">
            <x v="24"/>
          </reference>
        </references>
      </pivotArea>
    </format>
    <format dxfId="199">
      <pivotArea dataOnly="0" labelOnly="1" fieldPosition="0">
        <references count="2">
          <reference field="2" count="1">
            <x v="36"/>
          </reference>
          <reference field="3" count="1" selected="0">
            <x v="25"/>
          </reference>
        </references>
      </pivotArea>
    </format>
    <format dxfId="200">
      <pivotArea dataOnly="0" labelOnly="1" fieldPosition="0">
        <references count="2">
          <reference field="2" count="1">
            <x v="37"/>
          </reference>
          <reference field="3" count="1" selected="0">
            <x v="26"/>
          </reference>
        </references>
      </pivotArea>
    </format>
    <format dxfId="201">
      <pivotArea dataOnly="0" labelOnly="1" fieldPosition="0">
        <references count="2">
          <reference field="2" count="1">
            <x v="61"/>
          </reference>
          <reference field="3" count="1" selected="0">
            <x v="27"/>
          </reference>
        </references>
      </pivotArea>
    </format>
    <format dxfId="202">
      <pivotArea dataOnly="0" labelOnly="1" fieldPosition="0">
        <references count="2">
          <reference field="2" count="1">
            <x v="38"/>
          </reference>
          <reference field="3" count="1" selected="0">
            <x v="28"/>
          </reference>
        </references>
      </pivotArea>
    </format>
    <format dxfId="203">
      <pivotArea dataOnly="0" labelOnly="1" fieldPosition="0">
        <references count="2">
          <reference field="2" count="1">
            <x v="62"/>
          </reference>
          <reference field="3" count="1" selected="0">
            <x v="29"/>
          </reference>
        </references>
      </pivotArea>
    </format>
    <format dxfId="204">
      <pivotArea dataOnly="0" labelOnly="1" fieldPosition="0">
        <references count="2">
          <reference field="2" count="1">
            <x v="39"/>
          </reference>
          <reference field="3" count="1" selected="0">
            <x v="30"/>
          </reference>
        </references>
      </pivotArea>
    </format>
    <format dxfId="205">
      <pivotArea dataOnly="0" labelOnly="1" fieldPosition="0">
        <references count="2">
          <reference field="2" count="1">
            <x v="40"/>
          </reference>
          <reference field="3" count="1" selected="0">
            <x v="31"/>
          </reference>
        </references>
      </pivotArea>
    </format>
    <format dxfId="206">
      <pivotArea dataOnly="0" labelOnly="1" fieldPosition="0">
        <references count="2">
          <reference field="2" count="1">
            <x v="63"/>
          </reference>
          <reference field="3" count="1" selected="0">
            <x v="32"/>
          </reference>
        </references>
      </pivotArea>
    </format>
    <format dxfId="207">
      <pivotArea dataOnly="0" labelOnly="1" fieldPosition="0">
        <references count="2">
          <reference field="2" count="1">
            <x v="91"/>
          </reference>
          <reference field="3" count="1" selected="0">
            <x v="33"/>
          </reference>
        </references>
      </pivotArea>
    </format>
    <format dxfId="208">
      <pivotArea dataOnly="0" labelOnly="1" fieldPosition="0">
        <references count="2">
          <reference field="2" count="1">
            <x v="64"/>
          </reference>
          <reference field="3" count="1" selected="0">
            <x v="34"/>
          </reference>
        </references>
      </pivotArea>
    </format>
    <format dxfId="209">
      <pivotArea dataOnly="0" labelOnly="1" fieldPosition="0">
        <references count="2">
          <reference field="2" count="1">
            <x v="41"/>
          </reference>
          <reference field="3" count="1" selected="0">
            <x v="35"/>
          </reference>
        </references>
      </pivotArea>
    </format>
    <format dxfId="210">
      <pivotArea dataOnly="0" labelOnly="1" fieldPosition="0">
        <references count="2">
          <reference field="2" count="1">
            <x v="42"/>
          </reference>
          <reference field="3" count="1" selected="0">
            <x v="36"/>
          </reference>
        </references>
      </pivotArea>
    </format>
    <format dxfId="211">
      <pivotArea dataOnly="0" labelOnly="1" fieldPosition="0">
        <references count="2">
          <reference field="2" count="1">
            <x v="88"/>
          </reference>
          <reference field="3" count="1" selected="0">
            <x v="36"/>
          </reference>
        </references>
      </pivotArea>
    </format>
    <format dxfId="212">
      <pivotArea dataOnly="0" labelOnly="1" fieldPosition="0">
        <references count="2">
          <reference field="2" count="1">
            <x v="43"/>
          </reference>
          <reference field="3" count="1" selected="0">
            <x v="37"/>
          </reference>
        </references>
      </pivotArea>
    </format>
    <format dxfId="213">
      <pivotArea dataOnly="0" labelOnly="1" fieldPosition="0">
        <references count="2">
          <reference field="2" count="1">
            <x v="92"/>
          </reference>
          <reference field="3" count="1" selected="0">
            <x v="38"/>
          </reference>
        </references>
      </pivotArea>
    </format>
    <format dxfId="214">
      <pivotArea dataOnly="0" labelOnly="1" fieldPosition="0">
        <references count="2">
          <reference field="2" count="1">
            <x v="65"/>
          </reference>
          <reference field="3" count="1" selected="0">
            <x v="39"/>
          </reference>
        </references>
      </pivotArea>
    </format>
    <format dxfId="215">
      <pivotArea dataOnly="0" labelOnly="1" fieldPosition="0">
        <references count="2">
          <reference field="2" count="1">
            <x v="44"/>
          </reference>
          <reference field="3" count="1" selected="0">
            <x v="40"/>
          </reference>
        </references>
      </pivotArea>
    </format>
    <format dxfId="216">
      <pivotArea dataOnly="0" labelOnly="1" fieldPosition="0">
        <references count="2">
          <reference field="2" count="1">
            <x v="89"/>
          </reference>
          <reference field="3" count="1" selected="0">
            <x v="41"/>
          </reference>
        </references>
      </pivotArea>
    </format>
    <format dxfId="217">
      <pivotArea dataOnly="0" labelOnly="1" fieldPosition="0">
        <references count="2">
          <reference field="2" count="1">
            <x v="66"/>
          </reference>
          <reference field="3" count="1" selected="0">
            <x v="42"/>
          </reference>
        </references>
      </pivotArea>
    </format>
    <format dxfId="218">
      <pivotArea dataOnly="0" labelOnly="1" fieldPosition="0">
        <references count="2">
          <reference field="2" count="1">
            <x v="75"/>
          </reference>
          <reference field="3" count="1" selected="0">
            <x v="42"/>
          </reference>
        </references>
      </pivotArea>
    </format>
    <format dxfId="219">
      <pivotArea dataOnly="0" labelOnly="1" fieldPosition="0">
        <references count="2">
          <reference field="2" count="1">
            <x v="67"/>
          </reference>
          <reference field="3" count="1" selected="0">
            <x v="43"/>
          </reference>
        </references>
      </pivotArea>
    </format>
    <format dxfId="220">
      <pivotArea dataOnly="0" labelOnly="1" fieldPosition="0">
        <references count="2">
          <reference field="2" count="1">
            <x v="45"/>
          </reference>
          <reference field="3" count="1" selected="0">
            <x v="44"/>
          </reference>
        </references>
      </pivotArea>
    </format>
    <format dxfId="221">
      <pivotArea dataOnly="0" labelOnly="1" fieldPosition="0">
        <references count="2">
          <reference field="2" count="1">
            <x v="90"/>
          </reference>
          <reference field="3" count="1" selected="0">
            <x v="44"/>
          </reference>
        </references>
      </pivotArea>
    </format>
    <format dxfId="222">
      <pivotArea dataOnly="0" labelOnly="1" fieldPosition="0">
        <references count="2">
          <reference field="2" count="1">
            <x v="68"/>
          </reference>
          <reference field="3" count="1" selected="0">
            <x v="45"/>
          </reference>
        </references>
      </pivotArea>
    </format>
    <format dxfId="223">
      <pivotArea dataOnly="0" labelOnly="1" fieldPosition="0">
        <references count="2">
          <reference field="2" count="1">
            <x v="76"/>
          </reference>
          <reference field="3" count="1" selected="0">
            <x v="45"/>
          </reference>
        </references>
      </pivotArea>
    </format>
    <format dxfId="224">
      <pivotArea dataOnly="0" labelOnly="1" fieldPosition="0">
        <references count="2">
          <reference field="2" count="1">
            <x v="46"/>
          </reference>
          <reference field="3" count="1" selected="0">
            <x v="46"/>
          </reference>
        </references>
      </pivotArea>
    </format>
    <format dxfId="225">
      <pivotArea dataOnly="0" labelOnly="1" fieldPosition="0">
        <references count="2">
          <reference field="2" count="1">
            <x v="77"/>
          </reference>
          <reference field="3" count="1" selected="0">
            <x v="47"/>
          </reference>
        </references>
      </pivotArea>
    </format>
    <format dxfId="226">
      <pivotArea dataOnly="0" labelOnly="1" fieldPosition="0">
        <references count="2">
          <reference field="2" count="1">
            <x v="69"/>
          </reference>
          <reference field="3" count="1" selected="0">
            <x v="48"/>
          </reference>
        </references>
      </pivotArea>
    </format>
    <format dxfId="227">
      <pivotArea dataOnly="0" labelOnly="1" fieldPosition="0">
        <references count="2">
          <reference field="2" count="1">
            <x v="78"/>
          </reference>
          <reference field="3" count="1" selected="0">
            <x v="48"/>
          </reference>
        </references>
      </pivotArea>
    </format>
    <format dxfId="228">
      <pivotArea dataOnly="0" labelOnly="1" fieldPosition="0">
        <references count="2">
          <reference field="2" count="1">
            <x v="2"/>
          </reference>
          <reference field="3" count="1" selected="0">
            <x v="49"/>
          </reference>
        </references>
      </pivotArea>
    </format>
    <format dxfId="229">
      <pivotArea dataOnly="0" labelOnly="1" fieldPosition="0">
        <references count="2">
          <reference field="2" count="1">
            <x v="47"/>
          </reference>
          <reference field="3" count="1" selected="0">
            <x v="49"/>
          </reference>
        </references>
      </pivotArea>
    </format>
    <format dxfId="230">
      <pivotArea dataOnly="0" labelOnly="1" fieldPosition="0">
        <references count="2">
          <reference field="2" count="1">
            <x v="0"/>
          </reference>
          <reference field="3" count="1" selected="0">
            <x v="50"/>
          </reference>
        </references>
      </pivotArea>
    </format>
    <format dxfId="231">
      <pivotArea dataOnly="0" labelOnly="1" fieldPosition="0">
        <references count="2">
          <reference field="2" count="1">
            <x v="13"/>
          </reference>
          <reference field="3" count="1" selected="0">
            <x v="50"/>
          </reference>
        </references>
      </pivotArea>
    </format>
    <format dxfId="232">
      <pivotArea dataOnly="0" labelOnly="1" fieldPosition="0">
        <references count="2">
          <reference field="2" count="1">
            <x v="80"/>
          </reference>
          <reference field="3" count="1" selected="0">
            <x v="50"/>
          </reference>
        </references>
      </pivotArea>
    </format>
    <format dxfId="233">
      <pivotArea dataOnly="0" labelOnly="1" fieldPosition="0">
        <references count="2">
          <reference field="2" count="1">
            <x v="85"/>
          </reference>
          <reference field="3" count="1" selected="0">
            <x v="50"/>
          </reference>
        </references>
      </pivotArea>
    </format>
    <format dxfId="234">
      <pivotArea dataOnly="0" labelOnly="1" fieldPosition="0">
        <references count="2">
          <reference field="2" count="1">
            <x v="94"/>
          </reference>
          <reference field="3" count="1" selected="0">
            <x v="50"/>
          </reference>
        </references>
      </pivotArea>
    </format>
    <format dxfId="235">
      <pivotArea dataOnly="0" labelOnly="1" fieldPosition="0">
        <references count="2">
          <reference field="2" count="1">
            <x v="18"/>
          </reference>
          <reference field="3" count="1" selected="0">
            <x v="51"/>
          </reference>
        </references>
      </pivotArea>
    </format>
    <format dxfId="236">
      <pivotArea dataOnly="0" labelOnly="1" fieldPosition="0">
        <references count="2">
          <reference field="2" count="1">
            <x v="95"/>
          </reference>
          <reference field="3" count="1" selected="0">
            <x v="51"/>
          </reference>
        </references>
      </pivotArea>
    </format>
    <format dxfId="237">
      <pivotArea dataOnly="0" labelOnly="1" fieldPosition="0">
        <references count="2">
          <reference field="2" count="1">
            <x v="81"/>
          </reference>
          <reference field="3" count="1" selected="0">
            <x v="52"/>
          </reference>
        </references>
      </pivotArea>
    </format>
    <format dxfId="238">
      <pivotArea dataOnly="0" labelOnly="1" fieldPosition="0">
        <references count="2">
          <reference field="2" count="1">
            <x v="97"/>
          </reference>
          <reference field="3" count="1" selected="0">
            <x v="52"/>
          </reference>
        </references>
      </pivotArea>
    </format>
    <format dxfId="239">
      <pivotArea dataOnly="0" labelOnly="1" fieldPosition="0">
        <references count="2">
          <reference field="2" count="1">
            <x v="4"/>
          </reference>
          <reference field="3" count="1" selected="0">
            <x v="53"/>
          </reference>
        </references>
      </pivotArea>
    </format>
    <format dxfId="240">
      <pivotArea dataOnly="0" labelOnly="1" fieldPosition="0">
        <references count="2">
          <reference field="2" count="1">
            <x v="93"/>
          </reference>
          <reference field="3" count="1" selected="0">
            <x v="53"/>
          </reference>
        </references>
      </pivotArea>
    </format>
    <format dxfId="241">
      <pivotArea dataOnly="0" labelOnly="1" fieldPosition="0">
        <references count="2">
          <reference field="2" count="1">
            <x v="3"/>
          </reference>
          <reference field="3" count="1" selected="0">
            <x v="54"/>
          </reference>
        </references>
      </pivotArea>
    </format>
    <format dxfId="242">
      <pivotArea dataOnly="0" labelOnly="1" fieldPosition="0">
        <references count="2">
          <reference field="2" count="1">
            <x v="10"/>
          </reference>
          <reference field="3" count="1" selected="0">
            <x v="54"/>
          </reference>
        </references>
      </pivotArea>
    </format>
    <format dxfId="243">
      <pivotArea dataOnly="0" labelOnly="1" fieldPosition="0">
        <references count="2">
          <reference field="2" count="1">
            <x v="12"/>
          </reference>
          <reference field="3" count="1" selected="0">
            <x v="54"/>
          </reference>
        </references>
      </pivotArea>
    </format>
    <format dxfId="244">
      <pivotArea dataOnly="0" labelOnly="1" fieldPosition="0">
        <references count="2">
          <reference field="2" count="1">
            <x v="17"/>
          </reference>
          <reference field="3" count="1" selected="0">
            <x v="54"/>
          </reference>
        </references>
      </pivotArea>
    </format>
    <format dxfId="245">
      <pivotArea dataOnly="0" labelOnly="1" fieldPosition="0">
        <references count="2">
          <reference field="2" count="1">
            <x v="20"/>
          </reference>
          <reference field="3" count="1" selected="0">
            <x v="54"/>
          </reference>
        </references>
      </pivotArea>
    </format>
    <format dxfId="246">
      <pivotArea dataOnly="0" labelOnly="1" fieldPosition="0">
        <references count="2">
          <reference field="2" count="1">
            <x v="23"/>
          </reference>
          <reference field="3" count="1" selected="0">
            <x v="54"/>
          </reference>
        </references>
      </pivotArea>
    </format>
    <format dxfId="247">
      <pivotArea dataOnly="0" labelOnly="1" fieldPosition="0">
        <references count="2">
          <reference field="2" count="1">
            <x v="52"/>
          </reference>
          <reference field="3" count="1" selected="0">
            <x v="54"/>
          </reference>
        </references>
      </pivotArea>
    </format>
    <format dxfId="248">
      <pivotArea dataOnly="0" labelOnly="1" fieldPosition="0">
        <references count="2">
          <reference field="2" count="1">
            <x v="70"/>
          </reference>
          <reference field="3" count="1" selected="0">
            <x v="54"/>
          </reference>
        </references>
      </pivotArea>
    </format>
    <format dxfId="249">
      <pivotArea dataOnly="0" labelOnly="1" fieldPosition="0">
        <references count="2">
          <reference field="2" count="1">
            <x v="71"/>
          </reference>
          <reference field="3" count="1" selected="0">
            <x v="54"/>
          </reference>
        </references>
      </pivotArea>
    </format>
    <format dxfId="250">
      <pivotArea dataOnly="0" labelOnly="1" fieldPosition="0">
        <references count="2">
          <reference field="2" count="1">
            <x v="79"/>
          </reference>
          <reference field="3" count="1" selected="0">
            <x v="54"/>
          </reference>
        </references>
      </pivotArea>
    </format>
    <format dxfId="251">
      <pivotArea dataOnly="0" labelOnly="1" fieldPosition="0">
        <references count="2">
          <reference field="2" count="1">
            <x v="82"/>
          </reference>
          <reference field="3" count="1" selected="0">
            <x v="54"/>
          </reference>
        </references>
      </pivotArea>
    </format>
    <format dxfId="252">
      <pivotArea dataOnly="0" labelOnly="1" fieldPosition="0">
        <references count="2">
          <reference field="2" count="1">
            <x v="96"/>
          </reference>
          <reference field="3" count="1" selected="0">
            <x v="54"/>
          </reference>
        </references>
      </pivotArea>
    </format>
    <format dxfId="253">
      <pivotArea dataOnly="0" labelOnly="1" fieldPosition="0">
        <references count="2">
          <reference field="2" count="1">
            <x v="99"/>
          </reference>
          <reference field="3" count="1" selected="0">
            <x v="55"/>
          </reference>
        </references>
      </pivotArea>
    </format>
    <format dxfId="254">
      <pivotArea dataOnly="0" labelOnly="1" fieldPosition="0">
        <references count="2">
          <reference field="2" count="1">
            <x v="1"/>
          </reference>
          <reference field="3" count="1" selected="0">
            <x v="56"/>
          </reference>
        </references>
      </pivotArea>
    </format>
    <format dxfId="255">
      <pivotArea dataOnly="0" labelOnly="1" fieldPosition="0">
        <references count="2">
          <reference field="2" count="1">
            <x v="5"/>
          </reference>
          <reference field="3" count="1" selected="0">
            <x v="56"/>
          </reference>
        </references>
      </pivotArea>
    </format>
    <format dxfId="256">
      <pivotArea dataOnly="0" labelOnly="1" fieldPosition="0">
        <references count="2">
          <reference field="2" count="1">
            <x v="6"/>
          </reference>
          <reference field="3" count="1" selected="0">
            <x v="56"/>
          </reference>
        </references>
      </pivotArea>
    </format>
    <format dxfId="257">
      <pivotArea dataOnly="0" labelOnly="1" fieldPosition="0">
        <references count="2">
          <reference field="2" count="1">
            <x v="7"/>
          </reference>
          <reference field="3" count="1" selected="0">
            <x v="56"/>
          </reference>
        </references>
      </pivotArea>
    </format>
    <format dxfId="258">
      <pivotArea dataOnly="0" labelOnly="1" fieldPosition="0">
        <references count="2">
          <reference field="2" count="1">
            <x v="8"/>
          </reference>
          <reference field="3" count="1" selected="0">
            <x v="56"/>
          </reference>
        </references>
      </pivotArea>
    </format>
    <format dxfId="259">
      <pivotArea dataOnly="0" labelOnly="1" fieldPosition="0">
        <references count="2">
          <reference field="2" count="1">
            <x v="11"/>
          </reference>
          <reference field="3" count="1" selected="0">
            <x v="56"/>
          </reference>
        </references>
      </pivotArea>
    </format>
    <format dxfId="260">
      <pivotArea dataOnly="0" labelOnly="1" fieldPosition="0">
        <references count="2">
          <reference field="2" count="1">
            <x v="14"/>
          </reference>
          <reference field="3" count="1" selected="0">
            <x v="56"/>
          </reference>
        </references>
      </pivotArea>
    </format>
    <format dxfId="261">
      <pivotArea dataOnly="0" labelOnly="1" fieldPosition="0">
        <references count="2">
          <reference field="2" count="1">
            <x v="15"/>
          </reference>
          <reference field="3" count="1" selected="0">
            <x v="56"/>
          </reference>
        </references>
      </pivotArea>
    </format>
    <format dxfId="262">
      <pivotArea dataOnly="0" labelOnly="1" fieldPosition="0">
        <references count="2">
          <reference field="2" count="1">
            <x v="16"/>
          </reference>
          <reference field="3" count="1" selected="0">
            <x v="56"/>
          </reference>
        </references>
      </pivotArea>
    </format>
    <format dxfId="263">
      <pivotArea dataOnly="0" labelOnly="1" fieldPosition="0">
        <references count="2">
          <reference field="2" count="1">
            <x v="21"/>
          </reference>
          <reference field="3" count="1" selected="0">
            <x v="56"/>
          </reference>
        </references>
      </pivotArea>
    </format>
    <format dxfId="264">
      <pivotArea dataOnly="0" labelOnly="1" fieldPosition="0">
        <references count="2">
          <reference field="2" count="1">
            <x v="48"/>
          </reference>
          <reference field="3" count="1" selected="0">
            <x v="56"/>
          </reference>
        </references>
      </pivotArea>
    </format>
    <format dxfId="265">
      <pivotArea dataOnly="0" labelOnly="1" fieldPosition="0">
        <references count="2">
          <reference field="2" count="1">
            <x v="49"/>
          </reference>
          <reference field="3" count="1" selected="0">
            <x v="56"/>
          </reference>
        </references>
      </pivotArea>
    </format>
    <format dxfId="266">
      <pivotArea dataOnly="0" labelOnly="1" fieldPosition="0">
        <references count="2">
          <reference field="2" count="1">
            <x v="50"/>
          </reference>
          <reference field="3" count="1" selected="0">
            <x v="56"/>
          </reference>
        </references>
      </pivotArea>
    </format>
    <format dxfId="267">
      <pivotArea dataOnly="0" labelOnly="1" fieldPosition="0">
        <references count="2">
          <reference field="2" count="1">
            <x v="51"/>
          </reference>
          <reference field="3" count="1" selected="0">
            <x v="56"/>
          </reference>
        </references>
      </pivotArea>
    </format>
    <format dxfId="268">
      <pivotArea dataOnly="0" labelOnly="1" fieldPosition="0">
        <references count="2">
          <reference field="2" count="1">
            <x v="53"/>
          </reference>
          <reference field="3" count="1" selected="0">
            <x v="56"/>
          </reference>
        </references>
      </pivotArea>
    </format>
    <format dxfId="269">
      <pivotArea dataOnly="0" labelOnly="1" fieldPosition="0">
        <references count="2">
          <reference field="2" count="1">
            <x v="84"/>
          </reference>
          <reference field="3" count="1" selected="0">
            <x v="56"/>
          </reference>
        </references>
      </pivotArea>
    </format>
    <format dxfId="270">
      <pivotArea dataOnly="0" labelOnly="1" fieldPosition="0">
        <references count="2">
          <reference field="2" count="1">
            <x v="98"/>
          </reference>
          <reference field="3" count="1" selected="0">
            <x v="56"/>
          </reference>
        </references>
      </pivotArea>
    </format>
    <format dxfId="271">
      <pivotArea dataOnly="0" labelOnly="1" fieldPosition="0">
        <references count="2">
          <reference field="2" count="1">
            <x v="104"/>
          </reference>
          <reference field="3" count="1" selected="0">
            <x v="56"/>
          </reference>
        </references>
      </pivotArea>
    </format>
    <format dxfId="272">
      <pivotArea dataOnly="0" labelOnly="1" fieldPosition="0">
        <references count="2">
          <reference field="2" count="1">
            <x v="9"/>
          </reference>
          <reference field="3" count="1" selected="0">
            <x v="57"/>
          </reference>
        </references>
      </pivotArea>
    </format>
    <format dxfId="273">
      <pivotArea dataOnly="0" labelOnly="1" fieldPosition="0">
        <references count="2">
          <reference field="2" count="1">
            <x v="19"/>
          </reference>
          <reference field="3" count="1" selected="0">
            <x v="57"/>
          </reference>
        </references>
      </pivotArea>
    </format>
    <format dxfId="274">
      <pivotArea dataOnly="0" labelOnly="1" fieldPosition="0">
        <references count="2">
          <reference field="2" count="1">
            <x v="22"/>
          </reference>
          <reference field="3" count="1" selected="0">
            <x v="57"/>
          </reference>
        </references>
      </pivotArea>
    </format>
    <format dxfId="275">
      <pivotArea dataOnly="0" labelOnly="1" fieldPosition="0">
        <references count="2">
          <reference field="2" count="1">
            <x v="54"/>
          </reference>
          <reference field="3" count="1" selected="0">
            <x v="57"/>
          </reference>
        </references>
      </pivotArea>
    </format>
    <format dxfId="276">
      <pivotArea dataOnly="0" labelOnly="1" fieldPosition="0">
        <references count="2">
          <reference field="2" count="1">
            <x v="83"/>
          </reference>
          <reference field="3" count="1" selected="0">
            <x v="59"/>
          </reference>
        </references>
      </pivotArea>
    </format>
    <format dxfId="277">
      <pivotArea dataOnly="0" labelOnly="1" fieldPosition="0">
        <references count="2">
          <reference field="2" count="1">
            <x v="105"/>
          </reference>
          <reference field="3" count="1" selected="0">
            <x v="61"/>
          </reference>
        </references>
      </pivotArea>
    </format>
    <format dxfId="278">
      <pivotArea dataOnly="0" labelOnly="1" fieldPosition="0">
        <references count="3">
          <reference field="8" count="1">
            <x v="19"/>
          </reference>
          <reference field="2" count="1" selected="0">
            <x v="55"/>
          </reference>
          <reference field="3" count="1" selected="0">
            <x v="0"/>
          </reference>
        </references>
      </pivotArea>
    </format>
    <format dxfId="279">
      <pivotArea dataOnly="0" labelOnly="1" fieldPosition="0">
        <references count="3">
          <reference field="8" count="1">
            <x v="20"/>
          </reference>
          <reference field="2" count="1" selected="0">
            <x v="24"/>
          </reference>
          <reference field="3" count="1" selected="0">
            <x v="1"/>
          </reference>
        </references>
      </pivotArea>
    </format>
    <format dxfId="280">
      <pivotArea dataOnly="0" labelOnly="1" fieldPosition="0">
        <references count="3">
          <reference field="8" count="1">
            <x v="0"/>
          </reference>
          <reference field="2" count="1" selected="0">
            <x v="72"/>
          </reference>
          <reference field="3" count="1" selected="0">
            <x v="1"/>
          </reference>
        </references>
      </pivotArea>
    </format>
    <format dxfId="281">
      <pivotArea dataOnly="0" labelOnly="1" fieldPosition="0">
        <references count="3">
          <reference field="8" count="1">
            <x v="19"/>
          </reference>
          <reference field="2" count="1" selected="0">
            <x v="102"/>
          </reference>
          <reference field="3" count="1" selected="0">
            <x v="2"/>
          </reference>
        </references>
      </pivotArea>
    </format>
    <format dxfId="282">
      <pivotArea dataOnly="0" labelOnly="1" fieldPosition="0">
        <references count="3">
          <reference field="8" count="1">
            <x v="20"/>
          </reference>
          <reference field="2" count="1" selected="0">
            <x v="25"/>
          </reference>
          <reference field="3" count="1" selected="0">
            <x v="3"/>
          </reference>
        </references>
      </pivotArea>
    </format>
    <format dxfId="283">
      <pivotArea dataOnly="0" labelOnly="1" fieldPosition="0">
        <references count="3">
          <reference field="8" count="1">
            <x v="1"/>
          </reference>
          <reference field="2" count="1" selected="0">
            <x v="73"/>
          </reference>
          <reference field="3" count="1" selected="0">
            <x v="4"/>
          </reference>
        </references>
      </pivotArea>
    </format>
    <format dxfId="284">
      <pivotArea dataOnly="0" labelOnly="1" fieldPosition="0">
        <references count="3">
          <reference field="8" count="1">
            <x v="19"/>
          </reference>
          <reference field="2" count="1" selected="0">
            <x v="103"/>
          </reference>
          <reference field="3" count="1" selected="0">
            <x v="5"/>
          </reference>
        </references>
      </pivotArea>
    </format>
    <format dxfId="285">
      <pivotArea dataOnly="0" labelOnly="1" fieldPosition="0">
        <references count="3">
          <reference field="8" count="1">
            <x v="20"/>
          </reference>
          <reference field="2" count="1" selected="0">
            <x v="26"/>
          </reference>
          <reference field="3" count="1" selected="0">
            <x v="6"/>
          </reference>
        </references>
      </pivotArea>
    </format>
    <format dxfId="286">
      <pivotArea dataOnly="0" labelOnly="1" fieldPosition="0">
        <references count="3">
          <reference field="8" count="1">
            <x v="18"/>
          </reference>
          <reference field="2" count="1" selected="0">
            <x v="56"/>
          </reference>
          <reference field="3" count="1" selected="0">
            <x v="7"/>
          </reference>
        </references>
      </pivotArea>
    </format>
    <format dxfId="287">
      <pivotArea dataOnly="0" labelOnly="1" fieldPosition="0">
        <references count="3">
          <reference field="8" count="1">
            <x v="20"/>
          </reference>
          <reference field="2" count="1" selected="0">
            <x v="27"/>
          </reference>
          <reference field="3" count="1" selected="0">
            <x v="8"/>
          </reference>
        </references>
      </pivotArea>
    </format>
    <format dxfId="288">
      <pivotArea dataOnly="0" labelOnly="1" fieldPosition="0">
        <references count="3">
          <reference field="8" count="1">
            <x v="2"/>
          </reference>
          <reference field="2" count="1" selected="0">
            <x v="74"/>
          </reference>
          <reference field="3" count="1" selected="0">
            <x v="9"/>
          </reference>
        </references>
      </pivotArea>
    </format>
    <format dxfId="289">
      <pivotArea dataOnly="0" labelOnly="1" fieldPosition="0">
        <references count="3">
          <reference field="8" count="1">
            <x v="20"/>
          </reference>
          <reference field="2" count="1" selected="0">
            <x v="28"/>
          </reference>
          <reference field="3" count="1" selected="0">
            <x v="10"/>
          </reference>
        </references>
      </pivotArea>
    </format>
    <format dxfId="290">
      <pivotArea dataOnly="0" labelOnly="1" fieldPosition="0">
        <references count="3">
          <reference field="8" count="1">
            <x v="19"/>
          </reference>
          <reference field="2" count="1" selected="0">
            <x v="86"/>
          </reference>
          <reference field="3" count="1" selected="0">
            <x v="11"/>
          </reference>
        </references>
      </pivotArea>
    </format>
    <format dxfId="291">
      <pivotArea dataOnly="0" labelOnly="1" fieldPosition="0">
        <references count="3">
          <reference field="8" count="1">
            <x v="20"/>
          </reference>
          <reference field="2" count="1" selected="0">
            <x v="29"/>
          </reference>
          <reference field="3" count="1" selected="0">
            <x v="12"/>
          </reference>
        </references>
      </pivotArea>
    </format>
    <format dxfId="292">
      <pivotArea dataOnly="0" labelOnly="1" fieldPosition="0">
        <references count="3">
          <reference field="8" count="1">
            <x v="20"/>
          </reference>
          <reference field="2" count="1" selected="0">
            <x v="30"/>
          </reference>
          <reference field="3" count="1" selected="0">
            <x v="13"/>
          </reference>
        </references>
      </pivotArea>
    </format>
    <format dxfId="293">
      <pivotArea dataOnly="0" labelOnly="1" fieldPosition="0">
        <references count="3">
          <reference field="8" count="1">
            <x v="4"/>
          </reference>
          <reference field="2" count="1" selected="0">
            <x v="57"/>
          </reference>
          <reference field="3" count="1" selected="0">
            <x v="14"/>
          </reference>
        </references>
      </pivotArea>
    </format>
    <format dxfId="294">
      <pivotArea dataOnly="0" labelOnly="1" fieldPosition="0">
        <references count="3">
          <reference field="8" count="1">
            <x v="4"/>
          </reference>
          <reference field="2" count="1" selected="0">
            <x v="58"/>
          </reference>
          <reference field="3" count="1" selected="0">
            <x v="15"/>
          </reference>
        </references>
      </pivotArea>
    </format>
    <format dxfId="295">
      <pivotArea dataOnly="0" labelOnly="1" fieldPosition="0">
        <references count="3">
          <reference field="8" count="1">
            <x v="20"/>
          </reference>
          <reference field="2" count="1" selected="0">
            <x v="31"/>
          </reference>
          <reference field="3" count="1" selected="0">
            <x v="16"/>
          </reference>
        </references>
      </pivotArea>
    </format>
    <format dxfId="296">
      <pivotArea dataOnly="0" labelOnly="1" fieldPosition="0">
        <references count="3">
          <reference field="8" count="1">
            <x v="19"/>
          </reference>
          <reference field="2" count="1" selected="0">
            <x v="101"/>
          </reference>
          <reference field="3" count="1" selected="0">
            <x v="17"/>
          </reference>
        </references>
      </pivotArea>
    </format>
    <format dxfId="297">
      <pivotArea dataOnly="0" labelOnly="1" fieldPosition="0">
        <references count="3">
          <reference field="8" count="1">
            <x v="20"/>
          </reference>
          <reference field="2" count="1" selected="0">
            <x v="32"/>
          </reference>
          <reference field="3" count="1" selected="0">
            <x v="18"/>
          </reference>
        </references>
      </pivotArea>
    </format>
    <format dxfId="298">
      <pivotArea dataOnly="0" labelOnly="1" fieldPosition="0">
        <references count="3">
          <reference field="8" count="1">
            <x v="17"/>
          </reference>
          <reference field="2" count="1" selected="0">
            <x v="59"/>
          </reference>
          <reference field="3" count="1" selected="0">
            <x v="19"/>
          </reference>
        </references>
      </pivotArea>
    </format>
    <format dxfId="299">
      <pivotArea dataOnly="0" labelOnly="1" fieldPosition="0">
        <references count="3">
          <reference field="8" count="1">
            <x v="20"/>
          </reference>
          <reference field="2" count="1" selected="0">
            <x v="33"/>
          </reference>
          <reference field="3" count="1" selected="0">
            <x v="20"/>
          </reference>
        </references>
      </pivotArea>
    </format>
    <format dxfId="300">
      <pivotArea dataOnly="0" labelOnly="1" fieldPosition="0">
        <references count="3">
          <reference field="8" count="1">
            <x v="19"/>
          </reference>
          <reference field="2" count="1" selected="0">
            <x v="100"/>
          </reference>
          <reference field="3" count="1" selected="0">
            <x v="21"/>
          </reference>
        </references>
      </pivotArea>
    </format>
    <format dxfId="301">
      <pivotArea dataOnly="0" labelOnly="1" fieldPosition="0">
        <references count="3">
          <reference field="8" count="1">
            <x v="20"/>
          </reference>
          <reference field="2" count="1" selected="0">
            <x v="34"/>
          </reference>
          <reference field="3" count="1" selected="0">
            <x v="22"/>
          </reference>
        </references>
      </pivotArea>
    </format>
    <format dxfId="302">
      <pivotArea dataOnly="0" labelOnly="1" fieldPosition="0">
        <references count="3">
          <reference field="8" count="1">
            <x v="20"/>
          </reference>
          <reference field="2" count="1" selected="0">
            <x v="35"/>
          </reference>
          <reference field="3" count="1" selected="0">
            <x v="23"/>
          </reference>
        </references>
      </pivotArea>
    </format>
    <format dxfId="303">
      <pivotArea dataOnly="0" labelOnly="1" fieldPosition="0">
        <references count="3">
          <reference field="8" count="1">
            <x v="5"/>
          </reference>
          <reference field="2" count="1" selected="0">
            <x v="60"/>
          </reference>
          <reference field="3" count="1" selected="0">
            <x v="24"/>
          </reference>
        </references>
      </pivotArea>
    </format>
    <format dxfId="304">
      <pivotArea dataOnly="0" labelOnly="1" fieldPosition="0">
        <references count="3">
          <reference field="8" count="1">
            <x v="3"/>
          </reference>
          <reference field="2" count="1" selected="0">
            <x v="87"/>
          </reference>
          <reference field="3" count="1" selected="0">
            <x v="24"/>
          </reference>
        </references>
      </pivotArea>
    </format>
    <format dxfId="305">
      <pivotArea dataOnly="0" labelOnly="1" fieldPosition="0">
        <references count="3">
          <reference field="8" count="1">
            <x v="20"/>
          </reference>
          <reference field="2" count="1" selected="0">
            <x v="36"/>
          </reference>
          <reference field="3" count="1" selected="0">
            <x v="25"/>
          </reference>
        </references>
      </pivotArea>
    </format>
    <format dxfId="306">
      <pivotArea dataOnly="0" labelOnly="1" fieldPosition="0">
        <references count="3">
          <reference field="8" count="1">
            <x v="20"/>
          </reference>
          <reference field="2" count="1" selected="0">
            <x v="37"/>
          </reference>
          <reference field="3" count="1" selected="0">
            <x v="26"/>
          </reference>
        </references>
      </pivotArea>
    </format>
    <format dxfId="307">
      <pivotArea dataOnly="0" labelOnly="1" fieldPosition="0">
        <references count="3">
          <reference field="8" count="1">
            <x v="7"/>
          </reference>
          <reference field="2" count="1" selected="0">
            <x v="61"/>
          </reference>
          <reference field="3" count="1" selected="0">
            <x v="27"/>
          </reference>
        </references>
      </pivotArea>
    </format>
    <format dxfId="308">
      <pivotArea dataOnly="0" labelOnly="1" fieldPosition="0">
        <references count="3">
          <reference field="8" count="1">
            <x v="20"/>
          </reference>
          <reference field="2" count="1" selected="0">
            <x v="38"/>
          </reference>
          <reference field="3" count="1" selected="0">
            <x v="28"/>
          </reference>
        </references>
      </pivotArea>
    </format>
    <format dxfId="309">
      <pivotArea dataOnly="0" labelOnly="1" fieldPosition="0">
        <references count="3">
          <reference field="8" count="1">
            <x v="7"/>
          </reference>
          <reference field="2" count="1" selected="0">
            <x v="62"/>
          </reference>
          <reference field="3" count="1" selected="0">
            <x v="29"/>
          </reference>
        </references>
      </pivotArea>
    </format>
    <format dxfId="310">
      <pivotArea dataOnly="0" labelOnly="1" fieldPosition="0">
        <references count="3">
          <reference field="8" count="1">
            <x v="20"/>
          </reference>
          <reference field="2" count="1" selected="0">
            <x v="39"/>
          </reference>
          <reference field="3" count="1" selected="0">
            <x v="30"/>
          </reference>
        </references>
      </pivotArea>
    </format>
    <format dxfId="311">
      <pivotArea dataOnly="0" labelOnly="1" fieldPosition="0">
        <references count="3">
          <reference field="8" count="1">
            <x v="20"/>
          </reference>
          <reference field="2" count="1" selected="0">
            <x v="40"/>
          </reference>
          <reference field="3" count="1" selected="0">
            <x v="31"/>
          </reference>
        </references>
      </pivotArea>
    </format>
    <format dxfId="312">
      <pivotArea dataOnly="0" labelOnly="1" fieldPosition="0">
        <references count="3">
          <reference field="8" count="1">
            <x v="8"/>
          </reference>
          <reference field="2" count="1" selected="0">
            <x v="63"/>
          </reference>
          <reference field="3" count="1" selected="0">
            <x v="32"/>
          </reference>
        </references>
      </pivotArea>
    </format>
    <format dxfId="313">
      <pivotArea dataOnly="0" labelOnly="1" fieldPosition="0">
        <references count="3">
          <reference field="8" count="1">
            <x v="20"/>
          </reference>
          <reference field="2" count="1" selected="0">
            <x v="91"/>
          </reference>
          <reference field="3" count="1" selected="0">
            <x v="33"/>
          </reference>
        </references>
      </pivotArea>
    </format>
    <format dxfId="314">
      <pivotArea dataOnly="0" labelOnly="1" fieldPosition="0">
        <references count="3">
          <reference field="8" count="1">
            <x v="8"/>
          </reference>
          <reference field="2" count="1" selected="0">
            <x v="64"/>
          </reference>
          <reference field="3" count="1" selected="0">
            <x v="34"/>
          </reference>
        </references>
      </pivotArea>
    </format>
    <format dxfId="315">
      <pivotArea dataOnly="0" labelOnly="1" fieldPosition="0">
        <references count="3">
          <reference field="8" count="1">
            <x v="20"/>
          </reference>
          <reference field="2" count="1" selected="0">
            <x v="41"/>
          </reference>
          <reference field="3" count="1" selected="0">
            <x v="35"/>
          </reference>
        </references>
      </pivotArea>
    </format>
    <format dxfId="316">
      <pivotArea dataOnly="0" labelOnly="1" fieldPosition="0">
        <references count="3">
          <reference field="8" count="1">
            <x v="20"/>
          </reference>
          <reference field="2" count="1" selected="0">
            <x v="42"/>
          </reference>
          <reference field="3" count="1" selected="0">
            <x v="36"/>
          </reference>
        </references>
      </pivotArea>
    </format>
    <format dxfId="317">
      <pivotArea dataOnly="0" labelOnly="1" fieldPosition="0">
        <references count="3">
          <reference field="8" count="1">
            <x v="6"/>
          </reference>
          <reference field="2" count="1" selected="0">
            <x v="88"/>
          </reference>
          <reference field="3" count="1" selected="0">
            <x v="36"/>
          </reference>
        </references>
      </pivotArea>
    </format>
    <format dxfId="318">
      <pivotArea dataOnly="0" labelOnly="1" fieldPosition="0">
        <references count="3">
          <reference field="8" count="1">
            <x v="20"/>
          </reference>
          <reference field="2" count="1" selected="0">
            <x v="43"/>
          </reference>
          <reference field="3" count="1" selected="0">
            <x v="37"/>
          </reference>
        </references>
      </pivotArea>
    </format>
    <format dxfId="319">
      <pivotArea dataOnly="0" labelOnly="1" fieldPosition="0">
        <references count="3">
          <reference field="8" count="1">
            <x v="20"/>
          </reference>
          <reference field="2" count="1" selected="0">
            <x v="92"/>
          </reference>
          <reference field="3" count="1" selected="0">
            <x v="38"/>
          </reference>
        </references>
      </pivotArea>
    </format>
    <format dxfId="320">
      <pivotArea dataOnly="0" labelOnly="1" fieldPosition="0">
        <references count="3">
          <reference field="8" count="1">
            <x v="11"/>
          </reference>
          <reference field="2" count="1" selected="0">
            <x v="65"/>
          </reference>
          <reference field="3" count="1" selected="0">
            <x v="39"/>
          </reference>
        </references>
      </pivotArea>
    </format>
    <format dxfId="321">
      <pivotArea dataOnly="0" labelOnly="1" fieldPosition="0">
        <references count="3">
          <reference field="8" count="1">
            <x v="20"/>
          </reference>
          <reference field="2" count="1" selected="0">
            <x v="44"/>
          </reference>
          <reference field="3" count="1" selected="0">
            <x v="40"/>
          </reference>
        </references>
      </pivotArea>
    </format>
    <format dxfId="322">
      <pivotArea dataOnly="0" labelOnly="1" fieldPosition="0">
        <references count="3">
          <reference field="8" count="1">
            <x v="9"/>
          </reference>
          <reference field="2" count="1" selected="0">
            <x v="89"/>
          </reference>
          <reference field="3" count="1" selected="0">
            <x v="41"/>
          </reference>
        </references>
      </pivotArea>
    </format>
    <format dxfId="323">
      <pivotArea dataOnly="0" labelOnly="1" fieldPosition="0">
        <references count="3">
          <reference field="8" count="1">
            <x v="12"/>
          </reference>
          <reference field="2" count="1" selected="0">
            <x v="66"/>
          </reference>
          <reference field="3" count="1" selected="0">
            <x v="42"/>
          </reference>
        </references>
      </pivotArea>
    </format>
    <format dxfId="324">
      <pivotArea dataOnly="0" labelOnly="1" fieldPosition="0">
        <references count="3">
          <reference field="8" count="1">
            <x v="15"/>
          </reference>
          <reference field="2" count="1" selected="0">
            <x v="75"/>
          </reference>
          <reference field="3" count="1" selected="0">
            <x v="42"/>
          </reference>
        </references>
      </pivotArea>
    </format>
    <format dxfId="325">
      <pivotArea dataOnly="0" labelOnly="1" fieldPosition="0">
        <references count="3">
          <reference field="8" count="1">
            <x v="12"/>
          </reference>
          <reference field="2" count="1" selected="0">
            <x v="67"/>
          </reference>
          <reference field="3" count="1" selected="0">
            <x v="43"/>
          </reference>
        </references>
      </pivotArea>
    </format>
    <format dxfId="326">
      <pivotArea dataOnly="0" labelOnly="1" fieldPosition="0">
        <references count="3">
          <reference field="8" count="1">
            <x v="20"/>
          </reference>
          <reference field="2" count="1" selected="0">
            <x v="45"/>
          </reference>
          <reference field="3" count="1" selected="0">
            <x v="44"/>
          </reference>
        </references>
      </pivotArea>
    </format>
    <format dxfId="327">
      <pivotArea dataOnly="0" labelOnly="1" fieldPosition="0">
        <references count="3">
          <reference field="8" count="1">
            <x v="10"/>
          </reference>
          <reference field="2" count="1" selected="0">
            <x v="90"/>
          </reference>
          <reference field="3" count="1" selected="0">
            <x v="44"/>
          </reference>
        </references>
      </pivotArea>
    </format>
    <format dxfId="328">
      <pivotArea dataOnly="0" labelOnly="1" fieldPosition="0">
        <references count="3">
          <reference field="8" count="1">
            <x v="13"/>
          </reference>
          <reference field="2" count="1" selected="0">
            <x v="68"/>
          </reference>
          <reference field="3" count="1" selected="0">
            <x v="45"/>
          </reference>
        </references>
      </pivotArea>
    </format>
    <format dxfId="329">
      <pivotArea dataOnly="0" labelOnly="1" fieldPosition="0">
        <references count="3">
          <reference field="8" count="1">
            <x v="15"/>
          </reference>
          <reference field="2" count="1" selected="0">
            <x v="76"/>
          </reference>
          <reference field="3" count="1" selected="0">
            <x v="45"/>
          </reference>
        </references>
      </pivotArea>
    </format>
    <format dxfId="330">
      <pivotArea dataOnly="0" labelOnly="1" fieldPosition="0">
        <references count="3">
          <reference field="8" count="1">
            <x v="20"/>
          </reference>
          <reference field="2" count="1" selected="0">
            <x v="46"/>
          </reference>
          <reference field="3" count="1" selected="0">
            <x v="46"/>
          </reference>
        </references>
      </pivotArea>
    </format>
    <format dxfId="331">
      <pivotArea dataOnly="0" labelOnly="1" fieldPosition="0">
        <references count="3">
          <reference field="8" count="1">
            <x v="15"/>
          </reference>
          <reference field="2" count="1" selected="0">
            <x v="77"/>
          </reference>
          <reference field="3" count="1" selected="0">
            <x v="47"/>
          </reference>
        </references>
      </pivotArea>
    </format>
    <format dxfId="332">
      <pivotArea dataOnly="0" labelOnly="1" fieldPosition="0">
        <references count="3">
          <reference field="8" count="1">
            <x v="16"/>
          </reference>
          <reference field="2" count="1" selected="0">
            <x v="69"/>
          </reference>
          <reference field="3" count="1" selected="0">
            <x v="48"/>
          </reference>
        </references>
      </pivotArea>
    </format>
    <format dxfId="333">
      <pivotArea dataOnly="0" labelOnly="1" fieldPosition="0">
        <references count="3">
          <reference field="8" count="1">
            <x v="15"/>
          </reference>
          <reference field="2" count="1" selected="0">
            <x v="78"/>
          </reference>
          <reference field="3" count="1" selected="0">
            <x v="48"/>
          </reference>
        </references>
      </pivotArea>
    </format>
    <format dxfId="334">
      <pivotArea dataOnly="0" labelOnly="1" fieldPosition="0">
        <references count="3">
          <reference field="8" count="1">
            <x v="20"/>
          </reference>
          <reference field="2" count="1" selected="0">
            <x v="2"/>
          </reference>
          <reference field="3" count="1" selected="0">
            <x v="49"/>
          </reference>
        </references>
      </pivotArea>
    </format>
    <format dxfId="335">
      <pivotArea dataOnly="0" labelOnly="1" fieldPosition="0">
        <references count="3">
          <reference field="8" count="1">
            <x v="20"/>
          </reference>
          <reference field="2" count="1" selected="0">
            <x v="47"/>
          </reference>
          <reference field="3" count="1" selected="0">
            <x v="49"/>
          </reference>
        </references>
      </pivotArea>
    </format>
    <format dxfId="336">
      <pivotArea dataOnly="0" labelOnly="1" fieldPosition="0">
        <references count="3">
          <reference field="8" count="1">
            <x v="20"/>
          </reference>
          <reference field="2" count="1" selected="0">
            <x v="0"/>
          </reference>
          <reference field="3" count="1" selected="0">
            <x v="50"/>
          </reference>
        </references>
      </pivotArea>
    </format>
    <format dxfId="337">
      <pivotArea dataOnly="0" labelOnly="1" fieldPosition="0">
        <references count="3">
          <reference field="8" count="1">
            <x v="20"/>
          </reference>
          <reference field="2" count="1" selected="0">
            <x v="13"/>
          </reference>
          <reference field="3" count="1" selected="0">
            <x v="50"/>
          </reference>
        </references>
      </pivotArea>
    </format>
    <format dxfId="338">
      <pivotArea dataOnly="0" labelOnly="1" fieldPosition="0">
        <references count="3">
          <reference field="8" count="1">
            <x v="20"/>
          </reference>
          <reference field="2" count="1" selected="0">
            <x v="80"/>
          </reference>
          <reference field="3" count="1" selected="0">
            <x v="50"/>
          </reference>
        </references>
      </pivotArea>
    </format>
    <format dxfId="339">
      <pivotArea dataOnly="0" labelOnly="1" fieldPosition="0">
        <references count="3">
          <reference field="8" count="1">
            <x v="14"/>
          </reference>
          <reference field="2" count="1" selected="0">
            <x v="85"/>
          </reference>
          <reference field="3" count="1" selected="0">
            <x v="50"/>
          </reference>
        </references>
      </pivotArea>
    </format>
    <format dxfId="340">
      <pivotArea dataOnly="0" labelOnly="1" fieldPosition="0">
        <references count="3">
          <reference field="8" count="1">
            <x v="20"/>
          </reference>
          <reference field="2" count="1" selected="0">
            <x v="94"/>
          </reference>
          <reference field="3" count="1" selected="0">
            <x v="50"/>
          </reference>
        </references>
      </pivotArea>
    </format>
    <format dxfId="341">
      <pivotArea dataOnly="0" labelOnly="1" fieldPosition="0">
        <references count="3">
          <reference field="8" count="1">
            <x v="20"/>
          </reference>
          <reference field="2" count="1" selected="0">
            <x v="18"/>
          </reference>
          <reference field="3" count="1" selected="0">
            <x v="51"/>
          </reference>
        </references>
      </pivotArea>
    </format>
    <format dxfId="342">
      <pivotArea dataOnly="0" labelOnly="1" fieldPosition="0">
        <references count="3">
          <reference field="8" count="1">
            <x v="20"/>
          </reference>
          <reference field="2" count="1" selected="0">
            <x v="95"/>
          </reference>
          <reference field="3" count="1" selected="0">
            <x v="51"/>
          </reference>
        </references>
      </pivotArea>
    </format>
    <format dxfId="343">
      <pivotArea dataOnly="0" labelOnly="1" fieldPosition="0">
        <references count="3">
          <reference field="8" count="1">
            <x v="20"/>
          </reference>
          <reference field="2" count="1" selected="0">
            <x v="81"/>
          </reference>
          <reference field="3" count="1" selected="0">
            <x v="52"/>
          </reference>
        </references>
      </pivotArea>
    </format>
    <format dxfId="344">
      <pivotArea dataOnly="0" labelOnly="1" fieldPosition="0">
        <references count="3">
          <reference field="8" count="1">
            <x v="20"/>
          </reference>
          <reference field="2" count="1" selected="0">
            <x v="97"/>
          </reference>
          <reference field="3" count="1" selected="0">
            <x v="52"/>
          </reference>
        </references>
      </pivotArea>
    </format>
    <format dxfId="345">
      <pivotArea dataOnly="0" labelOnly="1" fieldPosition="0">
        <references count="3">
          <reference field="8" count="1">
            <x v="20"/>
          </reference>
          <reference field="2" count="1" selected="0">
            <x v="4"/>
          </reference>
          <reference field="3" count="1" selected="0">
            <x v="53"/>
          </reference>
        </references>
      </pivotArea>
    </format>
    <format dxfId="346">
      <pivotArea dataOnly="0" labelOnly="1" fieldPosition="0">
        <references count="3">
          <reference field="8" count="1">
            <x v="20"/>
          </reference>
          <reference field="2" count="1" selected="0">
            <x v="93"/>
          </reference>
          <reference field="3" count="1" selected="0">
            <x v="53"/>
          </reference>
        </references>
      </pivotArea>
    </format>
    <format dxfId="347">
      <pivotArea dataOnly="0" labelOnly="1" fieldPosition="0">
        <references count="3">
          <reference field="8" count="1">
            <x v="20"/>
          </reference>
          <reference field="2" count="1" selected="0">
            <x v="3"/>
          </reference>
          <reference field="3" count="1" selected="0">
            <x v="54"/>
          </reference>
        </references>
      </pivotArea>
    </format>
    <format dxfId="348">
      <pivotArea dataOnly="0" labelOnly="1" fieldPosition="0">
        <references count="3">
          <reference field="8" count="1">
            <x v="20"/>
          </reference>
          <reference field="2" count="1" selected="0">
            <x v="10"/>
          </reference>
          <reference field="3" count="1" selected="0">
            <x v="54"/>
          </reference>
        </references>
      </pivotArea>
    </format>
    <format dxfId="349">
      <pivotArea dataOnly="0" labelOnly="1" fieldPosition="0">
        <references count="3">
          <reference field="8" count="1">
            <x v="20"/>
          </reference>
          <reference field="2" count="1" selected="0">
            <x v="12"/>
          </reference>
          <reference field="3" count="1" selected="0">
            <x v="54"/>
          </reference>
        </references>
      </pivotArea>
    </format>
    <format dxfId="350">
      <pivotArea dataOnly="0" labelOnly="1" fieldPosition="0">
        <references count="3">
          <reference field="8" count="1">
            <x v="20"/>
          </reference>
          <reference field="2" count="1" selected="0">
            <x v="17"/>
          </reference>
          <reference field="3" count="1" selected="0">
            <x v="54"/>
          </reference>
        </references>
      </pivotArea>
    </format>
    <format dxfId="351">
      <pivotArea dataOnly="0" labelOnly="1" fieldPosition="0">
        <references count="3">
          <reference field="8" count="1">
            <x v="20"/>
          </reference>
          <reference field="2" count="1" selected="0">
            <x v="20"/>
          </reference>
          <reference field="3" count="1" selected="0">
            <x v="54"/>
          </reference>
        </references>
      </pivotArea>
    </format>
    <format dxfId="352">
      <pivotArea dataOnly="0" labelOnly="1" fieldPosition="0">
        <references count="3">
          <reference field="8" count="1">
            <x v="20"/>
          </reference>
          <reference field="2" count="1" selected="0">
            <x v="23"/>
          </reference>
          <reference field="3" count="1" selected="0">
            <x v="54"/>
          </reference>
        </references>
      </pivotArea>
    </format>
    <format dxfId="353">
      <pivotArea dataOnly="0" labelOnly="1" fieldPosition="0">
        <references count="3">
          <reference field="8" count="1">
            <x v="20"/>
          </reference>
          <reference field="2" count="1" selected="0">
            <x v="52"/>
          </reference>
          <reference field="3" count="1" selected="0">
            <x v="54"/>
          </reference>
        </references>
      </pivotArea>
    </format>
    <format dxfId="354">
      <pivotArea dataOnly="0" labelOnly="1" fieldPosition="0">
        <references count="3">
          <reference field="8" count="1">
            <x v="20"/>
          </reference>
          <reference field="2" count="1" selected="0">
            <x v="70"/>
          </reference>
          <reference field="3" count="1" selected="0">
            <x v="54"/>
          </reference>
        </references>
      </pivotArea>
    </format>
    <format dxfId="355">
      <pivotArea dataOnly="0" labelOnly="1" fieldPosition="0">
        <references count="3">
          <reference field="8" count="1">
            <x v="20"/>
          </reference>
          <reference field="2" count="1" selected="0">
            <x v="71"/>
          </reference>
          <reference field="3" count="1" selected="0">
            <x v="54"/>
          </reference>
        </references>
      </pivotArea>
    </format>
    <format dxfId="356">
      <pivotArea dataOnly="0" labelOnly="1" fieldPosition="0">
        <references count="3">
          <reference field="8" count="1">
            <x v="20"/>
          </reference>
          <reference field="2" count="1" selected="0">
            <x v="79"/>
          </reference>
          <reference field="3" count="1" selected="0">
            <x v="54"/>
          </reference>
        </references>
      </pivotArea>
    </format>
    <format dxfId="357">
      <pivotArea dataOnly="0" labelOnly="1" fieldPosition="0">
        <references count="3">
          <reference field="8" count="1">
            <x v="20"/>
          </reference>
          <reference field="2" count="1" selected="0">
            <x v="82"/>
          </reference>
          <reference field="3" count="1" selected="0">
            <x v="54"/>
          </reference>
        </references>
      </pivotArea>
    </format>
    <format dxfId="358">
      <pivotArea dataOnly="0" labelOnly="1" fieldPosition="0">
        <references count="3">
          <reference field="8" count="1">
            <x v="20"/>
          </reference>
          <reference field="2" count="1" selected="0">
            <x v="96"/>
          </reference>
          <reference field="3" count="1" selected="0">
            <x v="54"/>
          </reference>
        </references>
      </pivotArea>
    </format>
    <format dxfId="359">
      <pivotArea dataOnly="0" labelOnly="1" fieldPosition="0">
        <references count="3">
          <reference field="8" count="1">
            <x v="20"/>
          </reference>
          <reference field="2" count="1" selected="0">
            <x v="99"/>
          </reference>
          <reference field="3" count="1" selected="0">
            <x v="55"/>
          </reference>
        </references>
      </pivotArea>
    </format>
    <format dxfId="360">
      <pivotArea dataOnly="0" labelOnly="1" fieldPosition="0">
        <references count="3">
          <reference field="8" count="1">
            <x v="20"/>
          </reference>
          <reference field="2" count="1" selected="0">
            <x v="1"/>
          </reference>
          <reference field="3" count="1" selected="0">
            <x v="56"/>
          </reference>
        </references>
      </pivotArea>
    </format>
    <format dxfId="361">
      <pivotArea dataOnly="0" labelOnly="1" fieldPosition="0">
        <references count="3">
          <reference field="8" count="1">
            <x v="20"/>
          </reference>
          <reference field="2" count="1" selected="0">
            <x v="5"/>
          </reference>
          <reference field="3" count="1" selected="0">
            <x v="56"/>
          </reference>
        </references>
      </pivotArea>
    </format>
    <format dxfId="362">
      <pivotArea dataOnly="0" labelOnly="1" fieldPosition="0">
        <references count="3">
          <reference field="8" count="1">
            <x v="20"/>
          </reference>
          <reference field="2" count="1" selected="0">
            <x v="6"/>
          </reference>
          <reference field="3" count="1" selected="0">
            <x v="56"/>
          </reference>
        </references>
      </pivotArea>
    </format>
    <format dxfId="363">
      <pivotArea dataOnly="0" labelOnly="1" fieldPosition="0">
        <references count="3">
          <reference field="8" count="1">
            <x v="20"/>
          </reference>
          <reference field="2" count="1" selected="0">
            <x v="7"/>
          </reference>
          <reference field="3" count="1" selected="0">
            <x v="56"/>
          </reference>
        </references>
      </pivotArea>
    </format>
    <format dxfId="364">
      <pivotArea dataOnly="0" labelOnly="1" fieldPosition="0">
        <references count="3">
          <reference field="8" count="1">
            <x v="20"/>
          </reference>
          <reference field="2" count="1" selected="0">
            <x v="8"/>
          </reference>
          <reference field="3" count="1" selected="0">
            <x v="56"/>
          </reference>
        </references>
      </pivotArea>
    </format>
    <format dxfId="365">
      <pivotArea dataOnly="0" labelOnly="1" fieldPosition="0">
        <references count="3">
          <reference field="8" count="1">
            <x v="20"/>
          </reference>
          <reference field="2" count="1" selected="0">
            <x v="11"/>
          </reference>
          <reference field="3" count="1" selected="0">
            <x v="56"/>
          </reference>
        </references>
      </pivotArea>
    </format>
    <format dxfId="366">
      <pivotArea dataOnly="0" labelOnly="1" fieldPosition="0">
        <references count="3">
          <reference field="8" count="1">
            <x v="20"/>
          </reference>
          <reference field="2" count="1" selected="0">
            <x v="14"/>
          </reference>
          <reference field="3" count="1" selected="0">
            <x v="56"/>
          </reference>
        </references>
      </pivotArea>
    </format>
    <format dxfId="367">
      <pivotArea dataOnly="0" labelOnly="1" fieldPosition="0">
        <references count="3">
          <reference field="8" count="1">
            <x v="20"/>
          </reference>
          <reference field="2" count="1" selected="0">
            <x v="15"/>
          </reference>
          <reference field="3" count="1" selected="0">
            <x v="56"/>
          </reference>
        </references>
      </pivotArea>
    </format>
    <format dxfId="368">
      <pivotArea dataOnly="0" labelOnly="1" fieldPosition="0">
        <references count="3">
          <reference field="8" count="1">
            <x v="20"/>
          </reference>
          <reference field="2" count="1" selected="0">
            <x v="16"/>
          </reference>
          <reference field="3" count="1" selected="0">
            <x v="56"/>
          </reference>
        </references>
      </pivotArea>
    </format>
    <format dxfId="369">
      <pivotArea dataOnly="0" labelOnly="1" fieldPosition="0">
        <references count="3">
          <reference field="8" count="1">
            <x v="20"/>
          </reference>
          <reference field="2" count="1" selected="0">
            <x v="21"/>
          </reference>
          <reference field="3" count="1" selected="0">
            <x v="56"/>
          </reference>
        </references>
      </pivotArea>
    </format>
    <format dxfId="370">
      <pivotArea dataOnly="0" labelOnly="1" fieldPosition="0">
        <references count="3">
          <reference field="8" count="1">
            <x v="20"/>
          </reference>
          <reference field="2" count="1" selected="0">
            <x v="48"/>
          </reference>
          <reference field="3" count="1" selected="0">
            <x v="56"/>
          </reference>
        </references>
      </pivotArea>
    </format>
    <format dxfId="371">
      <pivotArea dataOnly="0" labelOnly="1" fieldPosition="0">
        <references count="3">
          <reference field="8" count="1">
            <x v="20"/>
          </reference>
          <reference field="2" count="1" selected="0">
            <x v="49"/>
          </reference>
          <reference field="3" count="1" selected="0">
            <x v="56"/>
          </reference>
        </references>
      </pivotArea>
    </format>
    <format dxfId="372">
      <pivotArea dataOnly="0" labelOnly="1" fieldPosition="0">
        <references count="3">
          <reference field="8" count="1">
            <x v="20"/>
          </reference>
          <reference field="2" count="1" selected="0">
            <x v="50"/>
          </reference>
          <reference field="3" count="1" selected="0">
            <x v="56"/>
          </reference>
        </references>
      </pivotArea>
    </format>
    <format dxfId="373">
      <pivotArea dataOnly="0" labelOnly="1" fieldPosition="0">
        <references count="3">
          <reference field="8" count="1">
            <x v="20"/>
          </reference>
          <reference field="2" count="1" selected="0">
            <x v="51"/>
          </reference>
          <reference field="3" count="1" selected="0">
            <x v="56"/>
          </reference>
        </references>
      </pivotArea>
    </format>
    <format dxfId="374">
      <pivotArea dataOnly="0" labelOnly="1" fieldPosition="0">
        <references count="3">
          <reference field="8" count="1">
            <x v="20"/>
          </reference>
          <reference field="2" count="1" selected="0">
            <x v="53"/>
          </reference>
          <reference field="3" count="1" selected="0">
            <x v="56"/>
          </reference>
        </references>
      </pivotArea>
    </format>
    <format dxfId="375">
      <pivotArea dataOnly="0" labelOnly="1" fieldPosition="0">
        <references count="3">
          <reference field="8" count="1">
            <x v="20"/>
          </reference>
          <reference field="2" count="1" selected="0">
            <x v="84"/>
          </reference>
          <reference field="3" count="1" selected="0">
            <x v="56"/>
          </reference>
        </references>
      </pivotArea>
    </format>
    <format dxfId="376">
      <pivotArea dataOnly="0" labelOnly="1" fieldPosition="0">
        <references count="3">
          <reference field="8" count="1">
            <x v="20"/>
          </reference>
          <reference field="2" count="1" selected="0">
            <x v="98"/>
          </reference>
          <reference field="3" count="1" selected="0">
            <x v="56"/>
          </reference>
        </references>
      </pivotArea>
    </format>
    <format dxfId="377">
      <pivotArea dataOnly="0" labelOnly="1" fieldPosition="0">
        <references count="3">
          <reference field="8" count="1">
            <x v="20"/>
          </reference>
          <reference field="2" count="1" selected="0">
            <x v="104"/>
          </reference>
          <reference field="3" count="1" selected="0">
            <x v="56"/>
          </reference>
        </references>
      </pivotArea>
    </format>
    <format dxfId="378">
      <pivotArea dataOnly="0" labelOnly="1" fieldPosition="0">
        <references count="3">
          <reference field="8" count="1">
            <x v="20"/>
          </reference>
          <reference field="2" count="1" selected="0">
            <x v="9"/>
          </reference>
          <reference field="3" count="1" selected="0">
            <x v="57"/>
          </reference>
        </references>
      </pivotArea>
    </format>
    <format dxfId="379">
      <pivotArea dataOnly="0" labelOnly="1" fieldPosition="0">
        <references count="3">
          <reference field="8" count="1">
            <x v="20"/>
          </reference>
          <reference field="2" count="1" selected="0">
            <x v="19"/>
          </reference>
          <reference field="3" count="1" selected="0">
            <x v="57"/>
          </reference>
        </references>
      </pivotArea>
    </format>
    <format dxfId="380">
      <pivotArea dataOnly="0" labelOnly="1" fieldPosition="0">
        <references count="3">
          <reference field="8" count="1">
            <x v="20"/>
          </reference>
          <reference field="2" count="1" selected="0">
            <x v="22"/>
          </reference>
          <reference field="3" count="1" selected="0">
            <x v="57"/>
          </reference>
        </references>
      </pivotArea>
    </format>
    <format dxfId="381">
      <pivotArea dataOnly="0" labelOnly="1" fieldPosition="0">
        <references count="3">
          <reference field="8" count="1">
            <x v="20"/>
          </reference>
          <reference field="2" count="1" selected="0">
            <x v="54"/>
          </reference>
          <reference field="3" count="1" selected="0">
            <x v="57"/>
          </reference>
        </references>
      </pivotArea>
    </format>
    <format dxfId="382">
      <pivotArea dataOnly="0" labelOnly="1" fieldPosition="0">
        <references count="3">
          <reference field="8" count="1">
            <x v="20"/>
          </reference>
          <reference field="2" count="1" selected="0">
            <x v="83"/>
          </reference>
          <reference field="3" count="1" selected="0">
            <x v="59"/>
          </reference>
        </references>
      </pivotArea>
    </format>
    <format dxfId="383">
      <pivotArea dataOnly="0" labelOnly="1" fieldPosition="0">
        <references count="3">
          <reference field="8" count="1">
            <x v="20"/>
          </reference>
          <reference field="2" count="1" selected="0">
            <x v="105"/>
          </reference>
          <reference field="3" count="1" selected="0">
            <x v="61"/>
          </reference>
        </references>
      </pivotArea>
    </format>
    <format dxfId="384">
      <pivotArea dataOnly="0" labelOnly="1" fieldPosition="0">
        <references count="1">
          <reference field="4294967294" count="1">
            <x v="0"/>
          </reference>
        </references>
      </pivotArea>
    </format>
    <format dxfId="385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386">
      <pivotArea dataOnly="0" labelOnly="1" fieldPosition="0">
        <references count="1">
          <reference field="4294967294" count="1">
            <x v="0"/>
          </reference>
        </references>
      </pivotArea>
    </format>
    <format dxfId="387">
      <pivotArea collapsedLevelsAreSubtotals="1" fieldPosition="0">
        <references count="1">
          <reference field="4294967294" count="1" selected="0">
            <x v="0"/>
          </reference>
        </references>
      </pivotArea>
    </format>
    <format dxfId="388">
      <pivotArea dataOnly="0" labelOnly="1" fieldPosition="0">
        <references count="1">
          <reference field="4294967294" count="1">
            <x v="1"/>
          </reference>
        </references>
      </pivotArea>
    </format>
    <format dxfId="389">
      <pivotArea dataOnly="0" labelOnly="1" fieldPosition="0">
        <references count="1">
          <reference field="4294967294" count="1">
            <x v="2"/>
          </reference>
        </references>
      </pivotArea>
    </format>
    <format dxfId="390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391">
      <pivotArea collapsedLevelsAreSubtotals="1" fieldPosition="0">
        <references count="1">
          <reference field="4294967294" count="1" selected="0">
            <x v="2"/>
          </reference>
        </references>
      </pivotArea>
    </format>
    <format dxfId="392">
      <pivotArea dataOnly="0" labelOnly="1" fieldPosition="0">
        <references count="1">
          <reference field="4294967294" count="1">
            <x v="1"/>
          </reference>
        </references>
      </pivotArea>
    </format>
    <format dxfId="393">
      <pivotArea dataOnly="0" labelOnly="1" fieldPosition="0">
        <references count="1">
          <reference field="4294967294" count="1">
            <x v="2"/>
          </reference>
        </references>
      </pivotArea>
    </format>
    <format dxfId="394">
      <pivotArea collapsedLevelsAreSubtotals="1" fieldPosition="0">
        <references count="1">
          <reference field="4294967294" count="1" selected="0">
            <x v="1"/>
          </reference>
        </references>
      </pivotArea>
    </format>
    <format dxfId="395">
      <pivotArea collapsedLevelsAreSubtotals="1" fieldPosition="0">
        <references count="1">
          <reference field="4294967294" count="1" selected="0">
            <x v="2"/>
          </reference>
        </references>
      </pivotArea>
    </format>
    <format dxfId="396">
      <pivotArea field="3" type="button" dataOnly="0" labelOnly="1" outline="0" fieldPosition="0"/>
    </format>
    <format dxfId="397">
      <pivotArea field="2" type="button" dataOnly="0" labelOnly="1" outline="0" fieldPosition="0"/>
    </format>
    <format dxfId="398">
      <pivotArea field="8" type="button" dataOnly="0" labelOnly="1" outline="0" fieldPosition="0"/>
    </format>
    <format dxfId="399">
      <pivotArea dataOnly="0" labelOnly="1" fieldPosition="0">
        <references count="1">
          <reference field="4294967294" count="1">
            <x v="0"/>
          </reference>
        </references>
      </pivotArea>
    </format>
    <format dxfId="400">
      <pivotArea dataOnly="0" labelOnly="1" fieldPosition="0">
        <references count="1">
          <reference field="4294967294" count="1">
            <x v="1"/>
          </reference>
        </references>
      </pivotArea>
    </format>
    <format dxfId="401">
      <pivotArea dataOnly="0" labelOnly="1" fieldPosition="0">
        <references count="1">
          <reference field="4294967294" count="1">
            <x v="2"/>
          </reference>
        </references>
      </pivotArea>
    </format>
    <format dxfId="402">
      <pivotArea field="0" type="button" dataOnly="0" labelOnly="1" outline="0" fieldPosition="0"/>
    </format>
    <format dxfId="403">
      <pivotArea field="3" type="button" dataOnly="0" labelOnly="1" outline="0" fieldPosition="0"/>
    </format>
    <format dxfId="404">
      <pivotArea dataOnly="0" labelOnly="1" fieldPosition="0">
        <references count="1">
          <reference field="3" count="0"/>
        </references>
      </pivotArea>
    </format>
    <format dxfId="405">
      <pivotArea dataOnly="0" labelOnly="1" grandRow="1" offset="A1:A1" fieldPosition="0"/>
    </format>
    <format dxfId="406">
      <pivotArea field="0" type="button" dataOnly="0" labelOnly="1" outline="0" fieldPosition="0"/>
    </format>
    <format dxfId="407">
      <pivotArea field="3" type="button" dataOnly="0" labelOnly="1" outline="0" fieldPosition="0"/>
    </format>
    <format dxfId="408">
      <pivotArea dataOnly="0" labelOnly="1" fieldPosition="0">
        <references count="1">
          <reference field="3" count="0"/>
        </references>
      </pivotArea>
    </format>
    <format dxfId="409">
      <pivotArea dataOnly="0" labelOnly="1" grandRow="1" offset="A1:A1" fieldPosition="0"/>
    </format>
  </formats>
  <pivotTableStyleInfo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26"/>
  <sheetViews>
    <sheetView tabSelected="1" workbookViewId="0">
      <pane ySplit="1" topLeftCell="A2" activePane="bottomLeft" state="frozen"/>
      <selection/>
      <selection pane="bottomLeft" activeCell="C7681" sqref="C7681"/>
    </sheetView>
  </sheetViews>
  <sheetFormatPr defaultColWidth="8.8" defaultRowHeight="17.25"/>
  <cols>
    <col min="1" max="1" width="25.125" style="38" customWidth="1"/>
    <col min="2" max="2" width="16" style="39" customWidth="1"/>
    <col min="3" max="3" width="18.0916666666667" style="82" customWidth="1"/>
    <col min="4" max="4" width="16.5" style="83" customWidth="1"/>
    <col min="5" max="8" width="14.625" style="84" customWidth="1"/>
    <col min="9" max="9" width="14.375" style="39" customWidth="1"/>
    <col min="10" max="10" width="19.4083333333333" style="85" customWidth="1"/>
    <col min="11" max="11" width="17.25" style="85" customWidth="1"/>
    <col min="12" max="12" width="13.5" style="86" customWidth="1"/>
    <col min="13" max="13" width="15.75" style="86" customWidth="1"/>
    <col min="14" max="14" width="12.75" style="38" customWidth="1"/>
    <col min="15" max="15" width="23.0833333333333" style="38" customWidth="1"/>
    <col min="16" max="16" width="11.375" style="38" customWidth="1"/>
    <col min="17" max="16384" width="8.8" style="38"/>
  </cols>
  <sheetData>
    <row r="1" ht="27" customHeight="1" spans="1:16">
      <c r="A1" s="79" t="s">
        <v>0</v>
      </c>
      <c r="B1" s="79" t="s">
        <v>1</v>
      </c>
      <c r="C1" s="87" t="s">
        <v>2</v>
      </c>
      <c r="D1" s="88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79" t="s">
        <v>8</v>
      </c>
      <c r="J1" s="89" t="s">
        <v>9</v>
      </c>
      <c r="K1" s="89" t="s">
        <v>10</v>
      </c>
      <c r="L1" s="88" t="s">
        <v>11</v>
      </c>
      <c r="M1" s="88" t="s">
        <v>12</v>
      </c>
      <c r="N1" s="79" t="s">
        <v>13</v>
      </c>
      <c r="O1" s="79" t="s">
        <v>14</v>
      </c>
      <c r="P1" s="79"/>
    </row>
    <row r="2" spans="1:14">
      <c r="A2" s="38" t="s">
        <v>15</v>
      </c>
      <c r="B2" s="39" t="str" cm="1">
        <f t="array" ref="B2">IF(A2="","",IFERROR(_xlfn.TOROW(_xlfn._xlws.FILTER(供应商与部门对照表!B:B,供应商与部门对照表!A:A=A2)),""))</f>
        <v>杂货</v>
      </c>
      <c r="C2" s="82" t="s">
        <v>16</v>
      </c>
      <c r="D2" s="83">
        <v>45771</v>
      </c>
      <c r="E2" s="84">
        <v>14759.3</v>
      </c>
      <c r="F2" s="84">
        <v>30.75</v>
      </c>
      <c r="G2" s="84">
        <v>0</v>
      </c>
      <c r="H2" s="84">
        <f>IF(AND(ISBLANK(E2),ISBLANK(F2),ISBLANK(G2)),"",E2-F2-G2)</f>
        <v>14728.55</v>
      </c>
      <c r="J2" s="85" t="str">
        <f>IF(I2="","",IF(E2&lt;&gt;"",E2,""))</f>
        <v/>
      </c>
      <c r="N2" s="94">
        <f>IF(E2="","",E2-IF(J2="",0,J2))</f>
        <v>14759.3</v>
      </c>
    </row>
    <row r="3" spans="1:14">
      <c r="A3" s="38" t="s">
        <v>17</v>
      </c>
      <c r="B3" s="39" t="str" cm="1">
        <f t="array" ref="B3">IF(A3="","",IFERROR(_xlfn.TOROW(_xlfn._xlws.FILTER(供应商与部门对照表!B:B,供应商与部门对照表!A:A=A3)),""))</f>
        <v>菜部</v>
      </c>
      <c r="C3" s="82">
        <v>103247</v>
      </c>
      <c r="D3" s="83">
        <v>45764</v>
      </c>
      <c r="E3" s="84">
        <v>2844</v>
      </c>
      <c r="F3" s="84">
        <v>0</v>
      </c>
      <c r="G3" s="84">
        <v>0</v>
      </c>
      <c r="H3" s="84">
        <f t="shared" ref="H3:H46" si="0">IF(AND(ISBLANK(E3),ISBLANK(F3),ISBLANK(G3)),"",E3-F3-G3)</f>
        <v>2844</v>
      </c>
      <c r="J3" s="85" t="str">
        <f t="shared" ref="J3:J50" si="1">IF(I3="","",IF(E3&lt;&gt;"",E3,""))</f>
        <v/>
      </c>
      <c r="N3" s="94">
        <f t="shared" ref="N3:N34" si="2">IF(E3="","",E3-IF(J3="",0,J3))</f>
        <v>2844</v>
      </c>
    </row>
    <row r="4" spans="1:14">
      <c r="A4" s="38" t="s">
        <v>17</v>
      </c>
      <c r="B4" s="39" t="str" cm="1">
        <f t="array" ref="B4">IF(A4="","",IFERROR(_xlfn.TOROW(_xlfn._xlws.FILTER(供应商与部门对照表!B:B,供应商与部门对照表!A:A=A4)),""))</f>
        <v>菜部</v>
      </c>
      <c r="C4" s="82">
        <v>103430</v>
      </c>
      <c r="D4" s="83">
        <v>45771</v>
      </c>
      <c r="E4" s="84">
        <v>6092.6</v>
      </c>
      <c r="F4" s="84">
        <v>0</v>
      </c>
      <c r="G4" s="84">
        <v>0</v>
      </c>
      <c r="H4" s="84">
        <f t="shared" si="0"/>
        <v>6092.6</v>
      </c>
      <c r="J4" s="85" t="str">
        <f t="shared" si="1"/>
        <v/>
      </c>
      <c r="N4" s="94">
        <f t="shared" si="2"/>
        <v>6092.6</v>
      </c>
    </row>
    <row r="5" spans="1:14">
      <c r="A5" s="38" t="s">
        <v>18</v>
      </c>
      <c r="B5" s="39" t="str" cm="1">
        <f t="array" ref="B5">IF(A5="","",IFERROR(_xlfn.TOROW(_xlfn._xlws.FILTER(供应商与部门对照表!B:B,供应商与部门对照表!A:A=A5)),""))</f>
        <v>杂货</v>
      </c>
      <c r="C5" s="82">
        <v>474236</v>
      </c>
      <c r="D5" s="83">
        <v>45757</v>
      </c>
      <c r="E5" s="84">
        <v>4183.26</v>
      </c>
      <c r="F5" s="84">
        <v>3.82</v>
      </c>
      <c r="G5" s="84">
        <v>0</v>
      </c>
      <c r="H5" s="84">
        <f t="shared" si="0"/>
        <v>4179.44</v>
      </c>
      <c r="J5" s="85" t="str">
        <f t="shared" si="1"/>
        <v/>
      </c>
      <c r="N5" s="94">
        <f t="shared" si="2"/>
        <v>4183.26</v>
      </c>
    </row>
    <row r="6" spans="1:14">
      <c r="A6" s="38" t="s">
        <v>19</v>
      </c>
      <c r="B6" s="39" t="str" cm="1">
        <f t="array" ref="B6">IF(A6="","",IFERROR(_xlfn.TOROW(_xlfn._xlws.FILTER(供应商与部门对照表!B:B,供应商与部门对照表!A:A=A6)),""))</f>
        <v>菜部</v>
      </c>
      <c r="C6" s="97" t="s">
        <v>20</v>
      </c>
      <c r="D6" s="83">
        <v>45771</v>
      </c>
      <c r="E6" s="84">
        <v>1583</v>
      </c>
      <c r="F6" s="84">
        <v>0</v>
      </c>
      <c r="G6" s="84">
        <v>0</v>
      </c>
      <c r="H6" s="84">
        <f t="shared" si="0"/>
        <v>1583</v>
      </c>
      <c r="J6" s="85" t="str">
        <f t="shared" si="1"/>
        <v/>
      </c>
      <c r="N6" s="94">
        <f t="shared" si="2"/>
        <v>1583</v>
      </c>
    </row>
    <row r="7" spans="1:14">
      <c r="A7" s="38" t="s">
        <v>21</v>
      </c>
      <c r="B7" s="39" t="str" cm="1">
        <f t="array" ref="B7">IF(A7="","",IFERROR(_xlfn.TOROW(_xlfn._xlws.FILTER(供应商与部门对照表!B:B,供应商与部门对照表!A:A=A7)),""))</f>
        <v>菜部</v>
      </c>
      <c r="C7" s="82" t="s">
        <v>22</v>
      </c>
      <c r="D7" s="83">
        <v>45769</v>
      </c>
      <c r="E7" s="84">
        <v>1360</v>
      </c>
      <c r="F7" s="84">
        <v>0</v>
      </c>
      <c r="G7" s="84">
        <v>0</v>
      </c>
      <c r="H7" s="84">
        <f t="shared" si="0"/>
        <v>1360</v>
      </c>
      <c r="J7" s="85" t="str">
        <f t="shared" si="1"/>
        <v/>
      </c>
      <c r="N7" s="94">
        <f t="shared" si="2"/>
        <v>1360</v>
      </c>
    </row>
    <row r="8" spans="1:14">
      <c r="A8" s="38" t="s">
        <v>23</v>
      </c>
      <c r="B8" s="39" t="str" cm="1">
        <f t="array" ref="B8">IF(A8="","",IFERROR(_xlfn.TOROW(_xlfn._xlws.FILTER(供应商与部门对照表!B:B,供应商与部门对照表!A:A=A8)),""))</f>
        <v>菜部</v>
      </c>
      <c r="C8" s="82" t="s">
        <v>24</v>
      </c>
      <c r="D8" s="83">
        <v>45768</v>
      </c>
      <c r="E8" s="84">
        <v>-165</v>
      </c>
      <c r="F8" s="84">
        <v>0</v>
      </c>
      <c r="G8" s="84">
        <v>0</v>
      </c>
      <c r="H8" s="84">
        <f t="shared" si="0"/>
        <v>-165</v>
      </c>
      <c r="J8" s="85" t="str">
        <f t="shared" si="1"/>
        <v/>
      </c>
      <c r="N8" s="94">
        <f t="shared" si="2"/>
        <v>-165</v>
      </c>
    </row>
    <row r="9" spans="1:14">
      <c r="A9" s="38" t="s">
        <v>25</v>
      </c>
      <c r="B9" s="39" t="str" cm="1">
        <f t="array" ref="B9">IF(A9="","",IFERROR(_xlfn.TOROW(_xlfn._xlws.FILTER(供应商与部门对照表!B:B,供应商与部门对照表!A:A=A9)),""))</f>
        <v>菜部</v>
      </c>
      <c r="C9" s="82" t="s">
        <v>26</v>
      </c>
      <c r="D9" s="83">
        <v>45769</v>
      </c>
      <c r="E9" s="84">
        <v>1732.45</v>
      </c>
      <c r="F9" s="84">
        <v>0</v>
      </c>
      <c r="G9" s="84">
        <v>0</v>
      </c>
      <c r="H9" s="84">
        <f t="shared" si="0"/>
        <v>1732.45</v>
      </c>
      <c r="J9" s="85" t="str">
        <f t="shared" si="1"/>
        <v/>
      </c>
      <c r="N9" s="94">
        <f t="shared" si="2"/>
        <v>1732.45</v>
      </c>
    </row>
    <row r="10" spans="1:14">
      <c r="A10" s="38" t="s">
        <v>27</v>
      </c>
      <c r="B10" s="39" t="str" cm="1">
        <f t="array" ref="B10">IF(A10="","",IFERROR(_xlfn.TOROW(_xlfn._xlws.FILTER(供应商与部门对照表!B:B,供应商与部门对照表!A:A=A10)),""))</f>
        <v>菜部</v>
      </c>
      <c r="C10" s="82" t="s">
        <v>28</v>
      </c>
      <c r="D10" s="83">
        <v>45766</v>
      </c>
      <c r="E10" s="84">
        <v>-280</v>
      </c>
      <c r="F10" s="84">
        <v>0</v>
      </c>
      <c r="G10" s="84">
        <v>0</v>
      </c>
      <c r="H10" s="84">
        <f t="shared" si="0"/>
        <v>-280</v>
      </c>
      <c r="J10" s="85" t="str">
        <f t="shared" si="1"/>
        <v/>
      </c>
      <c r="N10" s="94">
        <f t="shared" si="2"/>
        <v>-280</v>
      </c>
    </row>
    <row r="11" spans="1:14">
      <c r="A11" s="38" t="s">
        <v>27</v>
      </c>
      <c r="B11" s="39" t="str" cm="1">
        <f t="array" ref="B11">IF(A11="","",IFERROR(_xlfn.TOROW(_xlfn._xlws.FILTER(供应商与部门对照表!B:B,供应商与部门对照表!A:A=A11)),""))</f>
        <v>菜部</v>
      </c>
      <c r="C11" s="82" t="s">
        <v>29</v>
      </c>
      <c r="D11" s="83">
        <v>45769</v>
      </c>
      <c r="E11" s="84">
        <v>-322</v>
      </c>
      <c r="F11" s="84">
        <v>0</v>
      </c>
      <c r="G11" s="84">
        <v>0</v>
      </c>
      <c r="H11" s="84">
        <f t="shared" si="0"/>
        <v>-322</v>
      </c>
      <c r="J11" s="85" t="str">
        <f t="shared" si="1"/>
        <v/>
      </c>
      <c r="N11" s="94">
        <f t="shared" si="2"/>
        <v>-322</v>
      </c>
    </row>
    <row r="12" spans="1:14">
      <c r="A12" s="38" t="s">
        <v>27</v>
      </c>
      <c r="B12" s="39" t="str" cm="1">
        <f t="array" ref="B12">IF(A12="","",IFERROR(_xlfn.TOROW(_xlfn._xlws.FILTER(供应商与部门对照表!B:B,供应商与部门对照表!A:A=A12)),""))</f>
        <v>菜部</v>
      </c>
      <c r="C12" s="82" t="s">
        <v>30</v>
      </c>
      <c r="D12" s="83">
        <v>45771</v>
      </c>
      <c r="E12" s="84">
        <v>-412</v>
      </c>
      <c r="F12" s="84">
        <v>0</v>
      </c>
      <c r="G12" s="84">
        <v>0</v>
      </c>
      <c r="H12" s="84">
        <f t="shared" si="0"/>
        <v>-412</v>
      </c>
      <c r="J12" s="85" t="str">
        <f t="shared" si="1"/>
        <v/>
      </c>
      <c r="N12" s="94">
        <f t="shared" si="2"/>
        <v>-412</v>
      </c>
    </row>
    <row r="13" spans="1:14">
      <c r="A13" s="38" t="s">
        <v>31</v>
      </c>
      <c r="B13" s="39" t="str" cm="1">
        <f t="array" ref="B13">IF(A13="","",IFERROR(_xlfn.TOROW(_xlfn._xlws.FILTER(供应商与部门对照表!B:B,供应商与部门对照表!A:A=A13)),""))</f>
        <v>冻部</v>
      </c>
      <c r="C13" s="82" t="s">
        <v>32</v>
      </c>
      <c r="D13" s="83">
        <v>45775</v>
      </c>
      <c r="E13" s="84">
        <v>3159.5</v>
      </c>
      <c r="F13" s="84">
        <v>32.5</v>
      </c>
      <c r="G13" s="84">
        <v>0</v>
      </c>
      <c r="H13" s="84">
        <f t="shared" si="0"/>
        <v>3127</v>
      </c>
      <c r="J13" s="85" t="str">
        <f t="shared" si="1"/>
        <v/>
      </c>
      <c r="N13" s="94">
        <f t="shared" si="2"/>
        <v>3159.5</v>
      </c>
    </row>
    <row r="14" spans="1:14">
      <c r="A14" s="38" t="s">
        <v>33</v>
      </c>
      <c r="B14" s="39" t="str" cm="1">
        <f t="array" ref="B14">IF(A14="","",IFERROR(_xlfn.TOROW(_xlfn._xlws.FILTER(供应商与部门对照表!B:B,供应商与部门对照表!A:A=A14)),""))</f>
        <v>金</v>
      </c>
      <c r="C14" s="82" t="s">
        <v>34</v>
      </c>
      <c r="D14" s="83">
        <v>45764</v>
      </c>
      <c r="E14" s="84">
        <v>-145.22</v>
      </c>
      <c r="F14" s="84">
        <v>-5.95</v>
      </c>
      <c r="G14" s="84">
        <v>-11.87</v>
      </c>
      <c r="H14" s="84">
        <f t="shared" si="0"/>
        <v>-127.4</v>
      </c>
      <c r="J14" s="85" t="str">
        <f t="shared" si="1"/>
        <v/>
      </c>
      <c r="N14" s="94">
        <f t="shared" si="2"/>
        <v>-145.22</v>
      </c>
    </row>
    <row r="15" spans="1:14">
      <c r="A15" s="38" t="s">
        <v>33</v>
      </c>
      <c r="B15" s="39" t="str" cm="1">
        <f t="array" ref="B15">IF(A15="","",IFERROR(_xlfn.TOROW(_xlfn._xlws.FILTER(供应商与部门对照表!B:B,供应商与部门对照表!A:A=A15)),""))</f>
        <v>金</v>
      </c>
      <c r="C15" s="82" t="s">
        <v>35</v>
      </c>
      <c r="D15" s="83">
        <v>45764</v>
      </c>
      <c r="E15" s="84">
        <v>825.07</v>
      </c>
      <c r="F15" s="84">
        <v>34.05</v>
      </c>
      <c r="G15" s="84">
        <v>67.94</v>
      </c>
      <c r="H15" s="84">
        <f t="shared" ref="H15:H21" si="3">IF(AND(ISBLANK(E15),ISBLANK(F15),ISBLANK(G15)),"",E15-F15-G15)</f>
        <v>723.08</v>
      </c>
      <c r="J15" s="85" t="str">
        <f t="shared" si="1"/>
        <v/>
      </c>
      <c r="N15" s="94">
        <f t="shared" si="2"/>
        <v>825.07</v>
      </c>
    </row>
    <row r="16" spans="1:14">
      <c r="A16" s="38" t="s">
        <v>36</v>
      </c>
      <c r="B16" s="39" t="str" cm="1">
        <f t="array" ref="B16">IF(A16="","",IFERROR(_xlfn.TOROW(_xlfn._xlws.FILTER(供应商与部门对照表!B:B,供应商与部门对照表!A:A=A16)),""))</f>
        <v>菜部</v>
      </c>
      <c r="C16" s="82" t="s">
        <v>37</v>
      </c>
      <c r="D16" s="83">
        <v>45772</v>
      </c>
      <c r="E16" s="84">
        <v>2259</v>
      </c>
      <c r="F16" s="84">
        <v>0</v>
      </c>
      <c r="G16" s="84">
        <v>0</v>
      </c>
      <c r="H16" s="84">
        <f t="shared" si="3"/>
        <v>2259</v>
      </c>
      <c r="J16" s="85" t="str">
        <f t="shared" si="1"/>
        <v/>
      </c>
      <c r="N16" s="94">
        <f t="shared" si="2"/>
        <v>2259</v>
      </c>
    </row>
    <row r="17" spans="1:14">
      <c r="A17" s="38" t="s">
        <v>38</v>
      </c>
      <c r="B17" s="39" t="str" cm="1">
        <f t="array" ref="B17">IF(A17="","",IFERROR(_xlfn.TOROW(_xlfn._xlws.FILTER(供应商与部门对照表!B:B,供应商与部门对照表!A:A=A17)),""))</f>
        <v>杂货</v>
      </c>
      <c r="C17" s="82" t="s">
        <v>39</v>
      </c>
      <c r="D17" s="83">
        <v>45769</v>
      </c>
      <c r="E17" s="84">
        <v>0</v>
      </c>
      <c r="F17" s="84">
        <v>0</v>
      </c>
      <c r="G17" s="84">
        <v>0</v>
      </c>
      <c r="H17" s="84">
        <f t="shared" si="3"/>
        <v>0</v>
      </c>
      <c r="J17" s="85" t="str">
        <f t="shared" si="1"/>
        <v/>
      </c>
      <c r="N17" s="94">
        <f t="shared" si="2"/>
        <v>0</v>
      </c>
    </row>
    <row r="18" spans="1:14">
      <c r="A18" s="38" t="s">
        <v>40</v>
      </c>
      <c r="B18" s="39" t="str" cm="1">
        <f t="array" ref="B18">IF(A18="","",IFERROR(_xlfn.TOROW(_xlfn._xlws.FILTER(供应商与部门对照表!B:B,供应商与部门对照表!A:A=A18)),""))</f>
        <v>牛奶生鲜</v>
      </c>
      <c r="C18" s="82" t="s">
        <v>41</v>
      </c>
      <c r="D18" s="83">
        <v>45769</v>
      </c>
      <c r="E18" s="84">
        <v>1535.36</v>
      </c>
      <c r="F18" s="84">
        <v>6.59</v>
      </c>
      <c r="G18" s="84">
        <v>13.14</v>
      </c>
      <c r="H18" s="84">
        <f t="shared" si="3"/>
        <v>1515.63</v>
      </c>
      <c r="J18" s="85" t="str">
        <f t="shared" si="1"/>
        <v/>
      </c>
      <c r="N18" s="94">
        <f t="shared" si="2"/>
        <v>1535.36</v>
      </c>
    </row>
    <row r="19" spans="1:14">
      <c r="A19" s="38" t="s">
        <v>40</v>
      </c>
      <c r="B19" s="39" t="str" cm="1">
        <f t="array" ref="B19">IF(A19="","",IFERROR(_xlfn.TOROW(_xlfn._xlws.FILTER(供应商与部门对照表!B:B,供应商与部门对照表!A:A=A19)),""))</f>
        <v>牛奶生鲜</v>
      </c>
      <c r="C19" s="82">
        <v>4009289601</v>
      </c>
      <c r="D19" s="83">
        <v>45771</v>
      </c>
      <c r="E19" s="84">
        <v>916.11</v>
      </c>
      <c r="F19" s="84">
        <v>0.15</v>
      </c>
      <c r="G19" s="84">
        <v>0.3</v>
      </c>
      <c r="H19" s="84">
        <f t="shared" si="3"/>
        <v>915.66</v>
      </c>
      <c r="J19" s="85" t="str">
        <f t="shared" si="1"/>
        <v/>
      </c>
      <c r="N19" s="94">
        <f t="shared" si="2"/>
        <v>916.11</v>
      </c>
    </row>
    <row r="20" spans="1:14">
      <c r="A20" s="38" t="s">
        <v>40</v>
      </c>
      <c r="B20" s="39" t="str" cm="1">
        <f t="array" ref="B20">IF(A20="","",IFERROR(_xlfn.TOROW(_xlfn._xlws.FILTER(供应商与部门对照表!B:B,供应商与部门对照表!A:A=A20)),""))</f>
        <v>牛奶生鲜</v>
      </c>
      <c r="C20" s="82">
        <v>1181816724</v>
      </c>
      <c r="D20" s="83">
        <v>45771</v>
      </c>
      <c r="E20" s="84">
        <v>141.42</v>
      </c>
      <c r="F20" s="84">
        <v>6.15</v>
      </c>
      <c r="G20" s="84">
        <v>12.27</v>
      </c>
      <c r="H20" s="84">
        <f t="shared" si="3"/>
        <v>123</v>
      </c>
      <c r="J20" s="85" t="str">
        <f t="shared" si="1"/>
        <v/>
      </c>
      <c r="N20" s="94">
        <f t="shared" si="2"/>
        <v>141.42</v>
      </c>
    </row>
    <row r="21" spans="1:14">
      <c r="A21" s="38" t="s">
        <v>42</v>
      </c>
      <c r="B21" s="39" t="str" cm="1">
        <f t="array" ref="B21">IF(A21="","",IFERROR(_xlfn.TOROW(_xlfn._xlws.FILTER(供应商与部门对照表!B:B,供应商与部门对照表!A:A=A21)),""))</f>
        <v>肉部</v>
      </c>
      <c r="C21" s="82" t="s">
        <v>43</v>
      </c>
      <c r="D21" s="83">
        <v>45769</v>
      </c>
      <c r="E21" s="84">
        <v>500</v>
      </c>
      <c r="F21" s="84">
        <v>0</v>
      </c>
      <c r="G21" s="84">
        <v>0</v>
      </c>
      <c r="H21" s="84">
        <f t="shared" si="3"/>
        <v>500</v>
      </c>
      <c r="J21" s="85" t="str">
        <f t="shared" si="1"/>
        <v/>
      </c>
      <c r="N21" s="94">
        <f t="shared" si="2"/>
        <v>500</v>
      </c>
    </row>
    <row r="22" spans="1:14">
      <c r="A22" s="38" t="s">
        <v>42</v>
      </c>
      <c r="B22" s="39" t="str" cm="1">
        <f t="array" ref="B22">IF(A22="","",IFERROR(_xlfn.TOROW(_xlfn._xlws.FILTER(供应商与部门对照表!B:B,供应商与部门对照表!A:A=A22)),""))</f>
        <v>肉部</v>
      </c>
      <c r="C22" s="82">
        <v>1419491</v>
      </c>
      <c r="D22" s="83">
        <v>45769</v>
      </c>
      <c r="E22" s="84">
        <v>3116.37</v>
      </c>
      <c r="F22" s="84">
        <v>0</v>
      </c>
      <c r="G22" s="84">
        <v>0</v>
      </c>
      <c r="H22" s="84">
        <f t="shared" si="0"/>
        <v>3116.37</v>
      </c>
      <c r="J22" s="85" t="str">
        <f t="shared" si="1"/>
        <v/>
      </c>
      <c r="N22" s="94">
        <f t="shared" si="2"/>
        <v>3116.37</v>
      </c>
    </row>
    <row r="23" spans="1:14">
      <c r="A23" s="38" t="s">
        <v>19</v>
      </c>
      <c r="B23" s="39" t="str" cm="1">
        <f t="array" ref="B23">IF(A23="","",IFERROR(_xlfn.TOROW(_xlfn._xlws.FILTER(供应商与部门对照表!B:B,供应商与部门对照表!A:A=A23)),""))</f>
        <v>菜部</v>
      </c>
      <c r="C23" s="82" t="s">
        <v>44</v>
      </c>
      <c r="D23" s="83">
        <v>45769</v>
      </c>
      <c r="E23" s="84">
        <v>727</v>
      </c>
      <c r="F23" s="84">
        <v>0</v>
      </c>
      <c r="G23" s="84">
        <v>0</v>
      </c>
      <c r="H23" s="84">
        <f t="shared" si="0"/>
        <v>727</v>
      </c>
      <c r="J23" s="85" t="str">
        <f t="shared" si="1"/>
        <v/>
      </c>
      <c r="N23" s="94">
        <f t="shared" si="2"/>
        <v>727</v>
      </c>
    </row>
    <row r="24" spans="1:14">
      <c r="A24" s="38" t="s">
        <v>45</v>
      </c>
      <c r="B24" s="39" t="str" cm="1">
        <f t="array" ref="B24">IF(A24="","",IFERROR(_xlfn.TOROW(_xlfn._xlws.FILTER(供应商与部门对照表!B:B,供应商与部门对照表!A:A=A24)),""))</f>
        <v>杂货</v>
      </c>
      <c r="C24" s="82">
        <v>2686894</v>
      </c>
      <c r="D24" s="83">
        <v>45768</v>
      </c>
      <c r="E24" s="84">
        <v>632</v>
      </c>
      <c r="F24" s="84">
        <v>0</v>
      </c>
      <c r="G24" s="84">
        <v>0</v>
      </c>
      <c r="H24" s="84">
        <f t="shared" si="0"/>
        <v>632</v>
      </c>
      <c r="J24" s="85" t="str">
        <f t="shared" si="1"/>
        <v/>
      </c>
      <c r="N24" s="94">
        <f t="shared" si="2"/>
        <v>632</v>
      </c>
    </row>
    <row r="25" spans="1:14">
      <c r="A25" s="38" t="s">
        <v>46</v>
      </c>
      <c r="B25" s="39" t="str" cm="1">
        <f t="array" ref="B25">IF(A25="","",IFERROR(_xlfn.TOROW(_xlfn._xlws.FILTER(供应商与部门对照表!B:B,供应商与部门对照表!A:A=A25)),""))</f>
        <v>菜部</v>
      </c>
      <c r="C25" s="82" t="s">
        <v>47</v>
      </c>
      <c r="D25" s="83">
        <v>45769</v>
      </c>
      <c r="E25" s="84">
        <v>1970.75</v>
      </c>
      <c r="F25" s="84">
        <v>0</v>
      </c>
      <c r="G25" s="84">
        <v>0</v>
      </c>
      <c r="H25" s="84">
        <f t="shared" si="0"/>
        <v>1970.75</v>
      </c>
      <c r="J25" s="85" t="str">
        <f t="shared" si="1"/>
        <v/>
      </c>
      <c r="N25" s="94">
        <f t="shared" si="2"/>
        <v>1970.75</v>
      </c>
    </row>
    <row r="26" spans="1:14">
      <c r="A26" s="38" t="s">
        <v>46</v>
      </c>
      <c r="B26" s="39" t="str" cm="1">
        <f t="array" ref="B26">IF(A26="","",IFERROR(_xlfn.TOROW(_xlfn._xlws.FILTER(供应商与部门对照表!B:B,供应商与部门对照表!A:A=A26)),""))</f>
        <v>菜部</v>
      </c>
      <c r="C26" s="82" t="s">
        <v>48</v>
      </c>
      <c r="D26" s="83">
        <v>45771</v>
      </c>
      <c r="E26" s="84">
        <v>4652.72</v>
      </c>
      <c r="F26" s="84">
        <v>0</v>
      </c>
      <c r="G26" s="84">
        <v>0</v>
      </c>
      <c r="H26" s="84">
        <f t="shared" si="0"/>
        <v>4652.72</v>
      </c>
      <c r="J26" s="85" t="str">
        <f t="shared" si="1"/>
        <v/>
      </c>
      <c r="N26" s="94">
        <f t="shared" si="2"/>
        <v>4652.72</v>
      </c>
    </row>
    <row r="27" spans="1:14">
      <c r="A27" s="38" t="s">
        <v>49</v>
      </c>
      <c r="B27" s="39" t="str" cm="1">
        <f t="array" ref="B27">IF(A27="","",IFERROR(_xlfn.TOROW(_xlfn._xlws.FILTER(供应商与部门对照表!B:B,供应商与部门对照表!A:A=A27)),""))</f>
        <v>肉部</v>
      </c>
      <c r="C27" s="82" t="s">
        <v>50</v>
      </c>
      <c r="D27" s="83">
        <v>45769</v>
      </c>
      <c r="E27" s="84">
        <v>1089.6</v>
      </c>
      <c r="F27" s="84">
        <v>0</v>
      </c>
      <c r="G27" s="84">
        <v>0</v>
      </c>
      <c r="H27" s="84">
        <f t="shared" si="0"/>
        <v>1089.6</v>
      </c>
      <c r="J27" s="85" t="str">
        <f t="shared" si="1"/>
        <v/>
      </c>
      <c r="N27" s="94">
        <f t="shared" si="2"/>
        <v>1089.6</v>
      </c>
    </row>
    <row r="28" spans="1:14">
      <c r="A28" s="38" t="s">
        <v>51</v>
      </c>
      <c r="B28" s="39" t="str" cm="1">
        <f t="array" ref="B28">IF(A28="","",IFERROR(_xlfn.TOROW(_xlfn._xlws.FILTER(供应商与部门对照表!B:B,供应商与部门对照表!A:A=A28)),""))</f>
        <v>菜部</v>
      </c>
      <c r="C28" s="82" t="s">
        <v>52</v>
      </c>
      <c r="D28" s="83">
        <v>45772</v>
      </c>
      <c r="E28" s="84">
        <v>3528.13</v>
      </c>
      <c r="F28" s="84">
        <v>0</v>
      </c>
      <c r="G28" s="84">
        <v>0</v>
      </c>
      <c r="H28" s="84">
        <f t="shared" si="0"/>
        <v>3528.13</v>
      </c>
      <c r="J28" s="85" t="str">
        <f t="shared" si="1"/>
        <v/>
      </c>
      <c r="N28" s="94">
        <f t="shared" si="2"/>
        <v>3528.13</v>
      </c>
    </row>
    <row r="29" spans="1:14">
      <c r="A29" s="38" t="s">
        <v>53</v>
      </c>
      <c r="B29" s="39" t="str" cm="1">
        <f t="array" ref="B29">IF(A29="","",IFERROR(_xlfn.TOROW(_xlfn._xlws.FILTER(供应商与部门对照表!B:B,供应商与部门对照表!A:A=A29)),""))</f>
        <v>冻部</v>
      </c>
      <c r="C29" s="82" t="s">
        <v>54</v>
      </c>
      <c r="D29" s="83">
        <v>45771</v>
      </c>
      <c r="E29" s="84">
        <v>2815</v>
      </c>
      <c r="F29" s="84">
        <v>0</v>
      </c>
      <c r="G29" s="84">
        <v>0</v>
      </c>
      <c r="H29" s="84">
        <f t="shared" si="0"/>
        <v>2815</v>
      </c>
      <c r="J29" s="85" t="str">
        <f t="shared" si="1"/>
        <v/>
      </c>
      <c r="N29" s="94">
        <f t="shared" si="2"/>
        <v>2815</v>
      </c>
    </row>
    <row r="30" spans="1:14">
      <c r="A30" s="38" t="s">
        <v>51</v>
      </c>
      <c r="B30" s="39" t="str" cm="1">
        <f t="array" ref="B30">IF(A30="","",IFERROR(_xlfn.TOROW(_xlfn._xlws.FILTER(供应商与部门对照表!B:B,供应商与部门对照表!A:A=A30)),""))</f>
        <v>菜部</v>
      </c>
      <c r="C30" s="82" t="s">
        <v>55</v>
      </c>
      <c r="D30" s="83">
        <v>45771</v>
      </c>
      <c r="E30" s="84">
        <v>4428</v>
      </c>
      <c r="F30" s="84">
        <v>0</v>
      </c>
      <c r="G30" s="84">
        <v>0</v>
      </c>
      <c r="H30" s="84">
        <f t="shared" si="0"/>
        <v>4428</v>
      </c>
      <c r="J30" s="85" t="str">
        <f t="shared" si="1"/>
        <v/>
      </c>
      <c r="N30" s="94">
        <f t="shared" si="2"/>
        <v>4428</v>
      </c>
    </row>
    <row r="31" spans="1:14">
      <c r="A31" s="38" t="s">
        <v>27</v>
      </c>
      <c r="B31" s="39" t="str" cm="1">
        <f t="array" ref="B31">IF(A31="","",IFERROR(_xlfn.TOROW(_xlfn._xlws.FILTER(供应商与部门对照表!B:B,供应商与部门对照表!A:A=A31)),""))</f>
        <v>菜部</v>
      </c>
      <c r="C31" s="82" t="s">
        <v>56</v>
      </c>
      <c r="D31" s="83">
        <v>45769</v>
      </c>
      <c r="E31" s="84">
        <v>2976</v>
      </c>
      <c r="F31" s="84">
        <v>0</v>
      </c>
      <c r="G31" s="84">
        <v>0</v>
      </c>
      <c r="H31" s="84">
        <f t="shared" si="0"/>
        <v>2976</v>
      </c>
      <c r="J31" s="85" t="str">
        <f t="shared" si="1"/>
        <v/>
      </c>
      <c r="N31" s="94">
        <f t="shared" si="2"/>
        <v>2976</v>
      </c>
    </row>
    <row r="32" spans="1:14">
      <c r="A32" s="38" t="s">
        <v>27</v>
      </c>
      <c r="B32" s="39" t="str" cm="1">
        <f t="array" ref="B32">IF(A32="","",IFERROR(_xlfn.TOROW(_xlfn._xlws.FILTER(供应商与部门对照表!B:B,供应商与部门对照表!A:A=A32)),""))</f>
        <v>菜部</v>
      </c>
      <c r="C32" s="82" t="s">
        <v>57</v>
      </c>
      <c r="D32" s="83">
        <v>45766</v>
      </c>
      <c r="E32" s="84">
        <v>5003.5</v>
      </c>
      <c r="F32" s="84">
        <v>0</v>
      </c>
      <c r="G32" s="84">
        <v>0</v>
      </c>
      <c r="H32" s="84">
        <f t="shared" si="0"/>
        <v>5003.5</v>
      </c>
      <c r="J32" s="85" t="str">
        <f t="shared" si="1"/>
        <v/>
      </c>
      <c r="N32" s="94">
        <f t="shared" si="2"/>
        <v>5003.5</v>
      </c>
    </row>
    <row r="33" spans="1:14">
      <c r="A33" s="38" t="s">
        <v>27</v>
      </c>
      <c r="B33" s="39" t="str" cm="1">
        <f t="array" ref="B33">IF(A33="","",IFERROR(_xlfn.TOROW(_xlfn._xlws.FILTER(供应商与部门对照表!B:B,供应商与部门对照表!A:A=A33)),""))</f>
        <v>菜部</v>
      </c>
      <c r="C33" s="82" t="s">
        <v>58</v>
      </c>
      <c r="D33" s="83">
        <v>45764</v>
      </c>
      <c r="E33" s="84">
        <v>4587.5</v>
      </c>
      <c r="F33" s="84">
        <v>0</v>
      </c>
      <c r="G33" s="84">
        <v>0</v>
      </c>
      <c r="H33" s="84">
        <f t="shared" si="0"/>
        <v>4587.5</v>
      </c>
      <c r="J33" s="85" t="str">
        <f t="shared" si="1"/>
        <v/>
      </c>
      <c r="N33" s="94">
        <f t="shared" si="2"/>
        <v>4587.5</v>
      </c>
    </row>
    <row r="34" spans="1:14">
      <c r="A34" s="38" t="s">
        <v>59</v>
      </c>
      <c r="B34" s="39" t="str" cm="1">
        <f t="array" ref="B34">IF(A34="","",IFERROR(_xlfn.TOROW(_xlfn._xlws.FILTER(供应商与部门对照表!B:B,供应商与部门对照表!A:A=A34)),""))</f>
        <v>杂货</v>
      </c>
      <c r="C34" s="82" t="s">
        <v>60</v>
      </c>
      <c r="D34" s="83">
        <v>45771</v>
      </c>
      <c r="E34" s="84">
        <v>11944.33</v>
      </c>
      <c r="F34" s="84">
        <v>124.43</v>
      </c>
      <c r="G34" s="84">
        <v>0</v>
      </c>
      <c r="H34" s="84">
        <f t="shared" si="0"/>
        <v>11819.9</v>
      </c>
      <c r="J34" s="85" t="str">
        <f t="shared" si="1"/>
        <v/>
      </c>
      <c r="N34" s="94">
        <f t="shared" si="2"/>
        <v>11944.33</v>
      </c>
    </row>
    <row r="35" spans="1:14">
      <c r="A35" s="38" t="s">
        <v>61</v>
      </c>
      <c r="B35" s="39" t="str" cm="1">
        <f t="array" ref="B35">IF(A35="","",IFERROR(_xlfn.TOROW(_xlfn._xlws.FILTER(供应商与部门对照表!B:B,供应商与部门对照表!A:A=A35)),""))</f>
        <v>厨房</v>
      </c>
      <c r="C35" s="82" t="s">
        <v>62</v>
      </c>
      <c r="D35" s="83">
        <v>45765</v>
      </c>
      <c r="E35" s="84">
        <v>910.68</v>
      </c>
      <c r="F35" s="84">
        <v>0</v>
      </c>
      <c r="G35" s="84">
        <v>0</v>
      </c>
      <c r="H35" s="84">
        <f t="shared" si="0"/>
        <v>910.68</v>
      </c>
      <c r="J35" s="85" t="str">
        <f t="shared" si="1"/>
        <v/>
      </c>
      <c r="N35" s="94">
        <f t="shared" ref="N35:N66" si="4">IF(E35="","",E35-IF(J35="",0,J35))</f>
        <v>910.68</v>
      </c>
    </row>
    <row r="36" spans="1:14">
      <c r="A36" s="38" t="s">
        <v>63</v>
      </c>
      <c r="B36" s="39" t="str" cm="1">
        <f t="array" ref="B36">IF(A36="","",IFERROR(_xlfn.TOROW(_xlfn._xlws.FILTER(供应商与部门对照表!B:B,供应商与部门对照表!A:A=A36)),""))</f>
        <v>杂货</v>
      </c>
      <c r="C36" s="82" t="s">
        <v>64</v>
      </c>
      <c r="D36" s="83">
        <v>45772</v>
      </c>
      <c r="E36" s="84">
        <v>11897.77</v>
      </c>
      <c r="F36" s="84">
        <v>0</v>
      </c>
      <c r="G36" s="84">
        <v>0</v>
      </c>
      <c r="H36" s="84">
        <f t="shared" si="0"/>
        <v>11897.77</v>
      </c>
      <c r="J36" s="85" t="str">
        <f t="shared" si="1"/>
        <v/>
      </c>
      <c r="N36" s="94">
        <f t="shared" si="4"/>
        <v>11897.77</v>
      </c>
    </row>
    <row r="37" spans="1:14">
      <c r="A37" s="38" t="s">
        <v>36</v>
      </c>
      <c r="B37" s="39" t="str" cm="1">
        <f t="array" ref="B37">IF(A37="","",IFERROR(_xlfn.TOROW(_xlfn._xlws.FILTER(供应商与部门对照表!B:B,供应商与部门对照表!A:A=A37)),""))</f>
        <v>菜部</v>
      </c>
      <c r="C37" s="82" t="s">
        <v>65</v>
      </c>
      <c r="D37" s="83">
        <v>45765</v>
      </c>
      <c r="E37" s="84">
        <v>-292</v>
      </c>
      <c r="F37" s="84">
        <v>0</v>
      </c>
      <c r="G37" s="84">
        <v>0</v>
      </c>
      <c r="H37" s="84">
        <f t="shared" si="0"/>
        <v>-292</v>
      </c>
      <c r="J37" s="85" t="str">
        <f t="shared" si="1"/>
        <v/>
      </c>
      <c r="N37" s="94">
        <f t="shared" si="4"/>
        <v>-292</v>
      </c>
    </row>
    <row r="38" spans="1:14">
      <c r="A38" s="38" t="s">
        <v>66</v>
      </c>
      <c r="B38" s="39" t="str" cm="1">
        <f t="array" ref="B38">IF(A38="","",IFERROR(_xlfn.TOROW(_xlfn._xlws.FILTER(供应商与部门对照表!B:B,供应商与部门对照表!A:A=A38)),""))</f>
        <v>冻部</v>
      </c>
      <c r="C38" s="82" t="s">
        <v>67</v>
      </c>
      <c r="D38" s="83">
        <v>45771</v>
      </c>
      <c r="E38" s="84">
        <v>1873.15</v>
      </c>
      <c r="F38" s="84">
        <v>0</v>
      </c>
      <c r="G38" s="84">
        <v>0</v>
      </c>
      <c r="H38" s="84">
        <f t="shared" si="0"/>
        <v>1873.15</v>
      </c>
      <c r="J38" s="85" t="str">
        <f t="shared" si="1"/>
        <v/>
      </c>
      <c r="N38" s="94">
        <f t="shared" si="4"/>
        <v>1873.15</v>
      </c>
    </row>
    <row r="39" spans="1:14">
      <c r="A39" s="38" t="s">
        <v>68</v>
      </c>
      <c r="B39" s="39" t="str" cm="1">
        <f t="array" ref="B39">IF(A39="","",IFERROR(_xlfn.TOROW(_xlfn._xlws.FILTER(供应商与部门对照表!B:B,供应商与部门对照表!A:A=A39)),""))</f>
        <v>酒水</v>
      </c>
      <c r="C39" s="82" t="s">
        <v>69</v>
      </c>
      <c r="D39" s="83">
        <v>45769</v>
      </c>
      <c r="E39" s="84">
        <v>2852.71</v>
      </c>
      <c r="F39" s="84">
        <v>118.61</v>
      </c>
      <c r="G39" s="84">
        <v>236.57</v>
      </c>
      <c r="H39" s="84">
        <f t="shared" si="0"/>
        <v>2497.53</v>
      </c>
      <c r="J39" s="85" t="str">
        <f t="shared" si="1"/>
        <v/>
      </c>
      <c r="N39" s="94">
        <f t="shared" si="4"/>
        <v>2852.71</v>
      </c>
    </row>
    <row r="40" spans="1:14">
      <c r="A40" s="38" t="s">
        <v>68</v>
      </c>
      <c r="B40" s="39" t="str" cm="1">
        <f t="array" ref="B40">IF(A40="","",IFERROR(_xlfn.TOROW(_xlfn._xlws.FILTER(供应商与部门对照表!B:B,供应商与部门对照表!A:A=A40)),""))</f>
        <v>酒水</v>
      </c>
      <c r="C40" s="82" t="s">
        <v>70</v>
      </c>
      <c r="D40" s="83">
        <v>45770</v>
      </c>
      <c r="E40" s="84">
        <v>-1111.06</v>
      </c>
      <c r="F40" s="84">
        <v>-48.32</v>
      </c>
      <c r="G40" s="84">
        <v>-96.39</v>
      </c>
      <c r="H40" s="84">
        <f t="shared" si="0"/>
        <v>-966.35</v>
      </c>
      <c r="J40" s="85" t="str">
        <f t="shared" si="1"/>
        <v/>
      </c>
      <c r="N40" s="94">
        <f t="shared" si="4"/>
        <v>-1111.06</v>
      </c>
    </row>
    <row r="41" spans="1:14">
      <c r="A41" s="38" t="s">
        <v>71</v>
      </c>
      <c r="B41" s="39" t="str" cm="1">
        <f t="array" ref="B41">IF(A41="","",IFERROR(_xlfn.TOROW(_xlfn._xlws.FILTER(供应商与部门对照表!B:B,供应商与部门对照表!A:A=A41)),""))</f>
        <v>菜部</v>
      </c>
      <c r="C41" s="82" t="s">
        <v>72</v>
      </c>
      <c r="D41" s="83">
        <v>45771</v>
      </c>
      <c r="E41" s="84">
        <v>5390</v>
      </c>
      <c r="F41" s="84">
        <v>0</v>
      </c>
      <c r="G41" s="84">
        <v>0</v>
      </c>
      <c r="H41" s="84">
        <f t="shared" si="0"/>
        <v>5390</v>
      </c>
      <c r="J41" s="85" t="str">
        <f t="shared" ref="J41:J50" si="5">IF(I41="","",IF(E41&lt;&gt;"",E41,""))</f>
        <v/>
      </c>
      <c r="N41" s="94">
        <f t="shared" si="4"/>
        <v>5390</v>
      </c>
    </row>
    <row r="42" spans="1:14">
      <c r="A42" s="38" t="s">
        <v>73</v>
      </c>
      <c r="B42" s="39" t="str" cm="1">
        <f t="array" ref="B42">IF(A42="","",IFERROR(_xlfn.TOROW(_xlfn._xlws.FILTER(供应商与部门对照表!B:B,供应商与部门对照表!A:A=A42)),""))</f>
        <v>肉部</v>
      </c>
      <c r="C42" s="82" t="s">
        <v>74</v>
      </c>
      <c r="D42" s="83">
        <v>45771</v>
      </c>
      <c r="E42" s="84">
        <v>3499.48</v>
      </c>
      <c r="F42" s="84">
        <v>0</v>
      </c>
      <c r="G42" s="84">
        <v>0</v>
      </c>
      <c r="H42" s="84">
        <f t="shared" si="0"/>
        <v>3499.48</v>
      </c>
      <c r="J42" s="85" t="str">
        <f t="shared" si="5"/>
        <v/>
      </c>
      <c r="N42" s="94">
        <f t="shared" si="4"/>
        <v>3499.48</v>
      </c>
    </row>
    <row r="43" spans="1:14">
      <c r="A43" s="38" t="s">
        <v>75</v>
      </c>
      <c r="B43" s="39" t="str" cm="1">
        <f t="array" ref="B43">IF(A43="","",IFERROR(_xlfn.TOROW(_xlfn._xlws.FILTER(供应商与部门对照表!B:B,供应商与部门对照表!A:A=A43)),""))</f>
        <v>冻部</v>
      </c>
      <c r="C43" s="82" t="s">
        <v>76</v>
      </c>
      <c r="D43" s="83">
        <v>45771</v>
      </c>
      <c r="E43" s="84">
        <v>300</v>
      </c>
      <c r="F43" s="84">
        <v>0</v>
      </c>
      <c r="G43" s="84">
        <v>0</v>
      </c>
      <c r="H43" s="84">
        <f t="shared" si="0"/>
        <v>300</v>
      </c>
      <c r="J43" s="85" t="str">
        <f t="shared" si="5"/>
        <v/>
      </c>
      <c r="N43" s="94">
        <f t="shared" si="4"/>
        <v>300</v>
      </c>
    </row>
    <row r="44" spans="1:14">
      <c r="A44" s="38" t="s">
        <v>75</v>
      </c>
      <c r="B44" s="39" t="str" cm="1">
        <f t="array" ref="B44">IF(A44="","",IFERROR(_xlfn.TOROW(_xlfn._xlws.FILTER(供应商与部门对照表!B:B,供应商与部门对照表!A:A=A44)),""))</f>
        <v>冻部</v>
      </c>
      <c r="C44" s="82" t="s">
        <v>77</v>
      </c>
      <c r="D44" s="83">
        <v>45771</v>
      </c>
      <c r="E44" s="84">
        <v>2759.5</v>
      </c>
      <c r="F44" s="84">
        <v>0</v>
      </c>
      <c r="G44" s="84">
        <v>0</v>
      </c>
      <c r="H44" s="84">
        <f t="shared" si="0"/>
        <v>2759.5</v>
      </c>
      <c r="J44" s="85" t="str">
        <f t="shared" si="5"/>
        <v/>
      </c>
      <c r="N44" s="94">
        <f t="shared" si="4"/>
        <v>2759.5</v>
      </c>
    </row>
    <row r="45" spans="1:14">
      <c r="A45" s="38" t="s">
        <v>75</v>
      </c>
      <c r="B45" s="39" t="str" cm="1">
        <f t="array" ref="B45">IF(A45="","",IFERROR(_xlfn.TOROW(_xlfn._xlws.FILTER(供应商与部门对照表!B:B,供应商与部门对照表!A:A=A45)),""))</f>
        <v>冻部</v>
      </c>
      <c r="C45" s="82" t="s">
        <v>78</v>
      </c>
      <c r="D45" s="83">
        <v>45771</v>
      </c>
      <c r="E45" s="84">
        <v>2122</v>
      </c>
      <c r="F45" s="84">
        <v>0</v>
      </c>
      <c r="G45" s="84">
        <v>0</v>
      </c>
      <c r="H45" s="84">
        <f t="shared" si="0"/>
        <v>2122</v>
      </c>
      <c r="J45" s="85" t="str">
        <f t="shared" si="5"/>
        <v/>
      </c>
      <c r="N45" s="94">
        <f t="shared" si="4"/>
        <v>2122</v>
      </c>
    </row>
    <row r="46" s="81" customFormat="1" spans="1:15">
      <c r="A46" s="81" t="s">
        <v>79</v>
      </c>
      <c r="B46" s="90" t="str" cm="1">
        <f t="array" ref="B46">IF(A46="","",IFERROR(_xlfn.TOROW(_xlfn._xlws.FILTER(供应商与部门对照表!B:B,供应商与部门对照表!A:A=A46)),""))</f>
        <v>杂货</v>
      </c>
      <c r="C46" s="91" t="s">
        <v>80</v>
      </c>
      <c r="D46" s="92">
        <v>45701</v>
      </c>
      <c r="E46" s="93">
        <v>5435.52</v>
      </c>
      <c r="F46" s="93"/>
      <c r="G46" s="93"/>
      <c r="H46" s="93">
        <f t="shared" ref="H46:H64" si="6">IF(AND(ISBLANK(E46),ISBLANK(F46),ISBLANK(G46)),"",E46-F46-G46)</f>
        <v>5435.52</v>
      </c>
      <c r="I46" s="90"/>
      <c r="J46" s="85" t="str">
        <f t="shared" si="5"/>
        <v/>
      </c>
      <c r="K46" s="95"/>
      <c r="L46" s="96"/>
      <c r="M46" s="96"/>
      <c r="N46" s="94">
        <f t="shared" si="4"/>
        <v>5435.52</v>
      </c>
      <c r="O46" s="81" t="s">
        <v>81</v>
      </c>
    </row>
    <row r="47" s="81" customFormat="1" spans="1:15">
      <c r="A47" s="81" t="s">
        <v>79</v>
      </c>
      <c r="B47" s="90" t="str" cm="1">
        <f t="array" ref="B47">IF(A47="","",IFERROR(_xlfn.TOROW(_xlfn._xlws.FILTER(供应商与部门对照表!B:B,供应商与部门对照表!A:A=A47)),""))</f>
        <v>杂货</v>
      </c>
      <c r="C47" s="91" t="s">
        <v>82</v>
      </c>
      <c r="D47" s="92">
        <v>45719</v>
      </c>
      <c r="E47" s="93">
        <v>3280.4</v>
      </c>
      <c r="F47" s="93"/>
      <c r="G47" s="93"/>
      <c r="H47" s="93">
        <f t="shared" si="6"/>
        <v>3280.4</v>
      </c>
      <c r="I47" s="90"/>
      <c r="J47" s="85" t="str">
        <f t="shared" si="5"/>
        <v/>
      </c>
      <c r="K47" s="95"/>
      <c r="L47" s="96"/>
      <c r="M47" s="96"/>
      <c r="N47" s="94">
        <f t="shared" si="4"/>
        <v>3280.4</v>
      </c>
      <c r="O47" s="81" t="s">
        <v>81</v>
      </c>
    </row>
    <row r="48" spans="1:14">
      <c r="A48" s="38" t="s">
        <v>83</v>
      </c>
      <c r="B48" s="39" t="str" cm="1">
        <f t="array" ref="B48">IF(A48="","",IFERROR(_xlfn.TOROW(_xlfn._xlws.FILTER(供应商与部门对照表!B:B,供应商与部门对照表!A:A=A48)),""))</f>
        <v>冻部</v>
      </c>
      <c r="C48" s="82" t="s">
        <v>84</v>
      </c>
      <c r="D48" s="83">
        <v>45771</v>
      </c>
      <c r="E48" s="84">
        <v>3777</v>
      </c>
      <c r="F48" s="84">
        <v>0</v>
      </c>
      <c r="G48" s="84">
        <v>0</v>
      </c>
      <c r="H48" s="84">
        <f t="shared" si="6"/>
        <v>3777</v>
      </c>
      <c r="J48" s="85" t="str">
        <f t="shared" si="5"/>
        <v/>
      </c>
      <c r="N48" s="94">
        <f t="shared" si="4"/>
        <v>3777</v>
      </c>
    </row>
    <row r="49" spans="1:14">
      <c r="A49" s="38" t="s">
        <v>85</v>
      </c>
      <c r="B49" s="39" t="str" cm="1">
        <f t="array" ref="B49">IF(A49="","",IFERROR(_xlfn.TOROW(_xlfn._xlws.FILTER(供应商与部门对照表!B:B,供应商与部门对照表!A:A=A49)),""))</f>
        <v>肉部</v>
      </c>
      <c r="C49" s="82" t="s">
        <v>86</v>
      </c>
      <c r="D49" s="83">
        <v>45772</v>
      </c>
      <c r="E49" s="84">
        <v>12278.05</v>
      </c>
      <c r="F49" s="84">
        <v>0</v>
      </c>
      <c r="G49" s="84">
        <v>0</v>
      </c>
      <c r="H49" s="84">
        <f t="shared" si="6"/>
        <v>12278.05</v>
      </c>
      <c r="J49" s="85" t="str">
        <f t="shared" si="5"/>
        <v/>
      </c>
      <c r="N49" s="94">
        <f t="shared" si="4"/>
        <v>12278.05</v>
      </c>
    </row>
    <row r="50" spans="1:14">
      <c r="A50" s="38" t="s">
        <v>87</v>
      </c>
      <c r="B50" s="39" t="str" cm="1">
        <f t="array" ref="B50">IF(A50="","",IFERROR(_xlfn.TOROW(_xlfn._xlws.FILTER(供应商与部门对照表!B:B,供应商与部门对照表!A:A=A50)),""))</f>
        <v>菜部</v>
      </c>
      <c r="C50" s="97" t="s">
        <v>88</v>
      </c>
      <c r="D50" s="83">
        <v>45548</v>
      </c>
      <c r="E50" s="84">
        <v>2600</v>
      </c>
      <c r="F50" s="84">
        <v>0</v>
      </c>
      <c r="G50" s="84">
        <v>0</v>
      </c>
      <c r="H50" s="84">
        <f t="shared" si="6"/>
        <v>2600</v>
      </c>
      <c r="J50" s="85" t="str">
        <f t="shared" si="5"/>
        <v/>
      </c>
      <c r="N50" s="94">
        <f t="shared" si="4"/>
        <v>2600</v>
      </c>
    </row>
    <row r="51" spans="1:14">
      <c r="A51" s="38" t="s">
        <v>87</v>
      </c>
      <c r="B51" s="39" t="str" cm="1">
        <f t="array" ref="B51">IF(A51="","",IFERROR(_xlfn.TOROW(_xlfn._xlws.FILTER(供应商与部门对照表!B:B,供应商与部门对照表!A:A=A51)),""))</f>
        <v>菜部</v>
      </c>
      <c r="C51" s="97" t="s">
        <v>89</v>
      </c>
      <c r="D51" s="83">
        <v>45551</v>
      </c>
      <c r="E51" s="84">
        <v>0</v>
      </c>
      <c r="F51" s="84">
        <v>0</v>
      </c>
      <c r="G51" s="84">
        <v>0</v>
      </c>
      <c r="H51" s="84">
        <f t="shared" si="6"/>
        <v>0</v>
      </c>
      <c r="I51" s="39" t="s">
        <v>90</v>
      </c>
      <c r="J51" s="85">
        <v>5000</v>
      </c>
      <c r="N51" s="94">
        <f t="shared" si="4"/>
        <v>-5000</v>
      </c>
    </row>
    <row r="52" spans="1:14">
      <c r="A52" s="38" t="s">
        <v>87</v>
      </c>
      <c r="B52" s="39" t="str" cm="1">
        <f t="array" ref="B52">IF(A52="","",IFERROR(_xlfn.TOROW(_xlfn._xlws.FILTER(供应商与部门对照表!B:B,供应商与部门对照表!A:A=A52)),""))</f>
        <v>菜部</v>
      </c>
      <c r="C52" s="97" t="s">
        <v>91</v>
      </c>
      <c r="D52" s="83">
        <v>45559</v>
      </c>
      <c r="E52" s="84">
        <v>5507</v>
      </c>
      <c r="F52" s="84">
        <v>0</v>
      </c>
      <c r="G52" s="84">
        <v>0</v>
      </c>
      <c r="H52" s="84">
        <f t="shared" si="6"/>
        <v>5507</v>
      </c>
      <c r="J52" s="85" t="str">
        <f>IF(I52="","",IF(E52&lt;&gt;"",E52,""))</f>
        <v/>
      </c>
      <c r="N52" s="94">
        <f t="shared" si="4"/>
        <v>5507</v>
      </c>
    </row>
    <row r="53" spans="1:14">
      <c r="A53" s="38" t="s">
        <v>87</v>
      </c>
      <c r="B53" s="39" t="str" cm="1">
        <f t="array" ref="B53">IF(A53="","",IFERROR(_xlfn.TOROW(_xlfn._xlws.FILTER(供应商与部门对照表!B:B,供应商与部门对照表!A:A=A53)),""))</f>
        <v>菜部</v>
      </c>
      <c r="C53" s="97" t="s">
        <v>92</v>
      </c>
      <c r="D53" s="83">
        <v>45561</v>
      </c>
      <c r="E53" s="84">
        <v>0</v>
      </c>
      <c r="F53" s="84">
        <v>0</v>
      </c>
      <c r="G53" s="84">
        <v>0</v>
      </c>
      <c r="H53" s="84">
        <f t="shared" si="6"/>
        <v>0</v>
      </c>
      <c r="I53" s="39" t="s">
        <v>90</v>
      </c>
      <c r="J53" s="85">
        <v>5000</v>
      </c>
      <c r="N53" s="94">
        <f t="shared" si="4"/>
        <v>-5000</v>
      </c>
    </row>
    <row r="54" spans="1:14">
      <c r="A54" s="38" t="s">
        <v>87</v>
      </c>
      <c r="B54" s="39" t="str" cm="1">
        <f t="array" ref="B54">IF(A54="","",IFERROR(_xlfn.TOROW(_xlfn._xlws.FILTER(供应商与部门对照表!B:B,供应商与部门对照表!A:A=A54)),""))</f>
        <v>菜部</v>
      </c>
      <c r="C54" s="97" t="s">
        <v>93</v>
      </c>
      <c r="D54" s="83">
        <v>45567</v>
      </c>
      <c r="E54" s="84">
        <v>1396</v>
      </c>
      <c r="F54" s="84">
        <v>0</v>
      </c>
      <c r="G54" s="84">
        <v>0</v>
      </c>
      <c r="H54" s="84">
        <f t="shared" si="6"/>
        <v>1396</v>
      </c>
      <c r="J54" s="85" t="str">
        <f>IF(I54="","",IF(E54&lt;&gt;"",E54,""))</f>
        <v/>
      </c>
      <c r="N54" s="94">
        <f t="shared" si="4"/>
        <v>1396</v>
      </c>
    </row>
    <row r="55" spans="1:14">
      <c r="A55" s="38" t="s">
        <v>87</v>
      </c>
      <c r="B55" s="39" t="str" cm="1">
        <f t="array" ref="B55">IF(A55="","",IFERROR(_xlfn.TOROW(_xlfn._xlws.FILTER(供应商与部门对照表!B:B,供应商与部门对照表!A:A=A55)),""))</f>
        <v>菜部</v>
      </c>
      <c r="C55" s="97" t="s">
        <v>94</v>
      </c>
      <c r="D55" s="83">
        <v>45582</v>
      </c>
      <c r="E55" s="84">
        <v>2625</v>
      </c>
      <c r="F55" s="84">
        <v>0</v>
      </c>
      <c r="G55" s="84">
        <v>0</v>
      </c>
      <c r="H55" s="84">
        <f t="shared" si="6"/>
        <v>2625</v>
      </c>
      <c r="J55" s="85" t="str">
        <f>IF(I55="","",IF(E55&lt;&gt;"",E55,""))</f>
        <v/>
      </c>
      <c r="N55" s="94">
        <f t="shared" si="4"/>
        <v>2625</v>
      </c>
    </row>
    <row r="56" spans="1:14">
      <c r="A56" s="38" t="s">
        <v>87</v>
      </c>
      <c r="B56" s="39" t="str" cm="1">
        <f t="array" ref="B56">IF(A56="","",IFERROR(_xlfn.TOROW(_xlfn._xlws.FILTER(供应商与部门对照表!B:B,供应商与部门对照表!A:A=A56)),""))</f>
        <v>菜部</v>
      </c>
      <c r="C56" s="97" t="s">
        <v>95</v>
      </c>
      <c r="D56" s="83">
        <v>45590</v>
      </c>
      <c r="E56" s="84">
        <v>2336</v>
      </c>
      <c r="F56" s="84">
        <v>0</v>
      </c>
      <c r="G56" s="84">
        <v>0</v>
      </c>
      <c r="H56" s="84">
        <f t="shared" si="6"/>
        <v>2336</v>
      </c>
      <c r="J56" s="85" t="str">
        <f>IF(I56="","",IF(E56&lt;&gt;"",E56,""))</f>
        <v/>
      </c>
      <c r="N56" s="94">
        <f t="shared" si="4"/>
        <v>2336</v>
      </c>
    </row>
    <row r="57" spans="1:14">
      <c r="A57" s="38" t="s">
        <v>87</v>
      </c>
      <c r="B57" s="39" t="str" cm="1">
        <f t="array" ref="B57">IF(A57="","",IFERROR(_xlfn.TOROW(_xlfn._xlws.FILTER(供应商与部门对照表!B:B,供应商与部门对照表!A:A=A57)),""))</f>
        <v>菜部</v>
      </c>
      <c r="C57" s="97" t="s">
        <v>96</v>
      </c>
      <c r="D57" s="83">
        <v>45595</v>
      </c>
      <c r="E57" s="84">
        <v>0</v>
      </c>
      <c r="F57" s="84">
        <v>0</v>
      </c>
      <c r="G57" s="84">
        <v>0</v>
      </c>
      <c r="H57" s="84">
        <f t="shared" si="6"/>
        <v>0</v>
      </c>
      <c r="I57" s="39">
        <v>513</v>
      </c>
      <c r="J57" s="85">
        <v>10000</v>
      </c>
      <c r="N57" s="94">
        <f t="shared" si="4"/>
        <v>-10000</v>
      </c>
    </row>
    <row r="58" spans="1:14">
      <c r="A58" s="38" t="s">
        <v>87</v>
      </c>
      <c r="B58" s="39" t="str" cm="1">
        <f t="array" ref="B58">IF(A58="","",IFERROR(_xlfn.TOROW(_xlfn._xlws.FILTER(供应商与部门对照表!B:B,供应商与部门对照表!A:A=A58)),""))</f>
        <v>菜部</v>
      </c>
      <c r="C58" s="97" t="s">
        <v>97</v>
      </c>
      <c r="D58" s="83">
        <v>45597</v>
      </c>
      <c r="E58" s="84">
        <v>4227</v>
      </c>
      <c r="F58" s="84">
        <v>0</v>
      </c>
      <c r="G58" s="84">
        <v>0</v>
      </c>
      <c r="H58" s="84">
        <f t="shared" si="6"/>
        <v>4227</v>
      </c>
      <c r="J58" s="85" t="str">
        <f>IF(I58="","",IF(E58&lt;&gt;"",E58,""))</f>
        <v/>
      </c>
      <c r="N58" s="94">
        <f t="shared" si="4"/>
        <v>4227</v>
      </c>
    </row>
    <row r="59" spans="1:14">
      <c r="A59" s="38" t="s">
        <v>87</v>
      </c>
      <c r="B59" s="39" t="str" cm="1">
        <f t="array" ref="B59">IF(A59="","",IFERROR(_xlfn.TOROW(_xlfn._xlws.FILTER(供应商与部门对照表!B:B,供应商与部门对照表!A:A=A59)),""))</f>
        <v>菜部</v>
      </c>
      <c r="C59" s="97" t="s">
        <v>98</v>
      </c>
      <c r="D59" s="83">
        <v>45604</v>
      </c>
      <c r="E59" s="84">
        <v>4222</v>
      </c>
      <c r="F59" s="84">
        <v>0</v>
      </c>
      <c r="G59" s="84">
        <v>0</v>
      </c>
      <c r="H59" s="84">
        <f t="shared" si="6"/>
        <v>4222</v>
      </c>
      <c r="J59" s="85" t="str">
        <f>IF(I59="","",IF(E59&lt;&gt;"",E59,""))</f>
        <v/>
      </c>
      <c r="N59" s="94">
        <f t="shared" si="4"/>
        <v>4222</v>
      </c>
    </row>
    <row r="60" spans="1:14">
      <c r="A60" s="38" t="s">
        <v>87</v>
      </c>
      <c r="B60" s="39" t="str" cm="1">
        <f t="array" ref="B60">IF(A60="","",IFERROR(_xlfn.TOROW(_xlfn._xlws.FILTER(供应商与部门对照表!B:B,供应商与部门对照表!A:A=A60)),""))</f>
        <v>菜部</v>
      </c>
      <c r="C60" s="97" t="s">
        <v>99</v>
      </c>
      <c r="D60" s="83">
        <v>45615</v>
      </c>
      <c r="E60" s="84">
        <v>6032</v>
      </c>
      <c r="F60" s="84">
        <v>0</v>
      </c>
      <c r="G60" s="84">
        <v>0</v>
      </c>
      <c r="H60" s="84">
        <f t="shared" si="6"/>
        <v>6032</v>
      </c>
      <c r="J60" s="85" t="str">
        <f>IF(I60="","",IF(E60&lt;&gt;"",E60,""))</f>
        <v/>
      </c>
      <c r="N60" s="94">
        <f t="shared" si="4"/>
        <v>6032</v>
      </c>
    </row>
    <row r="61" spans="1:14">
      <c r="A61" s="38" t="s">
        <v>87</v>
      </c>
      <c r="B61" s="39" t="str" cm="1">
        <f t="array" ref="B61">IF(A61="","",IFERROR(_xlfn.TOROW(_xlfn._xlws.FILTER(供应商与部门对照表!B:B,供应商与部门对照表!A:A=A61)),""))</f>
        <v>菜部</v>
      </c>
      <c r="C61" s="97" t="s">
        <v>100</v>
      </c>
      <c r="D61" s="83">
        <v>45618</v>
      </c>
      <c r="E61" s="84">
        <v>0</v>
      </c>
      <c r="F61" s="84">
        <v>0</v>
      </c>
      <c r="G61" s="84">
        <v>0</v>
      </c>
      <c r="H61" s="84">
        <f t="shared" si="6"/>
        <v>0</v>
      </c>
      <c r="I61" s="39" t="s">
        <v>90</v>
      </c>
      <c r="J61" s="85">
        <v>10000</v>
      </c>
      <c r="N61" s="94">
        <f t="shared" si="4"/>
        <v>-10000</v>
      </c>
    </row>
    <row r="62" spans="1:14">
      <c r="A62" s="38" t="s">
        <v>87</v>
      </c>
      <c r="B62" s="39" t="str" cm="1">
        <f t="array" ref="B62">IF(A62="","",IFERROR(_xlfn.TOROW(_xlfn._xlws.FILTER(供应商与部门对照表!B:B,供应商与部门对照表!A:A=A62)),""))</f>
        <v>菜部</v>
      </c>
      <c r="C62" s="97" t="s">
        <v>101</v>
      </c>
      <c r="D62" s="83">
        <v>45622</v>
      </c>
      <c r="E62" s="84">
        <v>1925</v>
      </c>
      <c r="F62" s="84">
        <v>0</v>
      </c>
      <c r="G62" s="84">
        <v>0</v>
      </c>
      <c r="H62" s="84">
        <f t="shared" si="6"/>
        <v>1925</v>
      </c>
      <c r="J62" s="85" t="str">
        <f>IF(I62="","",IF(E62&lt;&gt;"",E62,""))</f>
        <v/>
      </c>
      <c r="N62" s="94">
        <f t="shared" si="4"/>
        <v>1925</v>
      </c>
    </row>
    <row r="63" spans="1:14">
      <c r="A63" s="38" t="s">
        <v>87</v>
      </c>
      <c r="B63" s="39" t="str" cm="1">
        <f t="array" ref="B63">IF(A63="","",IFERROR(_xlfn.TOROW(_xlfn._xlws.FILTER(供应商与部门对照表!B:B,供应商与部门对照表!A:A=A63)),""))</f>
        <v>菜部</v>
      </c>
      <c r="C63" s="97" t="s">
        <v>102</v>
      </c>
      <c r="D63" s="83">
        <v>45629</v>
      </c>
      <c r="E63" s="84">
        <v>4804</v>
      </c>
      <c r="F63" s="84">
        <v>0</v>
      </c>
      <c r="G63" s="84">
        <v>0</v>
      </c>
      <c r="H63" s="84">
        <f t="shared" si="6"/>
        <v>4804</v>
      </c>
      <c r="J63" s="85" t="str">
        <f>IF(I63="","",IF(E63&lt;&gt;"",E63,""))</f>
        <v/>
      </c>
      <c r="N63" s="94">
        <f t="shared" si="4"/>
        <v>4804</v>
      </c>
    </row>
    <row r="64" spans="1:14">
      <c r="A64" s="38" t="s">
        <v>87</v>
      </c>
      <c r="B64" s="39" t="str" cm="1">
        <f t="array" ref="B64">IF(A64="","",IFERROR(_xlfn.TOROW(_xlfn._xlws.FILTER(供应商与部门对照表!B:B,供应商与部门对照表!A:A=A64)),""))</f>
        <v>菜部</v>
      </c>
      <c r="C64" s="97" t="s">
        <v>103</v>
      </c>
      <c r="D64" s="83">
        <v>45636</v>
      </c>
      <c r="E64" s="84">
        <v>0</v>
      </c>
      <c r="F64" s="84">
        <v>0</v>
      </c>
      <c r="G64" s="84">
        <v>0</v>
      </c>
      <c r="H64" s="84">
        <f t="shared" si="6"/>
        <v>0</v>
      </c>
      <c r="I64" s="39" t="s">
        <v>90</v>
      </c>
      <c r="J64" s="85">
        <v>10000</v>
      </c>
      <c r="N64" s="94">
        <f t="shared" si="4"/>
        <v>-10000</v>
      </c>
    </row>
    <row r="65" spans="1:14">
      <c r="A65" s="38" t="s">
        <v>87</v>
      </c>
      <c r="B65" s="39" t="str" cm="1">
        <f t="array" ref="B65">IF(A65="","",IFERROR(_xlfn.TOROW(_xlfn._xlws.FILTER(供应商与部门对照表!B:B,供应商与部门对照表!A:A=A65)),""))</f>
        <v>菜部</v>
      </c>
      <c r="C65" s="97" t="s">
        <v>104</v>
      </c>
      <c r="D65" s="83">
        <v>45643</v>
      </c>
      <c r="E65" s="84">
        <v>2689</v>
      </c>
      <c r="F65" s="84">
        <v>0</v>
      </c>
      <c r="G65" s="84">
        <v>0</v>
      </c>
      <c r="H65" s="84">
        <f t="shared" ref="H65:H108" si="7">IF(AND(ISBLANK(E65),ISBLANK(F65),ISBLANK(G65)),"",E65-F65-G65)</f>
        <v>2689</v>
      </c>
      <c r="J65" s="85" t="str">
        <f>IF(I65="","",IF(E65&lt;&gt;"",E65,""))</f>
        <v/>
      </c>
      <c r="N65" s="94">
        <f t="shared" si="4"/>
        <v>2689</v>
      </c>
    </row>
    <row r="66" spans="1:14">
      <c r="A66" s="38" t="s">
        <v>87</v>
      </c>
      <c r="B66" s="39" t="str" cm="1">
        <f t="array" ref="B66">IF(A66="","",IFERROR(_xlfn.TOROW(_xlfn._xlws.FILTER(供应商与部门对照表!B:B,供应商与部门对照表!A:A=A66)),""))</f>
        <v>菜部</v>
      </c>
      <c r="C66" s="97" t="s">
        <v>105</v>
      </c>
      <c r="D66" s="83">
        <v>45650</v>
      </c>
      <c r="E66" s="84">
        <v>2579</v>
      </c>
      <c r="F66" s="84">
        <v>0</v>
      </c>
      <c r="G66" s="84">
        <v>0</v>
      </c>
      <c r="H66" s="84">
        <f t="shared" si="7"/>
        <v>2579</v>
      </c>
      <c r="J66" s="85" t="str">
        <f>IF(I66="","",IF(E66&lt;&gt;"",E66,""))</f>
        <v/>
      </c>
      <c r="N66" s="94">
        <f t="shared" si="4"/>
        <v>2579</v>
      </c>
    </row>
    <row r="67" spans="1:14">
      <c r="A67" s="38" t="s">
        <v>87</v>
      </c>
      <c r="B67" s="39" t="str" cm="1">
        <f t="array" ref="B67">IF(A67="","",IFERROR(_xlfn.TOROW(_xlfn._xlws.FILTER(供应商与部门对照表!B:B,供应商与部门对照表!A:A=A67)),""))</f>
        <v>菜部</v>
      </c>
      <c r="C67" s="97" t="s">
        <v>106</v>
      </c>
      <c r="D67" s="83">
        <v>45653</v>
      </c>
      <c r="E67" s="84">
        <v>0</v>
      </c>
      <c r="F67" s="84">
        <v>0</v>
      </c>
      <c r="G67" s="84">
        <v>0</v>
      </c>
      <c r="H67" s="84">
        <f t="shared" si="7"/>
        <v>0</v>
      </c>
      <c r="I67" s="39">
        <v>594</v>
      </c>
      <c r="J67" s="85">
        <v>10000</v>
      </c>
      <c r="L67" s="86">
        <f>D67</f>
        <v>45653</v>
      </c>
      <c r="N67" s="94">
        <f t="shared" ref="N67:N108" si="8">IF(E67="","",E67-IF(J67="",0,J67))</f>
        <v>-10000</v>
      </c>
    </row>
    <row r="68" spans="1:14">
      <c r="A68" s="38" t="s">
        <v>87</v>
      </c>
      <c r="B68" s="39" t="str" cm="1">
        <f t="array" ref="B68">IF(A68="","",IFERROR(_xlfn.TOROW(_xlfn._xlws.FILTER(供应商与部门对照表!B:B,供应商与部门对照表!A:A=A68)),""))</f>
        <v>菜部</v>
      </c>
      <c r="C68" s="97" t="s">
        <v>107</v>
      </c>
      <c r="D68" s="83">
        <v>45657</v>
      </c>
      <c r="E68" s="84">
        <v>3589</v>
      </c>
      <c r="F68" s="84">
        <v>0</v>
      </c>
      <c r="G68" s="84">
        <v>0</v>
      </c>
      <c r="H68" s="84">
        <f t="shared" si="7"/>
        <v>3589</v>
      </c>
      <c r="J68" s="85" t="str">
        <f t="shared" ref="J68:J74" si="9">IF(I68="","",IF(E68&lt;&gt;"",E68,""))</f>
        <v/>
      </c>
      <c r="N68" s="94">
        <f t="shared" si="8"/>
        <v>3589</v>
      </c>
    </row>
    <row r="69" spans="1:14">
      <c r="A69" s="38" t="s">
        <v>87</v>
      </c>
      <c r="B69" s="39" t="str" cm="1">
        <f t="array" ref="B69">IF(A69="","",IFERROR(_xlfn.TOROW(_xlfn._xlws.FILTER(供应商与部门对照表!B:B,供应商与部门对照表!A:A=A69)),""))</f>
        <v>菜部</v>
      </c>
      <c r="C69" s="97" t="s">
        <v>108</v>
      </c>
      <c r="D69" s="83">
        <v>45671</v>
      </c>
      <c r="E69" s="84">
        <v>3333</v>
      </c>
      <c r="F69" s="84">
        <v>0</v>
      </c>
      <c r="G69" s="84">
        <v>0</v>
      </c>
      <c r="H69" s="84">
        <f t="shared" si="7"/>
        <v>3333</v>
      </c>
      <c r="J69" s="85" t="str">
        <f t="shared" si="9"/>
        <v/>
      </c>
      <c r="N69" s="94">
        <f t="shared" si="8"/>
        <v>3333</v>
      </c>
    </row>
    <row r="70" spans="1:14">
      <c r="A70" s="38" t="s">
        <v>87</v>
      </c>
      <c r="B70" s="39" t="str" cm="1">
        <f t="array" ref="B70">IF(A70="","",IFERROR(_xlfn.TOROW(_xlfn._xlws.FILTER(供应商与部门对照表!B:B,供应商与部门对照表!A:A=A70)),""))</f>
        <v>菜部</v>
      </c>
      <c r="C70" s="97" t="s">
        <v>109</v>
      </c>
      <c r="D70" s="83">
        <v>45678</v>
      </c>
      <c r="E70" s="84">
        <v>2657</v>
      </c>
      <c r="F70" s="84">
        <v>0</v>
      </c>
      <c r="G70" s="84">
        <v>0</v>
      </c>
      <c r="H70" s="84">
        <f t="shared" si="7"/>
        <v>2657</v>
      </c>
      <c r="J70" s="85" t="str">
        <f t="shared" si="9"/>
        <v/>
      </c>
      <c r="N70" s="94">
        <f t="shared" si="8"/>
        <v>2657</v>
      </c>
    </row>
    <row r="71" spans="1:14">
      <c r="A71" s="38" t="s">
        <v>87</v>
      </c>
      <c r="B71" s="39" t="str" cm="1">
        <f t="array" ref="B71">IF(A71="","",IFERROR(_xlfn.TOROW(_xlfn._xlws.FILTER(供应商与部门对照表!B:B,供应商与部门对照表!A:A=A71)),""))</f>
        <v>菜部</v>
      </c>
      <c r="C71" s="97" t="s">
        <v>110</v>
      </c>
      <c r="D71" s="83">
        <v>45692</v>
      </c>
      <c r="E71" s="84">
        <v>2485</v>
      </c>
      <c r="F71" s="84">
        <v>0</v>
      </c>
      <c r="G71" s="84">
        <v>0</v>
      </c>
      <c r="H71" s="84">
        <f t="shared" si="7"/>
        <v>2485</v>
      </c>
      <c r="J71" s="85" t="str">
        <f t="shared" si="9"/>
        <v/>
      </c>
      <c r="N71" s="94">
        <f t="shared" si="8"/>
        <v>2485</v>
      </c>
    </row>
    <row r="72" spans="1:14">
      <c r="A72" s="38" t="s">
        <v>87</v>
      </c>
      <c r="B72" s="39" t="str" cm="1">
        <f t="array" ref="B72">IF(A72="","",IFERROR(_xlfn.TOROW(_xlfn._xlws.FILTER(供应商与部门对照表!B:B,供应商与部门对照表!A:A=A72)),""))</f>
        <v>菜部</v>
      </c>
      <c r="C72" s="97" t="s">
        <v>111</v>
      </c>
      <c r="D72" s="83">
        <v>45699</v>
      </c>
      <c r="E72" s="84">
        <v>2026</v>
      </c>
      <c r="F72" s="84">
        <v>0</v>
      </c>
      <c r="G72" s="84">
        <v>0</v>
      </c>
      <c r="H72" s="84">
        <f t="shared" si="7"/>
        <v>2026</v>
      </c>
      <c r="J72" s="85" t="str">
        <f t="shared" si="9"/>
        <v/>
      </c>
      <c r="N72" s="94">
        <f t="shared" si="8"/>
        <v>2026</v>
      </c>
    </row>
    <row r="73" spans="1:14">
      <c r="A73" s="38" t="s">
        <v>87</v>
      </c>
      <c r="B73" s="39" t="str" cm="1">
        <f t="array" ref="B73">IF(A73="","",IFERROR(_xlfn.TOROW(_xlfn._xlws.FILTER(供应商与部门对照表!B:B,供应商与部门对照表!A:A=A73)),""))</f>
        <v>菜部</v>
      </c>
      <c r="C73" s="97" t="s">
        <v>112</v>
      </c>
      <c r="D73" s="83">
        <v>45709</v>
      </c>
      <c r="E73" s="84">
        <v>5347</v>
      </c>
      <c r="F73" s="84">
        <v>0</v>
      </c>
      <c r="G73" s="84">
        <v>0</v>
      </c>
      <c r="H73" s="84">
        <f t="shared" si="7"/>
        <v>5347</v>
      </c>
      <c r="J73" s="85" t="str">
        <f t="shared" si="9"/>
        <v/>
      </c>
      <c r="N73" s="94">
        <f t="shared" si="8"/>
        <v>5347</v>
      </c>
    </row>
    <row r="74" spans="1:14">
      <c r="A74" s="38" t="s">
        <v>87</v>
      </c>
      <c r="B74" s="39" t="str" cm="1">
        <f t="array" ref="B74">IF(A74="","",IFERROR(_xlfn.TOROW(_xlfn._xlws.FILTER(供应商与部门对照表!B:B,供应商与部门对照表!A:A=A74)),""))</f>
        <v>菜部</v>
      </c>
      <c r="C74" s="97" t="s">
        <v>113</v>
      </c>
      <c r="D74" s="83">
        <v>45713</v>
      </c>
      <c r="E74" s="84">
        <v>1036</v>
      </c>
      <c r="F74" s="84">
        <v>0</v>
      </c>
      <c r="G74" s="84">
        <v>0</v>
      </c>
      <c r="H74" s="84">
        <f t="shared" si="7"/>
        <v>1036</v>
      </c>
      <c r="J74" s="85" t="str">
        <f t="shared" si="9"/>
        <v/>
      </c>
      <c r="N74" s="94">
        <f t="shared" si="8"/>
        <v>1036</v>
      </c>
    </row>
    <row r="75" spans="1:14">
      <c r="A75" s="38" t="s">
        <v>87</v>
      </c>
      <c r="B75" s="39" t="str" cm="1">
        <f t="array" ref="B75">IF(A75="","",IFERROR(_xlfn.TOROW(_xlfn._xlws.FILTER(供应商与部门对照表!B:B,供应商与部门对照表!A:A=A75)),""))</f>
        <v>菜部</v>
      </c>
      <c r="C75" s="97" t="s">
        <v>114</v>
      </c>
      <c r="D75" s="83">
        <v>45713</v>
      </c>
      <c r="E75" s="84">
        <v>0</v>
      </c>
      <c r="F75" s="84">
        <v>0</v>
      </c>
      <c r="G75" s="84">
        <v>0</v>
      </c>
      <c r="H75" s="84">
        <f t="shared" si="7"/>
        <v>0</v>
      </c>
      <c r="I75" s="39">
        <v>895</v>
      </c>
      <c r="J75" s="85">
        <v>10000</v>
      </c>
      <c r="N75" s="94">
        <f t="shared" si="8"/>
        <v>-10000</v>
      </c>
    </row>
    <row r="76" spans="1:14">
      <c r="A76" s="38" t="s">
        <v>87</v>
      </c>
      <c r="B76" s="39" t="str" cm="1">
        <f t="array" ref="B76">IF(A76="","",IFERROR(_xlfn.TOROW(_xlfn._xlws.FILTER(供应商与部门对照表!B:B,供应商与部门对照表!A:A=A76)),""))</f>
        <v>菜部</v>
      </c>
      <c r="C76" s="97" t="s">
        <v>115</v>
      </c>
      <c r="D76" s="83">
        <v>45715</v>
      </c>
      <c r="E76" s="84">
        <v>3400</v>
      </c>
      <c r="F76" s="84">
        <v>0</v>
      </c>
      <c r="G76" s="84">
        <v>0</v>
      </c>
      <c r="H76" s="84">
        <f t="shared" si="7"/>
        <v>3400</v>
      </c>
      <c r="J76" s="85" t="str">
        <f>IF(I76="","",IF(E76&lt;&gt;"",E76,""))</f>
        <v/>
      </c>
      <c r="N76" s="94">
        <f t="shared" si="8"/>
        <v>3400</v>
      </c>
    </row>
    <row r="77" spans="1:14">
      <c r="A77" s="38" t="s">
        <v>87</v>
      </c>
      <c r="B77" s="39" t="str" cm="1">
        <f t="array" ref="B77">IF(A77="","",IFERROR(_xlfn.TOROW(_xlfn._xlws.FILTER(供应商与部门对照表!B:B,供应商与部门对照表!A:A=A77)),""))</f>
        <v>菜部</v>
      </c>
      <c r="C77" s="97" t="s">
        <v>116</v>
      </c>
      <c r="D77" s="83">
        <v>45722</v>
      </c>
      <c r="E77" s="84">
        <v>4176</v>
      </c>
      <c r="F77" s="84">
        <v>0</v>
      </c>
      <c r="G77" s="84">
        <v>0</v>
      </c>
      <c r="H77" s="84">
        <f t="shared" si="7"/>
        <v>4176</v>
      </c>
      <c r="J77" s="85" t="str">
        <f>IF(I77="","",IF(E77&lt;&gt;"",E77,""))</f>
        <v/>
      </c>
      <c r="N77" s="94">
        <f t="shared" si="8"/>
        <v>4176</v>
      </c>
    </row>
    <row r="78" spans="1:14">
      <c r="A78" s="38" t="s">
        <v>87</v>
      </c>
      <c r="B78" s="39" t="str" cm="1">
        <f t="array" ref="B78">IF(A78="","",IFERROR(_xlfn.TOROW(_xlfn._xlws.FILTER(供应商与部门对照表!B:B,供应商与部门对照表!A:A=A78)),""))</f>
        <v>菜部</v>
      </c>
      <c r="C78" s="97" t="s">
        <v>117</v>
      </c>
      <c r="D78" s="83">
        <v>45727</v>
      </c>
      <c r="E78" s="84">
        <v>0</v>
      </c>
      <c r="F78" s="84">
        <v>0</v>
      </c>
      <c r="G78" s="84">
        <v>0</v>
      </c>
      <c r="H78" s="84">
        <f t="shared" si="7"/>
        <v>0</v>
      </c>
      <c r="I78" s="39">
        <v>982</v>
      </c>
      <c r="J78" s="85">
        <v>10000</v>
      </c>
      <c r="L78" s="86">
        <f t="shared" ref="L78:L83" si="10">D78</f>
        <v>45727</v>
      </c>
      <c r="N78" s="94">
        <f t="shared" si="8"/>
        <v>-10000</v>
      </c>
    </row>
    <row r="79" spans="1:14">
      <c r="A79" s="38" t="s">
        <v>87</v>
      </c>
      <c r="B79" s="39" t="str" cm="1">
        <f t="array" ref="B79">IF(A79="","",IFERROR(_xlfn.TOROW(_xlfn._xlws.FILTER(供应商与部门对照表!B:B,供应商与部门对照表!A:A=A79)),""))</f>
        <v>菜部</v>
      </c>
      <c r="C79" s="97" t="s">
        <v>118</v>
      </c>
      <c r="D79" s="83">
        <v>45736</v>
      </c>
      <c r="E79" s="84">
        <v>6707</v>
      </c>
      <c r="F79" s="84">
        <v>0</v>
      </c>
      <c r="G79" s="84">
        <v>0</v>
      </c>
      <c r="H79" s="84">
        <f t="shared" si="7"/>
        <v>6707</v>
      </c>
      <c r="J79" s="85" t="str">
        <f>IF(I79="","",IF(E79&lt;&gt;"",E79,""))</f>
        <v/>
      </c>
      <c r="N79" s="94">
        <f t="shared" si="8"/>
        <v>6707</v>
      </c>
    </row>
    <row r="80" spans="1:14">
      <c r="A80" s="38" t="s">
        <v>87</v>
      </c>
      <c r="B80" s="39" t="str" cm="1">
        <f t="array" ref="B80">IF(A80="","",IFERROR(_xlfn.TOROW(_xlfn._xlws.FILTER(供应商与部门对照表!B:B,供应商与部门对照表!A:A=A80)),""))</f>
        <v>菜部</v>
      </c>
      <c r="C80" s="97" t="s">
        <v>119</v>
      </c>
      <c r="D80" s="83">
        <v>45736</v>
      </c>
      <c r="E80" s="84">
        <v>0</v>
      </c>
      <c r="F80" s="84">
        <v>0</v>
      </c>
      <c r="G80" s="84">
        <v>0</v>
      </c>
      <c r="H80" s="84">
        <f t="shared" si="7"/>
        <v>0</v>
      </c>
      <c r="I80" s="39">
        <v>989</v>
      </c>
      <c r="J80" s="85">
        <v>10000</v>
      </c>
      <c r="L80" s="86">
        <f t="shared" si="10"/>
        <v>45736</v>
      </c>
      <c r="N80" s="94">
        <f t="shared" si="8"/>
        <v>-10000</v>
      </c>
    </row>
    <row r="81" spans="1:14">
      <c r="A81" s="38" t="s">
        <v>87</v>
      </c>
      <c r="B81" s="39" t="str" cm="1">
        <f t="array" ref="B81">IF(A81="","",IFERROR(_xlfn.TOROW(_xlfn._xlws.FILTER(供应商与部门对照表!B:B,供应商与部门对照表!A:A=A81)),""))</f>
        <v>菜部</v>
      </c>
      <c r="C81" s="97" t="s">
        <v>120</v>
      </c>
      <c r="D81" s="83">
        <v>45743</v>
      </c>
      <c r="E81" s="84">
        <v>5764</v>
      </c>
      <c r="F81" s="84">
        <v>0</v>
      </c>
      <c r="G81" s="84">
        <v>0</v>
      </c>
      <c r="H81" s="84">
        <f t="shared" si="7"/>
        <v>5764</v>
      </c>
      <c r="J81" s="85" t="str">
        <f>IF(I81="","",IF(E81&lt;&gt;"",E81,""))</f>
        <v/>
      </c>
      <c r="N81" s="94">
        <f t="shared" si="8"/>
        <v>5764</v>
      </c>
    </row>
    <row r="82" spans="1:14">
      <c r="A82" s="38" t="s">
        <v>87</v>
      </c>
      <c r="B82" s="39" t="str" cm="1">
        <f t="array" ref="B82">IF(A82="","",IFERROR(_xlfn.TOROW(_xlfn._xlws.FILTER(供应商与部门对照表!B:B,供应商与部门对照表!A:A=A82)),""))</f>
        <v>菜部</v>
      </c>
      <c r="C82" s="97" t="s">
        <v>121</v>
      </c>
      <c r="D82" s="83">
        <v>45757</v>
      </c>
      <c r="E82" s="84">
        <v>5077</v>
      </c>
      <c r="F82" s="84">
        <v>0</v>
      </c>
      <c r="G82" s="84">
        <v>0</v>
      </c>
      <c r="H82" s="84">
        <f t="shared" si="7"/>
        <v>5077</v>
      </c>
      <c r="J82" s="85" t="str">
        <f>IF(I82="","",IF(E82&lt;&gt;"",E82,""))</f>
        <v/>
      </c>
      <c r="N82" s="94">
        <f t="shared" si="8"/>
        <v>5077</v>
      </c>
    </row>
    <row r="83" spans="1:14">
      <c r="A83" s="38" t="s">
        <v>87</v>
      </c>
      <c r="B83" s="39" t="str" cm="1">
        <f t="array" ref="B83">IF(A83="","",IFERROR(_xlfn.TOROW(_xlfn._xlws.FILTER(供应商与部门对照表!B:B,供应商与部门对照表!A:A=A83)),""))</f>
        <v>菜部</v>
      </c>
      <c r="C83" s="97" t="s">
        <v>122</v>
      </c>
      <c r="D83" s="83">
        <v>45764</v>
      </c>
      <c r="E83" s="84">
        <v>0</v>
      </c>
      <c r="F83" s="84">
        <v>0</v>
      </c>
      <c r="G83" s="84">
        <v>0</v>
      </c>
      <c r="H83" s="84">
        <f t="shared" si="7"/>
        <v>0</v>
      </c>
      <c r="I83" s="39">
        <v>1146</v>
      </c>
      <c r="J83" s="85">
        <v>10000</v>
      </c>
      <c r="L83" s="86">
        <f t="shared" si="10"/>
        <v>45764</v>
      </c>
      <c r="N83" s="94">
        <f t="shared" si="8"/>
        <v>-10000</v>
      </c>
    </row>
    <row r="84" spans="1:14">
      <c r="A84" s="38" t="s">
        <v>87</v>
      </c>
      <c r="B84" s="39" t="str" cm="1">
        <f t="array" ref="B84">IF(A84="","",IFERROR(_xlfn.TOROW(_xlfn._xlws.FILTER(供应商与部门对照表!B:B,供应商与部门对照表!A:A=A84)),""))</f>
        <v>菜部</v>
      </c>
      <c r="C84" s="97" t="s">
        <v>123</v>
      </c>
      <c r="D84" s="83">
        <v>45771</v>
      </c>
      <c r="E84" s="84">
        <v>3765</v>
      </c>
      <c r="F84" s="84">
        <v>0</v>
      </c>
      <c r="G84" s="84">
        <v>0</v>
      </c>
      <c r="H84" s="84">
        <f t="shared" si="7"/>
        <v>3765</v>
      </c>
      <c r="J84" s="85" t="str">
        <f>IF(I84="","",IF(E84&lt;&gt;"",E84,""))</f>
        <v/>
      </c>
      <c r="N84" s="94">
        <f t="shared" si="8"/>
        <v>3765</v>
      </c>
    </row>
    <row r="85" spans="1:14">
      <c r="A85" s="38" t="s">
        <v>124</v>
      </c>
      <c r="B85" s="39" t="str" cm="1">
        <f t="array" ref="B85">IF(A85="","",IFERROR(_xlfn.TOROW(_xlfn._xlws.FILTER(供应商与部门对照表!B:B,供应商与部门对照表!A:A=A85)),""))</f>
        <v>菜部</v>
      </c>
      <c r="C85" s="82" t="s">
        <v>125</v>
      </c>
      <c r="D85" s="83">
        <v>45546</v>
      </c>
      <c r="E85" s="84">
        <v>1562</v>
      </c>
      <c r="F85" s="84">
        <v>0</v>
      </c>
      <c r="G85" s="84">
        <v>0</v>
      </c>
      <c r="H85" s="84">
        <f t="shared" si="7"/>
        <v>1562</v>
      </c>
      <c r="I85" s="39" t="s">
        <v>90</v>
      </c>
      <c r="J85" s="85">
        <f>IF(I85="","",IF(E85&lt;&gt;"",E85,""))</f>
        <v>1562</v>
      </c>
      <c r="K85" s="85">
        <v>1562</v>
      </c>
      <c r="L85" s="86">
        <v>45546</v>
      </c>
      <c r="N85" s="94">
        <f t="shared" si="8"/>
        <v>0</v>
      </c>
    </row>
    <row r="86" spans="1:14">
      <c r="A86" s="38" t="s">
        <v>124</v>
      </c>
      <c r="B86" s="39" t="str" cm="1">
        <f t="array" ref="B86">IF(A86="","",IFERROR(_xlfn.TOROW(_xlfn._xlws.FILTER(供应商与部门对照表!B:B,供应商与部门对照表!A:A=A86)),""))</f>
        <v>菜部</v>
      </c>
      <c r="C86" s="82" t="s">
        <v>126</v>
      </c>
      <c r="D86" s="83">
        <v>45548</v>
      </c>
      <c r="E86" s="84">
        <v>675</v>
      </c>
      <c r="F86" s="84">
        <v>0</v>
      </c>
      <c r="G86" s="84">
        <v>0</v>
      </c>
      <c r="H86" s="84">
        <f t="shared" si="7"/>
        <v>675</v>
      </c>
      <c r="I86" s="39">
        <v>414</v>
      </c>
      <c r="J86" s="85">
        <f t="shared" ref="J86:J92" si="11">IF(I86="","",IF(E86&lt;&gt;"",E86,""))</f>
        <v>675</v>
      </c>
      <c r="K86" s="85">
        <v>675</v>
      </c>
      <c r="L86" s="86">
        <v>45559</v>
      </c>
      <c r="N86" s="94">
        <f t="shared" si="8"/>
        <v>0</v>
      </c>
    </row>
    <row r="87" spans="1:14">
      <c r="A87" s="38" t="s">
        <v>124</v>
      </c>
      <c r="B87" s="39" t="str" cm="1">
        <f t="array" ref="B87">IF(A87="","",IFERROR(_xlfn.TOROW(_xlfn._xlws.FILTER(供应商与部门对照表!B:B,供应商与部门对照表!A:A=A87)),""))</f>
        <v>菜部</v>
      </c>
      <c r="C87" s="82" t="s">
        <v>127</v>
      </c>
      <c r="D87" s="83">
        <v>45560</v>
      </c>
      <c r="E87" s="84">
        <v>810</v>
      </c>
      <c r="F87" s="84">
        <v>0</v>
      </c>
      <c r="G87" s="84">
        <v>0</v>
      </c>
      <c r="H87" s="84">
        <f t="shared" si="7"/>
        <v>810</v>
      </c>
      <c r="I87" s="39">
        <v>423</v>
      </c>
      <c r="J87" s="85">
        <f t="shared" si="11"/>
        <v>810</v>
      </c>
      <c r="K87" s="85">
        <v>810</v>
      </c>
      <c r="L87" s="86">
        <v>45563</v>
      </c>
      <c r="N87" s="94">
        <f t="shared" si="8"/>
        <v>0</v>
      </c>
    </row>
    <row r="88" spans="1:14">
      <c r="A88" s="38" t="s">
        <v>124</v>
      </c>
      <c r="B88" s="39" t="str" cm="1">
        <f t="array" ref="B88">IF(A88="","",IFERROR(_xlfn.TOROW(_xlfn._xlws.FILTER(供应商与部门对照表!B:B,供应商与部门对照表!A:A=A88)),""))</f>
        <v>菜部</v>
      </c>
      <c r="C88" s="82" t="s">
        <v>128</v>
      </c>
      <c r="D88" s="83">
        <v>45569</v>
      </c>
      <c r="E88" s="84">
        <v>650</v>
      </c>
      <c r="F88" s="84">
        <v>0</v>
      </c>
      <c r="G88" s="84">
        <v>0</v>
      </c>
      <c r="H88" s="84">
        <f t="shared" si="7"/>
        <v>650</v>
      </c>
      <c r="I88" s="39" t="s">
        <v>129</v>
      </c>
      <c r="J88" s="85">
        <f t="shared" si="11"/>
        <v>650</v>
      </c>
      <c r="K88" s="85">
        <v>650</v>
      </c>
      <c r="L88" s="86">
        <v>45580</v>
      </c>
      <c r="N88" s="94">
        <f t="shared" si="8"/>
        <v>0</v>
      </c>
    </row>
    <row r="89" spans="1:14">
      <c r="A89" s="38" t="s">
        <v>124</v>
      </c>
      <c r="B89" s="39" t="str" cm="1">
        <f t="array" ref="B89">IF(A89="","",IFERROR(_xlfn.TOROW(_xlfn._xlws.FILTER(供应商与部门对照表!B:B,供应商与部门对照表!A:A=A89)),""))</f>
        <v>菜部</v>
      </c>
      <c r="C89" s="82" t="s">
        <v>130</v>
      </c>
      <c r="D89" s="83">
        <v>45569</v>
      </c>
      <c r="E89" s="84">
        <v>675</v>
      </c>
      <c r="F89" s="84">
        <v>0</v>
      </c>
      <c r="G89" s="84">
        <v>0</v>
      </c>
      <c r="H89" s="84">
        <f t="shared" si="7"/>
        <v>675</v>
      </c>
      <c r="I89" s="39">
        <v>507</v>
      </c>
      <c r="J89" s="85">
        <f t="shared" si="11"/>
        <v>675</v>
      </c>
      <c r="K89" s="85">
        <v>675</v>
      </c>
      <c r="L89" s="86">
        <v>45589</v>
      </c>
      <c r="N89" s="94">
        <f t="shared" si="8"/>
        <v>0</v>
      </c>
    </row>
    <row r="90" spans="1:14">
      <c r="A90" s="38" t="s">
        <v>124</v>
      </c>
      <c r="B90" s="39" t="str" cm="1">
        <f t="array" ref="B90">IF(A90="","",IFERROR(_xlfn.TOROW(_xlfn._xlws.FILTER(供应商与部门对照表!B:B,供应商与部门对照表!A:A=A90)),""))</f>
        <v>菜部</v>
      </c>
      <c r="C90" s="82" t="s">
        <v>131</v>
      </c>
      <c r="D90" s="83">
        <v>45611</v>
      </c>
      <c r="E90" s="84">
        <v>2223</v>
      </c>
      <c r="F90" s="84">
        <v>0</v>
      </c>
      <c r="G90" s="84">
        <v>0</v>
      </c>
      <c r="H90" s="84">
        <f t="shared" si="7"/>
        <v>2223</v>
      </c>
      <c r="I90" s="39">
        <v>632</v>
      </c>
      <c r="J90" s="85">
        <f t="shared" si="11"/>
        <v>2223</v>
      </c>
      <c r="K90" s="85">
        <v>4886.85</v>
      </c>
      <c r="L90" s="86">
        <v>45614</v>
      </c>
      <c r="N90" s="94">
        <f t="shared" si="8"/>
        <v>0</v>
      </c>
    </row>
    <row r="91" spans="1:14">
      <c r="A91" s="38" t="s">
        <v>124</v>
      </c>
      <c r="B91" s="39" t="str" cm="1">
        <f t="array" ref="B91">IF(A91="","",IFERROR(_xlfn.TOROW(_xlfn._xlws.FILTER(供应商与部门对照表!B:B,供应商与部门对照表!A:A=A91)),""))</f>
        <v>菜部</v>
      </c>
      <c r="C91" s="82" t="s">
        <v>132</v>
      </c>
      <c r="D91" s="83">
        <v>45608</v>
      </c>
      <c r="E91" s="84">
        <v>2663.85</v>
      </c>
      <c r="F91" s="84">
        <v>0</v>
      </c>
      <c r="G91" s="84">
        <v>0</v>
      </c>
      <c r="H91" s="84">
        <f t="shared" si="7"/>
        <v>2663.85</v>
      </c>
      <c r="I91" s="39">
        <v>632</v>
      </c>
      <c r="J91" s="85">
        <f t="shared" si="11"/>
        <v>2663.85</v>
      </c>
      <c r="K91" s="85">
        <v>4886.85</v>
      </c>
      <c r="L91" s="86">
        <v>45614</v>
      </c>
      <c r="N91" s="94">
        <f t="shared" si="8"/>
        <v>0</v>
      </c>
    </row>
    <row r="92" spans="1:14">
      <c r="A92" s="38" t="s">
        <v>124</v>
      </c>
      <c r="B92" s="39" t="str" cm="1">
        <f t="array" ref="B92">IF(A92="","",IFERROR(_xlfn.TOROW(_xlfn._xlws.FILTER(供应商与部门对照表!B:B,供应商与部门对照表!A:A=A92)),""))</f>
        <v>菜部</v>
      </c>
      <c r="C92" s="82" t="s">
        <v>133</v>
      </c>
      <c r="D92" s="83">
        <v>45628</v>
      </c>
      <c r="E92" s="84">
        <v>1100</v>
      </c>
      <c r="F92" s="84">
        <v>0</v>
      </c>
      <c r="G92" s="84">
        <v>0</v>
      </c>
      <c r="H92" s="84">
        <f t="shared" si="7"/>
        <v>1100</v>
      </c>
      <c r="I92" s="39">
        <v>998558</v>
      </c>
      <c r="J92" s="85">
        <f t="shared" si="11"/>
        <v>1100</v>
      </c>
      <c r="K92" s="85">
        <f>1100</f>
        <v>1100</v>
      </c>
      <c r="L92" s="86">
        <v>45629</v>
      </c>
      <c r="N92" s="94">
        <f t="shared" si="8"/>
        <v>0</v>
      </c>
    </row>
    <row r="93" spans="1:14">
      <c r="A93" s="38" t="s">
        <v>124</v>
      </c>
      <c r="B93" s="39" t="str" cm="1">
        <f t="array" ref="B93">IF(A93="","",IFERROR(_xlfn.TOROW(_xlfn._xlws.FILTER(供应商与部门对照表!B:B,供应商与部门对照表!A:A=A93)),""))</f>
        <v>菜部</v>
      </c>
      <c r="C93" s="82" t="s">
        <v>134</v>
      </c>
      <c r="D93" s="83">
        <v>45653</v>
      </c>
      <c r="E93" s="84">
        <v>396</v>
      </c>
      <c r="F93" s="84">
        <v>0</v>
      </c>
      <c r="G93" s="84">
        <v>0</v>
      </c>
      <c r="H93" s="84">
        <f t="shared" si="7"/>
        <v>396</v>
      </c>
      <c r="I93" s="39">
        <v>797</v>
      </c>
      <c r="J93" s="85">
        <f t="shared" ref="J93:J107" si="12">IF(I93="","",IF(E93&lt;&gt;"",E93,""))</f>
        <v>396</v>
      </c>
      <c r="K93" s="85">
        <v>396</v>
      </c>
      <c r="L93" s="86">
        <v>45666</v>
      </c>
      <c r="N93" s="94">
        <f t="shared" si="8"/>
        <v>0</v>
      </c>
    </row>
    <row r="94" spans="1:14">
      <c r="A94" s="38" t="s">
        <v>124</v>
      </c>
      <c r="B94" s="39" t="str" cm="1">
        <f t="array" ref="B94">IF(A94="","",IFERROR(_xlfn.TOROW(_xlfn._xlws.FILTER(供应商与部门对照表!B:B,供应商与部门对照表!A:A=A94)),""))</f>
        <v>菜部</v>
      </c>
      <c r="C94" s="82" t="s">
        <v>135</v>
      </c>
      <c r="D94" s="83">
        <v>45675</v>
      </c>
      <c r="E94" s="84">
        <v>860</v>
      </c>
      <c r="F94" s="84">
        <v>0</v>
      </c>
      <c r="G94" s="84">
        <v>0</v>
      </c>
      <c r="H94" s="84">
        <f t="shared" si="7"/>
        <v>860</v>
      </c>
      <c r="I94" s="39">
        <v>924</v>
      </c>
      <c r="J94" s="85">
        <f t="shared" si="12"/>
        <v>860</v>
      </c>
      <c r="K94" s="85">
        <v>6537</v>
      </c>
      <c r="L94" s="86">
        <v>45698</v>
      </c>
      <c r="N94" s="94">
        <f t="shared" si="8"/>
        <v>0</v>
      </c>
    </row>
    <row r="95" spans="1:14">
      <c r="A95" s="38" t="s">
        <v>124</v>
      </c>
      <c r="B95" s="39" t="str" cm="1">
        <f t="array" ref="B95">IF(A95="","",IFERROR(_xlfn.TOROW(_xlfn._xlws.FILTER(供应商与部门对照表!B:B,供应商与部门对照表!A:A=A95)),""))</f>
        <v>菜部</v>
      </c>
      <c r="C95" s="82" t="s">
        <v>136</v>
      </c>
      <c r="D95" s="83">
        <v>45686</v>
      </c>
      <c r="E95" s="84">
        <v>5677</v>
      </c>
      <c r="F95" s="84">
        <v>0</v>
      </c>
      <c r="G95" s="84">
        <v>0</v>
      </c>
      <c r="H95" s="84">
        <f t="shared" si="7"/>
        <v>5677</v>
      </c>
      <c r="I95" s="39">
        <v>924</v>
      </c>
      <c r="J95" s="85">
        <f t="shared" si="12"/>
        <v>5677</v>
      </c>
      <c r="K95" s="85">
        <v>6537</v>
      </c>
      <c r="L95" s="86">
        <v>45698</v>
      </c>
      <c r="N95" s="94">
        <f t="shared" si="8"/>
        <v>0</v>
      </c>
    </row>
    <row r="96" spans="1:14">
      <c r="A96" s="38" t="s">
        <v>124</v>
      </c>
      <c r="B96" s="39" t="str" cm="1">
        <f t="array" ref="B96">IF(A96="","",IFERROR(_xlfn.TOROW(_xlfn._xlws.FILTER(供应商与部门对照表!B:B,供应商与部门对照表!A:A=A96)),""))</f>
        <v>菜部</v>
      </c>
      <c r="C96" s="82" t="s">
        <v>137</v>
      </c>
      <c r="D96" s="83">
        <v>45721</v>
      </c>
      <c r="E96" s="84">
        <v>1729</v>
      </c>
      <c r="F96" s="84">
        <v>0</v>
      </c>
      <c r="G96" s="84">
        <v>0</v>
      </c>
      <c r="H96" s="84">
        <f t="shared" si="7"/>
        <v>1729</v>
      </c>
      <c r="I96" s="39">
        <v>1051</v>
      </c>
      <c r="J96" s="85">
        <f t="shared" si="12"/>
        <v>1729</v>
      </c>
      <c r="K96" s="85">
        <v>1729</v>
      </c>
      <c r="L96" s="86">
        <v>45723</v>
      </c>
      <c r="N96" s="94">
        <f t="shared" si="8"/>
        <v>0</v>
      </c>
    </row>
    <row r="97" spans="1:14">
      <c r="A97" s="38" t="s">
        <v>124</v>
      </c>
      <c r="B97" s="39" t="str" cm="1">
        <f t="array" ref="B97">IF(A97="","",IFERROR(_xlfn.TOROW(_xlfn._xlws.FILTER(供应商与部门对照表!B:B,供应商与部门对照表!A:A=A97)),""))</f>
        <v>菜部</v>
      </c>
      <c r="C97" s="82" t="s">
        <v>138</v>
      </c>
      <c r="D97" s="83">
        <v>45700</v>
      </c>
      <c r="E97" s="84">
        <v>1743</v>
      </c>
      <c r="F97" s="84">
        <v>0</v>
      </c>
      <c r="G97" s="84">
        <v>0</v>
      </c>
      <c r="H97" s="84">
        <f t="shared" si="7"/>
        <v>1743</v>
      </c>
      <c r="I97" s="39">
        <v>972</v>
      </c>
      <c r="J97" s="85">
        <f t="shared" si="12"/>
        <v>1743</v>
      </c>
      <c r="K97" s="85">
        <v>2796.5</v>
      </c>
      <c r="L97" s="86">
        <v>45716</v>
      </c>
      <c r="N97" s="94">
        <f t="shared" si="8"/>
        <v>0</v>
      </c>
    </row>
    <row r="98" spans="1:14">
      <c r="A98" s="38" t="s">
        <v>124</v>
      </c>
      <c r="B98" s="39" t="str" cm="1">
        <f t="array" ref="B98">IF(A98="","",IFERROR(_xlfn.TOROW(_xlfn._xlws.FILTER(供应商与部门对照表!B:B,供应商与部门对照表!A:A=A98)),""))</f>
        <v>菜部</v>
      </c>
      <c r="C98" s="82" t="s">
        <v>139</v>
      </c>
      <c r="D98" s="83">
        <v>45707</v>
      </c>
      <c r="E98" s="84">
        <v>1053.5</v>
      </c>
      <c r="F98" s="84">
        <v>0</v>
      </c>
      <c r="G98" s="84">
        <v>0</v>
      </c>
      <c r="H98" s="84">
        <f t="shared" si="7"/>
        <v>1053.5</v>
      </c>
      <c r="I98" s="39">
        <v>972</v>
      </c>
      <c r="J98" s="85">
        <f t="shared" si="12"/>
        <v>1053.5</v>
      </c>
      <c r="K98" s="85">
        <v>2796.5</v>
      </c>
      <c r="L98" s="86">
        <v>45716</v>
      </c>
      <c r="N98" s="94">
        <f t="shared" si="8"/>
        <v>0</v>
      </c>
    </row>
    <row r="99" spans="1:14">
      <c r="A99" s="38" t="s">
        <v>124</v>
      </c>
      <c r="B99" s="39" t="str" cm="1">
        <f t="array" ref="B99">IF(A99="","",IFERROR(_xlfn.TOROW(_xlfn._xlws.FILTER(供应商与部门对照表!B:B,供应商与部门对照表!A:A=A99)),""))</f>
        <v>菜部</v>
      </c>
      <c r="C99" s="82" t="s">
        <v>140</v>
      </c>
      <c r="D99" s="83">
        <v>45735</v>
      </c>
      <c r="E99" s="84">
        <v>2844</v>
      </c>
      <c r="F99" s="84">
        <v>0</v>
      </c>
      <c r="G99" s="84">
        <v>0</v>
      </c>
      <c r="H99" s="84">
        <f t="shared" si="7"/>
        <v>2844</v>
      </c>
      <c r="I99" s="39">
        <v>1100</v>
      </c>
      <c r="J99" s="85">
        <f t="shared" si="12"/>
        <v>2844</v>
      </c>
      <c r="K99" s="85">
        <v>3164</v>
      </c>
      <c r="L99" s="86">
        <v>45740</v>
      </c>
      <c r="N99" s="94">
        <f t="shared" si="8"/>
        <v>0</v>
      </c>
    </row>
    <row r="100" spans="1:14">
      <c r="A100" s="38" t="s">
        <v>124</v>
      </c>
      <c r="B100" s="39" t="str" cm="1">
        <f t="array" ref="B100">IF(A100="","",IFERROR(_xlfn.TOROW(_xlfn._xlws.FILTER(供应商与部门对照表!B:B,供应商与部门对照表!A:A=A100)),""))</f>
        <v>菜部</v>
      </c>
      <c r="C100" s="82" t="s">
        <v>141</v>
      </c>
      <c r="D100" s="83">
        <v>45728</v>
      </c>
      <c r="E100" s="84">
        <v>320</v>
      </c>
      <c r="F100" s="84">
        <v>0</v>
      </c>
      <c r="G100" s="84">
        <v>0</v>
      </c>
      <c r="H100" s="84">
        <f t="shared" si="7"/>
        <v>320</v>
      </c>
      <c r="I100" s="39">
        <v>1100</v>
      </c>
      <c r="J100" s="85">
        <f t="shared" si="12"/>
        <v>320</v>
      </c>
      <c r="K100" s="85">
        <v>3164</v>
      </c>
      <c r="L100" s="86">
        <v>45740</v>
      </c>
      <c r="N100" s="94">
        <f t="shared" si="8"/>
        <v>0</v>
      </c>
    </row>
    <row r="101" spans="1:14">
      <c r="A101" s="38" t="s">
        <v>124</v>
      </c>
      <c r="B101" s="39" t="str" cm="1">
        <f t="array" ref="B101">IF(A101="","",IFERROR(_xlfn.TOROW(_xlfn._xlws.FILTER(供应商与部门对照表!B:B,供应商与部门对照表!A:A=A101)),""))</f>
        <v>菜部</v>
      </c>
      <c r="C101" s="82" t="s">
        <v>142</v>
      </c>
      <c r="D101" s="83">
        <v>45742</v>
      </c>
      <c r="E101" s="84">
        <v>552</v>
      </c>
      <c r="F101" s="84">
        <v>0</v>
      </c>
      <c r="G101" s="84">
        <v>0</v>
      </c>
      <c r="H101" s="84">
        <f t="shared" si="7"/>
        <v>552</v>
      </c>
      <c r="I101" s="39">
        <v>1117</v>
      </c>
      <c r="J101" s="85">
        <f t="shared" si="12"/>
        <v>552</v>
      </c>
      <c r="K101" s="85">
        <v>552</v>
      </c>
      <c r="L101" s="86">
        <v>45749</v>
      </c>
      <c r="N101" s="94">
        <f t="shared" si="8"/>
        <v>0</v>
      </c>
    </row>
    <row r="102" spans="1:14">
      <c r="A102" s="38" t="s">
        <v>124</v>
      </c>
      <c r="B102" s="39" t="s">
        <v>143</v>
      </c>
      <c r="C102" s="82" t="s">
        <v>144</v>
      </c>
      <c r="D102" s="83">
        <v>45728</v>
      </c>
      <c r="E102" s="84">
        <v>135</v>
      </c>
      <c r="F102" s="84">
        <v>0</v>
      </c>
      <c r="G102" s="84">
        <v>0</v>
      </c>
      <c r="H102" s="84">
        <f t="shared" si="7"/>
        <v>135</v>
      </c>
      <c r="I102" s="39">
        <v>1149</v>
      </c>
      <c r="J102" s="85">
        <f t="shared" si="12"/>
        <v>135</v>
      </c>
      <c r="K102" s="85">
        <v>675</v>
      </c>
      <c r="L102" s="86">
        <v>45758</v>
      </c>
      <c r="N102" s="94">
        <f t="shared" si="8"/>
        <v>0</v>
      </c>
    </row>
    <row r="103" spans="1:14">
      <c r="A103" s="38" t="s">
        <v>124</v>
      </c>
      <c r="B103" s="39" t="s">
        <v>143</v>
      </c>
      <c r="C103" s="82" t="s">
        <v>145</v>
      </c>
      <c r="D103" s="83">
        <v>45742</v>
      </c>
      <c r="E103" s="84">
        <v>135</v>
      </c>
      <c r="F103" s="84">
        <v>0</v>
      </c>
      <c r="G103" s="84">
        <v>0</v>
      </c>
      <c r="H103" s="84">
        <f t="shared" si="7"/>
        <v>135</v>
      </c>
      <c r="I103" s="39">
        <v>1149</v>
      </c>
      <c r="J103" s="85">
        <f t="shared" si="12"/>
        <v>135</v>
      </c>
      <c r="K103" s="85">
        <v>676</v>
      </c>
      <c r="L103" s="86">
        <v>45758</v>
      </c>
      <c r="N103" s="94">
        <f t="shared" si="8"/>
        <v>0</v>
      </c>
    </row>
    <row r="104" spans="1:14">
      <c r="A104" s="38" t="s">
        <v>124</v>
      </c>
      <c r="B104" s="39" t="s">
        <v>143</v>
      </c>
      <c r="C104" s="82" t="s">
        <v>146</v>
      </c>
      <c r="D104" s="83">
        <v>45749</v>
      </c>
      <c r="E104" s="84">
        <v>270</v>
      </c>
      <c r="F104" s="84">
        <v>0</v>
      </c>
      <c r="G104" s="84">
        <v>0</v>
      </c>
      <c r="H104" s="84">
        <f t="shared" si="7"/>
        <v>270</v>
      </c>
      <c r="I104" s="39">
        <v>1149</v>
      </c>
      <c r="J104" s="85">
        <f t="shared" si="12"/>
        <v>270</v>
      </c>
      <c r="K104" s="85">
        <v>677</v>
      </c>
      <c r="L104" s="86">
        <v>45758</v>
      </c>
      <c r="N104" s="94">
        <f t="shared" si="8"/>
        <v>0</v>
      </c>
    </row>
    <row r="105" spans="1:14">
      <c r="A105" s="38" t="s">
        <v>124</v>
      </c>
      <c r="B105" s="39" t="s">
        <v>143</v>
      </c>
      <c r="C105" s="82" t="s">
        <v>147</v>
      </c>
      <c r="D105" s="83">
        <v>45756</v>
      </c>
      <c r="E105" s="84">
        <v>135</v>
      </c>
      <c r="F105" s="84">
        <v>0</v>
      </c>
      <c r="G105" s="84">
        <v>0</v>
      </c>
      <c r="H105" s="84">
        <f t="shared" si="7"/>
        <v>135</v>
      </c>
      <c r="I105" s="39">
        <v>1149</v>
      </c>
      <c r="J105" s="85">
        <f t="shared" si="12"/>
        <v>135</v>
      </c>
      <c r="K105" s="85">
        <v>678</v>
      </c>
      <c r="L105" s="86">
        <v>45758</v>
      </c>
      <c r="N105" s="94">
        <f t="shared" si="8"/>
        <v>0</v>
      </c>
    </row>
    <row r="106" spans="1:14">
      <c r="A106" s="38" t="s">
        <v>124</v>
      </c>
      <c r="B106" s="39" t="s">
        <v>148</v>
      </c>
      <c r="C106" s="82" t="s">
        <v>149</v>
      </c>
      <c r="D106" s="83">
        <v>45756</v>
      </c>
      <c r="E106" s="84">
        <v>688.5</v>
      </c>
      <c r="F106" s="84">
        <v>0</v>
      </c>
      <c r="G106" s="84">
        <v>0</v>
      </c>
      <c r="H106" s="84">
        <f t="shared" si="7"/>
        <v>688.5</v>
      </c>
      <c r="I106" s="39">
        <v>1164</v>
      </c>
      <c r="J106" s="85">
        <f t="shared" si="12"/>
        <v>688.5</v>
      </c>
      <c r="K106" s="85">
        <v>688.5</v>
      </c>
      <c r="L106" s="86">
        <v>45763</v>
      </c>
      <c r="N106" s="94">
        <f t="shared" si="8"/>
        <v>0</v>
      </c>
    </row>
    <row r="107" spans="1:14">
      <c r="A107" s="38" t="s">
        <v>150</v>
      </c>
      <c r="B107" s="39" t="str" cm="1">
        <f t="array" ref="B107">IF(A107="","",IFERROR(_xlfn.TOROW(_xlfn._xlws.FILTER(供应商与部门对照表!B:B,供应商与部门对照表!A:A=A107)),""))</f>
        <v>杂货</v>
      </c>
      <c r="C107" s="82" t="s">
        <v>151</v>
      </c>
      <c r="D107" s="83">
        <v>45775</v>
      </c>
      <c r="E107" s="84">
        <v>-180.4</v>
      </c>
      <c r="F107" s="84">
        <v>0</v>
      </c>
      <c r="G107" s="84">
        <v>0</v>
      </c>
      <c r="H107" s="84">
        <f t="shared" si="7"/>
        <v>-180.4</v>
      </c>
      <c r="J107" s="85" t="str">
        <f t="shared" si="12"/>
        <v/>
      </c>
      <c r="N107" s="94">
        <f t="shared" si="8"/>
        <v>-180.4</v>
      </c>
    </row>
    <row r="108" spans="1:14">
      <c r="A108" s="38" t="s">
        <v>152</v>
      </c>
      <c r="B108" s="39" t="str" cm="1">
        <f t="array" ref="B108">IF(A108="","",IFERROR(_xlfn.TOROW(_xlfn._xlws.FILTER(供应商与部门对照表!B:B,供应商与部门对照表!A:A=A108)),""))</f>
        <v>杂货</v>
      </c>
      <c r="C108" s="82" t="s">
        <v>153</v>
      </c>
      <c r="D108" s="83">
        <v>45776</v>
      </c>
      <c r="E108" s="84">
        <v>5884.17</v>
      </c>
      <c r="F108" s="84">
        <v>32.1</v>
      </c>
      <c r="G108" s="84">
        <v>64.07</v>
      </c>
      <c r="H108" s="84">
        <f t="shared" si="7"/>
        <v>5788</v>
      </c>
      <c r="N108" s="94">
        <f t="shared" si="8"/>
        <v>5884.17</v>
      </c>
    </row>
    <row r="109" spans="1:14">
      <c r="A109" s="38" t="s">
        <v>154</v>
      </c>
      <c r="B109" s="39" t="str" cm="1">
        <f t="array" ref="B109">IF(A109="","",IFERROR(_xlfn.TOROW(_xlfn._xlws.FILTER(供应商与部门对照表!B:B,供应商与部门对照表!A:A=A109)),""))</f>
        <v>菜部</v>
      </c>
      <c r="C109" s="82" t="s">
        <v>155</v>
      </c>
      <c r="D109" s="83">
        <v>45770</v>
      </c>
      <c r="E109" s="84">
        <v>1356</v>
      </c>
      <c r="F109" s="84">
        <v>156</v>
      </c>
      <c r="G109" s="84">
        <v>0</v>
      </c>
      <c r="H109" s="84">
        <f t="shared" ref="H109:H123" si="13">IF(AND(ISBLANK(E109),ISBLANK(F109),ISBLANK(G109)),"",E109-F109-G109)</f>
        <v>1200</v>
      </c>
      <c r="N109" s="94">
        <f t="shared" ref="N109:N124" si="14">IF(E109="","",E109-IF(J109="",0,J109))</f>
        <v>1356</v>
      </c>
    </row>
    <row r="110" spans="1:14">
      <c r="A110" s="38" t="s">
        <v>45</v>
      </c>
      <c r="B110" s="39" t="str" cm="1">
        <f t="array" ref="B110">IF(A110="","",IFERROR(_xlfn.TOROW(_xlfn._xlws.FILTER(供应商与部门对照表!B:B,供应商与部门对照表!A:A=A110)),""))</f>
        <v>杂货</v>
      </c>
      <c r="C110" s="82" t="s">
        <v>156</v>
      </c>
      <c r="D110" s="83">
        <v>45775</v>
      </c>
      <c r="E110" s="84">
        <v>7495.12</v>
      </c>
      <c r="F110" s="84">
        <v>66.85</v>
      </c>
      <c r="G110" s="84">
        <v>133.37</v>
      </c>
      <c r="H110" s="84">
        <f t="shared" si="13"/>
        <v>7294.9</v>
      </c>
      <c r="N110" s="94">
        <f t="shared" si="14"/>
        <v>7495.12</v>
      </c>
    </row>
    <row r="111" spans="1:14">
      <c r="A111" s="38" t="s">
        <v>45</v>
      </c>
      <c r="B111" s="39" t="str" cm="1">
        <f t="array" ref="B111">IF(A111="","",IFERROR(_xlfn.TOROW(_xlfn._xlws.FILTER(供应商与部门对照表!B:B,供应商与部门对照表!A:A=A111)),""))</f>
        <v>杂货</v>
      </c>
      <c r="C111" s="82" t="s">
        <v>157</v>
      </c>
      <c r="D111" s="83">
        <v>45775</v>
      </c>
      <c r="E111" s="84">
        <v>5843.52</v>
      </c>
      <c r="F111" s="84">
        <v>0</v>
      </c>
      <c r="G111" s="84">
        <v>0</v>
      </c>
      <c r="H111" s="84">
        <f t="shared" si="13"/>
        <v>5843.52</v>
      </c>
      <c r="N111" s="94">
        <f t="shared" si="14"/>
        <v>5843.52</v>
      </c>
    </row>
    <row r="112" spans="1:14">
      <c r="A112" s="38" t="s">
        <v>45</v>
      </c>
      <c r="B112" s="39" t="str" cm="1">
        <f t="array" ref="B112">IF(A112="","",IFERROR(_xlfn.TOROW(_xlfn._xlws.FILTER(供应商与部门对照表!B:B,供应商与部门对照表!A:A=A112)),""))</f>
        <v>杂货</v>
      </c>
      <c r="C112" s="82" t="s">
        <v>158</v>
      </c>
      <c r="D112" s="83">
        <v>45775</v>
      </c>
      <c r="E112" s="84">
        <v>108</v>
      </c>
      <c r="F112" s="84">
        <v>0</v>
      </c>
      <c r="G112" s="84">
        <v>0</v>
      </c>
      <c r="H112" s="84">
        <f t="shared" si="13"/>
        <v>108</v>
      </c>
      <c r="N112" s="94">
        <f t="shared" si="14"/>
        <v>108</v>
      </c>
    </row>
    <row r="113" spans="1:14">
      <c r="A113" s="38" t="s">
        <v>45</v>
      </c>
      <c r="B113" s="39" t="str" cm="1">
        <f t="array" ref="B113">IF(A113="","",IFERROR(_xlfn.TOROW(_xlfn._xlws.FILTER(供应商与部门对照表!B:B,供应商与部门对照表!A:A=A113)),""))</f>
        <v>杂货</v>
      </c>
      <c r="C113" s="82" t="s">
        <v>159</v>
      </c>
      <c r="D113" s="83">
        <v>45775</v>
      </c>
      <c r="E113" s="84">
        <v>2036.37</v>
      </c>
      <c r="F113" s="84">
        <v>8.62</v>
      </c>
      <c r="G113" s="84">
        <v>17.19</v>
      </c>
      <c r="H113" s="84">
        <f t="shared" si="13"/>
        <v>2010.56</v>
      </c>
      <c r="N113" s="94">
        <f t="shared" si="14"/>
        <v>2036.37</v>
      </c>
    </row>
    <row r="114" spans="1:14">
      <c r="A114" s="38" t="s">
        <v>160</v>
      </c>
      <c r="B114" s="39" t="str" cm="1">
        <f t="array" ref="B114">IF(A114="","",IFERROR(_xlfn.TOROW(_xlfn._xlws.FILTER(供应商与部门对照表!B:B,供应商与部门对照表!A:A=A114)),""))</f>
        <v>设备工具</v>
      </c>
      <c r="C114" s="82" t="s">
        <v>161</v>
      </c>
      <c r="D114" s="83">
        <v>45775</v>
      </c>
      <c r="E114" s="84">
        <v>2069.55</v>
      </c>
      <c r="F114" s="84">
        <v>90</v>
      </c>
      <c r="G114" s="84">
        <v>179.55</v>
      </c>
      <c r="H114" s="84">
        <f t="shared" si="13"/>
        <v>1800</v>
      </c>
      <c r="N114" s="94">
        <f t="shared" si="14"/>
        <v>2069.55</v>
      </c>
    </row>
    <row r="115" spans="1:14">
      <c r="A115" s="38" t="s">
        <v>27</v>
      </c>
      <c r="B115" s="39" t="str" cm="1">
        <f t="array" ref="B115">IF(A115="","",IFERROR(_xlfn.TOROW(_xlfn._xlws.FILTER(供应商与部门对照表!B:B,供应商与部门对照表!A:A=A115)),""))</f>
        <v>菜部</v>
      </c>
      <c r="C115" s="82" t="s">
        <v>162</v>
      </c>
      <c r="D115" s="83">
        <v>45773</v>
      </c>
      <c r="E115" s="84">
        <v>8890</v>
      </c>
      <c r="F115" s="84">
        <v>0</v>
      </c>
      <c r="G115" s="84">
        <v>0</v>
      </c>
      <c r="H115" s="84">
        <f t="shared" si="13"/>
        <v>8890</v>
      </c>
      <c r="N115" s="94">
        <f t="shared" si="14"/>
        <v>8890</v>
      </c>
    </row>
    <row r="116" spans="1:14">
      <c r="A116" s="38" t="s">
        <v>61</v>
      </c>
      <c r="B116" s="39" t="str" cm="1">
        <f t="array" ref="B116">IF(A116="","",IFERROR(_xlfn.TOROW(_xlfn._xlws.FILTER(供应商与部门对照表!B:B,供应商与部门对照表!A:A=A116)),""))</f>
        <v>厨房</v>
      </c>
      <c r="C116" s="82" t="s">
        <v>163</v>
      </c>
      <c r="D116" s="83">
        <v>45772</v>
      </c>
      <c r="E116" s="84">
        <v>946.68</v>
      </c>
      <c r="F116" s="84">
        <v>0</v>
      </c>
      <c r="G116" s="84">
        <v>0</v>
      </c>
      <c r="H116" s="84">
        <f t="shared" si="13"/>
        <v>946.68</v>
      </c>
      <c r="N116" s="94">
        <f t="shared" si="14"/>
        <v>946.68</v>
      </c>
    </row>
    <row r="117" spans="2:14">
      <c r="B117" s="39" t="str" cm="1">
        <f t="array" ref="B117">IF(A117="","",IFERROR(_xlfn.TOROW(_xlfn._xlws.FILTER(供应商与部门对照表!B:B,供应商与部门对照表!A:A=A117)),""))</f>
        <v/>
      </c>
      <c r="H117" s="84" t="str">
        <f t="shared" si="13"/>
        <v/>
      </c>
      <c r="N117" s="94" t="str">
        <f t="shared" si="14"/>
        <v/>
      </c>
    </row>
    <row r="118" spans="2:14">
      <c r="B118" s="39" t="str" cm="1">
        <f t="array" ref="B118">IF(A118="","",IFERROR(_xlfn.TOROW(_xlfn._xlws.FILTER(供应商与部门对照表!B:B,供应商与部门对照表!A:A=A118)),""))</f>
        <v/>
      </c>
      <c r="H118" s="84" t="str">
        <f t="shared" si="13"/>
        <v/>
      </c>
      <c r="N118" s="94" t="str">
        <f t="shared" si="14"/>
        <v/>
      </c>
    </row>
    <row r="119" spans="2:14">
      <c r="B119" s="39" t="str" cm="1">
        <f t="array" ref="B119">IF(A119="","",IFERROR(_xlfn.TOROW(_xlfn._xlws.FILTER(供应商与部门对照表!B:B,供应商与部门对照表!A:A=A119)),""))</f>
        <v/>
      </c>
      <c r="H119" s="84" t="str">
        <f t="shared" si="13"/>
        <v/>
      </c>
      <c r="N119" s="94" t="str">
        <f t="shared" si="14"/>
        <v/>
      </c>
    </row>
    <row r="120" spans="2:14">
      <c r="B120" s="39" t="str" cm="1">
        <f t="array" ref="B120">IF(A120="","",IFERROR(_xlfn.TOROW(_xlfn._xlws.FILTER(供应商与部门对照表!B:B,供应商与部门对照表!A:A=A120)),""))</f>
        <v/>
      </c>
      <c r="H120" s="84" t="str">
        <f t="shared" si="13"/>
        <v/>
      </c>
      <c r="N120" s="94" t="str">
        <f t="shared" si="14"/>
        <v/>
      </c>
    </row>
    <row r="121" spans="2:14">
      <c r="B121" s="39" t="str" cm="1">
        <f t="array" ref="B121">IF(A121="","",IFERROR(_xlfn.TOROW(_xlfn._xlws.FILTER(供应商与部门对照表!B:B,供应商与部门对照表!A:A=A121)),""))</f>
        <v/>
      </c>
      <c r="H121" s="84" t="str">
        <f t="shared" si="13"/>
        <v/>
      </c>
      <c r="N121" s="94" t="str">
        <f t="shared" si="14"/>
        <v/>
      </c>
    </row>
    <row r="122" spans="2:14">
      <c r="B122" s="39" t="str" cm="1">
        <f t="array" ref="B122">IF(A122="","",IFERROR(_xlfn.TOROW(_xlfn._xlws.FILTER(供应商与部门对照表!B:B,供应商与部门对照表!A:A=A122)),""))</f>
        <v/>
      </c>
      <c r="H122" s="84" t="str">
        <f t="shared" si="13"/>
        <v/>
      </c>
      <c r="N122" s="94" t="str">
        <f t="shared" si="14"/>
        <v/>
      </c>
    </row>
    <row r="123" spans="2:14">
      <c r="B123" s="39" t="str" cm="1">
        <f t="array" ref="B123">IF(A123="","",IFERROR(_xlfn.TOROW(_xlfn._xlws.FILTER(供应商与部门对照表!B:B,供应商与部门对照表!A:A=A123)),""))</f>
        <v/>
      </c>
      <c r="H123" s="84" t="str">
        <f t="shared" si="13"/>
        <v/>
      </c>
      <c r="N123" s="94" t="str">
        <f t="shared" si="14"/>
        <v/>
      </c>
    </row>
    <row r="124" spans="2:14">
      <c r="B124" s="39" t="str" cm="1">
        <f t="array" ref="B124">IF(A124="","",IFERROR(_xlfn.TOROW(_xlfn._xlws.FILTER(供应商与部门对照表!B:B,供应商与部门对照表!A:A=A124)),""))</f>
        <v/>
      </c>
      <c r="H124" s="84" t="str">
        <f t="shared" ref="H124:H155" si="15">IF(AND(ISBLANK(E124),ISBLANK(F124),ISBLANK(G124)),"",E124-F124-G124)</f>
        <v/>
      </c>
      <c r="N124" s="94" t="str">
        <f t="shared" si="14"/>
        <v/>
      </c>
    </row>
    <row r="125" spans="2:14">
      <c r="B125" s="39" t="str" cm="1">
        <f t="array" ref="B125">IF(A125="","",IFERROR(_xlfn.TOROW(_xlfn._xlws.FILTER(供应商与部门对照表!B:B,供应商与部门对照表!A:A=A125)),""))</f>
        <v/>
      </c>
      <c r="H125" s="84" t="str">
        <f t="shared" si="15"/>
        <v/>
      </c>
      <c r="N125" s="94" t="str">
        <f t="shared" ref="N125:N156" si="16">IF(E125="","",E125-IF(J125="",0,J125))</f>
        <v/>
      </c>
    </row>
    <row r="126" spans="2:14">
      <c r="B126" s="39" t="str" cm="1">
        <f t="array" ref="B126">IF(A126="","",IFERROR(_xlfn.TOROW(_xlfn._xlws.FILTER(供应商与部门对照表!B:B,供应商与部门对照表!A:A=A126)),""))</f>
        <v/>
      </c>
      <c r="H126" s="84" t="str">
        <f t="shared" si="15"/>
        <v/>
      </c>
      <c r="N126" s="94" t="str">
        <f t="shared" si="16"/>
        <v/>
      </c>
    </row>
    <row r="127" spans="2:14">
      <c r="B127" s="39" t="str" cm="1">
        <f t="array" ref="B127">IF(A127="","",IFERROR(_xlfn.TOROW(_xlfn._xlws.FILTER(供应商与部门对照表!B:B,供应商与部门对照表!A:A=A127)),""))</f>
        <v/>
      </c>
      <c r="H127" s="84" t="str">
        <f t="shared" si="15"/>
        <v/>
      </c>
      <c r="N127" s="94" t="str">
        <f t="shared" si="16"/>
        <v/>
      </c>
    </row>
    <row r="128" spans="2:14">
      <c r="B128" s="39" t="str" cm="1">
        <f t="array" ref="B128">IF(A128="","",IFERROR(_xlfn.TOROW(_xlfn._xlws.FILTER(供应商与部门对照表!B:B,供应商与部门对照表!A:A=A128)),""))</f>
        <v/>
      </c>
      <c r="H128" s="84" t="str">
        <f t="shared" si="15"/>
        <v/>
      </c>
      <c r="N128" s="94" t="str">
        <f t="shared" si="16"/>
        <v/>
      </c>
    </row>
    <row r="129" spans="2:14">
      <c r="B129" s="39" t="str" cm="1">
        <f t="array" ref="B129">IF(A129="","",IFERROR(_xlfn.TOROW(_xlfn._xlws.FILTER(供应商与部门对照表!B:B,供应商与部门对照表!A:A=A129)),""))</f>
        <v/>
      </c>
      <c r="H129" s="84" t="str">
        <f t="shared" si="15"/>
        <v/>
      </c>
      <c r="N129" s="94" t="str">
        <f t="shared" si="16"/>
        <v/>
      </c>
    </row>
    <row r="130" spans="2:14">
      <c r="B130" s="39" t="str" cm="1">
        <f t="array" ref="B130">IF(A130="","",IFERROR(_xlfn.TOROW(_xlfn._xlws.FILTER(供应商与部门对照表!B:B,供应商与部门对照表!A:A=A130)),""))</f>
        <v/>
      </c>
      <c r="H130" s="84" t="str">
        <f t="shared" si="15"/>
        <v/>
      </c>
      <c r="N130" s="94" t="str">
        <f t="shared" si="16"/>
        <v/>
      </c>
    </row>
    <row r="131" spans="2:14">
      <c r="B131" s="39" t="str" cm="1">
        <f t="array" ref="B131">IF(A131="","",IFERROR(_xlfn.TOROW(_xlfn._xlws.FILTER(供应商与部门对照表!B:B,供应商与部门对照表!A:A=A131)),""))</f>
        <v/>
      </c>
      <c r="H131" s="84" t="str">
        <f t="shared" si="15"/>
        <v/>
      </c>
      <c r="N131" s="94" t="str">
        <f t="shared" si="16"/>
        <v/>
      </c>
    </row>
    <row r="132" spans="2:14">
      <c r="B132" s="39" t="str" cm="1">
        <f t="array" ref="B132">IF(A132="","",IFERROR(_xlfn.TOROW(_xlfn._xlws.FILTER(供应商与部门对照表!B:B,供应商与部门对照表!A:A=A132)),""))</f>
        <v/>
      </c>
      <c r="H132" s="84" t="str">
        <f t="shared" si="15"/>
        <v/>
      </c>
      <c r="N132" s="94" t="str">
        <f t="shared" si="16"/>
        <v/>
      </c>
    </row>
    <row r="133" spans="2:14">
      <c r="B133" s="39" t="str" cm="1">
        <f t="array" ref="B133">IF(A133="","",IFERROR(_xlfn.TOROW(_xlfn._xlws.FILTER(供应商与部门对照表!B:B,供应商与部门对照表!A:A=A133)),""))</f>
        <v/>
      </c>
      <c r="H133" s="84" t="str">
        <f t="shared" si="15"/>
        <v/>
      </c>
      <c r="N133" s="94" t="str">
        <f t="shared" si="16"/>
        <v/>
      </c>
    </row>
    <row r="134" spans="2:14">
      <c r="B134" s="39" t="str" cm="1">
        <f t="array" ref="B134">IF(A134="","",IFERROR(_xlfn.TOROW(_xlfn._xlws.FILTER(供应商与部门对照表!B:B,供应商与部门对照表!A:A=A134)),""))</f>
        <v/>
      </c>
      <c r="H134" s="84" t="str">
        <f t="shared" si="15"/>
        <v/>
      </c>
      <c r="N134" s="94" t="str">
        <f t="shared" si="16"/>
        <v/>
      </c>
    </row>
    <row r="135" spans="2:14">
      <c r="B135" s="39" t="str" cm="1">
        <f t="array" ref="B135">IF(A135="","",IFERROR(_xlfn.TOROW(_xlfn._xlws.FILTER(供应商与部门对照表!B:B,供应商与部门对照表!A:A=A135)),""))</f>
        <v/>
      </c>
      <c r="H135" s="84" t="str">
        <f t="shared" si="15"/>
        <v/>
      </c>
      <c r="N135" s="94" t="str">
        <f t="shared" si="16"/>
        <v/>
      </c>
    </row>
    <row r="136" spans="2:14">
      <c r="B136" s="39" t="str" cm="1">
        <f t="array" ref="B136">IF(A136="","",IFERROR(_xlfn.TOROW(_xlfn._xlws.FILTER(供应商与部门对照表!B:B,供应商与部门对照表!A:A=A136)),""))</f>
        <v/>
      </c>
      <c r="H136" s="84" t="str">
        <f t="shared" si="15"/>
        <v/>
      </c>
      <c r="N136" s="94" t="str">
        <f t="shared" si="16"/>
        <v/>
      </c>
    </row>
    <row r="137" spans="2:14">
      <c r="B137" s="39" t="str" cm="1">
        <f t="array" ref="B137">IF(A137="","",IFERROR(_xlfn.TOROW(_xlfn._xlws.FILTER(供应商与部门对照表!B:B,供应商与部门对照表!A:A=A137)),""))</f>
        <v/>
      </c>
      <c r="H137" s="84" t="str">
        <f t="shared" si="15"/>
        <v/>
      </c>
      <c r="N137" s="94" t="str">
        <f t="shared" si="16"/>
        <v/>
      </c>
    </row>
    <row r="138" spans="2:14">
      <c r="B138" s="39" t="str" cm="1">
        <f t="array" ref="B138">IF(A138="","",IFERROR(_xlfn.TOROW(_xlfn._xlws.FILTER(供应商与部门对照表!B:B,供应商与部门对照表!A:A=A138)),""))</f>
        <v/>
      </c>
      <c r="H138" s="84" t="str">
        <f t="shared" si="15"/>
        <v/>
      </c>
      <c r="N138" s="94" t="str">
        <f t="shared" si="16"/>
        <v/>
      </c>
    </row>
    <row r="139" spans="2:14">
      <c r="B139" s="39" t="str" cm="1">
        <f t="array" ref="B139">IF(A139="","",IFERROR(_xlfn.TOROW(_xlfn._xlws.FILTER(供应商与部门对照表!B:B,供应商与部门对照表!A:A=A139)),""))</f>
        <v/>
      </c>
      <c r="H139" s="84" t="str">
        <f t="shared" si="15"/>
        <v/>
      </c>
      <c r="N139" s="94" t="str">
        <f t="shared" si="16"/>
        <v/>
      </c>
    </row>
    <row r="140" spans="2:14">
      <c r="B140" s="39" t="str" cm="1">
        <f t="array" ref="B140">IF(A140="","",IFERROR(_xlfn.TOROW(_xlfn._xlws.FILTER(供应商与部门对照表!B:B,供应商与部门对照表!A:A=A140)),""))</f>
        <v/>
      </c>
      <c r="H140" s="84" t="str">
        <f t="shared" si="15"/>
        <v/>
      </c>
      <c r="N140" s="94" t="str">
        <f t="shared" si="16"/>
        <v/>
      </c>
    </row>
    <row r="141" spans="2:14">
      <c r="B141" s="39" t="str" cm="1">
        <f t="array" ref="B141">IF(A141="","",IFERROR(_xlfn.TOROW(_xlfn._xlws.FILTER(供应商与部门对照表!B:B,供应商与部门对照表!A:A=A141)),""))</f>
        <v/>
      </c>
      <c r="H141" s="84" t="str">
        <f t="shared" si="15"/>
        <v/>
      </c>
      <c r="N141" s="94" t="str">
        <f t="shared" si="16"/>
        <v/>
      </c>
    </row>
    <row r="142" spans="2:14">
      <c r="B142" s="39" t="str" cm="1">
        <f t="array" ref="B142">IF(A142="","",IFERROR(_xlfn.TOROW(_xlfn._xlws.FILTER(供应商与部门对照表!B:B,供应商与部门对照表!A:A=A142)),""))</f>
        <v/>
      </c>
      <c r="H142" s="84" t="str">
        <f t="shared" si="15"/>
        <v/>
      </c>
      <c r="N142" s="94" t="str">
        <f t="shared" si="16"/>
        <v/>
      </c>
    </row>
    <row r="143" spans="2:14">
      <c r="B143" s="39" t="str" cm="1">
        <f t="array" ref="B143">IF(A143="","",IFERROR(_xlfn.TOROW(_xlfn._xlws.FILTER(供应商与部门对照表!B:B,供应商与部门对照表!A:A=A143)),""))</f>
        <v/>
      </c>
      <c r="H143" s="84" t="str">
        <f t="shared" si="15"/>
        <v/>
      </c>
      <c r="N143" s="94" t="str">
        <f t="shared" si="16"/>
        <v/>
      </c>
    </row>
    <row r="144" spans="2:14">
      <c r="B144" s="39" t="str" cm="1">
        <f t="array" ref="B144">IF(A144="","",IFERROR(_xlfn.TOROW(_xlfn._xlws.FILTER(供应商与部门对照表!B:B,供应商与部门对照表!A:A=A144)),""))</f>
        <v/>
      </c>
      <c r="H144" s="84" t="str">
        <f t="shared" si="15"/>
        <v/>
      </c>
      <c r="N144" s="94" t="str">
        <f t="shared" si="16"/>
        <v/>
      </c>
    </row>
    <row r="145" spans="2:14">
      <c r="B145" s="39" t="str" cm="1">
        <f t="array" ref="B145">IF(A145="","",IFERROR(_xlfn.TOROW(_xlfn._xlws.FILTER(供应商与部门对照表!B:B,供应商与部门对照表!A:A=A145)),""))</f>
        <v/>
      </c>
      <c r="H145" s="84" t="str">
        <f t="shared" si="15"/>
        <v/>
      </c>
      <c r="N145" s="94" t="str">
        <f t="shared" si="16"/>
        <v/>
      </c>
    </row>
    <row r="146" spans="2:14">
      <c r="B146" s="39" t="str" cm="1">
        <f t="array" ref="B146">IF(A146="","",IFERROR(_xlfn.TOROW(_xlfn._xlws.FILTER(供应商与部门对照表!B:B,供应商与部门对照表!A:A=A146)),""))</f>
        <v/>
      </c>
      <c r="H146" s="84" t="str">
        <f t="shared" si="15"/>
        <v/>
      </c>
      <c r="N146" s="94" t="str">
        <f t="shared" si="16"/>
        <v/>
      </c>
    </row>
    <row r="147" spans="2:14">
      <c r="B147" s="39" t="str" cm="1">
        <f t="array" ref="B147">IF(A147="","",IFERROR(_xlfn.TOROW(_xlfn._xlws.FILTER(供应商与部门对照表!B:B,供应商与部门对照表!A:A=A147)),""))</f>
        <v/>
      </c>
      <c r="H147" s="84" t="str">
        <f t="shared" si="15"/>
        <v/>
      </c>
      <c r="N147" s="94" t="str">
        <f t="shared" si="16"/>
        <v/>
      </c>
    </row>
    <row r="148" spans="2:14">
      <c r="B148" s="39" t="str" cm="1">
        <f t="array" ref="B148">IF(A148="","",IFERROR(_xlfn.TOROW(_xlfn._xlws.FILTER(供应商与部门对照表!B:B,供应商与部门对照表!A:A=A148)),""))</f>
        <v/>
      </c>
      <c r="H148" s="84" t="str">
        <f t="shared" si="15"/>
        <v/>
      </c>
      <c r="N148" s="94" t="str">
        <f t="shared" si="16"/>
        <v/>
      </c>
    </row>
    <row r="149" spans="2:14">
      <c r="B149" s="39" t="str" cm="1">
        <f t="array" ref="B149">IF(A149="","",IFERROR(_xlfn.TOROW(_xlfn._xlws.FILTER(供应商与部门对照表!B:B,供应商与部门对照表!A:A=A149)),""))</f>
        <v/>
      </c>
      <c r="H149" s="84" t="str">
        <f t="shared" si="15"/>
        <v/>
      </c>
      <c r="N149" s="94" t="str">
        <f t="shared" si="16"/>
        <v/>
      </c>
    </row>
    <row r="150" spans="2:14">
      <c r="B150" s="39" t="str" cm="1">
        <f t="array" ref="B150">IF(A150="","",IFERROR(_xlfn.TOROW(_xlfn._xlws.FILTER(供应商与部门对照表!B:B,供应商与部门对照表!A:A=A150)),""))</f>
        <v/>
      </c>
      <c r="H150" s="84" t="str">
        <f t="shared" si="15"/>
        <v/>
      </c>
      <c r="N150" s="94" t="str">
        <f t="shared" si="16"/>
        <v/>
      </c>
    </row>
    <row r="151" spans="2:14">
      <c r="B151" s="39" t="str" cm="1">
        <f t="array" ref="B151">IF(A151="","",IFERROR(_xlfn.TOROW(_xlfn._xlws.FILTER(供应商与部门对照表!B:B,供应商与部门对照表!A:A=A151)),""))</f>
        <v/>
      </c>
      <c r="H151" s="84" t="str">
        <f t="shared" si="15"/>
        <v/>
      </c>
      <c r="N151" s="94" t="str">
        <f t="shared" si="16"/>
        <v/>
      </c>
    </row>
    <row r="152" spans="2:14">
      <c r="B152" s="39" t="str" cm="1">
        <f t="array" ref="B152">IF(A152="","",IFERROR(_xlfn.TOROW(_xlfn._xlws.FILTER(供应商与部门对照表!B:B,供应商与部门对照表!A:A=A152)),""))</f>
        <v/>
      </c>
      <c r="H152" s="84" t="str">
        <f t="shared" si="15"/>
        <v/>
      </c>
      <c r="N152" s="94" t="str">
        <f t="shared" si="16"/>
        <v/>
      </c>
    </row>
    <row r="153" spans="2:14">
      <c r="B153" s="39" t="str" cm="1">
        <f t="array" ref="B153">IF(A153="","",IFERROR(_xlfn.TOROW(_xlfn._xlws.FILTER(供应商与部门对照表!B:B,供应商与部门对照表!A:A=A153)),""))</f>
        <v/>
      </c>
      <c r="H153" s="84" t="str">
        <f t="shared" si="15"/>
        <v/>
      </c>
      <c r="N153" s="94" t="str">
        <f t="shared" si="16"/>
        <v/>
      </c>
    </row>
    <row r="154" spans="2:14">
      <c r="B154" s="39" t="str" cm="1">
        <f t="array" ref="B154">IF(A154="","",IFERROR(_xlfn.TOROW(_xlfn._xlws.FILTER(供应商与部门对照表!B:B,供应商与部门对照表!A:A=A154)),""))</f>
        <v/>
      </c>
      <c r="H154" s="84" t="str">
        <f t="shared" si="15"/>
        <v/>
      </c>
      <c r="N154" s="94" t="str">
        <f t="shared" si="16"/>
        <v/>
      </c>
    </row>
    <row r="155" spans="2:14">
      <c r="B155" s="39" t="str" cm="1">
        <f t="array" ref="B155">IF(A155="","",IFERROR(_xlfn.TOROW(_xlfn._xlws.FILTER(供应商与部门对照表!B:B,供应商与部门对照表!A:A=A155)),""))</f>
        <v/>
      </c>
      <c r="H155" s="84" t="str">
        <f t="shared" si="15"/>
        <v/>
      </c>
      <c r="N155" s="94" t="str">
        <f t="shared" si="16"/>
        <v/>
      </c>
    </row>
    <row r="156" spans="2:14">
      <c r="B156" s="39" t="str" cm="1">
        <f t="array" ref="B156">IF(A156="","",IFERROR(_xlfn.TOROW(_xlfn._xlws.FILTER(供应商与部门对照表!B:B,供应商与部门对照表!A:A=A156)),""))</f>
        <v/>
      </c>
      <c r="H156" s="84" t="str">
        <f t="shared" ref="H156:H184" si="17">IF(AND(ISBLANK(E156),ISBLANK(F156),ISBLANK(G156)),"",E156-F156-G156)</f>
        <v/>
      </c>
      <c r="N156" s="94" t="str">
        <f t="shared" si="16"/>
        <v/>
      </c>
    </row>
    <row r="157" spans="2:14">
      <c r="B157" s="39" t="str" cm="1">
        <f t="array" ref="B157">IF(A157="","",IFERROR(_xlfn.TOROW(_xlfn._xlws.FILTER(供应商与部门对照表!B:B,供应商与部门对照表!A:A=A157)),""))</f>
        <v/>
      </c>
      <c r="H157" s="84" t="str">
        <f t="shared" si="17"/>
        <v/>
      </c>
      <c r="N157" s="94" t="str">
        <f t="shared" ref="N157:N184" si="18">IF(E157="","",E157-IF(J157="",0,J157))</f>
        <v/>
      </c>
    </row>
    <row r="158" spans="2:14">
      <c r="B158" s="39" t="str" cm="1">
        <f t="array" ref="B158">IF(A158="","",IFERROR(_xlfn.TOROW(_xlfn._xlws.FILTER(供应商与部门对照表!B:B,供应商与部门对照表!A:A=A158)),""))</f>
        <v/>
      </c>
      <c r="H158" s="84" t="str">
        <f t="shared" si="17"/>
        <v/>
      </c>
      <c r="N158" s="94" t="str">
        <f t="shared" si="18"/>
        <v/>
      </c>
    </row>
    <row r="159" spans="2:14">
      <c r="B159" s="39" t="str" cm="1">
        <f t="array" ref="B159">IF(A159="","",IFERROR(_xlfn.TOROW(_xlfn._xlws.FILTER(供应商与部门对照表!B:B,供应商与部门对照表!A:A=A159)),""))</f>
        <v/>
      </c>
      <c r="H159" s="84" t="str">
        <f t="shared" si="17"/>
        <v/>
      </c>
      <c r="N159" s="94" t="str">
        <f t="shared" si="18"/>
        <v/>
      </c>
    </row>
    <row r="160" spans="2:14">
      <c r="B160" s="39" t="str" cm="1">
        <f t="array" ref="B160">IF(A160="","",IFERROR(_xlfn.TOROW(_xlfn._xlws.FILTER(供应商与部门对照表!B:B,供应商与部门对照表!A:A=A160)),""))</f>
        <v/>
      </c>
      <c r="H160" s="84" t="str">
        <f t="shared" si="17"/>
        <v/>
      </c>
      <c r="N160" s="94" t="str">
        <f t="shared" si="18"/>
        <v/>
      </c>
    </row>
    <row r="161" spans="2:14">
      <c r="B161" s="39" t="str" cm="1">
        <f t="array" ref="B161">IF(A161="","",IFERROR(_xlfn.TOROW(_xlfn._xlws.FILTER(供应商与部门对照表!B:B,供应商与部门对照表!A:A=A161)),""))</f>
        <v/>
      </c>
      <c r="H161" s="84" t="str">
        <f t="shared" si="17"/>
        <v/>
      </c>
      <c r="N161" s="94" t="str">
        <f t="shared" si="18"/>
        <v/>
      </c>
    </row>
    <row r="162" spans="2:14">
      <c r="B162" s="39" t="str" cm="1">
        <f t="array" ref="B162">IF(A162="","",IFERROR(_xlfn.TOROW(_xlfn._xlws.FILTER(供应商与部门对照表!B:B,供应商与部门对照表!A:A=A162)),""))</f>
        <v/>
      </c>
      <c r="H162" s="84" t="str">
        <f t="shared" si="17"/>
        <v/>
      </c>
      <c r="N162" s="94" t="str">
        <f t="shared" si="18"/>
        <v/>
      </c>
    </row>
    <row r="163" spans="2:14">
      <c r="B163" s="39" t="str" cm="1">
        <f t="array" ref="B163">IF(A163="","",IFERROR(_xlfn.TOROW(_xlfn._xlws.FILTER(供应商与部门对照表!B:B,供应商与部门对照表!A:A=A163)),""))</f>
        <v/>
      </c>
      <c r="H163" s="84" t="str">
        <f t="shared" si="17"/>
        <v/>
      </c>
      <c r="N163" s="94" t="str">
        <f t="shared" si="18"/>
        <v/>
      </c>
    </row>
    <row r="164" spans="2:14">
      <c r="B164" s="39" t="str" cm="1">
        <f t="array" ref="B164">IF(A164="","",IFERROR(_xlfn.TOROW(_xlfn._xlws.FILTER(供应商与部门对照表!B:B,供应商与部门对照表!A:A=A164)),""))</f>
        <v/>
      </c>
      <c r="H164" s="84" t="str">
        <f t="shared" si="17"/>
        <v/>
      </c>
      <c r="N164" s="94" t="str">
        <f t="shared" si="18"/>
        <v/>
      </c>
    </row>
    <row r="165" spans="2:14">
      <c r="B165" s="39" t="str" cm="1">
        <f t="array" ref="B165">IF(A165="","",IFERROR(_xlfn.TOROW(_xlfn._xlws.FILTER(供应商与部门对照表!B:B,供应商与部门对照表!A:A=A165)),""))</f>
        <v/>
      </c>
      <c r="H165" s="84" t="str">
        <f t="shared" si="17"/>
        <v/>
      </c>
      <c r="N165" s="94" t="str">
        <f t="shared" si="18"/>
        <v/>
      </c>
    </row>
    <row r="166" spans="2:14">
      <c r="B166" s="39" t="str" cm="1">
        <f t="array" ref="B166">IF(A166="","",IFERROR(_xlfn.TOROW(_xlfn._xlws.FILTER(供应商与部门对照表!B:B,供应商与部门对照表!A:A=A166)),""))</f>
        <v/>
      </c>
      <c r="H166" s="84" t="str">
        <f t="shared" si="17"/>
        <v/>
      </c>
      <c r="N166" s="94" t="str">
        <f t="shared" si="18"/>
        <v/>
      </c>
    </row>
    <row r="167" spans="2:14">
      <c r="B167" s="39" t="str" cm="1">
        <f t="array" ref="B167">IF(A167="","",IFERROR(_xlfn.TOROW(_xlfn._xlws.FILTER(供应商与部门对照表!B:B,供应商与部门对照表!A:A=A167)),""))</f>
        <v/>
      </c>
      <c r="H167" s="84" t="str">
        <f t="shared" si="17"/>
        <v/>
      </c>
      <c r="N167" s="94" t="str">
        <f t="shared" si="18"/>
        <v/>
      </c>
    </row>
    <row r="168" spans="2:14">
      <c r="B168" s="39" t="str" cm="1">
        <f t="array" ref="B168">IF(A168="","",IFERROR(_xlfn.TOROW(_xlfn._xlws.FILTER(供应商与部门对照表!B:B,供应商与部门对照表!A:A=A168)),""))</f>
        <v/>
      </c>
      <c r="H168" s="84" t="str">
        <f t="shared" si="17"/>
        <v/>
      </c>
      <c r="N168" s="94" t="str">
        <f t="shared" si="18"/>
        <v/>
      </c>
    </row>
    <row r="169" spans="2:14">
      <c r="B169" s="39" t="str" cm="1">
        <f t="array" ref="B169">IF(A169="","",IFERROR(_xlfn.TOROW(_xlfn._xlws.FILTER(供应商与部门对照表!B:B,供应商与部门对照表!A:A=A169)),""))</f>
        <v/>
      </c>
      <c r="H169" s="84" t="str">
        <f t="shared" si="17"/>
        <v/>
      </c>
      <c r="N169" s="94" t="str">
        <f t="shared" si="18"/>
        <v/>
      </c>
    </row>
    <row r="170" spans="2:14">
      <c r="B170" s="39" t="str" cm="1">
        <f t="array" ref="B170">IF(A170="","",IFERROR(_xlfn.TOROW(_xlfn._xlws.FILTER(供应商与部门对照表!B:B,供应商与部门对照表!A:A=A170)),""))</f>
        <v/>
      </c>
      <c r="H170" s="84" t="str">
        <f t="shared" si="17"/>
        <v/>
      </c>
      <c r="N170" s="94" t="str">
        <f t="shared" si="18"/>
        <v/>
      </c>
    </row>
    <row r="171" spans="2:14">
      <c r="B171" s="39" t="str" cm="1">
        <f t="array" ref="B171">IF(A171="","",IFERROR(_xlfn.TOROW(_xlfn._xlws.FILTER(供应商与部门对照表!B:B,供应商与部门对照表!A:A=A171)),""))</f>
        <v/>
      </c>
      <c r="H171" s="84" t="str">
        <f t="shared" si="17"/>
        <v/>
      </c>
      <c r="N171" s="94" t="str">
        <f t="shared" si="18"/>
        <v/>
      </c>
    </row>
    <row r="172" spans="2:14">
      <c r="B172" s="39" t="str" cm="1">
        <f t="array" ref="B172">IF(A172="","",IFERROR(_xlfn.TOROW(_xlfn._xlws.FILTER(供应商与部门对照表!B:B,供应商与部门对照表!A:A=A172)),""))</f>
        <v/>
      </c>
      <c r="H172" s="84" t="str">
        <f t="shared" si="17"/>
        <v/>
      </c>
      <c r="N172" s="94" t="str">
        <f t="shared" si="18"/>
        <v/>
      </c>
    </row>
    <row r="173" spans="2:14">
      <c r="B173" s="39" t="str" cm="1">
        <f t="array" ref="B173">IF(A173="","",IFERROR(_xlfn.TOROW(_xlfn._xlws.FILTER(供应商与部门对照表!B:B,供应商与部门对照表!A:A=A173)),""))</f>
        <v/>
      </c>
      <c r="H173" s="84" t="str">
        <f t="shared" si="17"/>
        <v/>
      </c>
      <c r="N173" s="94" t="str">
        <f t="shared" si="18"/>
        <v/>
      </c>
    </row>
    <row r="174" spans="2:14">
      <c r="B174" s="39" t="str" cm="1">
        <f t="array" ref="B174">IF(A174="","",IFERROR(_xlfn.TOROW(_xlfn._xlws.FILTER(供应商与部门对照表!B:B,供应商与部门对照表!A:A=A174)),""))</f>
        <v/>
      </c>
      <c r="H174" s="84" t="str">
        <f t="shared" si="17"/>
        <v/>
      </c>
      <c r="N174" s="94" t="str">
        <f t="shared" si="18"/>
        <v/>
      </c>
    </row>
    <row r="175" spans="2:14">
      <c r="B175" s="39" t="str" cm="1">
        <f t="array" ref="B175">IF(A175="","",IFERROR(_xlfn.TOROW(_xlfn._xlws.FILTER(供应商与部门对照表!B:B,供应商与部门对照表!A:A=A175)),""))</f>
        <v/>
      </c>
      <c r="H175" s="84" t="str">
        <f t="shared" si="17"/>
        <v/>
      </c>
      <c r="N175" s="94" t="str">
        <f t="shared" si="18"/>
        <v/>
      </c>
    </row>
    <row r="176" spans="2:14">
      <c r="B176" s="39" t="str" cm="1">
        <f t="array" ref="B176">IF(A176="","",IFERROR(_xlfn.TOROW(_xlfn._xlws.FILTER(供应商与部门对照表!B:B,供应商与部门对照表!A:A=A176)),""))</f>
        <v/>
      </c>
      <c r="H176" s="84" t="str">
        <f t="shared" si="17"/>
        <v/>
      </c>
      <c r="N176" s="94" t="str">
        <f t="shared" si="18"/>
        <v/>
      </c>
    </row>
    <row r="177" spans="2:14">
      <c r="B177" s="39" t="str" cm="1">
        <f t="array" ref="B177">IF(A177="","",IFERROR(_xlfn.TOROW(_xlfn._xlws.FILTER(供应商与部门对照表!B:B,供应商与部门对照表!A:A=A177)),""))</f>
        <v/>
      </c>
      <c r="H177" s="84" t="str">
        <f t="shared" si="17"/>
        <v/>
      </c>
      <c r="N177" s="94" t="str">
        <f t="shared" si="18"/>
        <v/>
      </c>
    </row>
    <row r="178" spans="2:14">
      <c r="B178" s="39" t="str" cm="1">
        <f t="array" ref="B178">IF(A178="","",IFERROR(_xlfn.TOROW(_xlfn._xlws.FILTER(供应商与部门对照表!B:B,供应商与部门对照表!A:A=A178)),""))</f>
        <v/>
      </c>
      <c r="H178" s="84" t="str">
        <f t="shared" si="17"/>
        <v/>
      </c>
      <c r="N178" s="94" t="str">
        <f t="shared" si="18"/>
        <v/>
      </c>
    </row>
    <row r="179" spans="2:14">
      <c r="B179" s="39" t="str" cm="1">
        <f t="array" ref="B179">IF(A179="","",IFERROR(_xlfn.TOROW(_xlfn._xlws.FILTER(供应商与部门对照表!B:B,供应商与部门对照表!A:A=A179)),""))</f>
        <v/>
      </c>
      <c r="H179" s="84" t="str">
        <f t="shared" si="17"/>
        <v/>
      </c>
      <c r="N179" s="94" t="str">
        <f t="shared" si="18"/>
        <v/>
      </c>
    </row>
    <row r="180" spans="2:14">
      <c r="B180" s="39" t="str" cm="1">
        <f t="array" ref="B180">IF(A180="","",IFERROR(_xlfn.TOROW(_xlfn._xlws.FILTER(供应商与部门对照表!B:B,供应商与部门对照表!A:A=A180)),""))</f>
        <v/>
      </c>
      <c r="H180" s="84" t="str">
        <f t="shared" si="17"/>
        <v/>
      </c>
      <c r="N180" s="94" t="str">
        <f t="shared" si="18"/>
        <v/>
      </c>
    </row>
    <row r="181" spans="2:14">
      <c r="B181" s="39" t="str" cm="1">
        <f t="array" ref="B181">IF(A181="","",IFERROR(_xlfn.TOROW(_xlfn._xlws.FILTER(供应商与部门对照表!B:B,供应商与部门对照表!A:A=A181)),""))</f>
        <v/>
      </c>
      <c r="H181" s="84" t="str">
        <f t="shared" si="17"/>
        <v/>
      </c>
      <c r="N181" s="94" t="str">
        <f t="shared" si="18"/>
        <v/>
      </c>
    </row>
    <row r="182" spans="2:14">
      <c r="B182" s="39" t="str" cm="1">
        <f t="array" ref="B182">IF(A182="","",IFERROR(_xlfn.TOROW(_xlfn._xlws.FILTER(供应商与部门对照表!B:B,供应商与部门对照表!A:A=A182)),""))</f>
        <v/>
      </c>
      <c r="H182" s="84" t="str">
        <f t="shared" si="17"/>
        <v/>
      </c>
      <c r="N182" s="94" t="str">
        <f t="shared" si="18"/>
        <v/>
      </c>
    </row>
    <row r="183" spans="2:14">
      <c r="B183" s="39" t="str" cm="1">
        <f t="array" ref="B183">IF(A183="","",IFERROR(_xlfn.TOROW(_xlfn._xlws.FILTER(供应商与部门对照表!B:B,供应商与部门对照表!A:A=A183)),""))</f>
        <v/>
      </c>
      <c r="H183" s="84" t="str">
        <f t="shared" si="17"/>
        <v/>
      </c>
      <c r="N183" s="94" t="str">
        <f t="shared" si="18"/>
        <v/>
      </c>
    </row>
    <row r="184" spans="2:14">
      <c r="B184" s="39" t="str" cm="1">
        <f t="array" ref="B184">IF(A184="","",IFERROR(_xlfn.TOROW(_xlfn._xlws.FILTER(供应商与部门对照表!B:B,供应商与部门对照表!A:A=A184)),""))</f>
        <v/>
      </c>
      <c r="H184" s="84" t="str">
        <f t="shared" si="17"/>
        <v/>
      </c>
      <c r="N184" s="94" t="str">
        <f t="shared" si="18"/>
        <v/>
      </c>
    </row>
    <row r="185" spans="2:2">
      <c r="B185" s="39" t="str" cm="1">
        <f t="array" ref="B185">IF(A185="","",IFERROR(_xlfn.TOROW(_xlfn._xlws.FILTER(供应商与部门对照表!B:B,供应商与部门对照表!A:A=A185)),""))</f>
        <v/>
      </c>
    </row>
    <row r="186" spans="2:2">
      <c r="B186" s="39" t="str" cm="1">
        <f t="array" ref="B186">IF(A186="","",IFERROR(_xlfn.TOROW(_xlfn._xlws.FILTER(供应商与部门对照表!B:B,供应商与部门对照表!A:A=A186)),""))</f>
        <v/>
      </c>
    </row>
    <row r="187" spans="2:2">
      <c r="B187" s="39" t="str" cm="1">
        <f t="array" ref="B187">IF(A187="","",IFERROR(_xlfn.TOROW(_xlfn._xlws.FILTER(供应商与部门对照表!B:B,供应商与部门对照表!A:A=A187)),""))</f>
        <v/>
      </c>
    </row>
    <row r="188" spans="2:2">
      <c r="B188" s="39" t="str" cm="1">
        <f t="array" ref="B188">IF(A188="","",IFERROR(_xlfn.TOROW(_xlfn._xlws.FILTER(供应商与部门对照表!B:B,供应商与部门对照表!A:A=A188)),""))</f>
        <v/>
      </c>
    </row>
    <row r="189" spans="2:2">
      <c r="B189" s="39" t="str" cm="1">
        <f t="array" ref="B189">IF(A189="","",IFERROR(_xlfn.TOROW(_xlfn._xlws.FILTER(供应商与部门对照表!B:B,供应商与部门对照表!A:A=A189)),""))</f>
        <v/>
      </c>
    </row>
    <row r="190" spans="2:2">
      <c r="B190" s="39" t="str" cm="1">
        <f t="array" ref="B190">IF(A190="","",IFERROR(_xlfn.TOROW(_xlfn._xlws.FILTER(供应商与部门对照表!B:B,供应商与部门对照表!A:A=A190)),""))</f>
        <v/>
      </c>
    </row>
    <row r="191" spans="2:2">
      <c r="B191" s="39" t="str" cm="1">
        <f t="array" ref="B191">IF(A191="","",IFERROR(_xlfn.TOROW(_xlfn._xlws.FILTER(供应商与部门对照表!B:B,供应商与部门对照表!A:A=A191)),""))</f>
        <v/>
      </c>
    </row>
    <row r="192" spans="2:2">
      <c r="B192" s="39" t="str" cm="1">
        <f t="array" ref="B192">IF(A192="","",IFERROR(_xlfn.TOROW(_xlfn._xlws.FILTER(供应商与部门对照表!B:B,供应商与部门对照表!A:A=A192)),""))</f>
        <v/>
      </c>
    </row>
    <row r="193" spans="2:2">
      <c r="B193" s="39" t="str" cm="1">
        <f t="array" ref="B193">IF(A193="","",IFERROR(_xlfn.TOROW(_xlfn._xlws.FILTER(供应商与部门对照表!B:B,供应商与部门对照表!A:A=A193)),""))</f>
        <v/>
      </c>
    </row>
    <row r="194" spans="2:2">
      <c r="B194" s="39" t="str" cm="1">
        <f t="array" ref="B194">IF(A194="","",IFERROR(_xlfn.TOROW(_xlfn._xlws.FILTER(供应商与部门对照表!B:B,供应商与部门对照表!A:A=A194)),""))</f>
        <v/>
      </c>
    </row>
    <row r="195" spans="2:2">
      <c r="B195" s="39" t="str" cm="1">
        <f t="array" ref="B195">IF(A195="","",IFERROR(_xlfn.TOROW(_xlfn._xlws.FILTER(供应商与部门对照表!B:B,供应商与部门对照表!A:A=A195)),""))</f>
        <v/>
      </c>
    </row>
    <row r="196" spans="2:2">
      <c r="B196" s="39" t="str" cm="1">
        <f t="array" ref="B196">IF(A196="","",IFERROR(_xlfn.TOROW(_xlfn._xlws.FILTER(供应商与部门对照表!B:B,供应商与部门对照表!A:A=A196)),""))</f>
        <v/>
      </c>
    </row>
    <row r="197" spans="2:2">
      <c r="B197" s="39" t="str" cm="1">
        <f t="array" ref="B197">IF(A197="","",IFERROR(_xlfn.TOROW(_xlfn._xlws.FILTER(供应商与部门对照表!B:B,供应商与部门对照表!A:A=A197)),""))</f>
        <v/>
      </c>
    </row>
    <row r="198" spans="2:2">
      <c r="B198" s="39" t="str" cm="1">
        <f t="array" ref="B198">IF(A198="","",IFERROR(_xlfn.TOROW(_xlfn._xlws.FILTER(供应商与部门对照表!B:B,供应商与部门对照表!A:A=A198)),""))</f>
        <v/>
      </c>
    </row>
    <row r="199" spans="2:2">
      <c r="B199" s="39" t="str" cm="1">
        <f t="array" ref="B199">IF(A199="","",IFERROR(_xlfn.TOROW(_xlfn._xlws.FILTER(供应商与部门对照表!B:B,供应商与部门对照表!A:A=A199)),""))</f>
        <v/>
      </c>
    </row>
    <row r="200" spans="2:2">
      <c r="B200" s="39" t="str" cm="1">
        <f t="array" ref="B200">IF(A200="","",IFERROR(_xlfn.TOROW(_xlfn._xlws.FILTER(供应商与部门对照表!B:B,供应商与部门对照表!A:A=A200)),""))</f>
        <v/>
      </c>
    </row>
    <row r="201" spans="2:2">
      <c r="B201" s="39" t="str" cm="1">
        <f t="array" ref="B201">IF(A201="","",IFERROR(_xlfn.TOROW(_xlfn._xlws.FILTER(供应商与部门对照表!B:B,供应商与部门对照表!A:A=A201)),""))</f>
        <v/>
      </c>
    </row>
    <row r="202" spans="2:2">
      <c r="B202" s="39" t="str" cm="1">
        <f t="array" ref="B202">IF(A202="","",IFERROR(_xlfn.TOROW(_xlfn._xlws.FILTER(供应商与部门对照表!B:B,供应商与部门对照表!A:A=A202)),""))</f>
        <v/>
      </c>
    </row>
    <row r="203" spans="2:2">
      <c r="B203" s="39" t="str" cm="1">
        <f t="array" ref="B203">IF(A203="","",IFERROR(_xlfn.TOROW(_xlfn._xlws.FILTER(供应商与部门对照表!B:B,供应商与部门对照表!A:A=A203)),""))</f>
        <v/>
      </c>
    </row>
    <row r="204" spans="2:2">
      <c r="B204" s="39" t="str" cm="1">
        <f t="array" ref="B204">IF(A204="","",IFERROR(_xlfn.TOROW(_xlfn._xlws.FILTER(供应商与部门对照表!B:B,供应商与部门对照表!A:A=A204)),""))</f>
        <v/>
      </c>
    </row>
    <row r="205" spans="2:2">
      <c r="B205" s="39" t="str" cm="1">
        <f t="array" ref="B205">IF(A205="","",IFERROR(_xlfn.TOROW(_xlfn._xlws.FILTER(供应商与部门对照表!B:B,供应商与部门对照表!A:A=A205)),""))</f>
        <v/>
      </c>
    </row>
    <row r="206" spans="2:2">
      <c r="B206" s="39" t="str" cm="1">
        <f t="array" ref="B206">IF(A206="","",IFERROR(_xlfn.TOROW(_xlfn._xlws.FILTER(供应商与部门对照表!B:B,供应商与部门对照表!A:A=A206)),""))</f>
        <v/>
      </c>
    </row>
    <row r="207" spans="2:2">
      <c r="B207" s="39" t="str" cm="1">
        <f t="array" ref="B207">IF(A207="","",IFERROR(_xlfn.TOROW(_xlfn._xlws.FILTER(供应商与部门对照表!B:B,供应商与部门对照表!A:A=A207)),""))</f>
        <v/>
      </c>
    </row>
    <row r="208" spans="2:2">
      <c r="B208" s="39" t="str" cm="1">
        <f t="array" ref="B208">IF(A208="","",IFERROR(_xlfn.TOROW(_xlfn._xlws.FILTER(供应商与部门对照表!B:B,供应商与部门对照表!A:A=A208)),""))</f>
        <v/>
      </c>
    </row>
    <row r="209" spans="2:2">
      <c r="B209" s="39" t="str" cm="1">
        <f t="array" ref="B209">IF(A209="","",IFERROR(_xlfn.TOROW(_xlfn._xlws.FILTER(供应商与部门对照表!B:B,供应商与部门对照表!A:A=A209)),""))</f>
        <v/>
      </c>
    </row>
    <row r="210" spans="2:2">
      <c r="B210" s="39" t="str" cm="1">
        <f t="array" ref="B210">IF(A210="","",IFERROR(_xlfn.TOROW(_xlfn._xlws.FILTER(供应商与部门对照表!B:B,供应商与部门对照表!A:A=A210)),""))</f>
        <v/>
      </c>
    </row>
    <row r="211" spans="2:2">
      <c r="B211" s="39" t="str" cm="1">
        <f t="array" ref="B211">IF(A211="","",IFERROR(_xlfn.TOROW(_xlfn._xlws.FILTER(供应商与部门对照表!B:B,供应商与部门对照表!A:A=A211)),""))</f>
        <v/>
      </c>
    </row>
    <row r="212" spans="2:2">
      <c r="B212" s="39" t="str" cm="1">
        <f t="array" ref="B212">IF(A212="","",IFERROR(_xlfn.TOROW(_xlfn._xlws.FILTER(供应商与部门对照表!B:B,供应商与部门对照表!A:A=A212)),""))</f>
        <v/>
      </c>
    </row>
    <row r="213" spans="2:2">
      <c r="B213" s="39" t="str" cm="1">
        <f t="array" ref="B213">IF(A213="","",IFERROR(_xlfn.TOROW(_xlfn._xlws.FILTER(供应商与部门对照表!B:B,供应商与部门对照表!A:A=A213)),""))</f>
        <v/>
      </c>
    </row>
    <row r="214" spans="2:2">
      <c r="B214" s="39" t="str" cm="1">
        <f t="array" ref="B214">IF(A214="","",IFERROR(_xlfn.TOROW(_xlfn._xlws.FILTER(供应商与部门对照表!B:B,供应商与部门对照表!A:A=A214)),""))</f>
        <v/>
      </c>
    </row>
    <row r="215" spans="2:2">
      <c r="B215" s="39" t="str" cm="1">
        <f t="array" ref="B215">IF(A215="","",IFERROR(_xlfn.TOROW(_xlfn._xlws.FILTER(供应商与部门对照表!B:B,供应商与部门对照表!A:A=A215)),""))</f>
        <v/>
      </c>
    </row>
    <row r="216" spans="2:2">
      <c r="B216" s="39" t="str" cm="1">
        <f t="array" ref="B216">IF(A216="","",IFERROR(_xlfn.TOROW(_xlfn._xlws.FILTER(供应商与部门对照表!B:B,供应商与部门对照表!A:A=A216)),""))</f>
        <v/>
      </c>
    </row>
    <row r="217" spans="2:2">
      <c r="B217" s="39" t="str" cm="1">
        <f t="array" ref="B217">IF(A217="","",IFERROR(_xlfn.TOROW(_xlfn._xlws.FILTER(供应商与部门对照表!B:B,供应商与部门对照表!A:A=A217)),""))</f>
        <v/>
      </c>
    </row>
    <row r="218" spans="2:2">
      <c r="B218" s="39" t="str" cm="1">
        <f t="array" ref="B218">IF(A218="","",IFERROR(_xlfn.TOROW(_xlfn._xlws.FILTER(供应商与部门对照表!B:B,供应商与部门对照表!A:A=A218)),""))</f>
        <v/>
      </c>
    </row>
    <row r="219" spans="2:2">
      <c r="B219" s="39" t="str" cm="1">
        <f t="array" ref="B219">IF(A219="","",IFERROR(_xlfn.TOROW(_xlfn._xlws.FILTER(供应商与部门对照表!B:B,供应商与部门对照表!A:A=A219)),""))</f>
        <v/>
      </c>
    </row>
    <row r="220" spans="2:2">
      <c r="B220" s="39" t="str" cm="1">
        <f t="array" ref="B220">IF(A220="","",IFERROR(_xlfn.TOROW(_xlfn._xlws.FILTER(供应商与部门对照表!B:B,供应商与部门对照表!A:A=A220)),""))</f>
        <v/>
      </c>
    </row>
    <row r="221" spans="2:2">
      <c r="B221" s="39" t="str" cm="1">
        <f t="array" ref="B221">IF(A221="","",IFERROR(_xlfn.TOROW(_xlfn._xlws.FILTER(供应商与部门对照表!B:B,供应商与部门对照表!A:A=A221)),""))</f>
        <v/>
      </c>
    </row>
    <row r="222" spans="2:2">
      <c r="B222" s="39" t="str" cm="1">
        <f t="array" ref="B222">IF(A222="","",IFERROR(_xlfn.TOROW(_xlfn._xlws.FILTER(供应商与部门对照表!B:B,供应商与部门对照表!A:A=A222)),""))</f>
        <v/>
      </c>
    </row>
    <row r="223" spans="2:2">
      <c r="B223" s="39" t="str" cm="1">
        <f t="array" ref="B223">IF(A223="","",IFERROR(_xlfn.TOROW(_xlfn._xlws.FILTER(供应商与部门对照表!B:B,供应商与部门对照表!A:A=A223)),""))</f>
        <v/>
      </c>
    </row>
    <row r="224" spans="2:2">
      <c r="B224" s="39" t="str" cm="1">
        <f t="array" ref="B224">IF(A224="","",IFERROR(_xlfn.TOROW(_xlfn._xlws.FILTER(供应商与部门对照表!B:B,供应商与部门对照表!A:A=A224)),""))</f>
        <v/>
      </c>
    </row>
    <row r="225" spans="2:2">
      <c r="B225" s="39" t="str" cm="1">
        <f t="array" ref="B225">IF(A225="","",IFERROR(_xlfn.TOROW(_xlfn._xlws.FILTER(供应商与部门对照表!B:B,供应商与部门对照表!A:A=A225)),""))</f>
        <v/>
      </c>
    </row>
    <row r="226" spans="2:2">
      <c r="B226" s="39" t="str" cm="1">
        <f t="array" ref="B226">IF(A226="","",IFERROR(_xlfn.TOROW(_xlfn._xlws.FILTER(供应商与部门对照表!B:B,供应商与部门对照表!A:A=A226)),""))</f>
        <v/>
      </c>
    </row>
    <row r="227" spans="2:2">
      <c r="B227" s="39" t="str" cm="1">
        <f t="array" ref="B227">IF(A227="","",IFERROR(_xlfn.TOROW(_xlfn._xlws.FILTER(供应商与部门对照表!B:B,供应商与部门对照表!A:A=A227)),""))</f>
        <v/>
      </c>
    </row>
    <row r="228" spans="2:2">
      <c r="B228" s="39" t="str" cm="1">
        <f t="array" ref="B228">IF(A228="","",IFERROR(_xlfn.TOROW(_xlfn._xlws.FILTER(供应商与部门对照表!B:B,供应商与部门对照表!A:A=A228)),""))</f>
        <v/>
      </c>
    </row>
    <row r="229" spans="2:2">
      <c r="B229" s="39" t="str" cm="1">
        <f t="array" ref="B229">IF(A229="","",IFERROR(_xlfn.TOROW(_xlfn._xlws.FILTER(供应商与部门对照表!B:B,供应商与部门对照表!A:A=A229)),""))</f>
        <v/>
      </c>
    </row>
    <row r="230" spans="2:2">
      <c r="B230" s="39" t="str" cm="1">
        <f t="array" ref="B230">IF(A230="","",IFERROR(_xlfn.TOROW(_xlfn._xlws.FILTER(供应商与部门对照表!B:B,供应商与部门对照表!A:A=A230)),""))</f>
        <v/>
      </c>
    </row>
    <row r="231" spans="2:2">
      <c r="B231" s="39" t="str" cm="1">
        <f t="array" ref="B231">IF(A231="","",IFERROR(_xlfn.TOROW(_xlfn._xlws.FILTER(供应商与部门对照表!B:B,供应商与部门对照表!A:A=A231)),""))</f>
        <v/>
      </c>
    </row>
    <row r="232" spans="2:2">
      <c r="B232" s="39" t="str" cm="1">
        <f t="array" ref="B232">IF(A232="","",IFERROR(_xlfn.TOROW(_xlfn._xlws.FILTER(供应商与部门对照表!B:B,供应商与部门对照表!A:A=A232)),""))</f>
        <v/>
      </c>
    </row>
    <row r="233" spans="2:2">
      <c r="B233" s="39" t="str" cm="1">
        <f t="array" ref="B233">IF(A233="","",IFERROR(_xlfn.TOROW(_xlfn._xlws.FILTER(供应商与部门对照表!B:B,供应商与部门对照表!A:A=A233)),""))</f>
        <v/>
      </c>
    </row>
    <row r="234" spans="2:2">
      <c r="B234" s="39" t="str" cm="1">
        <f t="array" ref="B234">IF(A234="","",IFERROR(_xlfn.TOROW(_xlfn._xlws.FILTER(供应商与部门对照表!B:B,供应商与部门对照表!A:A=A234)),""))</f>
        <v/>
      </c>
    </row>
    <row r="235" spans="2:2">
      <c r="B235" s="39" t="str" cm="1">
        <f t="array" ref="B235">IF(A235="","",IFERROR(_xlfn.TOROW(_xlfn._xlws.FILTER(供应商与部门对照表!B:B,供应商与部门对照表!A:A=A235)),""))</f>
        <v/>
      </c>
    </row>
    <row r="236" spans="2:2">
      <c r="B236" s="39" t="str" cm="1">
        <f t="array" ref="B236">IF(A236="","",IFERROR(_xlfn.TOROW(_xlfn._xlws.FILTER(供应商与部门对照表!B:B,供应商与部门对照表!A:A=A236)),""))</f>
        <v/>
      </c>
    </row>
    <row r="237" spans="2:2">
      <c r="B237" s="39" t="str" cm="1">
        <f t="array" ref="B237">IF(A237="","",IFERROR(_xlfn.TOROW(_xlfn._xlws.FILTER(供应商与部门对照表!B:B,供应商与部门对照表!A:A=A237)),""))</f>
        <v/>
      </c>
    </row>
    <row r="238" spans="2:2">
      <c r="B238" s="39" t="str" cm="1">
        <f t="array" ref="B238">IF(A238="","",IFERROR(_xlfn.TOROW(_xlfn._xlws.FILTER(供应商与部门对照表!B:B,供应商与部门对照表!A:A=A238)),""))</f>
        <v/>
      </c>
    </row>
    <row r="239" spans="2:2">
      <c r="B239" s="39" t="str" cm="1">
        <f t="array" ref="B239">IF(A239="","",IFERROR(_xlfn.TOROW(_xlfn._xlws.FILTER(供应商与部门对照表!B:B,供应商与部门对照表!A:A=A239)),""))</f>
        <v/>
      </c>
    </row>
    <row r="240" spans="2:2">
      <c r="B240" s="39" t="str" cm="1">
        <f t="array" ref="B240">IF(A240="","",IFERROR(_xlfn.TOROW(_xlfn._xlws.FILTER(供应商与部门对照表!B:B,供应商与部门对照表!A:A=A240)),""))</f>
        <v/>
      </c>
    </row>
    <row r="241" spans="2:2">
      <c r="B241" s="39" t="str" cm="1">
        <f t="array" ref="B241">IF(A241="","",IFERROR(_xlfn.TOROW(_xlfn._xlws.FILTER(供应商与部门对照表!B:B,供应商与部门对照表!A:A=A241)),""))</f>
        <v/>
      </c>
    </row>
    <row r="242" spans="2:2">
      <c r="B242" s="39" t="str" cm="1">
        <f t="array" ref="B242">IF(A242="","",IFERROR(_xlfn.TOROW(_xlfn._xlws.FILTER(供应商与部门对照表!B:B,供应商与部门对照表!A:A=A242)),""))</f>
        <v/>
      </c>
    </row>
    <row r="243" spans="2:2">
      <c r="B243" s="39" t="str" cm="1">
        <f t="array" ref="B243">IF(A243="","",IFERROR(_xlfn.TOROW(_xlfn._xlws.FILTER(供应商与部门对照表!B:B,供应商与部门对照表!A:A=A243)),""))</f>
        <v/>
      </c>
    </row>
    <row r="244" spans="2:2">
      <c r="B244" s="39" t="str" cm="1">
        <f t="array" ref="B244">IF(A244="","",IFERROR(_xlfn.TOROW(_xlfn._xlws.FILTER(供应商与部门对照表!B:B,供应商与部门对照表!A:A=A244)),""))</f>
        <v/>
      </c>
    </row>
    <row r="245" spans="2:2">
      <c r="B245" s="39" t="str" cm="1">
        <f t="array" ref="B245">IF(A245="","",IFERROR(_xlfn.TOROW(_xlfn._xlws.FILTER(供应商与部门对照表!B:B,供应商与部门对照表!A:A=A245)),""))</f>
        <v/>
      </c>
    </row>
    <row r="246" spans="2:2">
      <c r="B246" s="39" t="str" cm="1">
        <f t="array" ref="B246">IF(A246="","",IFERROR(_xlfn.TOROW(_xlfn._xlws.FILTER(供应商与部门对照表!B:B,供应商与部门对照表!A:A=A246)),""))</f>
        <v/>
      </c>
    </row>
    <row r="247" spans="2:2">
      <c r="B247" s="39" t="str" cm="1">
        <f t="array" ref="B247">IF(A247="","",IFERROR(_xlfn.TOROW(_xlfn._xlws.FILTER(供应商与部门对照表!B:B,供应商与部门对照表!A:A=A247)),""))</f>
        <v/>
      </c>
    </row>
    <row r="248" spans="2:2">
      <c r="B248" s="39" t="str" cm="1">
        <f t="array" ref="B248">IF(A248="","",IFERROR(_xlfn.TOROW(_xlfn._xlws.FILTER(供应商与部门对照表!B:B,供应商与部门对照表!A:A=A248)),""))</f>
        <v/>
      </c>
    </row>
    <row r="249" spans="2:2">
      <c r="B249" s="39" t="str" cm="1">
        <f t="array" ref="B249">IF(A249="","",IFERROR(_xlfn.TOROW(_xlfn._xlws.FILTER(供应商与部门对照表!B:B,供应商与部门对照表!A:A=A249)),""))</f>
        <v/>
      </c>
    </row>
    <row r="250" spans="2:2">
      <c r="B250" s="39" t="str" cm="1">
        <f t="array" ref="B250">IF(A250="","",IFERROR(_xlfn.TOROW(_xlfn._xlws.FILTER(供应商与部门对照表!B:B,供应商与部门对照表!A:A=A250)),""))</f>
        <v/>
      </c>
    </row>
    <row r="251" spans="2:2">
      <c r="B251" s="39" t="str" cm="1">
        <f t="array" ref="B251">IF(A251="","",IFERROR(_xlfn.TOROW(_xlfn._xlws.FILTER(供应商与部门对照表!B:B,供应商与部门对照表!A:A=A251)),""))</f>
        <v/>
      </c>
    </row>
    <row r="252" spans="2:2">
      <c r="B252" s="39" t="str" cm="1">
        <f t="array" ref="B252">IF(A252="","",IFERROR(_xlfn.TOROW(_xlfn._xlws.FILTER(供应商与部门对照表!B:B,供应商与部门对照表!A:A=A252)),""))</f>
        <v/>
      </c>
    </row>
    <row r="253" spans="2:2">
      <c r="B253" s="39" t="str" cm="1">
        <f t="array" ref="B253">IF(A253="","",IFERROR(_xlfn.TOROW(_xlfn._xlws.FILTER(供应商与部门对照表!B:B,供应商与部门对照表!A:A=A253)),""))</f>
        <v/>
      </c>
    </row>
    <row r="254" spans="2:2">
      <c r="B254" s="39" t="str" cm="1">
        <f t="array" ref="B254">IF(A254="","",IFERROR(_xlfn.TOROW(_xlfn._xlws.FILTER(供应商与部门对照表!B:B,供应商与部门对照表!A:A=A254)),""))</f>
        <v/>
      </c>
    </row>
    <row r="255" spans="2:2">
      <c r="B255" s="39" t="str" cm="1">
        <f t="array" ref="B255">IF(A255="","",IFERROR(_xlfn.TOROW(_xlfn._xlws.FILTER(供应商与部门对照表!B:B,供应商与部门对照表!A:A=A255)),""))</f>
        <v/>
      </c>
    </row>
    <row r="256" spans="2:2">
      <c r="B256" s="39" t="str" cm="1">
        <f t="array" ref="B256">IF(A256="","",IFERROR(_xlfn.TOROW(_xlfn._xlws.FILTER(供应商与部门对照表!B:B,供应商与部门对照表!A:A=A256)),""))</f>
        <v/>
      </c>
    </row>
    <row r="257" spans="2:2">
      <c r="B257" s="39" t="str" cm="1">
        <f t="array" ref="B257">IF(A257="","",IFERROR(_xlfn.TOROW(_xlfn._xlws.FILTER(供应商与部门对照表!B:B,供应商与部门对照表!A:A=A257)),""))</f>
        <v/>
      </c>
    </row>
    <row r="258" spans="2:2">
      <c r="B258" s="39" t="str" cm="1">
        <f t="array" ref="B258">IF(A258="","",IFERROR(_xlfn.TOROW(_xlfn._xlws.FILTER(供应商与部门对照表!B:B,供应商与部门对照表!A:A=A258)),""))</f>
        <v/>
      </c>
    </row>
    <row r="259" spans="2:2">
      <c r="B259" s="39" t="str" cm="1">
        <f t="array" ref="B259">IF(A259="","",IFERROR(_xlfn.TOROW(_xlfn._xlws.FILTER(供应商与部门对照表!B:B,供应商与部门对照表!A:A=A259)),""))</f>
        <v/>
      </c>
    </row>
    <row r="260" spans="2:2">
      <c r="B260" s="39" t="str" cm="1">
        <f t="array" ref="B260">IF(A260="","",IFERROR(_xlfn.TOROW(_xlfn._xlws.FILTER(供应商与部门对照表!B:B,供应商与部门对照表!A:A=A260)),""))</f>
        <v/>
      </c>
    </row>
    <row r="261" spans="2:2">
      <c r="B261" s="39" t="str" cm="1">
        <f t="array" ref="B261">IF(A261="","",IFERROR(_xlfn.TOROW(_xlfn._xlws.FILTER(供应商与部门对照表!B:B,供应商与部门对照表!A:A=A261)),""))</f>
        <v/>
      </c>
    </row>
    <row r="262" spans="2:2">
      <c r="B262" s="39" t="str" cm="1">
        <f t="array" ref="B262">IF(A262="","",IFERROR(_xlfn.TOROW(_xlfn._xlws.FILTER(供应商与部门对照表!B:B,供应商与部门对照表!A:A=A262)),""))</f>
        <v/>
      </c>
    </row>
    <row r="263" spans="2:2">
      <c r="B263" s="39" t="str" cm="1">
        <f t="array" ref="B263">IF(A263="","",IFERROR(_xlfn.TOROW(_xlfn._xlws.FILTER(供应商与部门对照表!B:B,供应商与部门对照表!A:A=A263)),""))</f>
        <v/>
      </c>
    </row>
    <row r="264" spans="2:2">
      <c r="B264" s="39" t="str" cm="1">
        <f t="array" ref="B264">IF(A264="","",IFERROR(_xlfn.TOROW(_xlfn._xlws.FILTER(供应商与部门对照表!B:B,供应商与部门对照表!A:A=A264)),""))</f>
        <v/>
      </c>
    </row>
    <row r="265" spans="2:2">
      <c r="B265" s="39" t="str" cm="1">
        <f t="array" ref="B265">IF(A265="","",IFERROR(_xlfn.TOROW(_xlfn._xlws.FILTER(供应商与部门对照表!B:B,供应商与部门对照表!A:A=A265)),""))</f>
        <v/>
      </c>
    </row>
    <row r="266" spans="2:2">
      <c r="B266" s="39" t="str" cm="1">
        <f t="array" ref="B266">IF(A266="","",IFERROR(_xlfn.TOROW(_xlfn._xlws.FILTER(供应商与部门对照表!B:B,供应商与部门对照表!A:A=A266)),""))</f>
        <v/>
      </c>
    </row>
    <row r="267" spans="2:2">
      <c r="B267" s="39" t="str" cm="1">
        <f t="array" ref="B267">IF(A267="","",IFERROR(_xlfn.TOROW(_xlfn._xlws.FILTER(供应商与部门对照表!B:B,供应商与部门对照表!A:A=A267)),""))</f>
        <v/>
      </c>
    </row>
    <row r="268" spans="2:2">
      <c r="B268" s="39" t="str" cm="1">
        <f t="array" ref="B268">IF(A268="","",IFERROR(_xlfn.TOROW(_xlfn._xlws.FILTER(供应商与部门对照表!B:B,供应商与部门对照表!A:A=A268)),""))</f>
        <v/>
      </c>
    </row>
    <row r="269" spans="2:2">
      <c r="B269" s="39" t="str" cm="1">
        <f t="array" ref="B269">IF(A269="","",IFERROR(_xlfn.TOROW(_xlfn._xlws.FILTER(供应商与部门对照表!B:B,供应商与部门对照表!A:A=A269)),""))</f>
        <v/>
      </c>
    </row>
    <row r="270" spans="2:2">
      <c r="B270" s="39" t="str" cm="1">
        <f t="array" ref="B270">IF(A270="","",IFERROR(_xlfn.TOROW(_xlfn._xlws.FILTER(供应商与部门对照表!B:B,供应商与部门对照表!A:A=A270)),""))</f>
        <v/>
      </c>
    </row>
    <row r="271" spans="2:2">
      <c r="B271" s="39" t="str" cm="1">
        <f t="array" ref="B271">IF(A271="","",IFERROR(_xlfn.TOROW(_xlfn._xlws.FILTER(供应商与部门对照表!B:B,供应商与部门对照表!A:A=A271)),""))</f>
        <v/>
      </c>
    </row>
    <row r="272" spans="2:2">
      <c r="B272" s="39" t="str" cm="1">
        <f t="array" ref="B272">IF(A272="","",IFERROR(_xlfn.TOROW(_xlfn._xlws.FILTER(供应商与部门对照表!B:B,供应商与部门对照表!A:A=A272)),""))</f>
        <v/>
      </c>
    </row>
    <row r="273" spans="2:2">
      <c r="B273" s="39" t="str" cm="1">
        <f t="array" ref="B273">IF(A273="","",IFERROR(_xlfn.TOROW(_xlfn._xlws.FILTER(供应商与部门对照表!B:B,供应商与部门对照表!A:A=A273)),""))</f>
        <v/>
      </c>
    </row>
    <row r="274" spans="2:2">
      <c r="B274" s="39" t="str" cm="1">
        <f t="array" ref="B274">IF(A274="","",IFERROR(_xlfn.TOROW(_xlfn._xlws.FILTER(供应商与部门对照表!B:B,供应商与部门对照表!A:A=A274)),""))</f>
        <v/>
      </c>
    </row>
    <row r="275" spans="2:2">
      <c r="B275" s="39" t="str" cm="1">
        <f t="array" ref="B275">IF(A275="","",IFERROR(_xlfn.TOROW(_xlfn._xlws.FILTER(供应商与部门对照表!B:B,供应商与部门对照表!A:A=A275)),""))</f>
        <v/>
      </c>
    </row>
    <row r="276" spans="2:2">
      <c r="B276" s="39" t="str" cm="1">
        <f t="array" ref="B276">IF(A276="","",IFERROR(_xlfn.TOROW(_xlfn._xlws.FILTER(供应商与部门对照表!B:B,供应商与部门对照表!A:A=A276)),""))</f>
        <v/>
      </c>
    </row>
    <row r="277" spans="2:2">
      <c r="B277" s="39" t="str" cm="1">
        <f t="array" ref="B277">IF(A277="","",IFERROR(_xlfn.TOROW(_xlfn._xlws.FILTER(供应商与部门对照表!B:B,供应商与部门对照表!A:A=A277)),""))</f>
        <v/>
      </c>
    </row>
    <row r="278" spans="2:2">
      <c r="B278" s="39" t="str" cm="1">
        <f t="array" ref="B278">IF(A278="","",IFERROR(_xlfn.TOROW(_xlfn._xlws.FILTER(供应商与部门对照表!B:B,供应商与部门对照表!A:A=A278)),""))</f>
        <v/>
      </c>
    </row>
    <row r="279" spans="2:2">
      <c r="B279" s="39" t="str" cm="1">
        <f t="array" ref="B279">IF(A279="","",IFERROR(_xlfn.TOROW(_xlfn._xlws.FILTER(供应商与部门对照表!B:B,供应商与部门对照表!A:A=A279)),""))</f>
        <v/>
      </c>
    </row>
    <row r="280" spans="2:2">
      <c r="B280" s="39" t="str" cm="1">
        <f t="array" ref="B280">IF(A280="","",IFERROR(_xlfn.TOROW(_xlfn._xlws.FILTER(供应商与部门对照表!B:B,供应商与部门对照表!A:A=A280)),""))</f>
        <v/>
      </c>
    </row>
    <row r="281" spans="2:2">
      <c r="B281" s="39" t="str" cm="1">
        <f t="array" ref="B281">IF(A281="","",IFERROR(_xlfn.TOROW(_xlfn._xlws.FILTER(供应商与部门对照表!B:B,供应商与部门对照表!A:A=A281)),""))</f>
        <v/>
      </c>
    </row>
    <row r="282" spans="2:2">
      <c r="B282" s="39" t="str" cm="1">
        <f t="array" ref="B282">IF(A282="","",IFERROR(_xlfn.TOROW(_xlfn._xlws.FILTER(供应商与部门对照表!B:B,供应商与部门对照表!A:A=A282)),""))</f>
        <v/>
      </c>
    </row>
    <row r="283" spans="2:2">
      <c r="B283" s="39" t="str" cm="1">
        <f t="array" ref="B283">IF(A283="","",IFERROR(_xlfn.TOROW(_xlfn._xlws.FILTER(供应商与部门对照表!B:B,供应商与部门对照表!A:A=A283)),""))</f>
        <v/>
      </c>
    </row>
    <row r="284" spans="2:2">
      <c r="B284" s="39" t="str" cm="1">
        <f t="array" ref="B284">IF(A284="","",IFERROR(_xlfn.TOROW(_xlfn._xlws.FILTER(供应商与部门对照表!B:B,供应商与部门对照表!A:A=A284)),""))</f>
        <v/>
      </c>
    </row>
    <row r="285" spans="2:2">
      <c r="B285" s="39" t="str" cm="1">
        <f t="array" ref="B285">IF(A285="","",IFERROR(_xlfn.TOROW(_xlfn._xlws.FILTER(供应商与部门对照表!B:B,供应商与部门对照表!A:A=A285)),""))</f>
        <v/>
      </c>
    </row>
    <row r="286" spans="2:2">
      <c r="B286" s="39" t="str" cm="1">
        <f t="array" ref="B286">IF(A286="","",IFERROR(_xlfn.TOROW(_xlfn._xlws.FILTER(供应商与部门对照表!B:B,供应商与部门对照表!A:A=A286)),""))</f>
        <v/>
      </c>
    </row>
    <row r="287" spans="2:2">
      <c r="B287" s="39" t="str" cm="1">
        <f t="array" ref="B287">IF(A287="","",IFERROR(_xlfn.TOROW(_xlfn._xlws.FILTER(供应商与部门对照表!B:B,供应商与部门对照表!A:A=A287)),""))</f>
        <v/>
      </c>
    </row>
    <row r="288" spans="2:2">
      <c r="B288" s="39" t="str" cm="1">
        <f t="array" ref="B288">IF(A288="","",IFERROR(_xlfn.TOROW(_xlfn._xlws.FILTER(供应商与部门对照表!B:B,供应商与部门对照表!A:A=A288)),""))</f>
        <v/>
      </c>
    </row>
    <row r="289" spans="2:2">
      <c r="B289" s="39" t="str" cm="1">
        <f t="array" ref="B289">IF(A289="","",IFERROR(_xlfn.TOROW(_xlfn._xlws.FILTER(供应商与部门对照表!B:B,供应商与部门对照表!A:A=A289)),""))</f>
        <v/>
      </c>
    </row>
    <row r="290" spans="2:2">
      <c r="B290" s="39" t="str" cm="1">
        <f t="array" ref="B290">IF(A290="","",IFERROR(_xlfn.TOROW(_xlfn._xlws.FILTER(供应商与部门对照表!B:B,供应商与部门对照表!A:A=A290)),""))</f>
        <v/>
      </c>
    </row>
    <row r="291" spans="2:2">
      <c r="B291" s="39" t="str" cm="1">
        <f t="array" ref="B291">IF(A291="","",IFERROR(_xlfn.TOROW(_xlfn._xlws.FILTER(供应商与部门对照表!B:B,供应商与部门对照表!A:A=A291)),""))</f>
        <v/>
      </c>
    </row>
    <row r="292" spans="2:2">
      <c r="B292" s="39" t="str" cm="1">
        <f t="array" ref="B292">IF(A292="","",IFERROR(_xlfn.TOROW(_xlfn._xlws.FILTER(供应商与部门对照表!B:B,供应商与部门对照表!A:A=A292)),""))</f>
        <v/>
      </c>
    </row>
    <row r="293" spans="2:2">
      <c r="B293" s="39" t="str" cm="1">
        <f t="array" ref="B293">IF(A293="","",IFERROR(_xlfn.TOROW(_xlfn._xlws.FILTER(供应商与部门对照表!B:B,供应商与部门对照表!A:A=A293)),""))</f>
        <v/>
      </c>
    </row>
    <row r="294" spans="2:2">
      <c r="B294" s="39" t="str" cm="1">
        <f t="array" ref="B294">IF(A294="","",IFERROR(_xlfn.TOROW(_xlfn._xlws.FILTER(供应商与部门对照表!B:B,供应商与部门对照表!A:A=A294)),""))</f>
        <v/>
      </c>
    </row>
    <row r="295" spans="2:2">
      <c r="B295" s="39" t="str" cm="1">
        <f t="array" ref="B295">IF(A295="","",IFERROR(_xlfn.TOROW(_xlfn._xlws.FILTER(供应商与部门对照表!B:B,供应商与部门对照表!A:A=A295)),""))</f>
        <v/>
      </c>
    </row>
    <row r="296" spans="2:2">
      <c r="B296" s="39" t="str" cm="1">
        <f t="array" ref="B296">IF(A296="","",IFERROR(_xlfn.TOROW(_xlfn._xlws.FILTER(供应商与部门对照表!B:B,供应商与部门对照表!A:A=A296)),""))</f>
        <v/>
      </c>
    </row>
    <row r="297" spans="2:2">
      <c r="B297" s="39" t="str" cm="1">
        <f t="array" ref="B297">IF(A297="","",IFERROR(_xlfn.TOROW(_xlfn._xlws.FILTER(供应商与部门对照表!B:B,供应商与部门对照表!A:A=A297)),""))</f>
        <v/>
      </c>
    </row>
    <row r="298" spans="2:2">
      <c r="B298" s="39" t="str" cm="1">
        <f t="array" ref="B298">IF(A298="","",IFERROR(_xlfn.TOROW(_xlfn._xlws.FILTER(供应商与部门对照表!B:B,供应商与部门对照表!A:A=A298)),""))</f>
        <v/>
      </c>
    </row>
    <row r="299" spans="2:2">
      <c r="B299" s="39" t="str" cm="1">
        <f t="array" ref="B299">IF(A299="","",IFERROR(_xlfn.TOROW(_xlfn._xlws.FILTER(供应商与部门对照表!B:B,供应商与部门对照表!A:A=A299)),""))</f>
        <v/>
      </c>
    </row>
    <row r="300" spans="2:2">
      <c r="B300" s="39" t="str" cm="1">
        <f t="array" ref="B300">IF(A300="","",IFERROR(_xlfn.TOROW(_xlfn._xlws.FILTER(供应商与部门对照表!B:B,供应商与部门对照表!A:A=A300)),""))</f>
        <v/>
      </c>
    </row>
    <row r="301" spans="2:2">
      <c r="B301" s="39" t="str" cm="1">
        <f t="array" ref="B301">IF(A301="","",IFERROR(_xlfn.TOROW(_xlfn._xlws.FILTER(供应商与部门对照表!B:B,供应商与部门对照表!A:A=A301)),""))</f>
        <v/>
      </c>
    </row>
    <row r="302" spans="2:2">
      <c r="B302" s="39" t="str" cm="1">
        <f t="array" ref="B302">IF(A302="","",IFERROR(_xlfn.TOROW(_xlfn._xlws.FILTER(供应商与部门对照表!B:B,供应商与部门对照表!A:A=A302)),""))</f>
        <v/>
      </c>
    </row>
    <row r="303" spans="2:2">
      <c r="B303" s="39" t="str" cm="1">
        <f t="array" ref="B303">IF(A303="","",IFERROR(_xlfn.TOROW(_xlfn._xlws.FILTER(供应商与部门对照表!B:B,供应商与部门对照表!A:A=A303)),""))</f>
        <v/>
      </c>
    </row>
    <row r="304" spans="2:2">
      <c r="B304" s="39" t="str" cm="1">
        <f t="array" ref="B304">IF(A304="","",IFERROR(_xlfn.TOROW(_xlfn._xlws.FILTER(供应商与部门对照表!B:B,供应商与部门对照表!A:A=A304)),""))</f>
        <v/>
      </c>
    </row>
    <row r="305" spans="2:2">
      <c r="B305" s="39" t="str" cm="1">
        <f t="array" ref="B305">IF(A305="","",IFERROR(_xlfn.TOROW(_xlfn._xlws.FILTER(供应商与部门对照表!B:B,供应商与部门对照表!A:A=A305)),""))</f>
        <v/>
      </c>
    </row>
    <row r="306" spans="2:2">
      <c r="B306" s="39" t="str" cm="1">
        <f t="array" ref="B306">IF(A306="","",IFERROR(_xlfn.TOROW(_xlfn._xlws.FILTER(供应商与部门对照表!B:B,供应商与部门对照表!A:A=A306)),""))</f>
        <v/>
      </c>
    </row>
    <row r="307" spans="2:2">
      <c r="B307" s="39" t="str" cm="1">
        <f t="array" ref="B307">IF(A307="","",IFERROR(_xlfn.TOROW(_xlfn._xlws.FILTER(供应商与部门对照表!B:B,供应商与部门对照表!A:A=A307)),""))</f>
        <v/>
      </c>
    </row>
    <row r="308" spans="2:2">
      <c r="B308" s="39" t="str" cm="1">
        <f t="array" ref="B308">IF(A308="","",IFERROR(_xlfn.TOROW(_xlfn._xlws.FILTER(供应商与部门对照表!B:B,供应商与部门对照表!A:A=A308)),""))</f>
        <v/>
      </c>
    </row>
    <row r="309" spans="2:2">
      <c r="B309" s="39" t="str" cm="1">
        <f t="array" ref="B309">IF(A309="","",IFERROR(_xlfn.TOROW(_xlfn._xlws.FILTER(供应商与部门对照表!B:B,供应商与部门对照表!A:A=A309)),""))</f>
        <v/>
      </c>
    </row>
    <row r="310" spans="2:2">
      <c r="B310" s="39" t="str" cm="1">
        <f t="array" ref="B310">IF(A310="","",IFERROR(_xlfn.TOROW(_xlfn._xlws.FILTER(供应商与部门对照表!B:B,供应商与部门对照表!A:A=A310)),""))</f>
        <v/>
      </c>
    </row>
    <row r="311" spans="2:2">
      <c r="B311" s="39" t="str" cm="1">
        <f t="array" ref="B311">IF(A311="","",IFERROR(_xlfn.TOROW(_xlfn._xlws.FILTER(供应商与部门对照表!B:B,供应商与部门对照表!A:A=A311)),""))</f>
        <v/>
      </c>
    </row>
    <row r="312" spans="2:2">
      <c r="B312" s="39" t="str" cm="1">
        <f t="array" ref="B312">IF(A312="","",IFERROR(_xlfn.TOROW(_xlfn._xlws.FILTER(供应商与部门对照表!B:B,供应商与部门对照表!A:A=A312)),""))</f>
        <v/>
      </c>
    </row>
    <row r="313" spans="2:2">
      <c r="B313" s="39" t="str" cm="1">
        <f t="array" ref="B313">IF(A313="","",IFERROR(_xlfn.TOROW(_xlfn._xlws.FILTER(供应商与部门对照表!B:B,供应商与部门对照表!A:A=A313)),""))</f>
        <v/>
      </c>
    </row>
    <row r="314" spans="2:2">
      <c r="B314" s="39" t="str" cm="1">
        <f t="array" ref="B314">IF(A314="","",IFERROR(_xlfn.TOROW(_xlfn._xlws.FILTER(供应商与部门对照表!B:B,供应商与部门对照表!A:A=A314)),""))</f>
        <v/>
      </c>
    </row>
    <row r="315" spans="2:2">
      <c r="B315" s="39" t="str" cm="1">
        <f t="array" ref="B315">IF(A315="","",IFERROR(_xlfn.TOROW(_xlfn._xlws.FILTER(供应商与部门对照表!B:B,供应商与部门对照表!A:A=A315)),""))</f>
        <v/>
      </c>
    </row>
    <row r="316" spans="2:2">
      <c r="B316" s="39" t="str" cm="1">
        <f t="array" ref="B316">IF(A316="","",IFERROR(_xlfn.TOROW(_xlfn._xlws.FILTER(供应商与部门对照表!B:B,供应商与部门对照表!A:A=A316)),""))</f>
        <v/>
      </c>
    </row>
    <row r="317" spans="2:2">
      <c r="B317" s="39" t="str" cm="1">
        <f t="array" ref="B317">IF(A317="","",IFERROR(_xlfn.TOROW(_xlfn._xlws.FILTER(供应商与部门对照表!B:B,供应商与部门对照表!A:A=A317)),""))</f>
        <v/>
      </c>
    </row>
    <row r="318" spans="2:2">
      <c r="B318" s="39" t="str" cm="1">
        <f t="array" ref="B318">IF(A318="","",IFERROR(_xlfn.TOROW(_xlfn._xlws.FILTER(供应商与部门对照表!B:B,供应商与部门对照表!A:A=A318)),""))</f>
        <v/>
      </c>
    </row>
    <row r="319" spans="2:2">
      <c r="B319" s="39" t="str" cm="1">
        <f t="array" ref="B319">IF(A319="","",IFERROR(_xlfn.TOROW(_xlfn._xlws.FILTER(供应商与部门对照表!B:B,供应商与部门对照表!A:A=A319)),""))</f>
        <v/>
      </c>
    </row>
    <row r="320" spans="2:2">
      <c r="B320" s="39" t="str" cm="1">
        <f t="array" ref="B320">IF(A320="","",IFERROR(_xlfn.TOROW(_xlfn._xlws.FILTER(供应商与部门对照表!B:B,供应商与部门对照表!A:A=A320)),""))</f>
        <v/>
      </c>
    </row>
    <row r="321" spans="2:2">
      <c r="B321" s="39" t="str" cm="1">
        <f t="array" ref="B321">IF(A321="","",IFERROR(_xlfn.TOROW(_xlfn._xlws.FILTER(供应商与部门对照表!B:B,供应商与部门对照表!A:A=A321)),""))</f>
        <v/>
      </c>
    </row>
    <row r="322" spans="2:2">
      <c r="B322" s="39" t="str" cm="1">
        <f t="array" ref="B322">IF(A322="","",IFERROR(_xlfn.TOROW(_xlfn._xlws.FILTER(供应商与部门对照表!B:B,供应商与部门对照表!A:A=A322)),""))</f>
        <v/>
      </c>
    </row>
    <row r="323" spans="2:2">
      <c r="B323" s="39" t="str" cm="1">
        <f t="array" ref="B323">IF(A323="","",IFERROR(_xlfn.TOROW(_xlfn._xlws.FILTER(供应商与部门对照表!B:B,供应商与部门对照表!A:A=A323)),""))</f>
        <v/>
      </c>
    </row>
    <row r="324" spans="2:2">
      <c r="B324" s="39" t="str" cm="1">
        <f t="array" ref="B324">IF(A324="","",IFERROR(_xlfn.TOROW(_xlfn._xlws.FILTER(供应商与部门对照表!B:B,供应商与部门对照表!A:A=A324)),""))</f>
        <v/>
      </c>
    </row>
    <row r="325" spans="2:2">
      <c r="B325" s="39" t="str" cm="1">
        <f t="array" ref="B325">IF(A325="","",IFERROR(_xlfn.TOROW(_xlfn._xlws.FILTER(供应商与部门对照表!B:B,供应商与部门对照表!A:A=A325)),""))</f>
        <v/>
      </c>
    </row>
    <row r="326" spans="2:2">
      <c r="B326" s="39" t="str" cm="1">
        <f t="array" ref="B326">IF(A326="","",IFERROR(_xlfn.TOROW(_xlfn._xlws.FILTER(供应商与部门对照表!B:B,供应商与部门对照表!A:A=A326)),""))</f>
        <v/>
      </c>
    </row>
    <row r="327" spans="2:2">
      <c r="B327" s="39" t="str" cm="1">
        <f t="array" ref="B327">IF(A327="","",IFERROR(_xlfn.TOROW(_xlfn._xlws.FILTER(供应商与部门对照表!B:B,供应商与部门对照表!A:A=A327)),""))</f>
        <v/>
      </c>
    </row>
    <row r="328" spans="2:2">
      <c r="B328" s="39" t="str" cm="1">
        <f t="array" ref="B328">IF(A328="","",IFERROR(_xlfn.TOROW(_xlfn._xlws.FILTER(供应商与部门对照表!B:B,供应商与部门对照表!A:A=A328)),""))</f>
        <v/>
      </c>
    </row>
    <row r="329" spans="2:2">
      <c r="B329" s="39" t="str" cm="1">
        <f t="array" ref="B329">IF(A329="","",IFERROR(_xlfn.TOROW(_xlfn._xlws.FILTER(供应商与部门对照表!B:B,供应商与部门对照表!A:A=A329)),""))</f>
        <v/>
      </c>
    </row>
    <row r="330" spans="2:2">
      <c r="B330" s="39" t="str" cm="1">
        <f t="array" ref="B330">IF(A330="","",IFERROR(_xlfn.TOROW(_xlfn._xlws.FILTER(供应商与部门对照表!B:B,供应商与部门对照表!A:A=A330)),""))</f>
        <v/>
      </c>
    </row>
    <row r="331" spans="2:2">
      <c r="B331" s="39" t="str" cm="1">
        <f t="array" ref="B331">IF(A331="","",IFERROR(_xlfn.TOROW(_xlfn._xlws.FILTER(供应商与部门对照表!B:B,供应商与部门对照表!A:A=A331)),""))</f>
        <v/>
      </c>
    </row>
    <row r="332" spans="2:2">
      <c r="B332" s="39" t="str" cm="1">
        <f t="array" ref="B332">IF(A332="","",IFERROR(_xlfn.TOROW(_xlfn._xlws.FILTER(供应商与部门对照表!B:B,供应商与部门对照表!A:A=A332)),""))</f>
        <v/>
      </c>
    </row>
    <row r="333" spans="2:2">
      <c r="B333" s="39" t="str" cm="1">
        <f t="array" ref="B333">IF(A333="","",IFERROR(_xlfn.TOROW(_xlfn._xlws.FILTER(供应商与部门对照表!B:B,供应商与部门对照表!A:A=A333)),""))</f>
        <v/>
      </c>
    </row>
    <row r="334" spans="2:2">
      <c r="B334" s="39" t="str" cm="1">
        <f t="array" ref="B334">IF(A334="","",IFERROR(_xlfn.TOROW(_xlfn._xlws.FILTER(供应商与部门对照表!B:B,供应商与部门对照表!A:A=A334)),""))</f>
        <v/>
      </c>
    </row>
    <row r="335" spans="2:2">
      <c r="B335" s="39" t="str" cm="1">
        <f t="array" ref="B335">IF(A335="","",IFERROR(_xlfn.TOROW(_xlfn._xlws.FILTER(供应商与部门对照表!B:B,供应商与部门对照表!A:A=A335)),""))</f>
        <v/>
      </c>
    </row>
    <row r="336" spans="2:2">
      <c r="B336" s="39" t="str" cm="1">
        <f t="array" ref="B336">IF(A336="","",IFERROR(_xlfn.TOROW(_xlfn._xlws.FILTER(供应商与部门对照表!B:B,供应商与部门对照表!A:A=A336)),""))</f>
        <v/>
      </c>
    </row>
    <row r="337" spans="2:2">
      <c r="B337" s="39" t="str" cm="1">
        <f t="array" ref="B337">IF(A337="","",IFERROR(_xlfn.TOROW(_xlfn._xlws.FILTER(供应商与部门对照表!B:B,供应商与部门对照表!A:A=A337)),""))</f>
        <v/>
      </c>
    </row>
    <row r="338" spans="2:2">
      <c r="B338" s="39" t="str" cm="1">
        <f t="array" ref="B338">IF(A338="","",IFERROR(_xlfn.TOROW(_xlfn._xlws.FILTER(供应商与部门对照表!B:B,供应商与部门对照表!A:A=A338)),""))</f>
        <v/>
      </c>
    </row>
    <row r="339" spans="2:2">
      <c r="B339" s="39" t="str" cm="1">
        <f t="array" ref="B339">IF(A339="","",IFERROR(_xlfn.TOROW(_xlfn._xlws.FILTER(供应商与部门对照表!B:B,供应商与部门对照表!A:A=A339)),""))</f>
        <v/>
      </c>
    </row>
    <row r="340" spans="2:2">
      <c r="B340" s="39" t="str" cm="1">
        <f t="array" ref="B340">IF(A340="","",IFERROR(_xlfn.TOROW(_xlfn._xlws.FILTER(供应商与部门对照表!B:B,供应商与部门对照表!A:A=A340)),""))</f>
        <v/>
      </c>
    </row>
    <row r="341" spans="2:2">
      <c r="B341" s="39" t="str" cm="1">
        <f t="array" ref="B341">IF(A341="","",IFERROR(_xlfn.TOROW(_xlfn._xlws.FILTER(供应商与部门对照表!B:B,供应商与部门对照表!A:A=A341)),""))</f>
        <v/>
      </c>
    </row>
    <row r="342" spans="2:2">
      <c r="B342" s="39" t="str" cm="1">
        <f t="array" ref="B342">IF(A342="","",IFERROR(_xlfn.TOROW(_xlfn._xlws.FILTER(供应商与部门对照表!B:B,供应商与部门对照表!A:A=A342)),""))</f>
        <v/>
      </c>
    </row>
    <row r="343" spans="2:2">
      <c r="B343" s="39" t="str" cm="1">
        <f t="array" ref="B343">IF(A343="","",IFERROR(_xlfn.TOROW(_xlfn._xlws.FILTER(供应商与部门对照表!B:B,供应商与部门对照表!A:A=A343)),""))</f>
        <v/>
      </c>
    </row>
    <row r="344" spans="2:2">
      <c r="B344" s="39" t="str" cm="1">
        <f t="array" ref="B344">IF(A344="","",IFERROR(_xlfn.TOROW(_xlfn._xlws.FILTER(供应商与部门对照表!B:B,供应商与部门对照表!A:A=A344)),""))</f>
        <v/>
      </c>
    </row>
    <row r="345" spans="2:2">
      <c r="B345" s="39" t="str" cm="1">
        <f t="array" ref="B345">IF(A345="","",IFERROR(_xlfn.TOROW(_xlfn._xlws.FILTER(供应商与部门对照表!B:B,供应商与部门对照表!A:A=A345)),""))</f>
        <v/>
      </c>
    </row>
    <row r="346" spans="2:2">
      <c r="B346" s="39" t="str" cm="1">
        <f t="array" ref="B346">IF(A346="","",IFERROR(_xlfn.TOROW(_xlfn._xlws.FILTER(供应商与部门对照表!B:B,供应商与部门对照表!A:A=A346)),""))</f>
        <v/>
      </c>
    </row>
    <row r="347" spans="2:2">
      <c r="B347" s="39" t="str" cm="1">
        <f t="array" ref="B347">IF(A347="","",IFERROR(_xlfn.TOROW(_xlfn._xlws.FILTER(供应商与部门对照表!B:B,供应商与部门对照表!A:A=A347)),""))</f>
        <v/>
      </c>
    </row>
    <row r="348" spans="2:2">
      <c r="B348" s="39" t="str" cm="1">
        <f t="array" ref="B348">IF(A348="","",IFERROR(_xlfn.TOROW(_xlfn._xlws.FILTER(供应商与部门对照表!B:B,供应商与部门对照表!A:A=A348)),""))</f>
        <v/>
      </c>
    </row>
    <row r="349" spans="2:2">
      <c r="B349" s="39" t="str" cm="1">
        <f t="array" ref="B349">IF(A349="","",IFERROR(_xlfn.TOROW(_xlfn._xlws.FILTER(供应商与部门对照表!B:B,供应商与部门对照表!A:A=A349)),""))</f>
        <v/>
      </c>
    </row>
    <row r="350" spans="2:2">
      <c r="B350" s="39" t="str" cm="1">
        <f t="array" ref="B350">IF(A350="","",IFERROR(_xlfn.TOROW(_xlfn._xlws.FILTER(供应商与部门对照表!B:B,供应商与部门对照表!A:A=A350)),""))</f>
        <v/>
      </c>
    </row>
    <row r="351" spans="2:2">
      <c r="B351" s="39" t="str" cm="1">
        <f t="array" ref="B351">IF(A351="","",IFERROR(_xlfn.TOROW(_xlfn._xlws.FILTER(供应商与部门对照表!B:B,供应商与部门对照表!A:A=A351)),""))</f>
        <v/>
      </c>
    </row>
    <row r="352" spans="2:2">
      <c r="B352" s="39" t="str" cm="1">
        <f t="array" ref="B352">IF(A352="","",IFERROR(_xlfn.TOROW(_xlfn._xlws.FILTER(供应商与部门对照表!B:B,供应商与部门对照表!A:A=A352)),""))</f>
        <v/>
      </c>
    </row>
    <row r="353" spans="2:2">
      <c r="B353" s="39" t="str" cm="1">
        <f t="array" ref="B353">IF(A353="","",IFERROR(_xlfn.TOROW(_xlfn._xlws.FILTER(供应商与部门对照表!B:B,供应商与部门对照表!A:A=A353)),""))</f>
        <v/>
      </c>
    </row>
    <row r="354" spans="2:2">
      <c r="B354" s="39" t="str" cm="1">
        <f t="array" ref="B354">IF(A354="","",IFERROR(_xlfn.TOROW(_xlfn._xlws.FILTER(供应商与部门对照表!B:B,供应商与部门对照表!A:A=A354)),""))</f>
        <v/>
      </c>
    </row>
    <row r="355" spans="2:2">
      <c r="B355" s="39" t="str" cm="1">
        <f t="array" ref="B355">IF(A355="","",IFERROR(_xlfn.TOROW(_xlfn._xlws.FILTER(供应商与部门对照表!B:B,供应商与部门对照表!A:A=A355)),""))</f>
        <v/>
      </c>
    </row>
    <row r="356" spans="2:2">
      <c r="B356" s="39" t="str" cm="1">
        <f t="array" ref="B356">IF(A356="","",IFERROR(_xlfn.TOROW(_xlfn._xlws.FILTER(供应商与部门对照表!B:B,供应商与部门对照表!A:A=A356)),""))</f>
        <v/>
      </c>
    </row>
    <row r="357" spans="2:2">
      <c r="B357" s="39" t="str" cm="1">
        <f t="array" ref="B357">IF(A357="","",IFERROR(_xlfn.TOROW(_xlfn._xlws.FILTER(供应商与部门对照表!B:B,供应商与部门对照表!A:A=A357)),""))</f>
        <v/>
      </c>
    </row>
    <row r="358" spans="2:2">
      <c r="B358" s="39" t="str" cm="1">
        <f t="array" ref="B358">IF(A358="","",IFERROR(_xlfn.TOROW(_xlfn._xlws.FILTER(供应商与部门对照表!B:B,供应商与部门对照表!A:A=A358)),""))</f>
        <v/>
      </c>
    </row>
    <row r="359" spans="2:2">
      <c r="B359" s="39" t="str" cm="1">
        <f t="array" ref="B359">IF(A359="","",IFERROR(_xlfn.TOROW(_xlfn._xlws.FILTER(供应商与部门对照表!B:B,供应商与部门对照表!A:A=A359)),""))</f>
        <v/>
      </c>
    </row>
    <row r="360" spans="2:2">
      <c r="B360" s="39" t="str" cm="1">
        <f t="array" ref="B360">IF(A360="","",IFERROR(_xlfn.TOROW(_xlfn._xlws.FILTER(供应商与部门对照表!B:B,供应商与部门对照表!A:A=A360)),""))</f>
        <v/>
      </c>
    </row>
    <row r="361" spans="2:2">
      <c r="B361" s="39" t="str" cm="1">
        <f t="array" ref="B361">IF(A361="","",IFERROR(_xlfn.TOROW(_xlfn._xlws.FILTER(供应商与部门对照表!B:B,供应商与部门对照表!A:A=A361)),""))</f>
        <v/>
      </c>
    </row>
    <row r="362" spans="2:2">
      <c r="B362" s="39" t="str" cm="1">
        <f t="array" ref="B362">IF(A362="","",IFERROR(_xlfn.TOROW(_xlfn._xlws.FILTER(供应商与部门对照表!B:B,供应商与部门对照表!A:A=A362)),""))</f>
        <v/>
      </c>
    </row>
    <row r="363" spans="2:2">
      <c r="B363" s="39" t="str" cm="1">
        <f t="array" ref="B363">IF(A363="","",IFERROR(_xlfn.TOROW(_xlfn._xlws.FILTER(供应商与部门对照表!B:B,供应商与部门对照表!A:A=A363)),""))</f>
        <v/>
      </c>
    </row>
    <row r="364" spans="2:2">
      <c r="B364" s="39" t="str" cm="1">
        <f t="array" ref="B364">IF(A364="","",IFERROR(_xlfn.TOROW(_xlfn._xlws.FILTER(供应商与部门对照表!B:B,供应商与部门对照表!A:A=A364)),""))</f>
        <v/>
      </c>
    </row>
    <row r="365" spans="2:2">
      <c r="B365" s="39" t="str" cm="1">
        <f t="array" ref="B365">IF(A365="","",IFERROR(_xlfn.TOROW(_xlfn._xlws.FILTER(供应商与部门对照表!B:B,供应商与部门对照表!A:A=A365)),""))</f>
        <v/>
      </c>
    </row>
    <row r="366" spans="2:2">
      <c r="B366" s="39" t="str" cm="1">
        <f t="array" ref="B366">IF(A366="","",IFERROR(_xlfn.TOROW(_xlfn._xlws.FILTER(供应商与部门对照表!B:B,供应商与部门对照表!A:A=A366)),""))</f>
        <v/>
      </c>
    </row>
    <row r="367" spans="2:2">
      <c r="B367" s="39" t="str" cm="1">
        <f t="array" ref="B367">IF(A367="","",IFERROR(_xlfn.TOROW(_xlfn._xlws.FILTER(供应商与部门对照表!B:B,供应商与部门对照表!A:A=A367)),""))</f>
        <v/>
      </c>
    </row>
    <row r="368" spans="2:2">
      <c r="B368" s="39" t="str" cm="1">
        <f t="array" ref="B368">IF(A368="","",IFERROR(_xlfn.TOROW(_xlfn._xlws.FILTER(供应商与部门对照表!B:B,供应商与部门对照表!A:A=A368)),""))</f>
        <v/>
      </c>
    </row>
    <row r="369" spans="2:2">
      <c r="B369" s="39" t="str" cm="1">
        <f t="array" ref="B369">IF(A369="","",IFERROR(_xlfn.TOROW(_xlfn._xlws.FILTER(供应商与部门对照表!B:B,供应商与部门对照表!A:A=A369)),""))</f>
        <v/>
      </c>
    </row>
    <row r="370" spans="2:2">
      <c r="B370" s="39" t="str" cm="1">
        <f t="array" ref="B370">IF(A370="","",IFERROR(_xlfn.TOROW(_xlfn._xlws.FILTER(供应商与部门对照表!B:B,供应商与部门对照表!A:A=A370)),""))</f>
        <v/>
      </c>
    </row>
    <row r="371" spans="2:2">
      <c r="B371" s="39" t="str" cm="1">
        <f t="array" ref="B371">IF(A371="","",IFERROR(_xlfn.TOROW(_xlfn._xlws.FILTER(供应商与部门对照表!B:B,供应商与部门对照表!A:A=A371)),""))</f>
        <v/>
      </c>
    </row>
    <row r="372" spans="2:2">
      <c r="B372" s="39" t="str" cm="1">
        <f t="array" ref="B372">IF(A372="","",IFERROR(_xlfn.TOROW(_xlfn._xlws.FILTER(供应商与部门对照表!B:B,供应商与部门对照表!A:A=A372)),""))</f>
        <v/>
      </c>
    </row>
    <row r="373" spans="2:2">
      <c r="B373" s="39" t="str" cm="1">
        <f t="array" ref="B373">IF(A373="","",IFERROR(_xlfn.TOROW(_xlfn._xlws.FILTER(供应商与部门对照表!B:B,供应商与部门对照表!A:A=A373)),""))</f>
        <v/>
      </c>
    </row>
    <row r="374" spans="2:2">
      <c r="B374" s="39" t="str" cm="1">
        <f t="array" ref="B374">IF(A374="","",IFERROR(_xlfn.TOROW(_xlfn._xlws.FILTER(供应商与部门对照表!B:B,供应商与部门对照表!A:A=A374)),""))</f>
        <v/>
      </c>
    </row>
    <row r="375" spans="2:2">
      <c r="B375" s="39" t="str" cm="1">
        <f t="array" ref="B375">IF(A375="","",IFERROR(_xlfn.TOROW(_xlfn._xlws.FILTER(供应商与部门对照表!B:B,供应商与部门对照表!A:A=A375)),""))</f>
        <v/>
      </c>
    </row>
    <row r="376" spans="2:2">
      <c r="B376" s="39" t="str" cm="1">
        <f t="array" ref="B376">IF(A376="","",IFERROR(_xlfn.TOROW(_xlfn._xlws.FILTER(供应商与部门对照表!B:B,供应商与部门对照表!A:A=A376)),""))</f>
        <v/>
      </c>
    </row>
    <row r="377" spans="2:2">
      <c r="B377" s="39" t="str" cm="1">
        <f t="array" ref="B377">IF(A377="","",IFERROR(_xlfn.TOROW(_xlfn._xlws.FILTER(供应商与部门对照表!B:B,供应商与部门对照表!A:A=A377)),""))</f>
        <v/>
      </c>
    </row>
    <row r="378" spans="2:2">
      <c r="B378" s="39" t="str" cm="1">
        <f t="array" ref="B378">IF(A378="","",IFERROR(_xlfn.TOROW(_xlfn._xlws.FILTER(供应商与部门对照表!B:B,供应商与部门对照表!A:A=A378)),""))</f>
        <v/>
      </c>
    </row>
    <row r="379" spans="2:2">
      <c r="B379" s="39" t="str" cm="1">
        <f t="array" ref="B379">IF(A379="","",IFERROR(_xlfn.TOROW(_xlfn._xlws.FILTER(供应商与部门对照表!B:B,供应商与部门对照表!A:A=A379)),""))</f>
        <v/>
      </c>
    </row>
    <row r="380" spans="2:2">
      <c r="B380" s="39" t="str" cm="1">
        <f t="array" ref="B380">IF(A380="","",IFERROR(_xlfn.TOROW(_xlfn._xlws.FILTER(供应商与部门对照表!B:B,供应商与部门对照表!A:A=A380)),""))</f>
        <v/>
      </c>
    </row>
    <row r="381" spans="2:2">
      <c r="B381" s="39" t="str" cm="1">
        <f t="array" ref="B381">IF(A381="","",IFERROR(_xlfn.TOROW(_xlfn._xlws.FILTER(供应商与部门对照表!B:B,供应商与部门对照表!A:A=A381)),""))</f>
        <v/>
      </c>
    </row>
    <row r="382" spans="2:2">
      <c r="B382" s="39" t="str" cm="1">
        <f t="array" ref="B382">IF(A382="","",IFERROR(_xlfn.TOROW(_xlfn._xlws.FILTER(供应商与部门对照表!B:B,供应商与部门对照表!A:A=A382)),""))</f>
        <v/>
      </c>
    </row>
    <row r="383" spans="2:2">
      <c r="B383" s="39" t="str" cm="1">
        <f t="array" ref="B383">IF(A383="","",IFERROR(_xlfn.TOROW(_xlfn._xlws.FILTER(供应商与部门对照表!B:B,供应商与部门对照表!A:A=A383)),""))</f>
        <v/>
      </c>
    </row>
    <row r="384" spans="2:2">
      <c r="B384" s="39" t="str" cm="1">
        <f t="array" ref="B384">IF(A384="","",IFERROR(_xlfn.TOROW(_xlfn._xlws.FILTER(供应商与部门对照表!B:B,供应商与部门对照表!A:A=A384)),""))</f>
        <v/>
      </c>
    </row>
    <row r="385" spans="2:2">
      <c r="B385" s="39" t="str" cm="1">
        <f t="array" ref="B385">IF(A385="","",IFERROR(_xlfn.TOROW(_xlfn._xlws.FILTER(供应商与部门对照表!B:B,供应商与部门对照表!A:A=A385)),""))</f>
        <v/>
      </c>
    </row>
    <row r="386" spans="2:2">
      <c r="B386" s="39" t="str" cm="1">
        <f t="array" ref="B386">IF(A386="","",IFERROR(_xlfn.TOROW(_xlfn._xlws.FILTER(供应商与部门对照表!B:B,供应商与部门对照表!A:A=A386)),""))</f>
        <v/>
      </c>
    </row>
    <row r="387" spans="2:2">
      <c r="B387" s="39" t="str" cm="1">
        <f t="array" ref="B387">IF(A387="","",IFERROR(_xlfn.TOROW(_xlfn._xlws.FILTER(供应商与部门对照表!B:B,供应商与部门对照表!A:A=A387)),""))</f>
        <v/>
      </c>
    </row>
    <row r="388" spans="2:2">
      <c r="B388" s="39" t="str" cm="1">
        <f t="array" ref="B388">IF(A388="","",IFERROR(_xlfn.TOROW(_xlfn._xlws.FILTER(供应商与部门对照表!B:B,供应商与部门对照表!A:A=A388)),""))</f>
        <v/>
      </c>
    </row>
    <row r="389" spans="2:2">
      <c r="B389" s="39" t="str" cm="1">
        <f t="array" ref="B389">IF(A389="","",IFERROR(_xlfn.TOROW(_xlfn._xlws.FILTER(供应商与部门对照表!B:B,供应商与部门对照表!A:A=A389)),""))</f>
        <v/>
      </c>
    </row>
    <row r="390" spans="2:2">
      <c r="B390" s="39" t="str" cm="1">
        <f t="array" ref="B390">IF(A390="","",IFERROR(_xlfn.TOROW(_xlfn._xlws.FILTER(供应商与部门对照表!B:B,供应商与部门对照表!A:A=A390)),""))</f>
        <v/>
      </c>
    </row>
    <row r="391" spans="2:2">
      <c r="B391" s="39" t="str" cm="1">
        <f t="array" ref="B391">IF(A391="","",IFERROR(_xlfn.TOROW(_xlfn._xlws.FILTER(供应商与部门对照表!B:B,供应商与部门对照表!A:A=A391)),""))</f>
        <v/>
      </c>
    </row>
    <row r="392" spans="2:2">
      <c r="B392" s="39" t="str" cm="1">
        <f t="array" ref="B392">IF(A392="","",IFERROR(_xlfn.TOROW(_xlfn._xlws.FILTER(供应商与部门对照表!B:B,供应商与部门对照表!A:A=A392)),""))</f>
        <v/>
      </c>
    </row>
    <row r="393" spans="2:2">
      <c r="B393" s="39" t="str" cm="1">
        <f t="array" ref="B393">IF(A393="","",IFERROR(_xlfn.TOROW(_xlfn._xlws.FILTER(供应商与部门对照表!B:B,供应商与部门对照表!A:A=A393)),""))</f>
        <v/>
      </c>
    </row>
    <row r="394" spans="2:2">
      <c r="B394" s="39" t="str" cm="1">
        <f t="array" ref="B394">IF(A394="","",IFERROR(_xlfn.TOROW(_xlfn._xlws.FILTER(供应商与部门对照表!B:B,供应商与部门对照表!A:A=A394)),""))</f>
        <v/>
      </c>
    </row>
    <row r="395" spans="2:2">
      <c r="B395" s="39" t="str" cm="1">
        <f t="array" ref="B395">IF(A395="","",IFERROR(_xlfn.TOROW(_xlfn._xlws.FILTER(供应商与部门对照表!B:B,供应商与部门对照表!A:A=A395)),""))</f>
        <v/>
      </c>
    </row>
    <row r="396" spans="2:2">
      <c r="B396" s="39" t="str" cm="1">
        <f t="array" ref="B396">IF(A396="","",IFERROR(_xlfn.TOROW(_xlfn._xlws.FILTER(供应商与部门对照表!B:B,供应商与部门对照表!A:A=A396)),""))</f>
        <v/>
      </c>
    </row>
    <row r="397" spans="2:2">
      <c r="B397" s="39" t="str" cm="1">
        <f t="array" ref="B397">IF(A397="","",IFERROR(_xlfn.TOROW(_xlfn._xlws.FILTER(供应商与部门对照表!B:B,供应商与部门对照表!A:A=A397)),""))</f>
        <v/>
      </c>
    </row>
    <row r="398" spans="2:2">
      <c r="B398" s="39" t="str" cm="1">
        <f t="array" ref="B398">IF(A398="","",IFERROR(_xlfn.TOROW(_xlfn._xlws.FILTER(供应商与部门对照表!B:B,供应商与部门对照表!A:A=A398)),""))</f>
        <v/>
      </c>
    </row>
    <row r="399" spans="2:2">
      <c r="B399" s="39" t="str" cm="1">
        <f t="array" ref="B399">IF(A399="","",IFERROR(_xlfn.TOROW(_xlfn._xlws.FILTER(供应商与部门对照表!B:B,供应商与部门对照表!A:A=A399)),""))</f>
        <v/>
      </c>
    </row>
    <row r="400" spans="2:2">
      <c r="B400" s="39" t="str" cm="1">
        <f t="array" ref="B400">IF(A400="","",IFERROR(_xlfn.TOROW(_xlfn._xlws.FILTER(供应商与部门对照表!B:B,供应商与部门对照表!A:A=A400)),""))</f>
        <v/>
      </c>
    </row>
    <row r="401" spans="2:2">
      <c r="B401" s="39" t="str" cm="1">
        <f t="array" ref="B401">IF(A401="","",IFERROR(_xlfn.TOROW(_xlfn._xlws.FILTER(供应商与部门对照表!B:B,供应商与部门对照表!A:A=A401)),""))</f>
        <v/>
      </c>
    </row>
    <row r="402" spans="2:2">
      <c r="B402" s="39" t="str" cm="1">
        <f t="array" ref="B402">IF(A402="","",IFERROR(_xlfn.TOROW(_xlfn._xlws.FILTER(供应商与部门对照表!B:B,供应商与部门对照表!A:A=A402)),""))</f>
        <v/>
      </c>
    </row>
    <row r="403" spans="2:2">
      <c r="B403" s="39" t="str" cm="1">
        <f t="array" ref="B403">IF(A403="","",IFERROR(_xlfn.TOROW(_xlfn._xlws.FILTER(供应商与部门对照表!B:B,供应商与部门对照表!A:A=A403)),""))</f>
        <v/>
      </c>
    </row>
    <row r="404" spans="2:2">
      <c r="B404" s="39" t="str" cm="1">
        <f t="array" ref="B404">IF(A404="","",IFERROR(_xlfn.TOROW(_xlfn._xlws.FILTER(供应商与部门对照表!B:B,供应商与部门对照表!A:A=A404)),""))</f>
        <v/>
      </c>
    </row>
    <row r="405" spans="2:2">
      <c r="B405" s="39" t="str" cm="1">
        <f t="array" ref="B405">IF(A405="","",IFERROR(_xlfn.TOROW(_xlfn._xlws.FILTER(供应商与部门对照表!B:B,供应商与部门对照表!A:A=A405)),""))</f>
        <v/>
      </c>
    </row>
    <row r="406" spans="2:2">
      <c r="B406" s="39" t="str" cm="1">
        <f t="array" ref="B406">IF(A406="","",IFERROR(_xlfn.TOROW(_xlfn._xlws.FILTER(供应商与部门对照表!B:B,供应商与部门对照表!A:A=A406)),""))</f>
        <v/>
      </c>
    </row>
    <row r="407" spans="2:2">
      <c r="B407" s="39" t="str" cm="1">
        <f t="array" ref="B407">IF(A407="","",IFERROR(_xlfn.TOROW(_xlfn._xlws.FILTER(供应商与部门对照表!B:B,供应商与部门对照表!A:A=A407)),""))</f>
        <v/>
      </c>
    </row>
    <row r="408" spans="2:2">
      <c r="B408" s="39" t="str" cm="1">
        <f t="array" ref="B408">IF(A408="","",IFERROR(_xlfn.TOROW(_xlfn._xlws.FILTER(供应商与部门对照表!B:B,供应商与部门对照表!A:A=A408)),""))</f>
        <v/>
      </c>
    </row>
    <row r="409" spans="2:2">
      <c r="B409" s="39" t="str" cm="1">
        <f t="array" ref="B409">IF(A409="","",IFERROR(_xlfn.TOROW(_xlfn._xlws.FILTER(供应商与部门对照表!B:B,供应商与部门对照表!A:A=A409)),""))</f>
        <v/>
      </c>
    </row>
    <row r="410" spans="2:2">
      <c r="B410" s="39" t="str" cm="1">
        <f t="array" ref="B410">IF(A410="","",IFERROR(_xlfn.TOROW(_xlfn._xlws.FILTER(供应商与部门对照表!B:B,供应商与部门对照表!A:A=A410)),""))</f>
        <v/>
      </c>
    </row>
    <row r="411" spans="2:2">
      <c r="B411" s="39" t="str" cm="1">
        <f t="array" ref="B411">IF(A411="","",IFERROR(_xlfn.TOROW(_xlfn._xlws.FILTER(供应商与部门对照表!B:B,供应商与部门对照表!A:A=A411)),""))</f>
        <v/>
      </c>
    </row>
    <row r="412" spans="2:2">
      <c r="B412" s="39" t="str" cm="1">
        <f t="array" ref="B412">IF(A412="","",IFERROR(_xlfn.TOROW(_xlfn._xlws.FILTER(供应商与部门对照表!B:B,供应商与部门对照表!A:A=A412)),""))</f>
        <v/>
      </c>
    </row>
    <row r="413" spans="2:2">
      <c r="B413" s="39" t="str" cm="1">
        <f t="array" ref="B413">IF(A413="","",IFERROR(_xlfn.TOROW(_xlfn._xlws.FILTER(供应商与部门对照表!B:B,供应商与部门对照表!A:A=A413)),""))</f>
        <v/>
      </c>
    </row>
    <row r="414" spans="2:2">
      <c r="B414" s="39" t="str" cm="1">
        <f t="array" ref="B414">IF(A414="","",IFERROR(_xlfn.TOROW(_xlfn._xlws.FILTER(供应商与部门对照表!B:B,供应商与部门对照表!A:A=A414)),""))</f>
        <v/>
      </c>
    </row>
    <row r="415" spans="2:2">
      <c r="B415" s="39" t="str" cm="1">
        <f t="array" ref="B415">IF(A415="","",IFERROR(_xlfn.TOROW(_xlfn._xlws.FILTER(供应商与部门对照表!B:B,供应商与部门对照表!A:A=A415)),""))</f>
        <v/>
      </c>
    </row>
    <row r="416" spans="2:2">
      <c r="B416" s="39" t="str" cm="1">
        <f t="array" ref="B416">IF(A416="","",IFERROR(_xlfn.TOROW(_xlfn._xlws.FILTER(供应商与部门对照表!B:B,供应商与部门对照表!A:A=A416)),""))</f>
        <v/>
      </c>
    </row>
    <row r="417" spans="2:2">
      <c r="B417" s="39" t="str" cm="1">
        <f t="array" ref="B417">IF(A417="","",IFERROR(_xlfn.TOROW(_xlfn._xlws.FILTER(供应商与部门对照表!B:B,供应商与部门对照表!A:A=A417)),""))</f>
        <v/>
      </c>
    </row>
    <row r="418" spans="2:2">
      <c r="B418" s="39" t="str" cm="1">
        <f t="array" ref="B418">IF(A418="","",IFERROR(_xlfn.TOROW(_xlfn._xlws.FILTER(供应商与部门对照表!B:B,供应商与部门对照表!A:A=A418)),""))</f>
        <v/>
      </c>
    </row>
    <row r="419" spans="2:2">
      <c r="B419" s="39" t="str" cm="1">
        <f t="array" ref="B419">IF(A419="","",IFERROR(_xlfn.TOROW(_xlfn._xlws.FILTER(供应商与部门对照表!B:B,供应商与部门对照表!A:A=A419)),""))</f>
        <v/>
      </c>
    </row>
    <row r="420" spans="2:2">
      <c r="B420" s="39" t="str" cm="1">
        <f t="array" ref="B420">IF(A420="","",IFERROR(_xlfn.TOROW(_xlfn._xlws.FILTER(供应商与部门对照表!B:B,供应商与部门对照表!A:A=A420)),""))</f>
        <v/>
      </c>
    </row>
    <row r="421" spans="2:2">
      <c r="B421" s="39" t="str" cm="1">
        <f t="array" ref="B421">IF(A421="","",IFERROR(_xlfn.TOROW(_xlfn._xlws.FILTER(供应商与部门对照表!B:B,供应商与部门对照表!A:A=A421)),""))</f>
        <v/>
      </c>
    </row>
    <row r="422" spans="2:2">
      <c r="B422" s="39" t="str" cm="1">
        <f t="array" ref="B422">IF(A422="","",IFERROR(_xlfn.TOROW(_xlfn._xlws.FILTER(供应商与部门对照表!B:B,供应商与部门对照表!A:A=A422)),""))</f>
        <v/>
      </c>
    </row>
    <row r="423" spans="2:2">
      <c r="B423" s="39" t="str" cm="1">
        <f t="array" ref="B423">IF(A423="","",IFERROR(_xlfn.TOROW(_xlfn._xlws.FILTER(供应商与部门对照表!B:B,供应商与部门对照表!A:A=A423)),""))</f>
        <v/>
      </c>
    </row>
    <row r="424" spans="2:2">
      <c r="B424" s="39" t="str" cm="1">
        <f t="array" ref="B424">IF(A424="","",IFERROR(_xlfn.TOROW(_xlfn._xlws.FILTER(供应商与部门对照表!B:B,供应商与部门对照表!A:A=A424)),""))</f>
        <v/>
      </c>
    </row>
    <row r="425" spans="2:2">
      <c r="B425" s="39" t="str" cm="1">
        <f t="array" ref="B425">IF(A425="","",IFERROR(_xlfn.TOROW(_xlfn._xlws.FILTER(供应商与部门对照表!B:B,供应商与部门对照表!A:A=A425)),""))</f>
        <v/>
      </c>
    </row>
    <row r="426" spans="2:2">
      <c r="B426" s="39" t="str" cm="1">
        <f t="array" ref="B426">IF(A426="","",IFERROR(_xlfn.TOROW(_xlfn._xlws.FILTER(供应商与部门对照表!B:B,供应商与部门对照表!A:A=A426)),""))</f>
        <v/>
      </c>
    </row>
    <row r="427" spans="2:2">
      <c r="B427" s="39" t="str" cm="1">
        <f t="array" ref="B427">IF(A427="","",IFERROR(_xlfn.TOROW(_xlfn._xlws.FILTER(供应商与部门对照表!B:B,供应商与部门对照表!A:A=A427)),""))</f>
        <v/>
      </c>
    </row>
    <row r="428" spans="2:2">
      <c r="B428" s="39" t="str" cm="1">
        <f t="array" ref="B428">IF(A428="","",IFERROR(_xlfn.TOROW(_xlfn._xlws.FILTER(供应商与部门对照表!B:B,供应商与部门对照表!A:A=A428)),""))</f>
        <v/>
      </c>
    </row>
    <row r="429" spans="2:2">
      <c r="B429" s="39" t="str" cm="1">
        <f t="array" ref="B429">IF(A429="","",IFERROR(_xlfn.TOROW(_xlfn._xlws.FILTER(供应商与部门对照表!B:B,供应商与部门对照表!A:A=A429)),""))</f>
        <v/>
      </c>
    </row>
    <row r="430" spans="2:2">
      <c r="B430" s="39" t="str" cm="1">
        <f t="array" ref="B430">IF(A430="","",IFERROR(_xlfn.TOROW(_xlfn._xlws.FILTER(供应商与部门对照表!B:B,供应商与部门对照表!A:A=A430)),""))</f>
        <v/>
      </c>
    </row>
    <row r="431" spans="2:2">
      <c r="B431" s="39" t="str" cm="1">
        <f t="array" ref="B431">IF(A431="","",IFERROR(_xlfn.TOROW(_xlfn._xlws.FILTER(供应商与部门对照表!B:B,供应商与部门对照表!A:A=A431)),""))</f>
        <v/>
      </c>
    </row>
    <row r="432" spans="2:2">
      <c r="B432" s="39" t="str" cm="1">
        <f t="array" ref="B432">IF(A432="","",IFERROR(_xlfn.TOROW(_xlfn._xlws.FILTER(供应商与部门对照表!B:B,供应商与部门对照表!A:A=A432)),""))</f>
        <v/>
      </c>
    </row>
    <row r="433" spans="2:2">
      <c r="B433" s="39" t="str" cm="1">
        <f t="array" ref="B433">IF(A433="","",IFERROR(_xlfn.TOROW(_xlfn._xlws.FILTER(供应商与部门对照表!B:B,供应商与部门对照表!A:A=A433)),""))</f>
        <v/>
      </c>
    </row>
    <row r="434" spans="2:2">
      <c r="B434" s="39" t="str" cm="1">
        <f t="array" ref="B434">IF(A434="","",IFERROR(_xlfn.TOROW(_xlfn._xlws.FILTER(供应商与部门对照表!B:B,供应商与部门对照表!A:A=A434)),""))</f>
        <v/>
      </c>
    </row>
    <row r="435" spans="2:2">
      <c r="B435" s="39" t="str" cm="1">
        <f t="array" ref="B435">IF(A435="","",IFERROR(_xlfn.TOROW(_xlfn._xlws.FILTER(供应商与部门对照表!B:B,供应商与部门对照表!A:A=A435)),""))</f>
        <v/>
      </c>
    </row>
    <row r="436" spans="2:2">
      <c r="B436" s="39" t="str" cm="1">
        <f t="array" ref="B436">IF(A436="","",IFERROR(_xlfn.TOROW(_xlfn._xlws.FILTER(供应商与部门对照表!B:B,供应商与部门对照表!A:A=A436)),""))</f>
        <v/>
      </c>
    </row>
    <row r="437" spans="2:2">
      <c r="B437" s="39" t="str" cm="1">
        <f t="array" ref="B437">IF(A437="","",IFERROR(_xlfn.TOROW(_xlfn._xlws.FILTER(供应商与部门对照表!B:B,供应商与部门对照表!A:A=A437)),""))</f>
        <v/>
      </c>
    </row>
    <row r="438" spans="2:2">
      <c r="B438" s="39" t="str" cm="1">
        <f t="array" ref="B438">IF(A438="","",IFERROR(_xlfn.TOROW(_xlfn._xlws.FILTER(供应商与部门对照表!B:B,供应商与部门对照表!A:A=A438)),""))</f>
        <v/>
      </c>
    </row>
    <row r="439" spans="2:2">
      <c r="B439" s="39" t="str" cm="1">
        <f t="array" ref="B439">IF(A439="","",IFERROR(_xlfn.TOROW(_xlfn._xlws.FILTER(供应商与部门对照表!B:B,供应商与部门对照表!A:A=A439)),""))</f>
        <v/>
      </c>
    </row>
    <row r="440" spans="2:2">
      <c r="B440" s="39" t="str" cm="1">
        <f t="array" ref="B440">IF(A440="","",IFERROR(_xlfn.TOROW(_xlfn._xlws.FILTER(供应商与部门对照表!B:B,供应商与部门对照表!A:A=A440)),""))</f>
        <v/>
      </c>
    </row>
    <row r="441" spans="2:2">
      <c r="B441" s="39" t="str" cm="1">
        <f t="array" ref="B441">IF(A441="","",IFERROR(_xlfn.TOROW(_xlfn._xlws.FILTER(供应商与部门对照表!B:B,供应商与部门对照表!A:A=A441)),""))</f>
        <v/>
      </c>
    </row>
    <row r="442" spans="2:2">
      <c r="B442" s="39" t="str" cm="1">
        <f t="array" ref="B442">IF(A442="","",IFERROR(_xlfn.TOROW(_xlfn._xlws.FILTER(供应商与部门对照表!B:B,供应商与部门对照表!A:A=A442)),""))</f>
        <v/>
      </c>
    </row>
    <row r="443" spans="2:2">
      <c r="B443" s="39" t="str" cm="1">
        <f t="array" ref="B443">IF(A443="","",IFERROR(_xlfn.TOROW(_xlfn._xlws.FILTER(供应商与部门对照表!B:B,供应商与部门对照表!A:A=A443)),""))</f>
        <v/>
      </c>
    </row>
    <row r="444" spans="2:2">
      <c r="B444" s="39" t="str" cm="1">
        <f t="array" ref="B444">IF(A444="","",IFERROR(_xlfn.TOROW(_xlfn._xlws.FILTER(供应商与部门对照表!B:B,供应商与部门对照表!A:A=A444)),""))</f>
        <v/>
      </c>
    </row>
    <row r="445" spans="2:2">
      <c r="B445" s="39" t="str" cm="1">
        <f t="array" ref="B445">IF(A445="","",IFERROR(_xlfn.TOROW(_xlfn._xlws.FILTER(供应商与部门对照表!B:B,供应商与部门对照表!A:A=A445)),""))</f>
        <v/>
      </c>
    </row>
    <row r="446" spans="2:2">
      <c r="B446" s="39" t="str" cm="1">
        <f t="array" ref="B446">IF(A446="","",IFERROR(_xlfn.TOROW(_xlfn._xlws.FILTER(供应商与部门对照表!B:B,供应商与部门对照表!A:A=A446)),""))</f>
        <v/>
      </c>
    </row>
    <row r="447" spans="2:2">
      <c r="B447" s="39" t="str" cm="1">
        <f t="array" ref="B447">IF(A447="","",IFERROR(_xlfn.TOROW(_xlfn._xlws.FILTER(供应商与部门对照表!B:B,供应商与部门对照表!A:A=A447)),""))</f>
        <v/>
      </c>
    </row>
    <row r="448" spans="2:2">
      <c r="B448" s="39" t="str" cm="1">
        <f t="array" ref="B448">IF(A448="","",IFERROR(_xlfn.TOROW(_xlfn._xlws.FILTER(供应商与部门对照表!B:B,供应商与部门对照表!A:A=A448)),""))</f>
        <v/>
      </c>
    </row>
    <row r="449" spans="2:2">
      <c r="B449" s="39" t="str" cm="1">
        <f t="array" ref="B449">IF(A449="","",IFERROR(_xlfn.TOROW(_xlfn._xlws.FILTER(供应商与部门对照表!B:B,供应商与部门对照表!A:A=A449)),""))</f>
        <v/>
      </c>
    </row>
    <row r="450" spans="2:2">
      <c r="B450" s="39" t="str" cm="1">
        <f t="array" ref="B450">IF(A450="","",IFERROR(_xlfn.TOROW(_xlfn._xlws.FILTER(供应商与部门对照表!B:B,供应商与部门对照表!A:A=A450)),""))</f>
        <v/>
      </c>
    </row>
    <row r="451" spans="2:2">
      <c r="B451" s="39" t="str" cm="1">
        <f t="array" ref="B451">IF(A451="","",IFERROR(_xlfn.TOROW(_xlfn._xlws.FILTER(供应商与部门对照表!B:B,供应商与部门对照表!A:A=A451)),""))</f>
        <v/>
      </c>
    </row>
    <row r="452" spans="2:2">
      <c r="B452" s="39" t="str" cm="1">
        <f t="array" ref="B452">IF(A452="","",IFERROR(_xlfn.TOROW(_xlfn._xlws.FILTER(供应商与部门对照表!B:B,供应商与部门对照表!A:A=A452)),""))</f>
        <v/>
      </c>
    </row>
    <row r="453" spans="2:2">
      <c r="B453" s="39" t="str" cm="1">
        <f t="array" ref="B453">IF(A453="","",IFERROR(_xlfn.TOROW(_xlfn._xlws.FILTER(供应商与部门对照表!B:B,供应商与部门对照表!A:A=A453)),""))</f>
        <v/>
      </c>
    </row>
    <row r="454" spans="2:2">
      <c r="B454" s="39" t="str" cm="1">
        <f t="array" ref="B454">IF(A454="","",IFERROR(_xlfn.TOROW(_xlfn._xlws.FILTER(供应商与部门对照表!B:B,供应商与部门对照表!A:A=A454)),""))</f>
        <v/>
      </c>
    </row>
    <row r="455" spans="2:2">
      <c r="B455" s="39" t="str" cm="1">
        <f t="array" ref="B455">IF(A455="","",IFERROR(_xlfn.TOROW(_xlfn._xlws.FILTER(供应商与部门对照表!B:B,供应商与部门对照表!A:A=A455)),""))</f>
        <v/>
      </c>
    </row>
    <row r="456" spans="2:2">
      <c r="B456" s="39" t="str" cm="1">
        <f t="array" ref="B456">IF(A456="","",IFERROR(_xlfn.TOROW(_xlfn._xlws.FILTER(供应商与部门对照表!B:B,供应商与部门对照表!A:A=A456)),""))</f>
        <v/>
      </c>
    </row>
    <row r="457" spans="2:2">
      <c r="B457" s="39" t="str" cm="1">
        <f t="array" ref="B457">IF(A457="","",IFERROR(_xlfn.TOROW(_xlfn._xlws.FILTER(供应商与部门对照表!B:B,供应商与部门对照表!A:A=A457)),""))</f>
        <v/>
      </c>
    </row>
    <row r="458" spans="2:2">
      <c r="B458" s="39" t="str" cm="1">
        <f t="array" ref="B458">IF(A458="","",IFERROR(_xlfn.TOROW(_xlfn._xlws.FILTER(供应商与部门对照表!B:B,供应商与部门对照表!A:A=A458)),""))</f>
        <v/>
      </c>
    </row>
    <row r="459" spans="2:2">
      <c r="B459" s="39" t="str" cm="1">
        <f t="array" ref="B459">IF(A459="","",IFERROR(_xlfn.TOROW(_xlfn._xlws.FILTER(供应商与部门对照表!B:B,供应商与部门对照表!A:A=A459)),""))</f>
        <v/>
      </c>
    </row>
    <row r="460" spans="2:2">
      <c r="B460" s="39" t="str" cm="1">
        <f t="array" ref="B460">IF(A460="","",IFERROR(_xlfn.TOROW(_xlfn._xlws.FILTER(供应商与部门对照表!B:B,供应商与部门对照表!A:A=A460)),""))</f>
        <v/>
      </c>
    </row>
    <row r="461" spans="2:2">
      <c r="B461" s="39" t="str" cm="1">
        <f t="array" ref="B461">IF(A461="","",IFERROR(_xlfn.TOROW(_xlfn._xlws.FILTER(供应商与部门对照表!B:B,供应商与部门对照表!A:A=A461)),""))</f>
        <v/>
      </c>
    </row>
    <row r="462" spans="2:2">
      <c r="B462" s="39" t="str" cm="1">
        <f t="array" ref="B462">IF(A462="","",IFERROR(_xlfn.TOROW(_xlfn._xlws.FILTER(供应商与部门对照表!B:B,供应商与部门对照表!A:A=A462)),""))</f>
        <v/>
      </c>
    </row>
    <row r="463" spans="2:2">
      <c r="B463" s="39" t="str" cm="1">
        <f t="array" ref="B463">IF(A463="","",IFERROR(_xlfn.TOROW(_xlfn._xlws.FILTER(供应商与部门对照表!B:B,供应商与部门对照表!A:A=A463)),""))</f>
        <v/>
      </c>
    </row>
    <row r="464" spans="2:2">
      <c r="B464" s="39" t="str" cm="1">
        <f t="array" ref="B464">IF(A464="","",IFERROR(_xlfn.TOROW(_xlfn._xlws.FILTER(供应商与部门对照表!B:B,供应商与部门对照表!A:A=A464)),""))</f>
        <v/>
      </c>
    </row>
    <row r="465" spans="2:2">
      <c r="B465" s="39" t="str" cm="1">
        <f t="array" ref="B465">IF(A465="","",IFERROR(_xlfn.TOROW(_xlfn._xlws.FILTER(供应商与部门对照表!B:B,供应商与部门对照表!A:A=A465)),""))</f>
        <v/>
      </c>
    </row>
    <row r="466" spans="2:2">
      <c r="B466" s="39" t="str" cm="1">
        <f t="array" ref="B466">IF(A466="","",IFERROR(_xlfn.TOROW(_xlfn._xlws.FILTER(供应商与部门对照表!B:B,供应商与部门对照表!A:A=A466)),""))</f>
        <v/>
      </c>
    </row>
    <row r="467" spans="2:2">
      <c r="B467" s="39" t="str" cm="1">
        <f t="array" ref="B467">IF(A467="","",IFERROR(_xlfn.TOROW(_xlfn._xlws.FILTER(供应商与部门对照表!B:B,供应商与部门对照表!A:A=A467)),""))</f>
        <v/>
      </c>
    </row>
    <row r="468" spans="2:2">
      <c r="B468" s="39" t="str" cm="1">
        <f t="array" ref="B468">IF(A468="","",IFERROR(_xlfn.TOROW(_xlfn._xlws.FILTER(供应商与部门对照表!B:B,供应商与部门对照表!A:A=A468)),""))</f>
        <v/>
      </c>
    </row>
    <row r="469" spans="2:2">
      <c r="B469" s="39" t="str" cm="1">
        <f t="array" ref="B469">IF(A469="","",IFERROR(_xlfn.TOROW(_xlfn._xlws.FILTER(供应商与部门对照表!B:B,供应商与部门对照表!A:A=A469)),""))</f>
        <v/>
      </c>
    </row>
    <row r="470" spans="2:2">
      <c r="B470" s="39" t="str" cm="1">
        <f t="array" ref="B470">IF(A470="","",IFERROR(_xlfn.TOROW(_xlfn._xlws.FILTER(供应商与部门对照表!B:B,供应商与部门对照表!A:A=A470)),""))</f>
        <v/>
      </c>
    </row>
    <row r="471" spans="2:2">
      <c r="B471" s="39" t="str" cm="1">
        <f t="array" ref="B471">IF(A471="","",IFERROR(_xlfn.TOROW(_xlfn._xlws.FILTER(供应商与部门对照表!B:B,供应商与部门对照表!A:A=A471)),""))</f>
        <v/>
      </c>
    </row>
    <row r="472" spans="2:2">
      <c r="B472" s="39" t="str" cm="1">
        <f t="array" ref="B472">IF(A472="","",IFERROR(_xlfn.TOROW(_xlfn._xlws.FILTER(供应商与部门对照表!B:B,供应商与部门对照表!A:A=A472)),""))</f>
        <v/>
      </c>
    </row>
    <row r="473" spans="2:2">
      <c r="B473" s="39" t="str" cm="1">
        <f t="array" ref="B473">IF(A473="","",IFERROR(_xlfn.TOROW(_xlfn._xlws.FILTER(供应商与部门对照表!B:B,供应商与部门对照表!A:A=A473)),""))</f>
        <v/>
      </c>
    </row>
    <row r="474" spans="2:2">
      <c r="B474" s="39" t="str" cm="1">
        <f t="array" ref="B474">IF(A474="","",IFERROR(_xlfn.TOROW(_xlfn._xlws.FILTER(供应商与部门对照表!B:B,供应商与部门对照表!A:A=A474)),""))</f>
        <v/>
      </c>
    </row>
    <row r="475" spans="2:2">
      <c r="B475" s="39" t="str" cm="1">
        <f t="array" ref="B475">IF(A475="","",IFERROR(_xlfn.TOROW(_xlfn._xlws.FILTER(供应商与部门对照表!B:B,供应商与部门对照表!A:A=A475)),""))</f>
        <v/>
      </c>
    </row>
    <row r="476" spans="2:2">
      <c r="B476" s="39" t="str" cm="1">
        <f t="array" ref="B476">IF(A476="","",IFERROR(_xlfn.TOROW(_xlfn._xlws.FILTER(供应商与部门对照表!B:B,供应商与部门对照表!A:A=A476)),""))</f>
        <v/>
      </c>
    </row>
    <row r="477" spans="2:2">
      <c r="B477" s="39" t="str" cm="1">
        <f t="array" ref="B477">IF(A477="","",IFERROR(_xlfn.TOROW(_xlfn._xlws.FILTER(供应商与部门对照表!B:B,供应商与部门对照表!A:A=A477)),""))</f>
        <v/>
      </c>
    </row>
    <row r="478" spans="2:2">
      <c r="B478" s="39" t="str" cm="1">
        <f t="array" ref="B478">IF(A478="","",IFERROR(_xlfn.TOROW(_xlfn._xlws.FILTER(供应商与部门对照表!B:B,供应商与部门对照表!A:A=A478)),""))</f>
        <v/>
      </c>
    </row>
    <row r="479" spans="2:2">
      <c r="B479" s="39" t="str" cm="1">
        <f t="array" ref="B479">IF(A479="","",IFERROR(_xlfn.TOROW(_xlfn._xlws.FILTER(供应商与部门对照表!B:B,供应商与部门对照表!A:A=A479)),""))</f>
        <v/>
      </c>
    </row>
    <row r="480" spans="2:2">
      <c r="B480" s="39" t="str" cm="1">
        <f t="array" ref="B480">IF(A480="","",IFERROR(_xlfn.TOROW(_xlfn._xlws.FILTER(供应商与部门对照表!B:B,供应商与部门对照表!A:A=A480)),""))</f>
        <v/>
      </c>
    </row>
    <row r="481" spans="2:2">
      <c r="B481" s="39" t="str" cm="1">
        <f t="array" ref="B481">IF(A481="","",IFERROR(_xlfn.TOROW(_xlfn._xlws.FILTER(供应商与部门对照表!B:B,供应商与部门对照表!A:A=A481)),""))</f>
        <v/>
      </c>
    </row>
    <row r="482" spans="2:2">
      <c r="B482" s="39" t="str" cm="1">
        <f t="array" ref="B482">IF(A482="","",IFERROR(_xlfn.TOROW(_xlfn._xlws.FILTER(供应商与部门对照表!B:B,供应商与部门对照表!A:A=A482)),""))</f>
        <v/>
      </c>
    </row>
    <row r="483" spans="2:2">
      <c r="B483" s="39" t="str" cm="1">
        <f t="array" ref="B483">IF(A483="","",IFERROR(_xlfn.TOROW(_xlfn._xlws.FILTER(供应商与部门对照表!B:B,供应商与部门对照表!A:A=A483)),""))</f>
        <v/>
      </c>
    </row>
    <row r="484" spans="2:2">
      <c r="B484" s="39" t="str" cm="1">
        <f t="array" ref="B484">IF(A484="","",IFERROR(_xlfn.TOROW(_xlfn._xlws.FILTER(供应商与部门对照表!B:B,供应商与部门对照表!A:A=A484)),""))</f>
        <v/>
      </c>
    </row>
    <row r="485" spans="2:2">
      <c r="B485" s="39" t="str" cm="1">
        <f t="array" ref="B485">IF(A485="","",IFERROR(_xlfn.TOROW(_xlfn._xlws.FILTER(供应商与部门对照表!B:B,供应商与部门对照表!A:A=A485)),""))</f>
        <v/>
      </c>
    </row>
    <row r="486" spans="2:2">
      <c r="B486" s="39" t="str" cm="1">
        <f t="array" ref="B486">IF(A486="","",IFERROR(_xlfn.TOROW(_xlfn._xlws.FILTER(供应商与部门对照表!B:B,供应商与部门对照表!A:A=A486)),""))</f>
        <v/>
      </c>
    </row>
    <row r="487" spans="2:2">
      <c r="B487" s="39" t="str" cm="1">
        <f t="array" ref="B487">IF(A487="","",IFERROR(_xlfn.TOROW(_xlfn._xlws.FILTER(供应商与部门对照表!B:B,供应商与部门对照表!A:A=A487)),""))</f>
        <v/>
      </c>
    </row>
    <row r="488" spans="2:2">
      <c r="B488" s="39" t="str" cm="1">
        <f t="array" ref="B488">IF(A488="","",IFERROR(_xlfn.TOROW(_xlfn._xlws.FILTER(供应商与部门对照表!B:B,供应商与部门对照表!A:A=A488)),""))</f>
        <v/>
      </c>
    </row>
    <row r="489" spans="2:2">
      <c r="B489" s="39" t="str" cm="1">
        <f t="array" ref="B489">IF(A489="","",IFERROR(_xlfn.TOROW(_xlfn._xlws.FILTER(供应商与部门对照表!B:B,供应商与部门对照表!A:A=A489)),""))</f>
        <v/>
      </c>
    </row>
    <row r="490" spans="2:2">
      <c r="B490" s="39" t="str" cm="1">
        <f t="array" ref="B490">IF(A490="","",IFERROR(_xlfn.TOROW(_xlfn._xlws.FILTER(供应商与部门对照表!B:B,供应商与部门对照表!A:A=A490)),""))</f>
        <v/>
      </c>
    </row>
    <row r="491" spans="2:2">
      <c r="B491" s="39" t="str" cm="1">
        <f t="array" ref="B491">IF(A491="","",IFERROR(_xlfn.TOROW(_xlfn._xlws.FILTER(供应商与部门对照表!B:B,供应商与部门对照表!A:A=A491)),""))</f>
        <v/>
      </c>
    </row>
    <row r="492" spans="2:2">
      <c r="B492" s="39" t="str" cm="1">
        <f t="array" ref="B492">IF(A492="","",IFERROR(_xlfn.TOROW(_xlfn._xlws.FILTER(供应商与部门对照表!B:B,供应商与部门对照表!A:A=A492)),""))</f>
        <v/>
      </c>
    </row>
    <row r="493" spans="2:2">
      <c r="B493" s="39" t="str" cm="1">
        <f t="array" ref="B493">IF(A493="","",IFERROR(_xlfn.TOROW(_xlfn._xlws.FILTER(供应商与部门对照表!B:B,供应商与部门对照表!A:A=A493)),""))</f>
        <v/>
      </c>
    </row>
    <row r="494" spans="2:2">
      <c r="B494" s="39" t="str" cm="1">
        <f t="array" ref="B494">IF(A494="","",IFERROR(_xlfn.TOROW(_xlfn._xlws.FILTER(供应商与部门对照表!B:B,供应商与部门对照表!A:A=A494)),""))</f>
        <v/>
      </c>
    </row>
    <row r="495" spans="2:2">
      <c r="B495" s="39" t="str" cm="1">
        <f t="array" ref="B495">IF(A495="","",IFERROR(_xlfn.TOROW(_xlfn._xlws.FILTER(供应商与部门对照表!B:B,供应商与部门对照表!A:A=A495)),""))</f>
        <v/>
      </c>
    </row>
    <row r="496" spans="2:2">
      <c r="B496" s="39" t="str" cm="1">
        <f t="array" ref="B496">IF(A496="","",IFERROR(_xlfn.TOROW(_xlfn._xlws.FILTER(供应商与部门对照表!B:B,供应商与部门对照表!A:A=A496)),""))</f>
        <v/>
      </c>
    </row>
    <row r="497" spans="2:2">
      <c r="B497" s="39" t="str" cm="1">
        <f t="array" ref="B497">IF(A497="","",IFERROR(_xlfn.TOROW(_xlfn._xlws.FILTER(供应商与部门对照表!B:B,供应商与部门对照表!A:A=A497)),""))</f>
        <v/>
      </c>
    </row>
    <row r="498" spans="2:2">
      <c r="B498" s="39" t="str" cm="1">
        <f t="array" ref="B498">IF(A498="","",IFERROR(_xlfn.TOROW(_xlfn._xlws.FILTER(供应商与部门对照表!B:B,供应商与部门对照表!A:A=A498)),""))</f>
        <v/>
      </c>
    </row>
    <row r="499" spans="2:2">
      <c r="B499" s="39" t="str" cm="1">
        <f t="array" ref="B499">IF(A499="","",IFERROR(_xlfn.TOROW(_xlfn._xlws.FILTER(供应商与部门对照表!B:B,供应商与部门对照表!A:A=A499)),""))</f>
        <v/>
      </c>
    </row>
    <row r="500" spans="2:2">
      <c r="B500" s="39" t="str" cm="1">
        <f t="array" ref="B500">IF(A500="","",IFERROR(_xlfn.TOROW(_xlfn._xlws.FILTER(供应商与部门对照表!B:B,供应商与部门对照表!A:A=A500)),""))</f>
        <v/>
      </c>
    </row>
    <row r="501" spans="2:2">
      <c r="B501" s="39" t="str" cm="1">
        <f t="array" ref="B501">IF(A501="","",IFERROR(_xlfn.TOROW(_xlfn._xlws.FILTER(供应商与部门对照表!B:B,供应商与部门对照表!A:A=A501)),""))</f>
        <v/>
      </c>
    </row>
    <row r="502" spans="2:2">
      <c r="B502" s="39" t="str" cm="1">
        <f t="array" ref="B502">IF(A502="","",IFERROR(_xlfn.TOROW(_xlfn._xlws.FILTER(供应商与部门对照表!B:B,供应商与部门对照表!A:A=A502)),""))</f>
        <v/>
      </c>
    </row>
    <row r="503" spans="2:2">
      <c r="B503" s="39" t="str" cm="1">
        <f t="array" ref="B503">IF(A503="","",IFERROR(_xlfn.TOROW(_xlfn._xlws.FILTER(供应商与部门对照表!B:B,供应商与部门对照表!A:A=A503)),""))</f>
        <v/>
      </c>
    </row>
    <row r="504" spans="2:2">
      <c r="B504" s="39" t="str" cm="1">
        <f t="array" ref="B504">IF(A504="","",IFERROR(_xlfn.TOROW(_xlfn._xlws.FILTER(供应商与部门对照表!B:B,供应商与部门对照表!A:A=A504)),""))</f>
        <v/>
      </c>
    </row>
    <row r="505" spans="2:2">
      <c r="B505" s="39" t="str" cm="1">
        <f t="array" ref="B505">IF(A505="","",IFERROR(_xlfn.TOROW(_xlfn._xlws.FILTER(供应商与部门对照表!B:B,供应商与部门对照表!A:A=A505)),""))</f>
        <v/>
      </c>
    </row>
    <row r="506" spans="2:2">
      <c r="B506" s="39" t="str" cm="1">
        <f t="array" ref="B506">IF(A506="","",IFERROR(_xlfn.TOROW(_xlfn._xlws.FILTER(供应商与部门对照表!B:B,供应商与部门对照表!A:A=A506)),""))</f>
        <v/>
      </c>
    </row>
    <row r="507" spans="2:2">
      <c r="B507" s="39" t="str" cm="1">
        <f t="array" ref="B507">IF(A507="","",IFERROR(_xlfn.TOROW(_xlfn._xlws.FILTER(供应商与部门对照表!B:B,供应商与部门对照表!A:A=A507)),""))</f>
        <v/>
      </c>
    </row>
    <row r="508" spans="2:2">
      <c r="B508" s="39" t="str" cm="1">
        <f t="array" ref="B508">IF(A508="","",IFERROR(_xlfn.TOROW(_xlfn._xlws.FILTER(供应商与部门对照表!B:B,供应商与部门对照表!A:A=A508)),""))</f>
        <v/>
      </c>
    </row>
    <row r="509" spans="2:2">
      <c r="B509" s="39" t="str" cm="1">
        <f t="array" ref="B509">IF(A509="","",IFERROR(_xlfn.TOROW(_xlfn._xlws.FILTER(供应商与部门对照表!B:B,供应商与部门对照表!A:A=A509)),""))</f>
        <v/>
      </c>
    </row>
    <row r="510" spans="2:2">
      <c r="B510" s="39" t="str" cm="1">
        <f t="array" ref="B510">IF(A510="","",IFERROR(_xlfn.TOROW(_xlfn._xlws.FILTER(供应商与部门对照表!B:B,供应商与部门对照表!A:A=A510)),""))</f>
        <v/>
      </c>
    </row>
    <row r="511" spans="2:2">
      <c r="B511" s="39" t="str" cm="1">
        <f t="array" ref="B511">IF(A511="","",IFERROR(_xlfn.TOROW(_xlfn._xlws.FILTER(供应商与部门对照表!B:B,供应商与部门对照表!A:A=A511)),""))</f>
        <v/>
      </c>
    </row>
    <row r="512" spans="2:2">
      <c r="B512" s="39" t="str" cm="1">
        <f t="array" ref="B512">IF(A512="","",IFERROR(_xlfn.TOROW(_xlfn._xlws.FILTER(供应商与部门对照表!B:B,供应商与部门对照表!A:A=A512)),""))</f>
        <v/>
      </c>
    </row>
    <row r="513" spans="2:2">
      <c r="B513" s="39" t="str" cm="1">
        <f t="array" ref="B513">IF(A513="","",IFERROR(_xlfn.TOROW(_xlfn._xlws.FILTER(供应商与部门对照表!B:B,供应商与部门对照表!A:A=A513)),""))</f>
        <v/>
      </c>
    </row>
    <row r="514" spans="2:2">
      <c r="B514" s="39" t="str" cm="1">
        <f t="array" ref="B514">IF(A514="","",IFERROR(_xlfn.TOROW(_xlfn._xlws.FILTER(供应商与部门对照表!B:B,供应商与部门对照表!A:A=A514)),""))</f>
        <v/>
      </c>
    </row>
    <row r="515" spans="2:2">
      <c r="B515" s="39" t="str" cm="1">
        <f t="array" ref="B515">IF(A515="","",IFERROR(_xlfn.TOROW(_xlfn._xlws.FILTER(供应商与部门对照表!B:B,供应商与部门对照表!A:A=A515)),""))</f>
        <v/>
      </c>
    </row>
    <row r="516" spans="2:2">
      <c r="B516" s="39" t="str" cm="1">
        <f t="array" ref="B516">IF(A516="","",IFERROR(_xlfn.TOROW(_xlfn._xlws.FILTER(供应商与部门对照表!B:B,供应商与部门对照表!A:A=A516)),""))</f>
        <v/>
      </c>
    </row>
    <row r="517" spans="2:2">
      <c r="B517" s="39" t="str" cm="1">
        <f t="array" ref="B517">IF(A517="","",IFERROR(_xlfn.TOROW(_xlfn._xlws.FILTER(供应商与部门对照表!B:B,供应商与部门对照表!A:A=A517)),""))</f>
        <v/>
      </c>
    </row>
    <row r="518" spans="2:2">
      <c r="B518" s="39" t="str" cm="1">
        <f t="array" ref="B518">IF(A518="","",IFERROR(_xlfn.TOROW(_xlfn._xlws.FILTER(供应商与部门对照表!B:B,供应商与部门对照表!A:A=A518)),""))</f>
        <v/>
      </c>
    </row>
    <row r="519" spans="2:2">
      <c r="B519" s="39" t="str" cm="1">
        <f t="array" ref="B519">IF(A519="","",IFERROR(_xlfn.TOROW(_xlfn._xlws.FILTER(供应商与部门对照表!B:B,供应商与部门对照表!A:A=A519)),""))</f>
        <v/>
      </c>
    </row>
    <row r="520" spans="2:2">
      <c r="B520" s="39" t="str" cm="1">
        <f t="array" ref="B520">IF(A520="","",IFERROR(_xlfn.TOROW(_xlfn._xlws.FILTER(供应商与部门对照表!B:B,供应商与部门对照表!A:A=A520)),""))</f>
        <v/>
      </c>
    </row>
    <row r="521" spans="2:2">
      <c r="B521" s="39" t="str" cm="1">
        <f t="array" ref="B521">IF(A521="","",IFERROR(_xlfn.TOROW(_xlfn._xlws.FILTER(供应商与部门对照表!B:B,供应商与部门对照表!A:A=A521)),""))</f>
        <v/>
      </c>
    </row>
    <row r="522" spans="2:2">
      <c r="B522" s="39" t="str" cm="1">
        <f t="array" ref="B522">IF(A522="","",IFERROR(_xlfn.TOROW(_xlfn._xlws.FILTER(供应商与部门对照表!B:B,供应商与部门对照表!A:A=A522)),""))</f>
        <v/>
      </c>
    </row>
    <row r="523" spans="2:2">
      <c r="B523" s="39" t="str" cm="1">
        <f t="array" ref="B523">IF(A523="","",IFERROR(_xlfn.TOROW(_xlfn._xlws.FILTER(供应商与部门对照表!B:B,供应商与部门对照表!A:A=A523)),""))</f>
        <v/>
      </c>
    </row>
    <row r="524" spans="2:2">
      <c r="B524" s="39" t="str" cm="1">
        <f t="array" ref="B524">IF(A524="","",IFERROR(_xlfn.TOROW(_xlfn._xlws.FILTER(供应商与部门对照表!B:B,供应商与部门对照表!A:A=A524)),""))</f>
        <v/>
      </c>
    </row>
    <row r="525" spans="2:2">
      <c r="B525" s="39" t="str" cm="1">
        <f t="array" ref="B525">IF(A525="","",IFERROR(_xlfn.TOROW(_xlfn._xlws.FILTER(供应商与部门对照表!B:B,供应商与部门对照表!A:A=A525)),""))</f>
        <v/>
      </c>
    </row>
    <row r="526" spans="2:2">
      <c r="B526" s="39" t="str" cm="1">
        <f t="array" ref="B526">IF(A526="","",IFERROR(_xlfn.TOROW(_xlfn._xlws.FILTER(供应商与部门对照表!B:B,供应商与部门对照表!A:A=A526)),""))</f>
        <v/>
      </c>
    </row>
    <row r="527" spans="2:2">
      <c r="B527" s="39" t="str" cm="1">
        <f t="array" ref="B527">IF(A527="","",IFERROR(_xlfn.TOROW(_xlfn._xlws.FILTER(供应商与部门对照表!B:B,供应商与部门对照表!A:A=A527)),""))</f>
        <v/>
      </c>
    </row>
    <row r="528" spans="2:2">
      <c r="B528" s="39" t="str" cm="1">
        <f t="array" ref="B528">IF(A528="","",IFERROR(_xlfn.TOROW(_xlfn._xlws.FILTER(供应商与部门对照表!B:B,供应商与部门对照表!A:A=A528)),""))</f>
        <v/>
      </c>
    </row>
    <row r="529" spans="2:2">
      <c r="B529" s="39" t="str" cm="1">
        <f t="array" ref="B529">IF(A529="","",IFERROR(_xlfn.TOROW(_xlfn._xlws.FILTER(供应商与部门对照表!B:B,供应商与部门对照表!A:A=A529)),""))</f>
        <v/>
      </c>
    </row>
    <row r="530" spans="2:2">
      <c r="B530" s="39" t="str" cm="1">
        <f t="array" ref="B530">IF(A530="","",IFERROR(_xlfn.TOROW(_xlfn._xlws.FILTER(供应商与部门对照表!B:B,供应商与部门对照表!A:A=A530)),""))</f>
        <v/>
      </c>
    </row>
    <row r="531" spans="2:2">
      <c r="B531" s="39" t="str" cm="1">
        <f t="array" ref="B531">IF(A531="","",IFERROR(_xlfn.TOROW(_xlfn._xlws.FILTER(供应商与部门对照表!B:B,供应商与部门对照表!A:A=A531)),""))</f>
        <v/>
      </c>
    </row>
    <row r="532" spans="2:2">
      <c r="B532" s="39" t="str" cm="1">
        <f t="array" ref="B532">IF(A532="","",IFERROR(_xlfn.TOROW(_xlfn._xlws.FILTER(供应商与部门对照表!B:B,供应商与部门对照表!A:A=A532)),""))</f>
        <v/>
      </c>
    </row>
    <row r="533" spans="2:2">
      <c r="B533" s="39" t="str" cm="1">
        <f t="array" ref="B533">IF(A533="","",IFERROR(_xlfn.TOROW(_xlfn._xlws.FILTER(供应商与部门对照表!B:B,供应商与部门对照表!A:A=A533)),""))</f>
        <v/>
      </c>
    </row>
    <row r="534" spans="2:2">
      <c r="B534" s="39" t="str" cm="1">
        <f t="array" ref="B534">IF(A534="","",IFERROR(_xlfn.TOROW(_xlfn._xlws.FILTER(供应商与部门对照表!B:B,供应商与部门对照表!A:A=A534)),""))</f>
        <v/>
      </c>
    </row>
    <row r="535" spans="2:2">
      <c r="B535" s="39" t="str" cm="1">
        <f t="array" ref="B535">IF(A535="","",IFERROR(_xlfn.TOROW(_xlfn._xlws.FILTER(供应商与部门对照表!B:B,供应商与部门对照表!A:A=A535)),""))</f>
        <v/>
      </c>
    </row>
    <row r="536" spans="2:2">
      <c r="B536" s="39" t="str" cm="1">
        <f t="array" ref="B536">IF(A536="","",IFERROR(_xlfn.TOROW(_xlfn._xlws.FILTER(供应商与部门对照表!B:B,供应商与部门对照表!A:A=A536)),""))</f>
        <v/>
      </c>
    </row>
    <row r="537" spans="2:2">
      <c r="B537" s="39" t="str" cm="1">
        <f t="array" ref="B537">IF(A537="","",IFERROR(_xlfn.TOROW(_xlfn._xlws.FILTER(供应商与部门对照表!B:B,供应商与部门对照表!A:A=A537)),""))</f>
        <v/>
      </c>
    </row>
    <row r="538" spans="2:2">
      <c r="B538" s="39" t="str" cm="1">
        <f t="array" ref="B538">IF(A538="","",IFERROR(_xlfn.TOROW(_xlfn._xlws.FILTER(供应商与部门对照表!B:B,供应商与部门对照表!A:A=A538)),""))</f>
        <v/>
      </c>
    </row>
    <row r="539" spans="2:2">
      <c r="B539" s="39" t="str" cm="1">
        <f t="array" ref="B539">IF(A539="","",IFERROR(_xlfn.TOROW(_xlfn._xlws.FILTER(供应商与部门对照表!B:B,供应商与部门对照表!A:A=A539)),""))</f>
        <v/>
      </c>
    </row>
    <row r="540" spans="2:2">
      <c r="B540" s="39" t="str" cm="1">
        <f t="array" ref="B540">IF(A540="","",IFERROR(_xlfn.TOROW(_xlfn._xlws.FILTER(供应商与部门对照表!B:B,供应商与部门对照表!A:A=A540)),""))</f>
        <v/>
      </c>
    </row>
    <row r="541" spans="2:2">
      <c r="B541" s="39" t="str" cm="1">
        <f t="array" ref="B541">IF(A541="","",IFERROR(_xlfn.TOROW(_xlfn._xlws.FILTER(供应商与部门对照表!B:B,供应商与部门对照表!A:A=A541)),""))</f>
        <v/>
      </c>
    </row>
    <row r="542" spans="2:2">
      <c r="B542" s="39" t="str" cm="1">
        <f t="array" ref="B542">IF(A542="","",IFERROR(_xlfn.TOROW(_xlfn._xlws.FILTER(供应商与部门对照表!B:B,供应商与部门对照表!A:A=A542)),""))</f>
        <v/>
      </c>
    </row>
    <row r="543" spans="2:2">
      <c r="B543" s="39" t="str" cm="1">
        <f t="array" ref="B543">IF(A543="","",IFERROR(_xlfn.TOROW(_xlfn._xlws.FILTER(供应商与部门对照表!B:B,供应商与部门对照表!A:A=A543)),""))</f>
        <v/>
      </c>
    </row>
    <row r="544" spans="2:2">
      <c r="B544" s="39" t="str" cm="1">
        <f t="array" ref="B544">IF(A544="","",IFERROR(_xlfn.TOROW(_xlfn._xlws.FILTER(供应商与部门对照表!B:B,供应商与部门对照表!A:A=A544)),""))</f>
        <v/>
      </c>
    </row>
    <row r="545" spans="2:2">
      <c r="B545" s="39" t="str" cm="1">
        <f t="array" ref="B545">IF(A545="","",IFERROR(_xlfn.TOROW(_xlfn._xlws.FILTER(供应商与部门对照表!B:B,供应商与部门对照表!A:A=A545)),""))</f>
        <v/>
      </c>
    </row>
    <row r="546" spans="2:2">
      <c r="B546" s="39" t="str" cm="1">
        <f t="array" ref="B546">IF(A546="","",IFERROR(_xlfn.TOROW(_xlfn._xlws.FILTER(供应商与部门对照表!B:B,供应商与部门对照表!A:A=A546)),""))</f>
        <v/>
      </c>
    </row>
    <row r="547" spans="2:2">
      <c r="B547" s="39" t="str" cm="1">
        <f t="array" ref="B547">IF(A547="","",IFERROR(_xlfn.TOROW(_xlfn._xlws.FILTER(供应商与部门对照表!B:B,供应商与部门对照表!A:A=A547)),""))</f>
        <v/>
      </c>
    </row>
    <row r="548" spans="2:2">
      <c r="B548" s="39" t="str" cm="1">
        <f t="array" ref="B548">IF(A548="","",IFERROR(_xlfn.TOROW(_xlfn._xlws.FILTER(供应商与部门对照表!B:B,供应商与部门对照表!A:A=A548)),""))</f>
        <v/>
      </c>
    </row>
    <row r="549" spans="2:2">
      <c r="B549" s="39" t="str" cm="1">
        <f t="array" ref="B549">IF(A549="","",IFERROR(_xlfn.TOROW(_xlfn._xlws.FILTER(供应商与部门对照表!B:B,供应商与部门对照表!A:A=A549)),""))</f>
        <v/>
      </c>
    </row>
    <row r="550" spans="2:2">
      <c r="B550" s="39" t="str" cm="1">
        <f t="array" ref="B550">IF(A550="","",IFERROR(_xlfn.TOROW(_xlfn._xlws.FILTER(供应商与部门对照表!B:B,供应商与部门对照表!A:A=A550)),""))</f>
        <v/>
      </c>
    </row>
    <row r="551" spans="2:2">
      <c r="B551" s="39" t="str" cm="1">
        <f t="array" ref="B551">IF(A551="","",IFERROR(_xlfn.TOROW(_xlfn._xlws.FILTER(供应商与部门对照表!B:B,供应商与部门对照表!A:A=A551)),""))</f>
        <v/>
      </c>
    </row>
    <row r="552" spans="2:2">
      <c r="B552" s="39" t="str" cm="1">
        <f t="array" ref="B552">IF(A552="","",IFERROR(_xlfn.TOROW(_xlfn._xlws.FILTER(供应商与部门对照表!B:B,供应商与部门对照表!A:A=A552)),""))</f>
        <v/>
      </c>
    </row>
    <row r="553" spans="2:2">
      <c r="B553" s="39" t="str" cm="1">
        <f t="array" ref="B553">IF(A553="","",IFERROR(_xlfn.TOROW(_xlfn._xlws.FILTER(供应商与部门对照表!B:B,供应商与部门对照表!A:A=A553)),""))</f>
        <v/>
      </c>
    </row>
    <row r="554" spans="2:2">
      <c r="B554" s="39" t="str" cm="1">
        <f t="array" ref="B554">IF(A554="","",IFERROR(_xlfn.TOROW(_xlfn._xlws.FILTER(供应商与部门对照表!B:B,供应商与部门对照表!A:A=A554)),""))</f>
        <v/>
      </c>
    </row>
    <row r="555" spans="2:2">
      <c r="B555" s="39" t="str" cm="1">
        <f t="array" ref="B555">IF(A555="","",IFERROR(_xlfn.TOROW(_xlfn._xlws.FILTER(供应商与部门对照表!B:B,供应商与部门对照表!A:A=A555)),""))</f>
        <v/>
      </c>
    </row>
    <row r="556" spans="2:2">
      <c r="B556" s="39" t="str" cm="1">
        <f t="array" ref="B556">IF(A556="","",IFERROR(_xlfn.TOROW(_xlfn._xlws.FILTER(供应商与部门对照表!B:B,供应商与部门对照表!A:A=A556)),""))</f>
        <v/>
      </c>
    </row>
    <row r="557" spans="2:2">
      <c r="B557" s="39" t="str" cm="1">
        <f t="array" ref="B557">IF(A557="","",IFERROR(_xlfn.TOROW(_xlfn._xlws.FILTER(供应商与部门对照表!B:B,供应商与部门对照表!A:A=A557)),""))</f>
        <v/>
      </c>
    </row>
    <row r="558" spans="2:2">
      <c r="B558" s="39" t="str" cm="1">
        <f t="array" ref="B558">IF(A558="","",IFERROR(_xlfn.TOROW(_xlfn._xlws.FILTER(供应商与部门对照表!B:B,供应商与部门对照表!A:A=A558)),""))</f>
        <v/>
      </c>
    </row>
    <row r="559" spans="2:2">
      <c r="B559" s="39" t="str" cm="1">
        <f t="array" ref="B559">IF(A559="","",IFERROR(_xlfn.TOROW(_xlfn._xlws.FILTER(供应商与部门对照表!B:B,供应商与部门对照表!A:A=A559)),""))</f>
        <v/>
      </c>
    </row>
    <row r="560" spans="2:2">
      <c r="B560" s="39" t="str" cm="1">
        <f t="array" ref="B560">IF(A560="","",IFERROR(_xlfn.TOROW(_xlfn._xlws.FILTER(供应商与部门对照表!B:B,供应商与部门对照表!A:A=A560)),""))</f>
        <v/>
      </c>
    </row>
    <row r="561" spans="2:2">
      <c r="B561" s="39" t="str" cm="1">
        <f t="array" ref="B561">IF(A561="","",IFERROR(_xlfn.TOROW(_xlfn._xlws.FILTER(供应商与部门对照表!B:B,供应商与部门对照表!A:A=A561)),""))</f>
        <v/>
      </c>
    </row>
    <row r="562" spans="2:2">
      <c r="B562" s="39" t="str" cm="1">
        <f t="array" ref="B562">IF(A562="","",IFERROR(_xlfn.TOROW(_xlfn._xlws.FILTER(供应商与部门对照表!B:B,供应商与部门对照表!A:A=A562)),""))</f>
        <v/>
      </c>
    </row>
    <row r="563" spans="2:2">
      <c r="B563" s="39" t="str" cm="1">
        <f t="array" ref="B563">IF(A563="","",IFERROR(_xlfn.TOROW(_xlfn._xlws.FILTER(供应商与部门对照表!B:B,供应商与部门对照表!A:A=A563)),""))</f>
        <v/>
      </c>
    </row>
    <row r="564" spans="2:2">
      <c r="B564" s="39" t="str" cm="1">
        <f t="array" ref="B564">IF(A564="","",IFERROR(_xlfn.TOROW(_xlfn._xlws.FILTER(供应商与部门对照表!B:B,供应商与部门对照表!A:A=A564)),""))</f>
        <v/>
      </c>
    </row>
    <row r="565" spans="2:2">
      <c r="B565" s="39" t="str" cm="1">
        <f t="array" ref="B565">IF(A565="","",IFERROR(_xlfn.TOROW(_xlfn._xlws.FILTER(供应商与部门对照表!B:B,供应商与部门对照表!A:A=A565)),""))</f>
        <v/>
      </c>
    </row>
    <row r="566" spans="2:2">
      <c r="B566" s="39" t="str" cm="1">
        <f t="array" ref="B566">IF(A566="","",IFERROR(_xlfn.TOROW(_xlfn._xlws.FILTER(供应商与部门对照表!B:B,供应商与部门对照表!A:A=A566)),""))</f>
        <v/>
      </c>
    </row>
    <row r="567" spans="2:2">
      <c r="B567" s="39" t="str" cm="1">
        <f t="array" ref="B567">IF(A567="","",IFERROR(_xlfn.TOROW(_xlfn._xlws.FILTER(供应商与部门对照表!B:B,供应商与部门对照表!A:A=A567)),""))</f>
        <v/>
      </c>
    </row>
    <row r="568" spans="2:2">
      <c r="B568" s="39" t="str" cm="1">
        <f t="array" ref="B568">IF(A568="","",IFERROR(_xlfn.TOROW(_xlfn._xlws.FILTER(供应商与部门对照表!B:B,供应商与部门对照表!A:A=A568)),""))</f>
        <v/>
      </c>
    </row>
    <row r="569" spans="2:2">
      <c r="B569" s="39" t="str" cm="1">
        <f t="array" ref="B569">IF(A569="","",IFERROR(_xlfn.TOROW(_xlfn._xlws.FILTER(供应商与部门对照表!B:B,供应商与部门对照表!A:A=A569)),""))</f>
        <v/>
      </c>
    </row>
    <row r="570" spans="2:2">
      <c r="B570" s="39" t="str" cm="1">
        <f t="array" ref="B570">IF(A570="","",IFERROR(_xlfn.TOROW(_xlfn._xlws.FILTER(供应商与部门对照表!B:B,供应商与部门对照表!A:A=A570)),""))</f>
        <v/>
      </c>
    </row>
    <row r="571" spans="2:2">
      <c r="B571" s="39" t="str" cm="1">
        <f t="array" ref="B571">IF(A571="","",IFERROR(_xlfn.TOROW(_xlfn._xlws.FILTER(供应商与部门对照表!B:B,供应商与部门对照表!A:A=A571)),""))</f>
        <v/>
      </c>
    </row>
    <row r="572" spans="2:2">
      <c r="B572" s="39" t="str" cm="1">
        <f t="array" ref="B572">IF(A572="","",IFERROR(_xlfn.TOROW(_xlfn._xlws.FILTER(供应商与部门对照表!B:B,供应商与部门对照表!A:A=A572)),""))</f>
        <v/>
      </c>
    </row>
    <row r="573" spans="2:2">
      <c r="B573" s="39" t="str" cm="1">
        <f t="array" ref="B573">IF(A573="","",IFERROR(_xlfn.TOROW(_xlfn._xlws.FILTER(供应商与部门对照表!B:B,供应商与部门对照表!A:A=A573)),""))</f>
        <v/>
      </c>
    </row>
    <row r="574" spans="2:2">
      <c r="B574" s="39" t="str" cm="1">
        <f t="array" ref="B574">IF(A574="","",IFERROR(_xlfn.TOROW(_xlfn._xlws.FILTER(供应商与部门对照表!B:B,供应商与部门对照表!A:A=A574)),""))</f>
        <v/>
      </c>
    </row>
    <row r="575" spans="2:2">
      <c r="B575" s="39" t="str" cm="1">
        <f t="array" ref="B575">IF(A575="","",IFERROR(_xlfn.TOROW(_xlfn._xlws.FILTER(供应商与部门对照表!B:B,供应商与部门对照表!A:A=A575)),""))</f>
        <v/>
      </c>
    </row>
    <row r="576" spans="2:2">
      <c r="B576" s="39" t="str" cm="1">
        <f t="array" ref="B576">IF(A576="","",IFERROR(_xlfn.TOROW(_xlfn._xlws.FILTER(供应商与部门对照表!B:B,供应商与部门对照表!A:A=A576)),""))</f>
        <v/>
      </c>
    </row>
    <row r="577" spans="2:2">
      <c r="B577" s="39" t="str" cm="1">
        <f t="array" ref="B577">IF(A577="","",IFERROR(_xlfn.TOROW(_xlfn._xlws.FILTER(供应商与部门对照表!B:B,供应商与部门对照表!A:A=A577)),""))</f>
        <v/>
      </c>
    </row>
    <row r="578" spans="2:2">
      <c r="B578" s="39" t="str" cm="1">
        <f t="array" ref="B578">IF(A578="","",IFERROR(_xlfn.TOROW(_xlfn._xlws.FILTER(供应商与部门对照表!B:B,供应商与部门对照表!A:A=A578)),""))</f>
        <v/>
      </c>
    </row>
    <row r="579" spans="2:2">
      <c r="B579" s="39" t="str" cm="1">
        <f t="array" ref="B579">IF(A579="","",IFERROR(_xlfn.TOROW(_xlfn._xlws.FILTER(供应商与部门对照表!B:B,供应商与部门对照表!A:A=A579)),""))</f>
        <v/>
      </c>
    </row>
    <row r="580" spans="2:2">
      <c r="B580" s="39" t="str" cm="1">
        <f t="array" ref="B580">IF(A580="","",IFERROR(_xlfn.TOROW(_xlfn._xlws.FILTER(供应商与部门对照表!B:B,供应商与部门对照表!A:A=A580)),""))</f>
        <v/>
      </c>
    </row>
    <row r="581" spans="2:2">
      <c r="B581" s="39" t="str" cm="1">
        <f t="array" ref="B581">IF(A581="","",IFERROR(_xlfn.TOROW(_xlfn._xlws.FILTER(供应商与部门对照表!B:B,供应商与部门对照表!A:A=A581)),""))</f>
        <v/>
      </c>
    </row>
    <row r="582" spans="2:2">
      <c r="B582" s="39" t="str" cm="1">
        <f t="array" ref="B582">IF(A582="","",IFERROR(_xlfn.TOROW(_xlfn._xlws.FILTER(供应商与部门对照表!B:B,供应商与部门对照表!A:A=A582)),""))</f>
        <v/>
      </c>
    </row>
    <row r="583" spans="2:2">
      <c r="B583" s="39" t="str" cm="1">
        <f t="array" ref="B583">IF(A583="","",IFERROR(_xlfn.TOROW(_xlfn._xlws.FILTER(供应商与部门对照表!B:B,供应商与部门对照表!A:A=A583)),""))</f>
        <v/>
      </c>
    </row>
    <row r="584" spans="2:2">
      <c r="B584" s="39" t="str" cm="1">
        <f t="array" ref="B584">IF(A584="","",IFERROR(_xlfn.TOROW(_xlfn._xlws.FILTER(供应商与部门对照表!B:B,供应商与部门对照表!A:A=A584)),""))</f>
        <v/>
      </c>
    </row>
    <row r="585" spans="2:2">
      <c r="B585" s="39" t="str" cm="1">
        <f t="array" ref="B585">IF(A585="","",IFERROR(_xlfn.TOROW(_xlfn._xlws.FILTER(供应商与部门对照表!B:B,供应商与部门对照表!A:A=A585)),""))</f>
        <v/>
      </c>
    </row>
    <row r="586" spans="2:2">
      <c r="B586" s="39" t="str" cm="1">
        <f t="array" ref="B586">IF(A586="","",IFERROR(_xlfn.TOROW(_xlfn._xlws.FILTER(供应商与部门对照表!B:B,供应商与部门对照表!A:A=A586)),""))</f>
        <v/>
      </c>
    </row>
    <row r="587" spans="2:2">
      <c r="B587" s="39" t="str" cm="1">
        <f t="array" ref="B587">IF(A587="","",IFERROR(_xlfn.TOROW(_xlfn._xlws.FILTER(供应商与部门对照表!B:B,供应商与部门对照表!A:A=A587)),""))</f>
        <v/>
      </c>
    </row>
    <row r="588" spans="2:2">
      <c r="B588" s="39" t="str" cm="1">
        <f t="array" ref="B588">IF(A588="","",IFERROR(_xlfn.TOROW(_xlfn._xlws.FILTER(供应商与部门对照表!B:B,供应商与部门对照表!A:A=A588)),""))</f>
        <v/>
      </c>
    </row>
    <row r="589" spans="2:2">
      <c r="B589" s="39" t="str" cm="1">
        <f t="array" ref="B589">IF(A589="","",IFERROR(_xlfn.TOROW(_xlfn._xlws.FILTER(供应商与部门对照表!B:B,供应商与部门对照表!A:A=A589)),""))</f>
        <v/>
      </c>
    </row>
    <row r="590" spans="2:2">
      <c r="B590" s="39" t="str" cm="1">
        <f t="array" ref="B590">IF(A590="","",IFERROR(_xlfn.TOROW(_xlfn._xlws.FILTER(供应商与部门对照表!B:B,供应商与部门对照表!A:A=A590)),""))</f>
        <v/>
      </c>
    </row>
    <row r="591" spans="2:2">
      <c r="B591" s="39" t="str" cm="1">
        <f t="array" ref="B591">IF(A591="","",IFERROR(_xlfn.TOROW(_xlfn._xlws.FILTER(供应商与部门对照表!B:B,供应商与部门对照表!A:A=A591)),""))</f>
        <v/>
      </c>
    </row>
    <row r="592" spans="2:2">
      <c r="B592" s="39" t="str" cm="1">
        <f t="array" ref="B592">IF(A592="","",IFERROR(_xlfn.TOROW(_xlfn._xlws.FILTER(供应商与部门对照表!B:B,供应商与部门对照表!A:A=A592)),""))</f>
        <v/>
      </c>
    </row>
    <row r="593" spans="2:2">
      <c r="B593" s="39" t="str" cm="1">
        <f t="array" ref="B593">IF(A593="","",IFERROR(_xlfn.TOROW(_xlfn._xlws.FILTER(供应商与部门对照表!B:B,供应商与部门对照表!A:A=A593)),""))</f>
        <v/>
      </c>
    </row>
    <row r="594" spans="2:2">
      <c r="B594" s="39" t="str" cm="1">
        <f t="array" ref="B594">IF(A594="","",IFERROR(_xlfn.TOROW(_xlfn._xlws.FILTER(供应商与部门对照表!B:B,供应商与部门对照表!A:A=A594)),""))</f>
        <v/>
      </c>
    </row>
    <row r="595" spans="2:2">
      <c r="B595" s="39" t="str" cm="1">
        <f t="array" ref="B595">IF(A595="","",IFERROR(_xlfn.TOROW(_xlfn._xlws.FILTER(供应商与部门对照表!B:B,供应商与部门对照表!A:A=A595)),""))</f>
        <v/>
      </c>
    </row>
    <row r="596" spans="2:2">
      <c r="B596" s="39" t="str" cm="1">
        <f t="array" ref="B596">IF(A596="","",IFERROR(_xlfn.TOROW(_xlfn._xlws.FILTER(供应商与部门对照表!B:B,供应商与部门对照表!A:A=A596)),""))</f>
        <v/>
      </c>
    </row>
    <row r="597" spans="2:2">
      <c r="B597" s="39" t="str" cm="1">
        <f t="array" ref="B597">IF(A597="","",IFERROR(_xlfn.TOROW(_xlfn._xlws.FILTER(供应商与部门对照表!B:B,供应商与部门对照表!A:A=A597)),""))</f>
        <v/>
      </c>
    </row>
    <row r="598" spans="2:2">
      <c r="B598" s="39" t="str" cm="1">
        <f t="array" ref="B598">IF(A598="","",IFERROR(_xlfn.TOROW(_xlfn._xlws.FILTER(供应商与部门对照表!B:B,供应商与部门对照表!A:A=A598)),""))</f>
        <v/>
      </c>
    </row>
    <row r="599" spans="2:2">
      <c r="B599" s="39" t="str" cm="1">
        <f t="array" ref="B599">IF(A599="","",IFERROR(_xlfn.TOROW(_xlfn._xlws.FILTER(供应商与部门对照表!B:B,供应商与部门对照表!A:A=A599)),""))</f>
        <v/>
      </c>
    </row>
    <row r="600" spans="2:2">
      <c r="B600" s="39" t="str" cm="1">
        <f t="array" ref="B600">IF(A600="","",IFERROR(_xlfn.TOROW(_xlfn._xlws.FILTER(供应商与部门对照表!B:B,供应商与部门对照表!A:A=A600)),""))</f>
        <v/>
      </c>
    </row>
    <row r="601" spans="2:2">
      <c r="B601" s="39" t="str" cm="1">
        <f t="array" ref="B601">IF(A601="","",IFERROR(_xlfn.TOROW(_xlfn._xlws.FILTER(供应商与部门对照表!B:B,供应商与部门对照表!A:A=A601)),""))</f>
        <v/>
      </c>
    </row>
    <row r="602" spans="2:2">
      <c r="B602" s="39" t="str" cm="1">
        <f t="array" ref="B602">IF(A602="","",IFERROR(_xlfn.TOROW(_xlfn._xlws.FILTER(供应商与部门对照表!B:B,供应商与部门对照表!A:A=A602)),""))</f>
        <v/>
      </c>
    </row>
    <row r="603" spans="2:2">
      <c r="B603" s="39" t="str" cm="1">
        <f t="array" ref="B603">IF(A603="","",IFERROR(_xlfn.TOROW(_xlfn._xlws.FILTER(供应商与部门对照表!B:B,供应商与部门对照表!A:A=A603)),""))</f>
        <v/>
      </c>
    </row>
    <row r="604" spans="2:2">
      <c r="B604" s="39" t="str" cm="1">
        <f t="array" ref="B604">IF(A604="","",IFERROR(_xlfn.TOROW(_xlfn._xlws.FILTER(供应商与部门对照表!B:B,供应商与部门对照表!A:A=A604)),""))</f>
        <v/>
      </c>
    </row>
    <row r="605" spans="2:2">
      <c r="B605" s="39" t="str" cm="1">
        <f t="array" ref="B605">IF(A605="","",IFERROR(_xlfn.TOROW(_xlfn._xlws.FILTER(供应商与部门对照表!B:B,供应商与部门对照表!A:A=A605)),""))</f>
        <v/>
      </c>
    </row>
    <row r="606" spans="2:2">
      <c r="B606" s="39" t="str" cm="1">
        <f t="array" ref="B606">IF(A606="","",IFERROR(_xlfn.TOROW(_xlfn._xlws.FILTER(供应商与部门对照表!B:B,供应商与部门对照表!A:A=A606)),""))</f>
        <v/>
      </c>
    </row>
    <row r="607" spans="2:2">
      <c r="B607" s="39" t="str" cm="1">
        <f t="array" ref="B607">IF(A607="","",IFERROR(_xlfn.TOROW(_xlfn._xlws.FILTER(供应商与部门对照表!B:B,供应商与部门对照表!A:A=A607)),""))</f>
        <v/>
      </c>
    </row>
    <row r="608" spans="2:2">
      <c r="B608" s="39" t="str" cm="1">
        <f t="array" ref="B608">IF(A608="","",IFERROR(_xlfn.TOROW(_xlfn._xlws.FILTER(供应商与部门对照表!B:B,供应商与部门对照表!A:A=A608)),""))</f>
        <v/>
      </c>
    </row>
    <row r="609" spans="2:2">
      <c r="B609" s="39" t="str" cm="1">
        <f t="array" ref="B609">IF(A609="","",IFERROR(_xlfn.TOROW(_xlfn._xlws.FILTER(供应商与部门对照表!B:B,供应商与部门对照表!A:A=A609)),""))</f>
        <v/>
      </c>
    </row>
    <row r="610" spans="2:2">
      <c r="B610" s="39" t="str" cm="1">
        <f t="array" ref="B610">IF(A610="","",IFERROR(_xlfn.TOROW(_xlfn._xlws.FILTER(供应商与部门对照表!B:B,供应商与部门对照表!A:A=A610)),""))</f>
        <v/>
      </c>
    </row>
    <row r="611" spans="2:2">
      <c r="B611" s="39" t="str" cm="1">
        <f t="array" ref="B611">IF(A611="","",IFERROR(_xlfn.TOROW(_xlfn._xlws.FILTER(供应商与部门对照表!B:B,供应商与部门对照表!A:A=A611)),""))</f>
        <v/>
      </c>
    </row>
    <row r="612" spans="2:2">
      <c r="B612" s="39" t="str" cm="1">
        <f t="array" ref="B612">IF(A612="","",IFERROR(_xlfn.TOROW(_xlfn._xlws.FILTER(供应商与部门对照表!B:B,供应商与部门对照表!A:A=A612)),""))</f>
        <v/>
      </c>
    </row>
    <row r="613" spans="2:2">
      <c r="B613" s="39" t="str" cm="1">
        <f t="array" ref="B613">IF(A613="","",IFERROR(_xlfn.TOROW(_xlfn._xlws.FILTER(供应商与部门对照表!B:B,供应商与部门对照表!A:A=A613)),""))</f>
        <v/>
      </c>
    </row>
    <row r="614" spans="2:2">
      <c r="B614" s="39" t="str" cm="1">
        <f t="array" ref="B614">IF(A614="","",IFERROR(_xlfn.TOROW(_xlfn._xlws.FILTER(供应商与部门对照表!B:B,供应商与部门对照表!A:A=A614)),""))</f>
        <v/>
      </c>
    </row>
    <row r="615" spans="2:2">
      <c r="B615" s="39" t="str" cm="1">
        <f t="array" ref="B615">IF(A615="","",IFERROR(_xlfn.TOROW(_xlfn._xlws.FILTER(供应商与部门对照表!B:B,供应商与部门对照表!A:A=A615)),""))</f>
        <v/>
      </c>
    </row>
    <row r="616" spans="2:2">
      <c r="B616" s="39" t="str" cm="1">
        <f t="array" ref="B616">IF(A616="","",IFERROR(_xlfn.TOROW(_xlfn._xlws.FILTER(供应商与部门对照表!B:B,供应商与部门对照表!A:A=A616)),""))</f>
        <v/>
      </c>
    </row>
    <row r="617" spans="2:2">
      <c r="B617" s="39" t="str" cm="1">
        <f t="array" ref="B617">IF(A617="","",IFERROR(_xlfn.TOROW(_xlfn._xlws.FILTER(供应商与部门对照表!B:B,供应商与部门对照表!A:A=A617)),""))</f>
        <v/>
      </c>
    </row>
    <row r="618" spans="2:2">
      <c r="B618" s="39" t="str" cm="1">
        <f t="array" ref="B618">IF(A618="","",IFERROR(_xlfn.TOROW(_xlfn._xlws.FILTER(供应商与部门对照表!B:B,供应商与部门对照表!A:A=A618)),""))</f>
        <v/>
      </c>
    </row>
    <row r="619" spans="2:2">
      <c r="B619" s="39" t="str" cm="1">
        <f t="array" ref="B619">IF(A619="","",IFERROR(_xlfn.TOROW(_xlfn._xlws.FILTER(供应商与部门对照表!B:B,供应商与部门对照表!A:A=A619)),""))</f>
        <v/>
      </c>
    </row>
    <row r="620" spans="2:2">
      <c r="B620" s="39" t="str" cm="1">
        <f t="array" ref="B620">IF(A620="","",IFERROR(_xlfn.TOROW(_xlfn._xlws.FILTER(供应商与部门对照表!B:B,供应商与部门对照表!A:A=A620)),""))</f>
        <v/>
      </c>
    </row>
    <row r="621" spans="2:2">
      <c r="B621" s="39" t="str" cm="1">
        <f t="array" ref="B621">IF(A621="","",IFERROR(_xlfn.TOROW(_xlfn._xlws.FILTER(供应商与部门对照表!B:B,供应商与部门对照表!A:A=A621)),""))</f>
        <v/>
      </c>
    </row>
    <row r="622" spans="2:2">
      <c r="B622" s="39" t="str" cm="1">
        <f t="array" ref="B622">IF(A622="","",IFERROR(_xlfn.TOROW(_xlfn._xlws.FILTER(供应商与部门对照表!B:B,供应商与部门对照表!A:A=A622)),""))</f>
        <v/>
      </c>
    </row>
    <row r="623" spans="2:2">
      <c r="B623" s="39" t="str" cm="1">
        <f t="array" ref="B623">IF(A623="","",IFERROR(_xlfn.TOROW(_xlfn._xlws.FILTER(供应商与部门对照表!B:B,供应商与部门对照表!A:A=A623)),""))</f>
        <v/>
      </c>
    </row>
    <row r="624" spans="2:2">
      <c r="B624" s="39" t="str" cm="1">
        <f t="array" ref="B624">IF(A624="","",IFERROR(_xlfn.TOROW(_xlfn._xlws.FILTER(供应商与部门对照表!B:B,供应商与部门对照表!A:A=A624)),""))</f>
        <v/>
      </c>
    </row>
    <row r="625" spans="2:2">
      <c r="B625" s="39" t="str" cm="1">
        <f t="array" ref="B625">IF(A625="","",IFERROR(_xlfn.TOROW(_xlfn._xlws.FILTER(供应商与部门对照表!B:B,供应商与部门对照表!A:A=A625)),""))</f>
        <v/>
      </c>
    </row>
    <row r="626" spans="2:2">
      <c r="B626" s="39" t="str" cm="1">
        <f t="array" ref="B626">IF(A626="","",IFERROR(_xlfn.TOROW(_xlfn._xlws.FILTER(供应商与部门对照表!B:B,供应商与部门对照表!A:A=A626)),""))</f>
        <v/>
      </c>
    </row>
    <row r="627" spans="2:2">
      <c r="B627" s="39" t="str" cm="1">
        <f t="array" ref="B627">IF(A627="","",IFERROR(_xlfn.TOROW(_xlfn._xlws.FILTER(供应商与部门对照表!B:B,供应商与部门对照表!A:A=A627)),""))</f>
        <v/>
      </c>
    </row>
    <row r="628" spans="2:2">
      <c r="B628" s="39" t="str" cm="1">
        <f t="array" ref="B628">IF(A628="","",IFERROR(_xlfn.TOROW(_xlfn._xlws.FILTER(供应商与部门对照表!B:B,供应商与部门对照表!A:A=A628)),""))</f>
        <v/>
      </c>
    </row>
    <row r="629" spans="2:2">
      <c r="B629" s="39" t="str" cm="1">
        <f t="array" ref="B629">IF(A629="","",IFERROR(_xlfn.TOROW(_xlfn._xlws.FILTER(供应商与部门对照表!B:B,供应商与部门对照表!A:A=A629)),""))</f>
        <v/>
      </c>
    </row>
    <row r="630" spans="2:2">
      <c r="B630" s="39" t="str" cm="1">
        <f t="array" ref="B630">IF(A630="","",IFERROR(_xlfn.TOROW(_xlfn._xlws.FILTER(供应商与部门对照表!B:B,供应商与部门对照表!A:A=A630)),""))</f>
        <v/>
      </c>
    </row>
    <row r="631" spans="2:2">
      <c r="B631" s="39" t="str" cm="1">
        <f t="array" ref="B631">IF(A631="","",IFERROR(_xlfn.TOROW(_xlfn._xlws.FILTER(供应商与部门对照表!B:B,供应商与部门对照表!A:A=A631)),""))</f>
        <v/>
      </c>
    </row>
    <row r="632" spans="2:2">
      <c r="B632" s="39" t="str" cm="1">
        <f t="array" ref="B632">IF(A632="","",IFERROR(_xlfn.TOROW(_xlfn._xlws.FILTER(供应商与部门对照表!B:B,供应商与部门对照表!A:A=A632)),""))</f>
        <v/>
      </c>
    </row>
    <row r="633" spans="2:2">
      <c r="B633" s="39" t="str" cm="1">
        <f t="array" ref="B633">IF(A633="","",IFERROR(_xlfn.TOROW(_xlfn._xlws.FILTER(供应商与部门对照表!B:B,供应商与部门对照表!A:A=A633)),""))</f>
        <v/>
      </c>
    </row>
    <row r="634" spans="2:2">
      <c r="B634" s="39" t="str" cm="1">
        <f t="array" ref="B634">IF(A634="","",IFERROR(_xlfn.TOROW(_xlfn._xlws.FILTER(供应商与部门对照表!B:B,供应商与部门对照表!A:A=A634)),""))</f>
        <v/>
      </c>
    </row>
    <row r="635" spans="2:2">
      <c r="B635" s="39" t="str" cm="1">
        <f t="array" ref="B635">IF(A635="","",IFERROR(_xlfn.TOROW(_xlfn._xlws.FILTER(供应商与部门对照表!B:B,供应商与部门对照表!A:A=A635)),""))</f>
        <v/>
      </c>
    </row>
    <row r="636" spans="2:2">
      <c r="B636" s="39" t="str" cm="1">
        <f t="array" ref="B636">IF(A636="","",IFERROR(_xlfn.TOROW(_xlfn._xlws.FILTER(供应商与部门对照表!B:B,供应商与部门对照表!A:A=A636)),""))</f>
        <v/>
      </c>
    </row>
    <row r="637" spans="2:2">
      <c r="B637" s="39" t="str" cm="1">
        <f t="array" ref="B637">IF(A637="","",IFERROR(_xlfn.TOROW(_xlfn._xlws.FILTER(供应商与部门对照表!B:B,供应商与部门对照表!A:A=A637)),""))</f>
        <v/>
      </c>
    </row>
    <row r="638" spans="2:2">
      <c r="B638" s="39" t="str" cm="1">
        <f t="array" ref="B638">IF(A638="","",IFERROR(_xlfn.TOROW(_xlfn._xlws.FILTER(供应商与部门对照表!B:B,供应商与部门对照表!A:A=A638)),""))</f>
        <v/>
      </c>
    </row>
    <row r="639" spans="2:2">
      <c r="B639" s="39" t="str" cm="1">
        <f t="array" ref="B639">IF(A639="","",IFERROR(_xlfn.TOROW(_xlfn._xlws.FILTER(供应商与部门对照表!B:B,供应商与部门对照表!A:A=A639)),""))</f>
        <v/>
      </c>
    </row>
    <row r="640" spans="2:2">
      <c r="B640" s="39" t="str" cm="1">
        <f t="array" ref="B640">IF(A640="","",IFERROR(_xlfn.TOROW(_xlfn._xlws.FILTER(供应商与部门对照表!B:B,供应商与部门对照表!A:A=A640)),""))</f>
        <v/>
      </c>
    </row>
    <row r="641" spans="2:2">
      <c r="B641" s="39" t="str" cm="1">
        <f t="array" ref="B641">IF(A641="","",IFERROR(_xlfn.TOROW(_xlfn._xlws.FILTER(供应商与部门对照表!B:B,供应商与部门对照表!A:A=A641)),""))</f>
        <v/>
      </c>
    </row>
    <row r="642" spans="2:2">
      <c r="B642" s="39" t="str" cm="1">
        <f t="array" ref="B642">IF(A642="","",IFERROR(_xlfn.TOROW(_xlfn._xlws.FILTER(供应商与部门对照表!B:B,供应商与部门对照表!A:A=A642)),""))</f>
        <v/>
      </c>
    </row>
    <row r="643" spans="2:2">
      <c r="B643" s="39" t="str" cm="1">
        <f t="array" ref="B643">IF(A643="","",IFERROR(_xlfn.TOROW(_xlfn._xlws.FILTER(供应商与部门对照表!B:B,供应商与部门对照表!A:A=A643)),""))</f>
        <v/>
      </c>
    </row>
    <row r="644" spans="2:2">
      <c r="B644" s="39" t="str" cm="1">
        <f t="array" ref="B644">IF(A644="","",IFERROR(_xlfn.TOROW(_xlfn._xlws.FILTER(供应商与部门对照表!B:B,供应商与部门对照表!A:A=A644)),""))</f>
        <v/>
      </c>
    </row>
    <row r="645" spans="2:2">
      <c r="B645" s="39" t="str" cm="1">
        <f t="array" ref="B645">IF(A645="","",IFERROR(_xlfn.TOROW(_xlfn._xlws.FILTER(供应商与部门对照表!B:B,供应商与部门对照表!A:A=A645)),""))</f>
        <v/>
      </c>
    </row>
    <row r="646" spans="2:2">
      <c r="B646" s="39" t="str" cm="1">
        <f t="array" ref="B646">IF(A646="","",IFERROR(_xlfn.TOROW(_xlfn._xlws.FILTER(供应商与部门对照表!B:B,供应商与部门对照表!A:A=A646)),""))</f>
        <v/>
      </c>
    </row>
    <row r="647" spans="2:2">
      <c r="B647" s="39" t="str" cm="1">
        <f t="array" ref="B647">IF(A647="","",IFERROR(_xlfn.TOROW(_xlfn._xlws.FILTER(供应商与部门对照表!B:B,供应商与部门对照表!A:A=A647)),""))</f>
        <v/>
      </c>
    </row>
    <row r="648" spans="2:2">
      <c r="B648" s="39" t="str" cm="1">
        <f t="array" ref="B648">IF(A648="","",IFERROR(_xlfn.TOROW(_xlfn._xlws.FILTER(供应商与部门对照表!B:B,供应商与部门对照表!A:A=A648)),""))</f>
        <v/>
      </c>
    </row>
    <row r="649" spans="2:2">
      <c r="B649" s="39" t="str" cm="1">
        <f t="array" ref="B649">IF(A649="","",IFERROR(_xlfn.TOROW(_xlfn._xlws.FILTER(供应商与部门对照表!B:B,供应商与部门对照表!A:A=A649)),""))</f>
        <v/>
      </c>
    </row>
    <row r="650" spans="2:2">
      <c r="B650" s="39" t="str" cm="1">
        <f t="array" ref="B650">IF(A650="","",IFERROR(_xlfn.TOROW(_xlfn._xlws.FILTER(供应商与部门对照表!B:B,供应商与部门对照表!A:A=A650)),""))</f>
        <v/>
      </c>
    </row>
    <row r="651" spans="2:2">
      <c r="B651" s="39" t="str" cm="1">
        <f t="array" ref="B651">IF(A651="","",IFERROR(_xlfn.TOROW(_xlfn._xlws.FILTER(供应商与部门对照表!B:B,供应商与部门对照表!A:A=A651)),""))</f>
        <v/>
      </c>
    </row>
    <row r="652" spans="2:2">
      <c r="B652" s="39" t="str" cm="1">
        <f t="array" ref="B652">IF(A652="","",IFERROR(_xlfn.TOROW(_xlfn._xlws.FILTER(供应商与部门对照表!B:B,供应商与部门对照表!A:A=A652)),""))</f>
        <v/>
      </c>
    </row>
    <row r="653" spans="2:2">
      <c r="B653" s="39" t="str" cm="1">
        <f t="array" ref="B653">IF(A653="","",IFERROR(_xlfn.TOROW(_xlfn._xlws.FILTER(供应商与部门对照表!B:B,供应商与部门对照表!A:A=A653)),""))</f>
        <v/>
      </c>
    </row>
    <row r="654" spans="2:2">
      <c r="B654" s="39" t="str" cm="1">
        <f t="array" ref="B654">IF(A654="","",IFERROR(_xlfn.TOROW(_xlfn._xlws.FILTER(供应商与部门对照表!B:B,供应商与部门对照表!A:A=A654)),""))</f>
        <v/>
      </c>
    </row>
    <row r="655" spans="2:2">
      <c r="B655" s="39" t="str" cm="1">
        <f t="array" ref="B655">IF(A655="","",IFERROR(_xlfn.TOROW(_xlfn._xlws.FILTER(供应商与部门对照表!B:B,供应商与部门对照表!A:A=A655)),""))</f>
        <v/>
      </c>
    </row>
    <row r="656" spans="2:2">
      <c r="B656" s="39" t="str" cm="1">
        <f t="array" ref="B656">IF(A656="","",IFERROR(_xlfn.TOROW(_xlfn._xlws.FILTER(供应商与部门对照表!B:B,供应商与部门对照表!A:A=A656)),""))</f>
        <v/>
      </c>
    </row>
    <row r="657" spans="2:2">
      <c r="B657" s="39" t="str" cm="1">
        <f t="array" ref="B657">IF(A657="","",IFERROR(_xlfn.TOROW(_xlfn._xlws.FILTER(供应商与部门对照表!B:B,供应商与部门对照表!A:A=A657)),""))</f>
        <v/>
      </c>
    </row>
    <row r="658" spans="2:2">
      <c r="B658" s="39" t="str" cm="1">
        <f t="array" ref="B658">IF(A658="","",IFERROR(_xlfn.TOROW(_xlfn._xlws.FILTER(供应商与部门对照表!B:B,供应商与部门对照表!A:A=A658)),""))</f>
        <v/>
      </c>
    </row>
    <row r="659" spans="2:2">
      <c r="B659" s="39" t="str" cm="1">
        <f t="array" ref="B659">IF(A659="","",IFERROR(_xlfn.TOROW(_xlfn._xlws.FILTER(供应商与部门对照表!B:B,供应商与部门对照表!A:A=A659)),""))</f>
        <v/>
      </c>
    </row>
    <row r="660" spans="2:2">
      <c r="B660" s="39" t="str" cm="1">
        <f t="array" ref="B660">IF(A660="","",IFERROR(_xlfn.TOROW(_xlfn._xlws.FILTER(供应商与部门对照表!B:B,供应商与部门对照表!A:A=A660)),""))</f>
        <v/>
      </c>
    </row>
    <row r="661" spans="2:2">
      <c r="B661" s="39" t="str" cm="1">
        <f t="array" ref="B661">IF(A661="","",IFERROR(_xlfn.TOROW(_xlfn._xlws.FILTER(供应商与部门对照表!B:B,供应商与部门对照表!A:A=A661)),""))</f>
        <v/>
      </c>
    </row>
    <row r="662" spans="2:2">
      <c r="B662" s="39" t="str" cm="1">
        <f t="array" ref="B662">IF(A662="","",IFERROR(_xlfn.TOROW(_xlfn._xlws.FILTER(供应商与部门对照表!B:B,供应商与部门对照表!A:A=A662)),""))</f>
        <v/>
      </c>
    </row>
    <row r="663" spans="2:2">
      <c r="B663" s="39" t="str" cm="1">
        <f t="array" ref="B663">IF(A663="","",IFERROR(_xlfn.TOROW(_xlfn._xlws.FILTER(供应商与部门对照表!B:B,供应商与部门对照表!A:A=A663)),""))</f>
        <v/>
      </c>
    </row>
    <row r="664" spans="2:2">
      <c r="B664" s="39" t="str" cm="1">
        <f t="array" ref="B664">IF(A664="","",IFERROR(_xlfn.TOROW(_xlfn._xlws.FILTER(供应商与部门对照表!B:B,供应商与部门对照表!A:A=A664)),""))</f>
        <v/>
      </c>
    </row>
    <row r="665" spans="2:2">
      <c r="B665" s="39" t="str" cm="1">
        <f t="array" ref="B665">IF(A665="","",IFERROR(_xlfn.TOROW(_xlfn._xlws.FILTER(供应商与部门对照表!B:B,供应商与部门对照表!A:A=A665)),""))</f>
        <v/>
      </c>
    </row>
    <row r="666" spans="2:2">
      <c r="B666" s="39" t="str" cm="1">
        <f t="array" ref="B666">IF(A666="","",IFERROR(_xlfn.TOROW(_xlfn._xlws.FILTER(供应商与部门对照表!B:B,供应商与部门对照表!A:A=A666)),""))</f>
        <v/>
      </c>
    </row>
    <row r="667" spans="2:2">
      <c r="B667" s="39" t="str" cm="1">
        <f t="array" ref="B667">IF(A667="","",IFERROR(_xlfn.TOROW(_xlfn._xlws.FILTER(供应商与部门对照表!B:B,供应商与部门对照表!A:A=A667)),""))</f>
        <v/>
      </c>
    </row>
    <row r="668" spans="2:2">
      <c r="B668" s="39" t="str" cm="1">
        <f t="array" ref="B668">IF(A668="","",IFERROR(_xlfn.TOROW(_xlfn._xlws.FILTER(供应商与部门对照表!B:B,供应商与部门对照表!A:A=A668)),""))</f>
        <v/>
      </c>
    </row>
    <row r="669" spans="2:2">
      <c r="B669" s="39" t="str" cm="1">
        <f t="array" ref="B669">IF(A669="","",IFERROR(_xlfn.TOROW(_xlfn._xlws.FILTER(供应商与部门对照表!B:B,供应商与部门对照表!A:A=A669)),""))</f>
        <v/>
      </c>
    </row>
    <row r="670" spans="2:2">
      <c r="B670" s="39" t="str" cm="1">
        <f t="array" ref="B670">IF(A670="","",IFERROR(_xlfn.TOROW(_xlfn._xlws.FILTER(供应商与部门对照表!B:B,供应商与部门对照表!A:A=A670)),""))</f>
        <v/>
      </c>
    </row>
    <row r="671" spans="2:2">
      <c r="B671" s="39" t="str" cm="1">
        <f t="array" ref="B671">IF(A671="","",IFERROR(_xlfn.TOROW(_xlfn._xlws.FILTER(供应商与部门对照表!B:B,供应商与部门对照表!A:A=A671)),""))</f>
        <v/>
      </c>
    </row>
    <row r="672" spans="2:2">
      <c r="B672" s="39" t="str" cm="1">
        <f t="array" ref="B672">IF(A672="","",IFERROR(_xlfn.TOROW(_xlfn._xlws.FILTER(供应商与部门对照表!B:B,供应商与部门对照表!A:A=A672)),""))</f>
        <v/>
      </c>
    </row>
    <row r="673" spans="2:2">
      <c r="B673" s="39" t="str" cm="1">
        <f t="array" ref="B673">IF(A673="","",IFERROR(_xlfn.TOROW(_xlfn._xlws.FILTER(供应商与部门对照表!B:B,供应商与部门对照表!A:A=A673)),""))</f>
        <v/>
      </c>
    </row>
    <row r="674" spans="2:2">
      <c r="B674" s="39" t="str" cm="1">
        <f t="array" ref="B674">IF(A674="","",IFERROR(_xlfn.TOROW(_xlfn._xlws.FILTER(供应商与部门对照表!B:B,供应商与部门对照表!A:A=A674)),""))</f>
        <v/>
      </c>
    </row>
    <row r="675" spans="2:2">
      <c r="B675" s="39" t="str" cm="1">
        <f t="array" ref="B675">IF(A675="","",IFERROR(_xlfn.TOROW(_xlfn._xlws.FILTER(供应商与部门对照表!B:B,供应商与部门对照表!A:A=A675)),""))</f>
        <v/>
      </c>
    </row>
    <row r="676" spans="2:2">
      <c r="B676" s="39" t="str" cm="1">
        <f t="array" ref="B676">IF(A676="","",IFERROR(_xlfn.TOROW(_xlfn._xlws.FILTER(供应商与部门对照表!B:B,供应商与部门对照表!A:A=A676)),""))</f>
        <v/>
      </c>
    </row>
    <row r="677" spans="2:2">
      <c r="B677" s="39" t="str" cm="1">
        <f t="array" ref="B677">IF(A677="","",IFERROR(_xlfn.TOROW(_xlfn._xlws.FILTER(供应商与部门对照表!B:B,供应商与部门对照表!A:A=A677)),""))</f>
        <v/>
      </c>
    </row>
    <row r="678" spans="2:2">
      <c r="B678" s="39" t="str" cm="1">
        <f t="array" ref="B678">IF(A678="","",IFERROR(_xlfn.TOROW(_xlfn._xlws.FILTER(供应商与部门对照表!B:B,供应商与部门对照表!A:A=A678)),""))</f>
        <v/>
      </c>
    </row>
    <row r="679" spans="2:2">
      <c r="B679" s="39" t="str" cm="1">
        <f t="array" ref="B679">IF(A679="","",IFERROR(_xlfn.TOROW(_xlfn._xlws.FILTER(供应商与部门对照表!B:B,供应商与部门对照表!A:A=A679)),""))</f>
        <v/>
      </c>
    </row>
    <row r="680" spans="2:2">
      <c r="B680" s="39" t="str" cm="1">
        <f t="array" ref="B680">IF(A680="","",IFERROR(_xlfn.TOROW(_xlfn._xlws.FILTER(供应商与部门对照表!B:B,供应商与部门对照表!A:A=A680)),""))</f>
        <v/>
      </c>
    </row>
    <row r="681" spans="2:2">
      <c r="B681" s="39" t="str" cm="1">
        <f t="array" ref="B681">IF(A681="","",IFERROR(_xlfn.TOROW(_xlfn._xlws.FILTER(供应商与部门对照表!B:B,供应商与部门对照表!A:A=A681)),""))</f>
        <v/>
      </c>
    </row>
    <row r="682" spans="2:2">
      <c r="B682" s="39" t="str" cm="1">
        <f t="array" ref="B682">IF(A682="","",IFERROR(_xlfn.TOROW(_xlfn._xlws.FILTER(供应商与部门对照表!B:B,供应商与部门对照表!A:A=A682)),""))</f>
        <v/>
      </c>
    </row>
    <row r="683" spans="2:2">
      <c r="B683" s="39" t="str" cm="1">
        <f t="array" ref="B683">IF(A683="","",IFERROR(_xlfn.TOROW(_xlfn._xlws.FILTER(供应商与部门对照表!B:B,供应商与部门对照表!A:A=A683)),""))</f>
        <v/>
      </c>
    </row>
    <row r="684" spans="2:2">
      <c r="B684" s="39" t="str" cm="1">
        <f t="array" ref="B684">IF(A684="","",IFERROR(_xlfn.TOROW(_xlfn._xlws.FILTER(供应商与部门对照表!B:B,供应商与部门对照表!A:A=A684)),""))</f>
        <v/>
      </c>
    </row>
    <row r="685" spans="2:2">
      <c r="B685" s="39" t="str" cm="1">
        <f t="array" ref="B685">IF(A685="","",IFERROR(_xlfn.TOROW(_xlfn._xlws.FILTER(供应商与部门对照表!B:B,供应商与部门对照表!A:A=A685)),""))</f>
        <v/>
      </c>
    </row>
    <row r="686" spans="2:2">
      <c r="B686" s="39" t="str" cm="1">
        <f t="array" ref="B686">IF(A686="","",IFERROR(_xlfn.TOROW(_xlfn._xlws.FILTER(供应商与部门对照表!B:B,供应商与部门对照表!A:A=A686)),""))</f>
        <v/>
      </c>
    </row>
    <row r="687" spans="2:2">
      <c r="B687" s="39" t="str" cm="1">
        <f t="array" ref="B687">IF(A687="","",IFERROR(_xlfn.TOROW(_xlfn._xlws.FILTER(供应商与部门对照表!B:B,供应商与部门对照表!A:A=A687)),""))</f>
        <v/>
      </c>
    </row>
    <row r="688" spans="2:2">
      <c r="B688" s="39" t="str" cm="1">
        <f t="array" ref="B688">IF(A688="","",IFERROR(_xlfn.TOROW(_xlfn._xlws.FILTER(供应商与部门对照表!B:B,供应商与部门对照表!A:A=A688)),""))</f>
        <v/>
      </c>
    </row>
    <row r="689" spans="2:2">
      <c r="B689" s="39" t="str" cm="1">
        <f t="array" ref="B689">IF(A689="","",IFERROR(_xlfn.TOROW(_xlfn._xlws.FILTER(供应商与部门对照表!B:B,供应商与部门对照表!A:A=A689)),""))</f>
        <v/>
      </c>
    </row>
    <row r="690" spans="2:2">
      <c r="B690" s="39" t="str" cm="1">
        <f t="array" ref="B690">IF(A690="","",IFERROR(_xlfn.TOROW(_xlfn._xlws.FILTER(供应商与部门对照表!B:B,供应商与部门对照表!A:A=A690)),""))</f>
        <v/>
      </c>
    </row>
    <row r="691" spans="2:2">
      <c r="B691" s="39" t="str" cm="1">
        <f t="array" ref="B691">IF(A691="","",IFERROR(_xlfn.TOROW(_xlfn._xlws.FILTER(供应商与部门对照表!B:B,供应商与部门对照表!A:A=A691)),""))</f>
        <v/>
      </c>
    </row>
    <row r="692" spans="2:2">
      <c r="B692" s="39" t="str" cm="1">
        <f t="array" ref="B692">IF(A692="","",IFERROR(_xlfn.TOROW(_xlfn._xlws.FILTER(供应商与部门对照表!B:B,供应商与部门对照表!A:A=A692)),""))</f>
        <v/>
      </c>
    </row>
    <row r="693" spans="2:2">
      <c r="B693" s="39" t="str" cm="1">
        <f t="array" ref="B693">IF(A693="","",IFERROR(_xlfn.TOROW(_xlfn._xlws.FILTER(供应商与部门对照表!B:B,供应商与部门对照表!A:A=A693)),""))</f>
        <v/>
      </c>
    </row>
    <row r="694" spans="2:2">
      <c r="B694" s="39" t="str" cm="1">
        <f t="array" ref="B694">IF(A694="","",IFERROR(_xlfn.TOROW(_xlfn._xlws.FILTER(供应商与部门对照表!B:B,供应商与部门对照表!A:A=A694)),""))</f>
        <v/>
      </c>
    </row>
    <row r="695" spans="2:2">
      <c r="B695" s="39" t="str" cm="1">
        <f t="array" ref="B695">IF(A695="","",IFERROR(_xlfn.TOROW(_xlfn._xlws.FILTER(供应商与部门对照表!B:B,供应商与部门对照表!A:A=A695)),""))</f>
        <v/>
      </c>
    </row>
    <row r="696" spans="2:2">
      <c r="B696" s="39" t="str" cm="1">
        <f t="array" ref="B696">IF(A696="","",IFERROR(_xlfn.TOROW(_xlfn._xlws.FILTER(供应商与部门对照表!B:B,供应商与部门对照表!A:A=A696)),""))</f>
        <v/>
      </c>
    </row>
    <row r="697" spans="2:2">
      <c r="B697" s="39" t="str" cm="1">
        <f t="array" ref="B697">IF(A697="","",IFERROR(_xlfn.TOROW(_xlfn._xlws.FILTER(供应商与部门对照表!B:B,供应商与部门对照表!A:A=A697)),""))</f>
        <v/>
      </c>
    </row>
    <row r="698" spans="2:2">
      <c r="B698" s="39" t="str" cm="1">
        <f t="array" ref="B698">IF(A698="","",IFERROR(_xlfn.TOROW(_xlfn._xlws.FILTER(供应商与部门对照表!B:B,供应商与部门对照表!A:A=A698)),""))</f>
        <v/>
      </c>
    </row>
    <row r="699" spans="2:2">
      <c r="B699" s="39" t="str" cm="1">
        <f t="array" ref="B699">IF(A699="","",IFERROR(_xlfn.TOROW(_xlfn._xlws.FILTER(供应商与部门对照表!B:B,供应商与部门对照表!A:A=A699)),""))</f>
        <v/>
      </c>
    </row>
    <row r="700" spans="2:2">
      <c r="B700" s="39" t="str" cm="1">
        <f t="array" ref="B700">IF(A700="","",IFERROR(_xlfn.TOROW(_xlfn._xlws.FILTER(供应商与部门对照表!B:B,供应商与部门对照表!A:A=A700)),""))</f>
        <v/>
      </c>
    </row>
    <row r="701" spans="2:2">
      <c r="B701" s="39" t="str" cm="1">
        <f t="array" ref="B701">IF(A701="","",IFERROR(_xlfn.TOROW(_xlfn._xlws.FILTER(供应商与部门对照表!B:B,供应商与部门对照表!A:A=A701)),""))</f>
        <v/>
      </c>
    </row>
    <row r="702" spans="2:2">
      <c r="B702" s="39" t="str" cm="1">
        <f t="array" ref="B702">IF(A702="","",IFERROR(_xlfn.TOROW(_xlfn._xlws.FILTER(供应商与部门对照表!B:B,供应商与部门对照表!A:A=A702)),""))</f>
        <v/>
      </c>
    </row>
    <row r="703" spans="2:2">
      <c r="B703" s="39" t="str" cm="1">
        <f t="array" ref="B703">IF(A703="","",IFERROR(_xlfn.TOROW(_xlfn._xlws.FILTER(供应商与部门对照表!B:B,供应商与部门对照表!A:A=A703)),""))</f>
        <v/>
      </c>
    </row>
    <row r="704" spans="2:2">
      <c r="B704" s="39" t="str" cm="1">
        <f t="array" ref="B704">IF(A704="","",IFERROR(_xlfn.TOROW(_xlfn._xlws.FILTER(供应商与部门对照表!B:B,供应商与部门对照表!A:A=A704)),""))</f>
        <v/>
      </c>
    </row>
    <row r="705" spans="2:2">
      <c r="B705" s="39" t="str" cm="1">
        <f t="array" ref="B705">IF(A705="","",IFERROR(_xlfn.TOROW(_xlfn._xlws.FILTER(供应商与部门对照表!B:B,供应商与部门对照表!A:A=A705)),""))</f>
        <v/>
      </c>
    </row>
    <row r="706" spans="2:2">
      <c r="B706" s="39" t="str" cm="1">
        <f t="array" ref="B706">IF(A706="","",IFERROR(_xlfn.TOROW(_xlfn._xlws.FILTER(供应商与部门对照表!B:B,供应商与部门对照表!A:A=A706)),""))</f>
        <v/>
      </c>
    </row>
    <row r="707" spans="2:2">
      <c r="B707" s="39" t="str" cm="1">
        <f t="array" ref="B707">IF(A707="","",IFERROR(_xlfn.TOROW(_xlfn._xlws.FILTER(供应商与部门对照表!B:B,供应商与部门对照表!A:A=A707)),""))</f>
        <v/>
      </c>
    </row>
    <row r="708" spans="2:2">
      <c r="B708" s="39" t="str" cm="1">
        <f t="array" ref="B708">IF(A708="","",IFERROR(_xlfn.TOROW(_xlfn._xlws.FILTER(供应商与部门对照表!B:B,供应商与部门对照表!A:A=A708)),""))</f>
        <v/>
      </c>
    </row>
    <row r="709" spans="2:2">
      <c r="B709" s="39" t="str" cm="1">
        <f t="array" ref="B709">IF(A709="","",IFERROR(_xlfn.TOROW(_xlfn._xlws.FILTER(供应商与部门对照表!B:B,供应商与部门对照表!A:A=A709)),""))</f>
        <v/>
      </c>
    </row>
    <row r="710" spans="2:2">
      <c r="B710" s="39" t="str" cm="1">
        <f t="array" ref="B710">IF(A710="","",IFERROR(_xlfn.TOROW(_xlfn._xlws.FILTER(供应商与部门对照表!B:B,供应商与部门对照表!A:A=A710)),""))</f>
        <v/>
      </c>
    </row>
    <row r="711" spans="2:2">
      <c r="B711" s="39" t="str" cm="1">
        <f t="array" ref="B711">IF(A711="","",IFERROR(_xlfn.TOROW(_xlfn._xlws.FILTER(供应商与部门对照表!B:B,供应商与部门对照表!A:A=A711)),""))</f>
        <v/>
      </c>
    </row>
    <row r="712" spans="2:2">
      <c r="B712" s="39" t="str" cm="1">
        <f t="array" ref="B712">IF(A712="","",IFERROR(_xlfn.TOROW(_xlfn._xlws.FILTER(供应商与部门对照表!B:B,供应商与部门对照表!A:A=A712)),""))</f>
        <v/>
      </c>
    </row>
    <row r="713" spans="2:2">
      <c r="B713" s="39" t="str" cm="1">
        <f t="array" ref="B713">IF(A713="","",IFERROR(_xlfn.TOROW(_xlfn._xlws.FILTER(供应商与部门对照表!B:B,供应商与部门对照表!A:A=A713)),""))</f>
        <v/>
      </c>
    </row>
    <row r="714" spans="2:2">
      <c r="B714" s="39" t="str" cm="1">
        <f t="array" ref="B714">IF(A714="","",IFERROR(_xlfn.TOROW(_xlfn._xlws.FILTER(供应商与部门对照表!B:B,供应商与部门对照表!A:A=A714)),""))</f>
        <v/>
      </c>
    </row>
    <row r="715" spans="2:2">
      <c r="B715" s="39" t="str" cm="1">
        <f t="array" ref="B715">IF(A715="","",IFERROR(_xlfn.TOROW(_xlfn._xlws.FILTER(供应商与部门对照表!B:B,供应商与部门对照表!A:A=A715)),""))</f>
        <v/>
      </c>
    </row>
    <row r="716" spans="2:2">
      <c r="B716" s="39" t="str" cm="1">
        <f t="array" ref="B716">IF(A716="","",IFERROR(_xlfn.TOROW(_xlfn._xlws.FILTER(供应商与部门对照表!B:B,供应商与部门对照表!A:A=A716)),""))</f>
        <v/>
      </c>
    </row>
    <row r="717" spans="2:2">
      <c r="B717" s="39" t="str" cm="1">
        <f t="array" ref="B717">IF(A717="","",IFERROR(_xlfn.TOROW(_xlfn._xlws.FILTER(供应商与部门对照表!B:B,供应商与部门对照表!A:A=A717)),""))</f>
        <v/>
      </c>
    </row>
    <row r="718" spans="2:2">
      <c r="B718" s="39" t="str" cm="1">
        <f t="array" ref="B718">IF(A718="","",IFERROR(_xlfn.TOROW(_xlfn._xlws.FILTER(供应商与部门对照表!B:B,供应商与部门对照表!A:A=A718)),""))</f>
        <v/>
      </c>
    </row>
    <row r="719" spans="2:2">
      <c r="B719" s="39" t="str" cm="1">
        <f t="array" ref="B719">IF(A719="","",IFERROR(_xlfn.TOROW(_xlfn._xlws.FILTER(供应商与部门对照表!B:B,供应商与部门对照表!A:A=A719)),""))</f>
        <v/>
      </c>
    </row>
    <row r="720" spans="2:2">
      <c r="B720" s="39" t="str" cm="1">
        <f t="array" ref="B720">IF(A720="","",IFERROR(_xlfn.TOROW(_xlfn._xlws.FILTER(供应商与部门对照表!B:B,供应商与部门对照表!A:A=A720)),""))</f>
        <v/>
      </c>
    </row>
    <row r="721" spans="2:2">
      <c r="B721" s="39" t="str" cm="1">
        <f t="array" ref="B721">IF(A721="","",IFERROR(_xlfn.TOROW(_xlfn._xlws.FILTER(供应商与部门对照表!B:B,供应商与部门对照表!A:A=A721)),""))</f>
        <v/>
      </c>
    </row>
    <row r="722" spans="2:2">
      <c r="B722" s="39" t="str" cm="1">
        <f t="array" ref="B722">IF(A722="","",IFERROR(_xlfn.TOROW(_xlfn._xlws.FILTER(供应商与部门对照表!B:B,供应商与部门对照表!A:A=A722)),""))</f>
        <v/>
      </c>
    </row>
    <row r="723" spans="2:2">
      <c r="B723" s="39" t="str" cm="1">
        <f t="array" ref="B723">IF(A723="","",IFERROR(_xlfn.TOROW(_xlfn._xlws.FILTER(供应商与部门对照表!B:B,供应商与部门对照表!A:A=A723)),""))</f>
        <v/>
      </c>
    </row>
    <row r="724" spans="2:2">
      <c r="B724" s="39" t="str" cm="1">
        <f t="array" ref="B724">IF(A724="","",IFERROR(_xlfn.TOROW(_xlfn._xlws.FILTER(供应商与部门对照表!B:B,供应商与部门对照表!A:A=A724)),""))</f>
        <v/>
      </c>
    </row>
    <row r="725" spans="2:2">
      <c r="B725" s="39" t="str" cm="1">
        <f t="array" ref="B725">IF(A725="","",IFERROR(_xlfn.TOROW(_xlfn._xlws.FILTER(供应商与部门对照表!B:B,供应商与部门对照表!A:A=A725)),""))</f>
        <v/>
      </c>
    </row>
    <row r="726" spans="2:2">
      <c r="B726" s="39" t="str" cm="1">
        <f t="array" ref="B726">IF(A726="","",IFERROR(_xlfn.TOROW(_xlfn._xlws.FILTER(供应商与部门对照表!B:B,供应商与部门对照表!A:A=A726)),""))</f>
        <v/>
      </c>
    </row>
    <row r="727" spans="2:2">
      <c r="B727" s="39" t="str" cm="1">
        <f t="array" ref="B727">IF(A727="","",IFERROR(_xlfn.TOROW(_xlfn._xlws.FILTER(供应商与部门对照表!B:B,供应商与部门对照表!A:A=A727)),""))</f>
        <v/>
      </c>
    </row>
    <row r="728" spans="2:2">
      <c r="B728" s="39" t="str" cm="1">
        <f t="array" ref="B728">IF(A728="","",IFERROR(_xlfn.TOROW(_xlfn._xlws.FILTER(供应商与部门对照表!B:B,供应商与部门对照表!A:A=A728)),""))</f>
        <v/>
      </c>
    </row>
    <row r="729" spans="2:2">
      <c r="B729" s="39" t="str" cm="1">
        <f t="array" ref="B729">IF(A729="","",IFERROR(_xlfn.TOROW(_xlfn._xlws.FILTER(供应商与部门对照表!B:B,供应商与部门对照表!A:A=A729)),""))</f>
        <v/>
      </c>
    </row>
    <row r="730" spans="2:2">
      <c r="B730" s="39" t="str" cm="1">
        <f t="array" ref="B730">IF(A730="","",IFERROR(_xlfn.TOROW(_xlfn._xlws.FILTER(供应商与部门对照表!B:B,供应商与部门对照表!A:A=A730)),""))</f>
        <v/>
      </c>
    </row>
    <row r="731" spans="2:2">
      <c r="B731" s="39" t="str" cm="1">
        <f t="array" ref="B731">IF(A731="","",IFERROR(_xlfn.TOROW(_xlfn._xlws.FILTER(供应商与部门对照表!B:B,供应商与部门对照表!A:A=A731)),""))</f>
        <v/>
      </c>
    </row>
    <row r="732" spans="2:2">
      <c r="B732" s="39" t="str" cm="1">
        <f t="array" ref="B732">IF(A732="","",IFERROR(_xlfn.TOROW(_xlfn._xlws.FILTER(供应商与部门对照表!B:B,供应商与部门对照表!A:A=A732)),""))</f>
        <v/>
      </c>
    </row>
    <row r="733" spans="2:2">
      <c r="B733" s="39" t="str" cm="1">
        <f t="array" ref="B733">IF(A733="","",IFERROR(_xlfn.TOROW(_xlfn._xlws.FILTER(供应商与部门对照表!B:B,供应商与部门对照表!A:A=A733)),""))</f>
        <v/>
      </c>
    </row>
    <row r="734" spans="2:2">
      <c r="B734" s="39" t="str" cm="1">
        <f t="array" ref="B734">IF(A734="","",IFERROR(_xlfn.TOROW(_xlfn._xlws.FILTER(供应商与部门对照表!B:B,供应商与部门对照表!A:A=A734)),""))</f>
        <v/>
      </c>
    </row>
    <row r="735" spans="2:2">
      <c r="B735" s="39" t="str" cm="1">
        <f t="array" ref="B735">IF(A735="","",IFERROR(_xlfn.TOROW(_xlfn._xlws.FILTER(供应商与部门对照表!B:B,供应商与部门对照表!A:A=A735)),""))</f>
        <v/>
      </c>
    </row>
    <row r="736" spans="2:2">
      <c r="B736" s="39" t="str" cm="1">
        <f t="array" ref="B736">IF(A736="","",IFERROR(_xlfn.TOROW(_xlfn._xlws.FILTER(供应商与部门对照表!B:B,供应商与部门对照表!A:A=A736)),""))</f>
        <v/>
      </c>
    </row>
    <row r="737" spans="2:2">
      <c r="B737" s="39" t="str" cm="1">
        <f t="array" ref="B737">IF(A737="","",IFERROR(_xlfn.TOROW(_xlfn._xlws.FILTER(供应商与部门对照表!B:B,供应商与部门对照表!A:A=A737)),""))</f>
        <v/>
      </c>
    </row>
    <row r="738" spans="2:2">
      <c r="B738" s="39" t="str" cm="1">
        <f t="array" ref="B738">IF(A738="","",IFERROR(_xlfn.TOROW(_xlfn._xlws.FILTER(供应商与部门对照表!B:B,供应商与部门对照表!A:A=A738)),""))</f>
        <v/>
      </c>
    </row>
    <row r="739" spans="2:2">
      <c r="B739" s="39" t="str" cm="1">
        <f t="array" ref="B739">IF(A739="","",IFERROR(_xlfn.TOROW(_xlfn._xlws.FILTER(供应商与部门对照表!B:B,供应商与部门对照表!A:A=A739)),""))</f>
        <v/>
      </c>
    </row>
    <row r="740" spans="2:2">
      <c r="B740" s="39" t="str" cm="1">
        <f t="array" ref="B740">IF(A740="","",IFERROR(_xlfn.TOROW(_xlfn._xlws.FILTER(供应商与部门对照表!B:B,供应商与部门对照表!A:A=A740)),""))</f>
        <v/>
      </c>
    </row>
    <row r="741" spans="2:2">
      <c r="B741" s="39" t="str" cm="1">
        <f t="array" ref="B741">IF(A741="","",IFERROR(_xlfn.TOROW(_xlfn._xlws.FILTER(供应商与部门对照表!B:B,供应商与部门对照表!A:A=A741)),""))</f>
        <v/>
      </c>
    </row>
    <row r="742" spans="2:2">
      <c r="B742" s="39" t="str" cm="1">
        <f t="array" ref="B742">IF(A742="","",IFERROR(_xlfn.TOROW(_xlfn._xlws.FILTER(供应商与部门对照表!B:B,供应商与部门对照表!A:A=A742)),""))</f>
        <v/>
      </c>
    </row>
    <row r="743" spans="2:2">
      <c r="B743" s="39" t="str" cm="1">
        <f t="array" ref="B743">IF(A743="","",IFERROR(_xlfn.TOROW(_xlfn._xlws.FILTER(供应商与部门对照表!B:B,供应商与部门对照表!A:A=A743)),""))</f>
        <v/>
      </c>
    </row>
    <row r="744" spans="2:2">
      <c r="B744" s="39" t="str" cm="1">
        <f t="array" ref="B744">IF(A744="","",IFERROR(_xlfn.TOROW(_xlfn._xlws.FILTER(供应商与部门对照表!B:B,供应商与部门对照表!A:A=A744)),""))</f>
        <v/>
      </c>
    </row>
    <row r="745" spans="2:2">
      <c r="B745" s="39" t="str" cm="1">
        <f t="array" ref="B745">IF(A745="","",IFERROR(_xlfn.TOROW(_xlfn._xlws.FILTER(供应商与部门对照表!B:B,供应商与部门对照表!A:A=A745)),""))</f>
        <v/>
      </c>
    </row>
    <row r="746" spans="2:2">
      <c r="B746" s="39" t="str" cm="1">
        <f t="array" ref="B746">IF(A746="","",IFERROR(_xlfn.TOROW(_xlfn._xlws.FILTER(供应商与部门对照表!B:B,供应商与部门对照表!A:A=A746)),""))</f>
        <v/>
      </c>
    </row>
    <row r="747" spans="2:2">
      <c r="B747" s="39" t="str" cm="1">
        <f t="array" ref="B747">IF(A747="","",IFERROR(_xlfn.TOROW(_xlfn._xlws.FILTER(供应商与部门对照表!B:B,供应商与部门对照表!A:A=A747)),""))</f>
        <v/>
      </c>
    </row>
    <row r="748" spans="2:2">
      <c r="B748" s="39" t="str" cm="1">
        <f t="array" ref="B748">IF(A748="","",IFERROR(_xlfn.TOROW(_xlfn._xlws.FILTER(供应商与部门对照表!B:B,供应商与部门对照表!A:A=A748)),""))</f>
        <v/>
      </c>
    </row>
    <row r="749" spans="2:2">
      <c r="B749" s="39" t="str" cm="1">
        <f t="array" ref="B749">IF(A749="","",IFERROR(_xlfn.TOROW(_xlfn._xlws.FILTER(供应商与部门对照表!B:B,供应商与部门对照表!A:A=A749)),""))</f>
        <v/>
      </c>
    </row>
    <row r="750" spans="2:2">
      <c r="B750" s="39" t="str" cm="1">
        <f t="array" ref="B750">IF(A750="","",IFERROR(_xlfn.TOROW(_xlfn._xlws.FILTER(供应商与部门对照表!B:B,供应商与部门对照表!A:A=A750)),""))</f>
        <v/>
      </c>
    </row>
    <row r="751" spans="2:2">
      <c r="B751" s="39" t="str" cm="1">
        <f t="array" ref="B751">IF(A751="","",IFERROR(_xlfn.TOROW(_xlfn._xlws.FILTER(供应商与部门对照表!B:B,供应商与部门对照表!A:A=A751)),""))</f>
        <v/>
      </c>
    </row>
    <row r="752" spans="2:2">
      <c r="B752" s="39" t="str" cm="1">
        <f t="array" ref="B752">IF(A752="","",IFERROR(_xlfn.TOROW(_xlfn._xlws.FILTER(供应商与部门对照表!B:B,供应商与部门对照表!A:A=A752)),""))</f>
        <v/>
      </c>
    </row>
    <row r="753" spans="2:2">
      <c r="B753" s="39" t="str" cm="1">
        <f t="array" ref="B753">IF(A753="","",IFERROR(_xlfn.TOROW(_xlfn._xlws.FILTER(供应商与部门对照表!B:B,供应商与部门对照表!A:A=A753)),""))</f>
        <v/>
      </c>
    </row>
    <row r="754" spans="2:2">
      <c r="B754" s="39" t="str" cm="1">
        <f t="array" ref="B754">IF(A754="","",IFERROR(_xlfn.TOROW(_xlfn._xlws.FILTER(供应商与部门对照表!B:B,供应商与部门对照表!A:A=A754)),""))</f>
        <v/>
      </c>
    </row>
    <row r="755" spans="2:2">
      <c r="B755" s="39" t="str" cm="1">
        <f t="array" ref="B755">IF(A755="","",IFERROR(_xlfn.TOROW(_xlfn._xlws.FILTER(供应商与部门对照表!B:B,供应商与部门对照表!A:A=A755)),""))</f>
        <v/>
      </c>
    </row>
    <row r="756" spans="2:2">
      <c r="B756" s="39" t="str" cm="1">
        <f t="array" ref="B756">IF(A756="","",IFERROR(_xlfn.TOROW(_xlfn._xlws.FILTER(供应商与部门对照表!B:B,供应商与部门对照表!A:A=A756)),""))</f>
        <v/>
      </c>
    </row>
    <row r="757" spans="2:2">
      <c r="B757" s="39" t="str" cm="1">
        <f t="array" ref="B757">IF(A757="","",IFERROR(_xlfn.TOROW(_xlfn._xlws.FILTER(供应商与部门对照表!B:B,供应商与部门对照表!A:A=A757)),""))</f>
        <v/>
      </c>
    </row>
    <row r="758" spans="2:2">
      <c r="B758" s="39" t="str" cm="1">
        <f t="array" ref="B758">IF(A758="","",IFERROR(_xlfn.TOROW(_xlfn._xlws.FILTER(供应商与部门对照表!B:B,供应商与部门对照表!A:A=A758)),""))</f>
        <v/>
      </c>
    </row>
    <row r="759" spans="2:2">
      <c r="B759" s="39" t="str" cm="1">
        <f t="array" ref="B759">IF(A759="","",IFERROR(_xlfn.TOROW(_xlfn._xlws.FILTER(供应商与部门对照表!B:B,供应商与部门对照表!A:A=A759)),""))</f>
        <v/>
      </c>
    </row>
    <row r="760" spans="2:2">
      <c r="B760" s="39" t="str" cm="1">
        <f t="array" ref="B760">IF(A760="","",IFERROR(_xlfn.TOROW(_xlfn._xlws.FILTER(供应商与部门对照表!B:B,供应商与部门对照表!A:A=A760)),""))</f>
        <v/>
      </c>
    </row>
    <row r="761" spans="2:2">
      <c r="B761" s="39" t="str" cm="1">
        <f t="array" ref="B761">IF(A761="","",IFERROR(_xlfn.TOROW(_xlfn._xlws.FILTER(供应商与部门对照表!B:B,供应商与部门对照表!A:A=A761)),""))</f>
        <v/>
      </c>
    </row>
    <row r="762" spans="2:2">
      <c r="B762" s="39" t="str" cm="1">
        <f t="array" ref="B762">IF(A762="","",IFERROR(_xlfn.TOROW(_xlfn._xlws.FILTER(供应商与部门对照表!B:B,供应商与部门对照表!A:A=A762)),""))</f>
        <v/>
      </c>
    </row>
    <row r="763" spans="2:2">
      <c r="B763" s="39" t="str" cm="1">
        <f t="array" ref="B763">IF(A763="","",IFERROR(_xlfn.TOROW(_xlfn._xlws.FILTER(供应商与部门对照表!B:B,供应商与部门对照表!A:A=A763)),""))</f>
        <v/>
      </c>
    </row>
    <row r="764" spans="2:2">
      <c r="B764" s="39" t="str" cm="1">
        <f t="array" ref="B764">IF(A764="","",IFERROR(_xlfn.TOROW(_xlfn._xlws.FILTER(供应商与部门对照表!B:B,供应商与部门对照表!A:A=A764)),""))</f>
        <v/>
      </c>
    </row>
    <row r="765" spans="2:2">
      <c r="B765" s="39" t="str" cm="1">
        <f t="array" ref="B765">IF(A765="","",IFERROR(_xlfn.TOROW(_xlfn._xlws.FILTER(供应商与部门对照表!B:B,供应商与部门对照表!A:A=A765)),""))</f>
        <v/>
      </c>
    </row>
    <row r="766" spans="2:2">
      <c r="B766" s="39" t="str" cm="1">
        <f t="array" ref="B766">IF(A766="","",IFERROR(_xlfn.TOROW(_xlfn._xlws.FILTER(供应商与部门对照表!B:B,供应商与部门对照表!A:A=A766)),""))</f>
        <v/>
      </c>
    </row>
    <row r="767" spans="2:2">
      <c r="B767" s="39" t="str" cm="1">
        <f t="array" ref="B767">IF(A767="","",IFERROR(_xlfn.TOROW(_xlfn._xlws.FILTER(供应商与部门对照表!B:B,供应商与部门对照表!A:A=A767)),""))</f>
        <v/>
      </c>
    </row>
    <row r="768" spans="2:2">
      <c r="B768" s="39" t="str" cm="1">
        <f t="array" ref="B768">IF(A768="","",IFERROR(_xlfn.TOROW(_xlfn._xlws.FILTER(供应商与部门对照表!B:B,供应商与部门对照表!A:A=A768)),""))</f>
        <v/>
      </c>
    </row>
    <row r="769" spans="2:2">
      <c r="B769" s="39" t="str" cm="1">
        <f t="array" ref="B769">IF(A769="","",IFERROR(_xlfn.TOROW(_xlfn._xlws.FILTER(供应商与部门对照表!B:B,供应商与部门对照表!A:A=A769)),""))</f>
        <v/>
      </c>
    </row>
    <row r="770" spans="2:2">
      <c r="B770" s="39" t="str" cm="1">
        <f t="array" ref="B770">IF(A770="","",IFERROR(_xlfn.TOROW(_xlfn._xlws.FILTER(供应商与部门对照表!B:B,供应商与部门对照表!A:A=A770)),""))</f>
        <v/>
      </c>
    </row>
    <row r="771" spans="2:2">
      <c r="B771" s="39" t="str" cm="1">
        <f t="array" ref="B771">IF(A771="","",IFERROR(_xlfn.TOROW(_xlfn._xlws.FILTER(供应商与部门对照表!B:B,供应商与部门对照表!A:A=A771)),""))</f>
        <v/>
      </c>
    </row>
    <row r="772" spans="2:2">
      <c r="B772" s="39" t="str" cm="1">
        <f t="array" ref="B772">IF(A772="","",IFERROR(_xlfn.TOROW(_xlfn._xlws.FILTER(供应商与部门对照表!B:B,供应商与部门对照表!A:A=A772)),""))</f>
        <v/>
      </c>
    </row>
    <row r="773" spans="2:2">
      <c r="B773" s="39" t="str" cm="1">
        <f t="array" ref="B773">IF(A773="","",IFERROR(_xlfn.TOROW(_xlfn._xlws.FILTER(供应商与部门对照表!B:B,供应商与部门对照表!A:A=A773)),""))</f>
        <v/>
      </c>
    </row>
    <row r="774" spans="2:2">
      <c r="B774" s="39" t="str" cm="1">
        <f t="array" ref="B774">IF(A774="","",IFERROR(_xlfn.TOROW(_xlfn._xlws.FILTER(供应商与部门对照表!B:B,供应商与部门对照表!A:A=A774)),""))</f>
        <v/>
      </c>
    </row>
    <row r="775" spans="2:2">
      <c r="B775" s="39" t="str" cm="1">
        <f t="array" ref="B775">IF(A775="","",IFERROR(_xlfn.TOROW(_xlfn._xlws.FILTER(供应商与部门对照表!B:B,供应商与部门对照表!A:A=A775)),""))</f>
        <v/>
      </c>
    </row>
    <row r="776" spans="2:2">
      <c r="B776" s="39" t="str" cm="1">
        <f t="array" ref="B776">IF(A776="","",IFERROR(_xlfn.TOROW(_xlfn._xlws.FILTER(供应商与部门对照表!B:B,供应商与部门对照表!A:A=A776)),""))</f>
        <v/>
      </c>
    </row>
    <row r="777" spans="2:2">
      <c r="B777" s="39" t="str" cm="1">
        <f t="array" ref="B777">IF(A777="","",IFERROR(_xlfn.TOROW(_xlfn._xlws.FILTER(供应商与部门对照表!B:B,供应商与部门对照表!A:A=A777)),""))</f>
        <v/>
      </c>
    </row>
    <row r="778" spans="2:2">
      <c r="B778" s="39" t="str" cm="1">
        <f t="array" ref="B778">IF(A778="","",IFERROR(_xlfn.TOROW(_xlfn._xlws.FILTER(供应商与部门对照表!B:B,供应商与部门对照表!A:A=A778)),""))</f>
        <v/>
      </c>
    </row>
    <row r="779" spans="2:2">
      <c r="B779" s="39" t="str" cm="1">
        <f t="array" ref="B779">IF(A779="","",IFERROR(_xlfn.TOROW(_xlfn._xlws.FILTER(供应商与部门对照表!B:B,供应商与部门对照表!A:A=A779)),""))</f>
        <v/>
      </c>
    </row>
    <row r="780" spans="2:2">
      <c r="B780" s="39" t="str" cm="1">
        <f t="array" ref="B780">IF(A780="","",IFERROR(_xlfn.TOROW(_xlfn._xlws.FILTER(供应商与部门对照表!B:B,供应商与部门对照表!A:A=A780)),""))</f>
        <v/>
      </c>
    </row>
    <row r="781" spans="2:2">
      <c r="B781" s="39" t="str" cm="1">
        <f t="array" ref="B781">IF(A781="","",IFERROR(_xlfn.TOROW(_xlfn._xlws.FILTER(供应商与部门对照表!B:B,供应商与部门对照表!A:A=A781)),""))</f>
        <v/>
      </c>
    </row>
    <row r="782" spans="2:2">
      <c r="B782" s="39" t="str" cm="1">
        <f t="array" ref="B782">IF(A782="","",IFERROR(_xlfn.TOROW(_xlfn._xlws.FILTER(供应商与部门对照表!B:B,供应商与部门对照表!A:A=A782)),""))</f>
        <v/>
      </c>
    </row>
    <row r="783" spans="2:2">
      <c r="B783" s="39" t="str" cm="1">
        <f t="array" ref="B783">IF(A783="","",IFERROR(_xlfn.TOROW(_xlfn._xlws.FILTER(供应商与部门对照表!B:B,供应商与部门对照表!A:A=A783)),""))</f>
        <v/>
      </c>
    </row>
    <row r="784" spans="2:2">
      <c r="B784" s="39" t="str" cm="1">
        <f t="array" ref="B784">IF(A784="","",IFERROR(_xlfn.TOROW(_xlfn._xlws.FILTER(供应商与部门对照表!B:B,供应商与部门对照表!A:A=A784)),""))</f>
        <v/>
      </c>
    </row>
    <row r="785" spans="2:2">
      <c r="B785" s="39" t="str" cm="1">
        <f t="array" ref="B785">IF(A785="","",IFERROR(_xlfn.TOROW(_xlfn._xlws.FILTER(供应商与部门对照表!B:B,供应商与部门对照表!A:A=A785)),""))</f>
        <v/>
      </c>
    </row>
    <row r="786" spans="2:2">
      <c r="B786" s="39" t="str" cm="1">
        <f t="array" ref="B786">IF(A786="","",IFERROR(_xlfn.TOROW(_xlfn._xlws.FILTER(供应商与部门对照表!B:B,供应商与部门对照表!A:A=A786)),""))</f>
        <v/>
      </c>
    </row>
    <row r="787" spans="2:2">
      <c r="B787" s="39" t="str" cm="1">
        <f t="array" ref="B787">IF(A787="","",IFERROR(_xlfn.TOROW(_xlfn._xlws.FILTER(供应商与部门对照表!B:B,供应商与部门对照表!A:A=A787)),""))</f>
        <v/>
      </c>
    </row>
    <row r="788" spans="2:2">
      <c r="B788" s="39" t="str" cm="1">
        <f t="array" ref="B788">IF(A788="","",IFERROR(_xlfn.TOROW(_xlfn._xlws.FILTER(供应商与部门对照表!B:B,供应商与部门对照表!A:A=A788)),""))</f>
        <v/>
      </c>
    </row>
    <row r="789" spans="2:2">
      <c r="B789" s="39" t="str" cm="1">
        <f t="array" ref="B789">IF(A789="","",IFERROR(_xlfn.TOROW(_xlfn._xlws.FILTER(供应商与部门对照表!B:B,供应商与部门对照表!A:A=A789)),""))</f>
        <v/>
      </c>
    </row>
    <row r="790" spans="2:2">
      <c r="B790" s="39" t="str" cm="1">
        <f t="array" ref="B790">IF(A790="","",IFERROR(_xlfn.TOROW(_xlfn._xlws.FILTER(供应商与部门对照表!B:B,供应商与部门对照表!A:A=A790)),""))</f>
        <v/>
      </c>
    </row>
    <row r="791" spans="2:2">
      <c r="B791" s="39" t="str" cm="1">
        <f t="array" ref="B791">IF(A791="","",IFERROR(_xlfn.TOROW(_xlfn._xlws.FILTER(供应商与部门对照表!B:B,供应商与部门对照表!A:A=A791)),""))</f>
        <v/>
      </c>
    </row>
    <row r="792" spans="2:2">
      <c r="B792" s="39" t="str" cm="1">
        <f t="array" ref="B792">IF(A792="","",IFERROR(_xlfn.TOROW(_xlfn._xlws.FILTER(供应商与部门对照表!B:B,供应商与部门对照表!A:A=A792)),""))</f>
        <v/>
      </c>
    </row>
    <row r="793" spans="2:2">
      <c r="B793" s="39" t="str" cm="1">
        <f t="array" ref="B793">IF(A793="","",IFERROR(_xlfn.TOROW(_xlfn._xlws.FILTER(供应商与部门对照表!B:B,供应商与部门对照表!A:A=A793)),""))</f>
        <v/>
      </c>
    </row>
    <row r="794" spans="2:2">
      <c r="B794" s="39" t="str" cm="1">
        <f t="array" ref="B794">IF(A794="","",IFERROR(_xlfn.TOROW(_xlfn._xlws.FILTER(供应商与部门对照表!B:B,供应商与部门对照表!A:A=A794)),""))</f>
        <v/>
      </c>
    </row>
    <row r="795" spans="2:2">
      <c r="B795" s="39" t="str" cm="1">
        <f t="array" ref="B795">IF(A795="","",IFERROR(_xlfn.TOROW(_xlfn._xlws.FILTER(供应商与部门对照表!B:B,供应商与部门对照表!A:A=A795)),""))</f>
        <v/>
      </c>
    </row>
    <row r="796" spans="2:2">
      <c r="B796" s="39" t="str" cm="1">
        <f t="array" ref="B796">IF(A796="","",IFERROR(_xlfn.TOROW(_xlfn._xlws.FILTER(供应商与部门对照表!B:B,供应商与部门对照表!A:A=A796)),""))</f>
        <v/>
      </c>
    </row>
    <row r="797" spans="2:2">
      <c r="B797" s="39" t="str" cm="1">
        <f t="array" ref="B797">IF(A797="","",IFERROR(_xlfn.TOROW(_xlfn._xlws.FILTER(供应商与部门对照表!B:B,供应商与部门对照表!A:A=A797)),""))</f>
        <v/>
      </c>
    </row>
    <row r="798" spans="2:2">
      <c r="B798" s="39" t="str" cm="1">
        <f t="array" ref="B798">IF(A798="","",IFERROR(_xlfn.TOROW(_xlfn._xlws.FILTER(供应商与部门对照表!B:B,供应商与部门对照表!A:A=A798)),""))</f>
        <v/>
      </c>
    </row>
    <row r="799" spans="2:2">
      <c r="B799" s="39" t="str" cm="1">
        <f t="array" ref="B799">IF(A799="","",IFERROR(_xlfn.TOROW(_xlfn._xlws.FILTER(供应商与部门对照表!B:B,供应商与部门对照表!A:A=A799)),""))</f>
        <v/>
      </c>
    </row>
    <row r="800" spans="2:2">
      <c r="B800" s="39" t="str" cm="1">
        <f t="array" ref="B800">IF(A800="","",IFERROR(_xlfn.TOROW(_xlfn._xlws.FILTER(供应商与部门对照表!B:B,供应商与部门对照表!A:A=A800)),""))</f>
        <v/>
      </c>
    </row>
    <row r="801" spans="2:2">
      <c r="B801" s="39" t="str" cm="1">
        <f t="array" ref="B801">IF(A801="","",IFERROR(_xlfn.TOROW(_xlfn._xlws.FILTER(供应商与部门对照表!B:B,供应商与部门对照表!A:A=A801)),""))</f>
        <v/>
      </c>
    </row>
    <row r="802" spans="2:2">
      <c r="B802" s="39" t="str" cm="1">
        <f t="array" ref="B802">IF(A802="","",IFERROR(_xlfn.TOROW(_xlfn._xlws.FILTER(供应商与部门对照表!B:B,供应商与部门对照表!A:A=A802)),""))</f>
        <v/>
      </c>
    </row>
    <row r="803" spans="2:2">
      <c r="B803" s="39" t="str" cm="1">
        <f t="array" ref="B803">IF(A803="","",IFERROR(_xlfn.TOROW(_xlfn._xlws.FILTER(供应商与部门对照表!B:B,供应商与部门对照表!A:A=A803)),""))</f>
        <v/>
      </c>
    </row>
    <row r="804" spans="2:2">
      <c r="B804" s="39" t="str" cm="1">
        <f t="array" ref="B804">IF(A804="","",IFERROR(_xlfn.TOROW(_xlfn._xlws.FILTER(供应商与部门对照表!B:B,供应商与部门对照表!A:A=A804)),""))</f>
        <v/>
      </c>
    </row>
    <row r="805" spans="2:2">
      <c r="B805" s="39" t="str" cm="1">
        <f t="array" ref="B805">IF(A805="","",IFERROR(_xlfn.TOROW(_xlfn._xlws.FILTER(供应商与部门对照表!B:B,供应商与部门对照表!A:A=A805)),""))</f>
        <v/>
      </c>
    </row>
    <row r="806" spans="2:2">
      <c r="B806" s="39" t="str" cm="1">
        <f t="array" ref="B806">IF(A806="","",IFERROR(_xlfn.TOROW(_xlfn._xlws.FILTER(供应商与部门对照表!B:B,供应商与部门对照表!A:A=A806)),""))</f>
        <v/>
      </c>
    </row>
    <row r="807" spans="2:2">
      <c r="B807" s="39" t="str" cm="1">
        <f t="array" ref="B807">IF(A807="","",IFERROR(_xlfn.TOROW(_xlfn._xlws.FILTER(供应商与部门对照表!B:B,供应商与部门对照表!A:A=A807)),""))</f>
        <v/>
      </c>
    </row>
    <row r="808" spans="2:2">
      <c r="B808" s="39" t="str" cm="1">
        <f t="array" ref="B808">IF(A808="","",IFERROR(_xlfn.TOROW(_xlfn._xlws.FILTER(供应商与部门对照表!B:B,供应商与部门对照表!A:A=A808)),""))</f>
        <v/>
      </c>
    </row>
    <row r="809" spans="2:2">
      <c r="B809" s="39" t="str" cm="1">
        <f t="array" ref="B809">IF(A809="","",IFERROR(_xlfn.TOROW(_xlfn._xlws.FILTER(供应商与部门对照表!B:B,供应商与部门对照表!A:A=A809)),""))</f>
        <v/>
      </c>
    </row>
    <row r="810" spans="2:2">
      <c r="B810" s="39" t="str" cm="1">
        <f t="array" ref="B810">IF(A810="","",IFERROR(_xlfn.TOROW(_xlfn._xlws.FILTER(供应商与部门对照表!B:B,供应商与部门对照表!A:A=A810)),""))</f>
        <v/>
      </c>
    </row>
    <row r="811" spans="2:2">
      <c r="B811" s="39" t="str" cm="1">
        <f t="array" ref="B811">IF(A811="","",IFERROR(_xlfn.TOROW(_xlfn._xlws.FILTER(供应商与部门对照表!B:B,供应商与部门对照表!A:A=A811)),""))</f>
        <v/>
      </c>
    </row>
    <row r="812" spans="2:2">
      <c r="B812" s="39" t="str" cm="1">
        <f t="array" ref="B812">IF(A812="","",IFERROR(_xlfn.TOROW(_xlfn._xlws.FILTER(供应商与部门对照表!B:B,供应商与部门对照表!A:A=A812)),""))</f>
        <v/>
      </c>
    </row>
    <row r="813" spans="2:2">
      <c r="B813" s="39" t="str" cm="1">
        <f t="array" ref="B813">IF(A813="","",IFERROR(_xlfn.TOROW(_xlfn._xlws.FILTER(供应商与部门对照表!B:B,供应商与部门对照表!A:A=A813)),""))</f>
        <v/>
      </c>
    </row>
    <row r="814" spans="2:2">
      <c r="B814" s="39" t="str" cm="1">
        <f t="array" ref="B814">IF(A814="","",IFERROR(_xlfn.TOROW(_xlfn._xlws.FILTER(供应商与部门对照表!B:B,供应商与部门对照表!A:A=A814)),""))</f>
        <v/>
      </c>
    </row>
    <row r="815" spans="2:2">
      <c r="B815" s="39" t="str" cm="1">
        <f t="array" ref="B815">IF(A815="","",IFERROR(_xlfn.TOROW(_xlfn._xlws.FILTER(供应商与部门对照表!B:B,供应商与部门对照表!A:A=A815)),""))</f>
        <v/>
      </c>
    </row>
    <row r="816" spans="2:2">
      <c r="B816" s="39" t="str" cm="1">
        <f t="array" ref="B816">IF(A816="","",IFERROR(_xlfn.TOROW(_xlfn._xlws.FILTER(供应商与部门对照表!B:B,供应商与部门对照表!A:A=A816)),""))</f>
        <v/>
      </c>
    </row>
    <row r="817" spans="2:2">
      <c r="B817" s="39" t="str" cm="1">
        <f t="array" ref="B817">IF(A817="","",IFERROR(_xlfn.TOROW(_xlfn._xlws.FILTER(供应商与部门对照表!B:B,供应商与部门对照表!A:A=A817)),""))</f>
        <v/>
      </c>
    </row>
    <row r="818" spans="2:2">
      <c r="B818" s="39" t="str" cm="1">
        <f t="array" ref="B818">IF(A818="","",IFERROR(_xlfn.TOROW(_xlfn._xlws.FILTER(供应商与部门对照表!B:B,供应商与部门对照表!A:A=A818)),""))</f>
        <v/>
      </c>
    </row>
    <row r="819" spans="2:2">
      <c r="B819" s="39" t="str" cm="1">
        <f t="array" ref="B819">IF(A819="","",IFERROR(_xlfn.TOROW(_xlfn._xlws.FILTER(供应商与部门对照表!B:B,供应商与部门对照表!A:A=A819)),""))</f>
        <v/>
      </c>
    </row>
    <row r="820" spans="2:2">
      <c r="B820" s="39" t="str" cm="1">
        <f t="array" ref="B820">IF(A820="","",IFERROR(_xlfn.TOROW(_xlfn._xlws.FILTER(供应商与部门对照表!B:B,供应商与部门对照表!A:A=A820)),""))</f>
        <v/>
      </c>
    </row>
    <row r="821" spans="2:2">
      <c r="B821" s="39" t="str" cm="1">
        <f t="array" ref="B821">IF(A821="","",IFERROR(_xlfn.TOROW(_xlfn._xlws.FILTER(供应商与部门对照表!B:B,供应商与部门对照表!A:A=A821)),""))</f>
        <v/>
      </c>
    </row>
    <row r="822" spans="2:2">
      <c r="B822" s="39" t="str" cm="1">
        <f t="array" ref="B822">IF(A822="","",IFERROR(_xlfn.TOROW(_xlfn._xlws.FILTER(供应商与部门对照表!B:B,供应商与部门对照表!A:A=A822)),""))</f>
        <v/>
      </c>
    </row>
    <row r="823" spans="2:2">
      <c r="B823" s="39" t="str" cm="1">
        <f t="array" ref="B823">IF(A823="","",IFERROR(_xlfn.TOROW(_xlfn._xlws.FILTER(供应商与部门对照表!B:B,供应商与部门对照表!A:A=A823)),""))</f>
        <v/>
      </c>
    </row>
    <row r="824" spans="2:2">
      <c r="B824" s="39" t="str" cm="1">
        <f t="array" ref="B824">IF(A824="","",IFERROR(_xlfn.TOROW(_xlfn._xlws.FILTER(供应商与部门对照表!B:B,供应商与部门对照表!A:A=A824)),""))</f>
        <v/>
      </c>
    </row>
    <row r="825" spans="2:2">
      <c r="B825" s="39" t="str" cm="1">
        <f t="array" ref="B825">IF(A825="","",IFERROR(_xlfn.TOROW(_xlfn._xlws.FILTER(供应商与部门对照表!B:B,供应商与部门对照表!A:A=A825)),""))</f>
        <v/>
      </c>
    </row>
    <row r="826" spans="2:2">
      <c r="B826" s="39" t="str" cm="1">
        <f t="array" ref="B826">IF(A826="","",IFERROR(_xlfn.TOROW(_xlfn._xlws.FILTER(供应商与部门对照表!B:B,供应商与部门对照表!A:A=A826)),""))</f>
        <v/>
      </c>
    </row>
    <row r="827" spans="2:2">
      <c r="B827" s="39" t="str" cm="1">
        <f t="array" ref="B827">IF(A827="","",IFERROR(_xlfn.TOROW(_xlfn._xlws.FILTER(供应商与部门对照表!B:B,供应商与部门对照表!A:A=A827)),""))</f>
        <v/>
      </c>
    </row>
    <row r="828" spans="2:2">
      <c r="B828" s="39" t="str" cm="1">
        <f t="array" ref="B828">IF(A828="","",IFERROR(_xlfn.TOROW(_xlfn._xlws.FILTER(供应商与部门对照表!B:B,供应商与部门对照表!A:A=A828)),""))</f>
        <v/>
      </c>
    </row>
    <row r="829" spans="2:2">
      <c r="B829" s="39" t="str" cm="1">
        <f t="array" ref="B829">IF(A829="","",IFERROR(_xlfn.TOROW(_xlfn._xlws.FILTER(供应商与部门对照表!B:B,供应商与部门对照表!A:A=A829)),""))</f>
        <v/>
      </c>
    </row>
    <row r="830" spans="2:2">
      <c r="B830" s="39" t="str" cm="1">
        <f t="array" ref="B830">IF(A830="","",IFERROR(_xlfn.TOROW(_xlfn._xlws.FILTER(供应商与部门对照表!B:B,供应商与部门对照表!A:A=A830)),""))</f>
        <v/>
      </c>
    </row>
    <row r="831" spans="2:2">
      <c r="B831" s="39" t="str" cm="1">
        <f t="array" ref="B831">IF(A831="","",IFERROR(_xlfn.TOROW(_xlfn._xlws.FILTER(供应商与部门对照表!B:B,供应商与部门对照表!A:A=A831)),""))</f>
        <v/>
      </c>
    </row>
    <row r="832" spans="2:2">
      <c r="B832" s="39" t="str" cm="1">
        <f t="array" ref="B832">IF(A832="","",IFERROR(_xlfn.TOROW(_xlfn._xlws.FILTER(供应商与部门对照表!B:B,供应商与部门对照表!A:A=A832)),""))</f>
        <v/>
      </c>
    </row>
    <row r="833" spans="2:2">
      <c r="B833" s="39" t="str" cm="1">
        <f t="array" ref="B833">IF(A833="","",IFERROR(_xlfn.TOROW(_xlfn._xlws.FILTER(供应商与部门对照表!B:B,供应商与部门对照表!A:A=A833)),""))</f>
        <v/>
      </c>
    </row>
    <row r="834" spans="2:2">
      <c r="B834" s="39" t="str" cm="1">
        <f t="array" ref="B834">IF(A834="","",IFERROR(_xlfn.TOROW(_xlfn._xlws.FILTER(供应商与部门对照表!B:B,供应商与部门对照表!A:A=A834)),""))</f>
        <v/>
      </c>
    </row>
    <row r="835" spans="2:2">
      <c r="B835" s="39" t="str" cm="1">
        <f t="array" ref="B835">IF(A835="","",IFERROR(_xlfn.TOROW(_xlfn._xlws.FILTER(供应商与部门对照表!B:B,供应商与部门对照表!A:A=A835)),""))</f>
        <v/>
      </c>
    </row>
    <row r="836" spans="2:2">
      <c r="B836" s="39" t="str" cm="1">
        <f t="array" ref="B836">IF(A836="","",IFERROR(_xlfn.TOROW(_xlfn._xlws.FILTER(供应商与部门对照表!B:B,供应商与部门对照表!A:A=A836)),""))</f>
        <v/>
      </c>
    </row>
    <row r="837" spans="2:2">
      <c r="B837" s="39" t="str" cm="1">
        <f t="array" ref="B837">IF(A837="","",IFERROR(_xlfn.TOROW(_xlfn._xlws.FILTER(供应商与部门对照表!B:B,供应商与部门对照表!A:A=A837)),""))</f>
        <v/>
      </c>
    </row>
    <row r="838" spans="2:2">
      <c r="B838" s="39" t="str" cm="1">
        <f t="array" ref="B838">IF(A838="","",IFERROR(_xlfn.TOROW(_xlfn._xlws.FILTER(供应商与部门对照表!B:B,供应商与部门对照表!A:A=A838)),""))</f>
        <v/>
      </c>
    </row>
    <row r="839" spans="2:2">
      <c r="B839" s="39" t="str" cm="1">
        <f t="array" ref="B839">IF(A839="","",IFERROR(_xlfn.TOROW(_xlfn._xlws.FILTER(供应商与部门对照表!B:B,供应商与部门对照表!A:A=A839)),""))</f>
        <v/>
      </c>
    </row>
    <row r="840" spans="2:2">
      <c r="B840" s="39" t="str" cm="1">
        <f t="array" ref="B840">IF(A840="","",IFERROR(_xlfn.TOROW(_xlfn._xlws.FILTER(供应商与部门对照表!B:B,供应商与部门对照表!A:A=A840)),""))</f>
        <v/>
      </c>
    </row>
    <row r="841" spans="2:2">
      <c r="B841" s="39" t="str" cm="1">
        <f t="array" ref="B841">IF(A841="","",IFERROR(_xlfn.TOROW(_xlfn._xlws.FILTER(供应商与部门对照表!B:B,供应商与部门对照表!A:A=A841)),""))</f>
        <v/>
      </c>
    </row>
    <row r="842" spans="2:2">
      <c r="B842" s="39" t="str" cm="1">
        <f t="array" ref="B842">IF(A842="","",IFERROR(_xlfn.TOROW(_xlfn._xlws.FILTER(供应商与部门对照表!B:B,供应商与部门对照表!A:A=A842)),""))</f>
        <v/>
      </c>
    </row>
    <row r="843" spans="2:2">
      <c r="B843" s="39" t="str" cm="1">
        <f t="array" ref="B843">IF(A843="","",IFERROR(_xlfn.TOROW(_xlfn._xlws.FILTER(供应商与部门对照表!B:B,供应商与部门对照表!A:A=A843)),""))</f>
        <v/>
      </c>
    </row>
    <row r="844" spans="2:2">
      <c r="B844" s="39" t="str" cm="1">
        <f t="array" ref="B844">IF(A844="","",IFERROR(_xlfn.TOROW(_xlfn._xlws.FILTER(供应商与部门对照表!B:B,供应商与部门对照表!A:A=A844)),""))</f>
        <v/>
      </c>
    </row>
    <row r="845" spans="2:2">
      <c r="B845" s="39" t="str" cm="1">
        <f t="array" ref="B845">IF(A845="","",IFERROR(_xlfn.TOROW(_xlfn._xlws.FILTER(供应商与部门对照表!B:B,供应商与部门对照表!A:A=A845)),""))</f>
        <v/>
      </c>
    </row>
    <row r="846" spans="2:2">
      <c r="B846" s="39" t="str" cm="1">
        <f t="array" ref="B846">IF(A846="","",IFERROR(_xlfn.TOROW(_xlfn._xlws.FILTER(供应商与部门对照表!B:B,供应商与部门对照表!A:A=A846)),""))</f>
        <v/>
      </c>
    </row>
    <row r="847" spans="2:2">
      <c r="B847" s="39" t="str" cm="1">
        <f t="array" ref="B847">IF(A847="","",IFERROR(_xlfn.TOROW(_xlfn._xlws.FILTER(供应商与部门对照表!B:B,供应商与部门对照表!A:A=A847)),""))</f>
        <v/>
      </c>
    </row>
    <row r="848" spans="2:2">
      <c r="B848" s="39" t="str" cm="1">
        <f t="array" ref="B848">IF(A848="","",IFERROR(_xlfn.TOROW(_xlfn._xlws.FILTER(供应商与部门对照表!B:B,供应商与部门对照表!A:A=A848)),""))</f>
        <v/>
      </c>
    </row>
    <row r="849" spans="2:2">
      <c r="B849" s="39" t="str" cm="1">
        <f t="array" ref="B849">IF(A849="","",IFERROR(_xlfn.TOROW(_xlfn._xlws.FILTER(供应商与部门对照表!B:B,供应商与部门对照表!A:A=A849)),""))</f>
        <v/>
      </c>
    </row>
    <row r="850" spans="2:2">
      <c r="B850" s="39" t="str" cm="1">
        <f t="array" ref="B850">IF(A850="","",IFERROR(_xlfn.TOROW(_xlfn._xlws.FILTER(供应商与部门对照表!B:B,供应商与部门对照表!A:A=A850)),""))</f>
        <v/>
      </c>
    </row>
    <row r="851" spans="2:2">
      <c r="B851" s="39" t="str" cm="1">
        <f t="array" ref="B851">IF(A851="","",IFERROR(_xlfn.TOROW(_xlfn._xlws.FILTER(供应商与部门对照表!B:B,供应商与部门对照表!A:A=A851)),""))</f>
        <v/>
      </c>
    </row>
    <row r="852" spans="2:2">
      <c r="B852" s="39" t="str" cm="1">
        <f t="array" ref="B852">IF(A852="","",IFERROR(_xlfn.TOROW(_xlfn._xlws.FILTER(供应商与部门对照表!B:B,供应商与部门对照表!A:A=A852)),""))</f>
        <v/>
      </c>
    </row>
    <row r="853" spans="2:2">
      <c r="B853" s="39" t="str" cm="1">
        <f t="array" ref="B853">IF(A853="","",IFERROR(_xlfn.TOROW(_xlfn._xlws.FILTER(供应商与部门对照表!B:B,供应商与部门对照表!A:A=A853)),""))</f>
        <v/>
      </c>
    </row>
    <row r="854" spans="2:2">
      <c r="B854" s="39" t="str" cm="1">
        <f t="array" ref="B854">IF(A854="","",IFERROR(_xlfn.TOROW(_xlfn._xlws.FILTER(供应商与部门对照表!B:B,供应商与部门对照表!A:A=A854)),""))</f>
        <v/>
      </c>
    </row>
    <row r="855" spans="2:2">
      <c r="B855" s="39" t="str" cm="1">
        <f t="array" ref="B855">IF(A855="","",IFERROR(_xlfn.TOROW(_xlfn._xlws.FILTER(供应商与部门对照表!B:B,供应商与部门对照表!A:A=A855)),""))</f>
        <v/>
      </c>
    </row>
    <row r="856" spans="2:2">
      <c r="B856" s="39" t="str" cm="1">
        <f t="array" ref="B856">IF(A856="","",IFERROR(_xlfn.TOROW(_xlfn._xlws.FILTER(供应商与部门对照表!B:B,供应商与部门对照表!A:A=A856)),""))</f>
        <v/>
      </c>
    </row>
    <row r="857" spans="2:2">
      <c r="B857" s="39" t="str" cm="1">
        <f t="array" ref="B857">IF(A857="","",IFERROR(_xlfn.TOROW(_xlfn._xlws.FILTER(供应商与部门对照表!B:B,供应商与部门对照表!A:A=A857)),""))</f>
        <v/>
      </c>
    </row>
    <row r="858" spans="2:2">
      <c r="B858" s="39" t="str" cm="1">
        <f t="array" ref="B858">IF(A858="","",IFERROR(_xlfn.TOROW(_xlfn._xlws.FILTER(供应商与部门对照表!B:B,供应商与部门对照表!A:A=A858)),""))</f>
        <v/>
      </c>
    </row>
    <row r="859" spans="2:2">
      <c r="B859" s="39" t="str" cm="1">
        <f t="array" ref="B859">IF(A859="","",IFERROR(_xlfn.TOROW(_xlfn._xlws.FILTER(供应商与部门对照表!B:B,供应商与部门对照表!A:A=A859)),""))</f>
        <v/>
      </c>
    </row>
    <row r="860" spans="2:2">
      <c r="B860" s="39" t="str" cm="1">
        <f t="array" ref="B860">IF(A860="","",IFERROR(_xlfn.TOROW(_xlfn._xlws.FILTER(供应商与部门对照表!B:B,供应商与部门对照表!A:A=A860)),""))</f>
        <v/>
      </c>
    </row>
    <row r="861" spans="2:2">
      <c r="B861" s="39" t="str" cm="1">
        <f t="array" ref="B861">IF(A861="","",IFERROR(_xlfn.TOROW(_xlfn._xlws.FILTER(供应商与部门对照表!B:B,供应商与部门对照表!A:A=A861)),""))</f>
        <v/>
      </c>
    </row>
    <row r="862" spans="2:2">
      <c r="B862" s="39" t="str" cm="1">
        <f t="array" ref="B862">IF(A862="","",IFERROR(_xlfn.TOROW(_xlfn._xlws.FILTER(供应商与部门对照表!B:B,供应商与部门对照表!A:A=A862)),""))</f>
        <v/>
      </c>
    </row>
    <row r="863" spans="2:2">
      <c r="B863" s="39" t="str" cm="1">
        <f t="array" ref="B863">IF(A863="","",IFERROR(_xlfn.TOROW(_xlfn._xlws.FILTER(供应商与部门对照表!B:B,供应商与部门对照表!A:A=A863)),""))</f>
        <v/>
      </c>
    </row>
    <row r="864" spans="2:2">
      <c r="B864" s="39" t="str" cm="1">
        <f t="array" ref="B864">IF(A864="","",IFERROR(_xlfn.TOROW(_xlfn._xlws.FILTER(供应商与部门对照表!B:B,供应商与部门对照表!A:A=A864)),""))</f>
        <v/>
      </c>
    </row>
    <row r="865" spans="2:2">
      <c r="B865" s="39" t="str" cm="1">
        <f t="array" ref="B865">IF(A865="","",IFERROR(_xlfn.TOROW(_xlfn._xlws.FILTER(供应商与部门对照表!B:B,供应商与部门对照表!A:A=A865)),""))</f>
        <v/>
      </c>
    </row>
    <row r="866" spans="2:2">
      <c r="B866" s="39" t="str" cm="1">
        <f t="array" ref="B866">IF(A866="","",IFERROR(_xlfn.TOROW(_xlfn._xlws.FILTER(供应商与部门对照表!B:B,供应商与部门对照表!A:A=A866)),""))</f>
        <v/>
      </c>
    </row>
    <row r="867" spans="2:2">
      <c r="B867" s="39" t="str" cm="1">
        <f t="array" ref="B867">IF(A867="","",IFERROR(_xlfn.TOROW(_xlfn._xlws.FILTER(供应商与部门对照表!B:B,供应商与部门对照表!A:A=A867)),""))</f>
        <v/>
      </c>
    </row>
    <row r="868" spans="2:2">
      <c r="B868" s="39" t="str" cm="1">
        <f t="array" ref="B868">IF(A868="","",IFERROR(_xlfn.TOROW(_xlfn._xlws.FILTER(供应商与部门对照表!B:B,供应商与部门对照表!A:A=A868)),""))</f>
        <v/>
      </c>
    </row>
    <row r="869" spans="2:2">
      <c r="B869" s="39" t="str" cm="1">
        <f t="array" ref="B869">IF(A869="","",IFERROR(_xlfn.TOROW(_xlfn._xlws.FILTER(供应商与部门对照表!B:B,供应商与部门对照表!A:A=A869)),""))</f>
        <v/>
      </c>
    </row>
    <row r="870" spans="2:2">
      <c r="B870" s="39" t="str" cm="1">
        <f t="array" ref="B870">IF(A870="","",IFERROR(_xlfn.TOROW(_xlfn._xlws.FILTER(供应商与部门对照表!B:B,供应商与部门对照表!A:A=A870)),""))</f>
        <v/>
      </c>
    </row>
    <row r="871" spans="2:2">
      <c r="B871" s="39" t="str" cm="1">
        <f t="array" ref="B871">IF(A871="","",IFERROR(_xlfn.TOROW(_xlfn._xlws.FILTER(供应商与部门对照表!B:B,供应商与部门对照表!A:A=A871)),""))</f>
        <v/>
      </c>
    </row>
    <row r="872" spans="2:2">
      <c r="B872" s="39" t="str" cm="1">
        <f t="array" ref="B872">IF(A872="","",IFERROR(_xlfn.TOROW(_xlfn._xlws.FILTER(供应商与部门对照表!B:B,供应商与部门对照表!A:A=A872)),""))</f>
        <v/>
      </c>
    </row>
    <row r="873" spans="2:2">
      <c r="B873" s="39" t="str" cm="1">
        <f t="array" ref="B873">IF(A873="","",IFERROR(_xlfn.TOROW(_xlfn._xlws.FILTER(供应商与部门对照表!B:B,供应商与部门对照表!A:A=A873)),""))</f>
        <v/>
      </c>
    </row>
    <row r="874" spans="2:2">
      <c r="B874" s="39" t="str" cm="1">
        <f t="array" ref="B874">IF(A874="","",IFERROR(_xlfn.TOROW(_xlfn._xlws.FILTER(供应商与部门对照表!B:B,供应商与部门对照表!A:A=A874)),""))</f>
        <v/>
      </c>
    </row>
    <row r="875" spans="2:2">
      <c r="B875" s="39" t="str" cm="1">
        <f t="array" ref="B875">IF(A875="","",IFERROR(_xlfn.TOROW(_xlfn._xlws.FILTER(供应商与部门对照表!B:B,供应商与部门对照表!A:A=A875)),""))</f>
        <v/>
      </c>
    </row>
    <row r="876" spans="2:2">
      <c r="B876" s="39" t="str" cm="1">
        <f t="array" ref="B876">IF(A876="","",IFERROR(_xlfn.TOROW(_xlfn._xlws.FILTER(供应商与部门对照表!B:B,供应商与部门对照表!A:A=A876)),""))</f>
        <v/>
      </c>
    </row>
    <row r="877" spans="2:2">
      <c r="B877" s="39" t="str" cm="1">
        <f t="array" ref="B877">IF(A877="","",IFERROR(_xlfn.TOROW(_xlfn._xlws.FILTER(供应商与部门对照表!B:B,供应商与部门对照表!A:A=A877)),""))</f>
        <v/>
      </c>
    </row>
    <row r="878" spans="2:2">
      <c r="B878" s="39" t="str" cm="1">
        <f t="array" ref="B878">IF(A878="","",IFERROR(_xlfn.TOROW(_xlfn._xlws.FILTER(供应商与部门对照表!B:B,供应商与部门对照表!A:A=A878)),""))</f>
        <v/>
      </c>
    </row>
    <row r="879" spans="2:2">
      <c r="B879" s="39" t="str" cm="1">
        <f t="array" ref="B879">IF(A879="","",IFERROR(_xlfn.TOROW(_xlfn._xlws.FILTER(供应商与部门对照表!B:B,供应商与部门对照表!A:A=A879)),""))</f>
        <v/>
      </c>
    </row>
    <row r="880" spans="2:2">
      <c r="B880" s="39" t="str" cm="1">
        <f t="array" ref="B880">IF(A880="","",IFERROR(_xlfn.TOROW(_xlfn._xlws.FILTER(供应商与部门对照表!B:B,供应商与部门对照表!A:A=A880)),""))</f>
        <v/>
      </c>
    </row>
    <row r="881" spans="2:2">
      <c r="B881" s="39" t="str" cm="1">
        <f t="array" ref="B881">IF(A881="","",IFERROR(_xlfn.TOROW(_xlfn._xlws.FILTER(供应商与部门对照表!B:B,供应商与部门对照表!A:A=A881)),""))</f>
        <v/>
      </c>
    </row>
    <row r="882" spans="2:2">
      <c r="B882" s="39" t="str" cm="1">
        <f t="array" ref="B882">IF(A882="","",IFERROR(_xlfn.TOROW(_xlfn._xlws.FILTER(供应商与部门对照表!B:B,供应商与部门对照表!A:A=A882)),""))</f>
        <v/>
      </c>
    </row>
    <row r="883" spans="2:2">
      <c r="B883" s="39" t="str" cm="1">
        <f t="array" ref="B883">IF(A883="","",IFERROR(_xlfn.TOROW(_xlfn._xlws.FILTER(供应商与部门对照表!B:B,供应商与部门对照表!A:A=A883)),""))</f>
        <v/>
      </c>
    </row>
    <row r="884" spans="2:2">
      <c r="B884" s="39" t="str" cm="1">
        <f t="array" ref="B884">IF(A884="","",IFERROR(_xlfn.TOROW(_xlfn._xlws.FILTER(供应商与部门对照表!B:B,供应商与部门对照表!A:A=A884)),""))</f>
        <v/>
      </c>
    </row>
    <row r="885" spans="2:2">
      <c r="B885" s="39" t="str" cm="1">
        <f t="array" ref="B885">IF(A885="","",IFERROR(_xlfn.TOROW(_xlfn._xlws.FILTER(供应商与部门对照表!B:B,供应商与部门对照表!A:A=A885)),""))</f>
        <v/>
      </c>
    </row>
    <row r="886" spans="2:2">
      <c r="B886" s="39" t="str" cm="1">
        <f t="array" ref="B886">IF(A886="","",IFERROR(_xlfn.TOROW(_xlfn._xlws.FILTER(供应商与部门对照表!B:B,供应商与部门对照表!A:A=A886)),""))</f>
        <v/>
      </c>
    </row>
    <row r="887" spans="2:2">
      <c r="B887" s="39" t="str" cm="1">
        <f t="array" ref="B887">IF(A887="","",IFERROR(_xlfn.TOROW(_xlfn._xlws.FILTER(供应商与部门对照表!B:B,供应商与部门对照表!A:A=A887)),""))</f>
        <v/>
      </c>
    </row>
    <row r="888" spans="2:2">
      <c r="B888" s="39" t="str" cm="1">
        <f t="array" ref="B888">IF(A888="","",IFERROR(_xlfn.TOROW(_xlfn._xlws.FILTER(供应商与部门对照表!B:B,供应商与部门对照表!A:A=A888)),""))</f>
        <v/>
      </c>
    </row>
    <row r="889" spans="2:2">
      <c r="B889" s="39" t="str" cm="1">
        <f t="array" ref="B889">IF(A889="","",IFERROR(_xlfn.TOROW(_xlfn._xlws.FILTER(供应商与部门对照表!B:B,供应商与部门对照表!A:A=A889)),""))</f>
        <v/>
      </c>
    </row>
    <row r="890" spans="2:2">
      <c r="B890" s="39" t="str" cm="1">
        <f t="array" ref="B890">IF(A890="","",IFERROR(_xlfn.TOROW(_xlfn._xlws.FILTER(供应商与部门对照表!B:B,供应商与部门对照表!A:A=A890)),""))</f>
        <v/>
      </c>
    </row>
    <row r="891" spans="2:2">
      <c r="B891" s="39" t="str" cm="1">
        <f t="array" ref="B891">IF(A891="","",IFERROR(_xlfn.TOROW(_xlfn._xlws.FILTER(供应商与部门对照表!B:B,供应商与部门对照表!A:A=A891)),""))</f>
        <v/>
      </c>
    </row>
    <row r="892" spans="2:2">
      <c r="B892" s="39" t="str" cm="1">
        <f t="array" ref="B892">IF(A892="","",IFERROR(_xlfn.TOROW(_xlfn._xlws.FILTER(供应商与部门对照表!B:B,供应商与部门对照表!A:A=A892)),""))</f>
        <v/>
      </c>
    </row>
    <row r="893" spans="2:2">
      <c r="B893" s="39" t="str" cm="1">
        <f t="array" ref="B893">IF(A893="","",IFERROR(_xlfn.TOROW(_xlfn._xlws.FILTER(供应商与部门对照表!B:B,供应商与部门对照表!A:A=A893)),""))</f>
        <v/>
      </c>
    </row>
    <row r="894" spans="2:2">
      <c r="B894" s="39" t="str" cm="1">
        <f t="array" ref="B894">IF(A894="","",IFERROR(_xlfn.TOROW(_xlfn._xlws.FILTER(供应商与部门对照表!B:B,供应商与部门对照表!A:A=A894)),""))</f>
        <v/>
      </c>
    </row>
    <row r="895" spans="2:2">
      <c r="B895" s="39" t="str" cm="1">
        <f t="array" ref="B895">IF(A895="","",IFERROR(_xlfn.TOROW(_xlfn._xlws.FILTER(供应商与部门对照表!B:B,供应商与部门对照表!A:A=A895)),""))</f>
        <v/>
      </c>
    </row>
    <row r="896" spans="2:2">
      <c r="B896" s="39" t="str" cm="1">
        <f t="array" ref="B896">IF(A896="","",IFERROR(_xlfn.TOROW(_xlfn._xlws.FILTER(供应商与部门对照表!B:B,供应商与部门对照表!A:A=A896)),""))</f>
        <v/>
      </c>
    </row>
    <row r="897" spans="2:2">
      <c r="B897" s="39" t="str" cm="1">
        <f t="array" ref="B897">IF(A897="","",IFERROR(_xlfn.TOROW(_xlfn._xlws.FILTER(供应商与部门对照表!B:B,供应商与部门对照表!A:A=A897)),""))</f>
        <v/>
      </c>
    </row>
    <row r="898" spans="2:2">
      <c r="B898" s="39" t="str" cm="1">
        <f t="array" ref="B898">IF(A898="","",IFERROR(_xlfn.TOROW(_xlfn._xlws.FILTER(供应商与部门对照表!B:B,供应商与部门对照表!A:A=A898)),""))</f>
        <v/>
      </c>
    </row>
    <row r="899" spans="2:2">
      <c r="B899" s="39" t="str" cm="1">
        <f t="array" ref="B899">IF(A899="","",IFERROR(_xlfn.TOROW(_xlfn._xlws.FILTER(供应商与部门对照表!B:B,供应商与部门对照表!A:A=A899)),""))</f>
        <v/>
      </c>
    </row>
    <row r="900" spans="2:2">
      <c r="B900" s="39" t="str" cm="1">
        <f t="array" ref="B900">IF(A900="","",IFERROR(_xlfn.TOROW(_xlfn._xlws.FILTER(供应商与部门对照表!B:B,供应商与部门对照表!A:A=A900)),""))</f>
        <v/>
      </c>
    </row>
    <row r="901" spans="2:2">
      <c r="B901" s="39" t="str" cm="1">
        <f t="array" ref="B901">IF(A901="","",IFERROR(_xlfn.TOROW(_xlfn._xlws.FILTER(供应商与部门对照表!B:B,供应商与部门对照表!A:A=A901)),""))</f>
        <v/>
      </c>
    </row>
    <row r="902" spans="2:2">
      <c r="B902" s="39" t="str" cm="1">
        <f t="array" ref="B902">IF(A902="","",IFERROR(_xlfn.TOROW(_xlfn._xlws.FILTER(供应商与部门对照表!B:B,供应商与部门对照表!A:A=A902)),""))</f>
        <v/>
      </c>
    </row>
    <row r="903" spans="2:2">
      <c r="B903" s="39" t="str" cm="1">
        <f t="array" ref="B903">IF(A903="","",IFERROR(_xlfn.TOROW(_xlfn._xlws.FILTER(供应商与部门对照表!B:B,供应商与部门对照表!A:A=A903)),""))</f>
        <v/>
      </c>
    </row>
    <row r="904" spans="2:2">
      <c r="B904" s="39" t="str" cm="1">
        <f t="array" ref="B904">IF(A904="","",IFERROR(_xlfn.TOROW(_xlfn._xlws.FILTER(供应商与部门对照表!B:B,供应商与部门对照表!A:A=A904)),""))</f>
        <v/>
      </c>
    </row>
    <row r="905" spans="2:2">
      <c r="B905" s="39" t="str" cm="1">
        <f t="array" ref="B905">IF(A905="","",IFERROR(_xlfn.TOROW(_xlfn._xlws.FILTER(供应商与部门对照表!B:B,供应商与部门对照表!A:A=A905)),""))</f>
        <v/>
      </c>
    </row>
    <row r="906" spans="2:2">
      <c r="B906" s="39" t="str" cm="1">
        <f t="array" ref="B906">IF(A906="","",IFERROR(_xlfn.TOROW(_xlfn._xlws.FILTER(供应商与部门对照表!B:B,供应商与部门对照表!A:A=A906)),""))</f>
        <v/>
      </c>
    </row>
    <row r="907" spans="2:2">
      <c r="B907" s="39" t="str" cm="1">
        <f t="array" ref="B907">IF(A907="","",IFERROR(_xlfn.TOROW(_xlfn._xlws.FILTER(供应商与部门对照表!B:B,供应商与部门对照表!A:A=A907)),""))</f>
        <v/>
      </c>
    </row>
    <row r="908" spans="2:2">
      <c r="B908" s="39" t="str" cm="1">
        <f t="array" ref="B908">IF(A908="","",IFERROR(_xlfn.TOROW(_xlfn._xlws.FILTER(供应商与部门对照表!B:B,供应商与部门对照表!A:A=A908)),""))</f>
        <v/>
      </c>
    </row>
    <row r="909" spans="2:2">
      <c r="B909" s="39" t="str" cm="1">
        <f t="array" ref="B909">IF(A909="","",IFERROR(_xlfn.TOROW(_xlfn._xlws.FILTER(供应商与部门对照表!B:B,供应商与部门对照表!A:A=A909)),""))</f>
        <v/>
      </c>
    </row>
    <row r="910" spans="2:2">
      <c r="B910" s="39" t="str" cm="1">
        <f t="array" ref="B910">IF(A910="","",IFERROR(_xlfn.TOROW(_xlfn._xlws.FILTER(供应商与部门对照表!B:B,供应商与部门对照表!A:A=A910)),""))</f>
        <v/>
      </c>
    </row>
    <row r="911" spans="2:2">
      <c r="B911" s="39" t="str" cm="1">
        <f t="array" ref="B911">IF(A911="","",IFERROR(_xlfn.TOROW(_xlfn._xlws.FILTER(供应商与部门对照表!B:B,供应商与部门对照表!A:A=A911)),""))</f>
        <v/>
      </c>
    </row>
    <row r="912" spans="2:2">
      <c r="B912" s="39" t="str" cm="1">
        <f t="array" ref="B912">IF(A912="","",IFERROR(_xlfn.TOROW(_xlfn._xlws.FILTER(供应商与部门对照表!B:B,供应商与部门对照表!A:A=A912)),""))</f>
        <v/>
      </c>
    </row>
    <row r="913" spans="2:2">
      <c r="B913" s="39" t="str" cm="1">
        <f t="array" ref="B913">IF(A913="","",IFERROR(_xlfn.TOROW(_xlfn._xlws.FILTER(供应商与部门对照表!B:B,供应商与部门对照表!A:A=A913)),""))</f>
        <v/>
      </c>
    </row>
    <row r="914" spans="2:2">
      <c r="B914" s="39" t="str" cm="1">
        <f t="array" ref="B914">IF(A914="","",IFERROR(_xlfn.TOROW(_xlfn._xlws.FILTER(供应商与部门对照表!B:B,供应商与部门对照表!A:A=A914)),""))</f>
        <v/>
      </c>
    </row>
    <row r="915" spans="2:2">
      <c r="B915" s="39" t="str" cm="1">
        <f t="array" ref="B915">IF(A915="","",IFERROR(_xlfn.TOROW(_xlfn._xlws.FILTER(供应商与部门对照表!B:B,供应商与部门对照表!A:A=A915)),""))</f>
        <v/>
      </c>
    </row>
    <row r="916" spans="2:2">
      <c r="B916" s="39" t="str" cm="1">
        <f t="array" ref="B916">IF(A916="","",IFERROR(_xlfn.TOROW(_xlfn._xlws.FILTER(供应商与部门对照表!B:B,供应商与部门对照表!A:A=A916)),""))</f>
        <v/>
      </c>
    </row>
    <row r="917" spans="2:2">
      <c r="B917" s="39" t="str" cm="1">
        <f t="array" ref="B917">IF(A917="","",IFERROR(_xlfn.TOROW(_xlfn._xlws.FILTER(供应商与部门对照表!B:B,供应商与部门对照表!A:A=A917)),""))</f>
        <v/>
      </c>
    </row>
    <row r="918" spans="2:2">
      <c r="B918" s="39" t="str" cm="1">
        <f t="array" ref="B918">IF(A918="","",IFERROR(_xlfn.TOROW(_xlfn._xlws.FILTER(供应商与部门对照表!B:B,供应商与部门对照表!A:A=A918)),""))</f>
        <v/>
      </c>
    </row>
    <row r="919" spans="2:2">
      <c r="B919" s="39" t="str" cm="1">
        <f t="array" ref="B919">IF(A919="","",IFERROR(_xlfn.TOROW(_xlfn._xlws.FILTER(供应商与部门对照表!B:B,供应商与部门对照表!A:A=A919)),""))</f>
        <v/>
      </c>
    </row>
    <row r="920" spans="2:2">
      <c r="B920" s="39" t="str" cm="1">
        <f t="array" ref="B920">IF(A920="","",IFERROR(_xlfn.TOROW(_xlfn._xlws.FILTER(供应商与部门对照表!B:B,供应商与部门对照表!A:A=A920)),""))</f>
        <v/>
      </c>
    </row>
    <row r="921" spans="2:2">
      <c r="B921" s="39" t="str" cm="1">
        <f t="array" ref="B921">IF(A921="","",IFERROR(_xlfn.TOROW(_xlfn._xlws.FILTER(供应商与部门对照表!B:B,供应商与部门对照表!A:A=A921)),""))</f>
        <v/>
      </c>
    </row>
    <row r="922" spans="2:2">
      <c r="B922" s="39" t="str" cm="1">
        <f t="array" ref="B922">IF(A922="","",IFERROR(_xlfn.TOROW(_xlfn._xlws.FILTER(供应商与部门对照表!B:B,供应商与部门对照表!A:A=A922)),""))</f>
        <v/>
      </c>
    </row>
    <row r="923" spans="2:2">
      <c r="B923" s="39" t="str" cm="1">
        <f t="array" ref="B923">IF(A923="","",IFERROR(_xlfn.TOROW(_xlfn._xlws.FILTER(供应商与部门对照表!B:B,供应商与部门对照表!A:A=A923)),""))</f>
        <v/>
      </c>
    </row>
    <row r="924" spans="2:2">
      <c r="B924" s="39" t="str" cm="1">
        <f t="array" ref="B924">IF(A924="","",IFERROR(_xlfn.TOROW(_xlfn._xlws.FILTER(供应商与部门对照表!B:B,供应商与部门对照表!A:A=A924)),""))</f>
        <v/>
      </c>
    </row>
    <row r="925" spans="2:2">
      <c r="B925" s="39" t="str" cm="1">
        <f t="array" ref="B925">IF(A925="","",IFERROR(_xlfn.TOROW(_xlfn._xlws.FILTER(供应商与部门对照表!B:B,供应商与部门对照表!A:A=A925)),""))</f>
        <v/>
      </c>
    </row>
    <row r="926" spans="2:2">
      <c r="B926" s="39" t="str" cm="1">
        <f t="array" ref="B926">IF(A926="","",IFERROR(_xlfn.TOROW(_xlfn._xlws.FILTER(供应商与部门对照表!B:B,供应商与部门对照表!A:A=A926)),""))</f>
        <v/>
      </c>
    </row>
    <row r="927" spans="2:2">
      <c r="B927" s="39" t="str" cm="1">
        <f t="array" ref="B927">IF(A927="","",IFERROR(_xlfn.TOROW(_xlfn._xlws.FILTER(供应商与部门对照表!B:B,供应商与部门对照表!A:A=A927)),""))</f>
        <v/>
      </c>
    </row>
    <row r="928" spans="2:2">
      <c r="B928" s="39" t="str" cm="1">
        <f t="array" ref="B928">IF(A928="","",IFERROR(_xlfn.TOROW(_xlfn._xlws.FILTER(供应商与部门对照表!B:B,供应商与部门对照表!A:A=A928)),""))</f>
        <v/>
      </c>
    </row>
    <row r="929" spans="2:2">
      <c r="B929" s="39" t="str" cm="1">
        <f t="array" ref="B929">IF(A929="","",IFERROR(_xlfn.TOROW(_xlfn._xlws.FILTER(供应商与部门对照表!B:B,供应商与部门对照表!A:A=A929)),""))</f>
        <v/>
      </c>
    </row>
    <row r="930" spans="2:2">
      <c r="B930" s="39" t="str" cm="1">
        <f t="array" ref="B930">IF(A930="","",IFERROR(_xlfn.TOROW(_xlfn._xlws.FILTER(供应商与部门对照表!B:B,供应商与部门对照表!A:A=A930)),""))</f>
        <v/>
      </c>
    </row>
    <row r="931" spans="2:2">
      <c r="B931" s="39" t="str" cm="1">
        <f t="array" ref="B931">IF(A931="","",IFERROR(_xlfn.TOROW(_xlfn._xlws.FILTER(供应商与部门对照表!B:B,供应商与部门对照表!A:A=A931)),""))</f>
        <v/>
      </c>
    </row>
    <row r="932" spans="2:2">
      <c r="B932" s="39" t="str" cm="1">
        <f t="array" ref="B932">IF(A932="","",IFERROR(_xlfn.TOROW(_xlfn._xlws.FILTER(供应商与部门对照表!B:B,供应商与部门对照表!A:A=A932)),""))</f>
        <v/>
      </c>
    </row>
    <row r="933" spans="2:2">
      <c r="B933" s="39" t="str" cm="1">
        <f t="array" ref="B933">IF(A933="","",IFERROR(_xlfn.TOROW(_xlfn._xlws.FILTER(供应商与部门对照表!B:B,供应商与部门对照表!A:A=A933)),""))</f>
        <v/>
      </c>
    </row>
    <row r="934" spans="2:2">
      <c r="B934" s="39" t="str" cm="1">
        <f t="array" ref="B934">IF(A934="","",IFERROR(_xlfn.TOROW(_xlfn._xlws.FILTER(供应商与部门对照表!B:B,供应商与部门对照表!A:A=A934)),""))</f>
        <v/>
      </c>
    </row>
    <row r="935" spans="2:2">
      <c r="B935" s="39" t="str" cm="1">
        <f t="array" ref="B935">IF(A935="","",IFERROR(_xlfn.TOROW(_xlfn._xlws.FILTER(供应商与部门对照表!B:B,供应商与部门对照表!A:A=A935)),""))</f>
        <v/>
      </c>
    </row>
    <row r="936" spans="2:2">
      <c r="B936" s="39" t="str" cm="1">
        <f t="array" ref="B936">IF(A936="","",IFERROR(_xlfn.TOROW(_xlfn._xlws.FILTER(供应商与部门对照表!B:B,供应商与部门对照表!A:A=A936)),""))</f>
        <v/>
      </c>
    </row>
    <row r="937" spans="2:2">
      <c r="B937" s="39" t="str" cm="1">
        <f t="array" ref="B937">IF(A937="","",IFERROR(_xlfn.TOROW(_xlfn._xlws.FILTER(供应商与部门对照表!B:B,供应商与部门对照表!A:A=A937)),""))</f>
        <v/>
      </c>
    </row>
    <row r="938" spans="2:2">
      <c r="B938" s="39" t="str" cm="1">
        <f t="array" ref="B938">IF(A938="","",IFERROR(_xlfn.TOROW(_xlfn._xlws.FILTER(供应商与部门对照表!B:B,供应商与部门对照表!A:A=A938)),""))</f>
        <v/>
      </c>
    </row>
    <row r="939" spans="2:2">
      <c r="B939" s="39" t="str" cm="1">
        <f t="array" ref="B939">IF(A939="","",IFERROR(_xlfn.TOROW(_xlfn._xlws.FILTER(供应商与部门对照表!B:B,供应商与部门对照表!A:A=A939)),""))</f>
        <v/>
      </c>
    </row>
    <row r="940" spans="2:2">
      <c r="B940" s="39" t="str" cm="1">
        <f t="array" ref="B940">IF(A940="","",IFERROR(_xlfn.TOROW(_xlfn._xlws.FILTER(供应商与部门对照表!B:B,供应商与部门对照表!A:A=A940)),""))</f>
        <v/>
      </c>
    </row>
    <row r="941" spans="2:2">
      <c r="B941" s="39" t="str" cm="1">
        <f t="array" ref="B941">IF(A941="","",IFERROR(_xlfn.TOROW(_xlfn._xlws.FILTER(供应商与部门对照表!B:B,供应商与部门对照表!A:A=A941)),""))</f>
        <v/>
      </c>
    </row>
    <row r="942" spans="2:2">
      <c r="B942" s="39" t="str" cm="1">
        <f t="array" ref="B942">IF(A942="","",IFERROR(_xlfn.TOROW(_xlfn._xlws.FILTER(供应商与部门对照表!B:B,供应商与部门对照表!A:A=A942)),""))</f>
        <v/>
      </c>
    </row>
    <row r="943" spans="2:2">
      <c r="B943" s="39" t="str" cm="1">
        <f t="array" ref="B943">IF(A943="","",IFERROR(_xlfn.TOROW(_xlfn._xlws.FILTER(供应商与部门对照表!B:B,供应商与部门对照表!A:A=A943)),""))</f>
        <v/>
      </c>
    </row>
    <row r="944" spans="2:2">
      <c r="B944" s="39" t="str" cm="1">
        <f t="array" ref="B944">IF(A944="","",IFERROR(_xlfn.TOROW(_xlfn._xlws.FILTER(供应商与部门对照表!B:B,供应商与部门对照表!A:A=A944)),""))</f>
        <v/>
      </c>
    </row>
    <row r="945" spans="2:2">
      <c r="B945" s="39" t="str" cm="1">
        <f t="array" ref="B945">IF(A945="","",IFERROR(_xlfn.TOROW(_xlfn._xlws.FILTER(供应商与部门对照表!B:B,供应商与部门对照表!A:A=A945)),""))</f>
        <v/>
      </c>
    </row>
    <row r="946" spans="2:2">
      <c r="B946" s="39" t="str" cm="1">
        <f t="array" ref="B946">IF(A946="","",IFERROR(_xlfn.TOROW(_xlfn._xlws.FILTER(供应商与部门对照表!B:B,供应商与部门对照表!A:A=A946)),""))</f>
        <v/>
      </c>
    </row>
    <row r="947" spans="2:2">
      <c r="B947" s="39" t="str" cm="1">
        <f t="array" ref="B947">IF(A947="","",IFERROR(_xlfn.TOROW(_xlfn._xlws.FILTER(供应商与部门对照表!B:B,供应商与部门对照表!A:A=A947)),""))</f>
        <v/>
      </c>
    </row>
    <row r="948" spans="2:2">
      <c r="B948" s="39" t="str" cm="1">
        <f t="array" ref="B948">IF(A948="","",IFERROR(_xlfn.TOROW(_xlfn._xlws.FILTER(供应商与部门对照表!B:B,供应商与部门对照表!A:A=A948)),""))</f>
        <v/>
      </c>
    </row>
    <row r="949" spans="2:2">
      <c r="B949" s="39" t="str" cm="1">
        <f t="array" ref="B949">IF(A949="","",IFERROR(_xlfn.TOROW(_xlfn._xlws.FILTER(供应商与部门对照表!B:B,供应商与部门对照表!A:A=A949)),""))</f>
        <v/>
      </c>
    </row>
    <row r="950" spans="2:2">
      <c r="B950" s="39" t="str" cm="1">
        <f t="array" ref="B950">IF(A950="","",IFERROR(_xlfn.TOROW(_xlfn._xlws.FILTER(供应商与部门对照表!B:B,供应商与部门对照表!A:A=A950)),""))</f>
        <v/>
      </c>
    </row>
    <row r="951" spans="2:2">
      <c r="B951" s="39" t="str" cm="1">
        <f t="array" ref="B951">IF(A951="","",IFERROR(_xlfn.TOROW(_xlfn._xlws.FILTER(供应商与部门对照表!B:B,供应商与部门对照表!A:A=A951)),""))</f>
        <v/>
      </c>
    </row>
    <row r="952" spans="2:2">
      <c r="B952" s="39" t="str" cm="1">
        <f t="array" ref="B952">IF(A952="","",IFERROR(_xlfn.TOROW(_xlfn._xlws.FILTER(供应商与部门对照表!B:B,供应商与部门对照表!A:A=A952)),""))</f>
        <v/>
      </c>
    </row>
    <row r="953" spans="2:2">
      <c r="B953" s="39" t="str" cm="1">
        <f t="array" ref="B953">IF(A953="","",IFERROR(_xlfn.TOROW(_xlfn._xlws.FILTER(供应商与部门对照表!B:B,供应商与部门对照表!A:A=A953)),""))</f>
        <v/>
      </c>
    </row>
    <row r="954" spans="2:2">
      <c r="B954" s="39" t="str" cm="1">
        <f t="array" ref="B954">IF(A954="","",IFERROR(_xlfn.TOROW(_xlfn._xlws.FILTER(供应商与部门对照表!B:B,供应商与部门对照表!A:A=A954)),""))</f>
        <v/>
      </c>
    </row>
    <row r="955" spans="2:2">
      <c r="B955" s="39" t="str" cm="1">
        <f t="array" ref="B955">IF(A955="","",IFERROR(_xlfn.TOROW(_xlfn._xlws.FILTER(供应商与部门对照表!B:B,供应商与部门对照表!A:A=A955)),""))</f>
        <v/>
      </c>
    </row>
    <row r="956" spans="2:2">
      <c r="B956" s="39" t="str" cm="1">
        <f t="array" ref="B956">IF(A956="","",IFERROR(_xlfn.TOROW(_xlfn._xlws.FILTER(供应商与部门对照表!B:B,供应商与部门对照表!A:A=A956)),""))</f>
        <v/>
      </c>
    </row>
    <row r="957" spans="2:2">
      <c r="B957" s="39" t="str" cm="1">
        <f t="array" ref="B957">IF(A957="","",IFERROR(_xlfn.TOROW(_xlfn._xlws.FILTER(供应商与部门对照表!B:B,供应商与部门对照表!A:A=A957)),""))</f>
        <v/>
      </c>
    </row>
    <row r="958" spans="2:2">
      <c r="B958" s="39" t="str" cm="1">
        <f t="array" ref="B958">IF(A958="","",IFERROR(_xlfn.TOROW(_xlfn._xlws.FILTER(供应商与部门对照表!B:B,供应商与部门对照表!A:A=A958)),""))</f>
        <v/>
      </c>
    </row>
    <row r="959" spans="2:2">
      <c r="B959" s="39" t="str" cm="1">
        <f t="array" ref="B959">IF(A959="","",IFERROR(_xlfn.TOROW(_xlfn._xlws.FILTER(供应商与部门对照表!B:B,供应商与部门对照表!A:A=A959)),""))</f>
        <v/>
      </c>
    </row>
    <row r="960" spans="2:2">
      <c r="B960" s="39" t="str" cm="1">
        <f t="array" ref="B960">IF(A960="","",IFERROR(_xlfn.TOROW(_xlfn._xlws.FILTER(供应商与部门对照表!B:B,供应商与部门对照表!A:A=A960)),""))</f>
        <v/>
      </c>
    </row>
    <row r="961" spans="2:2">
      <c r="B961" s="39" t="str" cm="1">
        <f t="array" ref="B961">IF(A961="","",IFERROR(_xlfn.TOROW(_xlfn._xlws.FILTER(供应商与部门对照表!B:B,供应商与部门对照表!A:A=A961)),""))</f>
        <v/>
      </c>
    </row>
    <row r="962" spans="2:2">
      <c r="B962" s="39" t="str" cm="1">
        <f t="array" ref="B962">IF(A962="","",IFERROR(_xlfn.TOROW(_xlfn._xlws.FILTER(供应商与部门对照表!B:B,供应商与部门对照表!A:A=A962)),""))</f>
        <v/>
      </c>
    </row>
    <row r="963" spans="2:2">
      <c r="B963" s="39" t="str" cm="1">
        <f t="array" ref="B963">IF(A963="","",IFERROR(_xlfn.TOROW(_xlfn._xlws.FILTER(供应商与部门对照表!B:B,供应商与部门对照表!A:A=A963)),""))</f>
        <v/>
      </c>
    </row>
    <row r="964" spans="2:2">
      <c r="B964" s="39" t="str" cm="1">
        <f t="array" ref="B964">IF(A964="","",IFERROR(_xlfn.TOROW(_xlfn._xlws.FILTER(供应商与部门对照表!B:B,供应商与部门对照表!A:A=A964)),""))</f>
        <v/>
      </c>
    </row>
    <row r="965" spans="2:2">
      <c r="B965" s="39" t="str" cm="1">
        <f t="array" ref="B965">IF(A965="","",IFERROR(_xlfn.TOROW(_xlfn._xlws.FILTER(供应商与部门对照表!B:B,供应商与部门对照表!A:A=A965)),""))</f>
        <v/>
      </c>
    </row>
    <row r="966" spans="2:2">
      <c r="B966" s="39" t="str" cm="1">
        <f t="array" ref="B966">IF(A966="","",IFERROR(_xlfn.TOROW(_xlfn._xlws.FILTER(供应商与部门对照表!B:B,供应商与部门对照表!A:A=A966)),""))</f>
        <v/>
      </c>
    </row>
    <row r="967" spans="2:2">
      <c r="B967" s="39" t="str" cm="1">
        <f t="array" ref="B967">IF(A967="","",IFERROR(_xlfn.TOROW(_xlfn._xlws.FILTER(供应商与部门对照表!B:B,供应商与部门对照表!A:A=A967)),""))</f>
        <v/>
      </c>
    </row>
    <row r="968" spans="2:2">
      <c r="B968" s="39" t="str" cm="1">
        <f t="array" ref="B968">IF(A968="","",IFERROR(_xlfn.TOROW(_xlfn._xlws.FILTER(供应商与部门对照表!B:B,供应商与部门对照表!A:A=A968)),""))</f>
        <v/>
      </c>
    </row>
    <row r="969" spans="2:2">
      <c r="B969" s="39" t="str" cm="1">
        <f t="array" ref="B969">IF(A969="","",IFERROR(_xlfn.TOROW(_xlfn._xlws.FILTER(供应商与部门对照表!B:B,供应商与部门对照表!A:A=A969)),""))</f>
        <v/>
      </c>
    </row>
    <row r="970" spans="2:2">
      <c r="B970" s="39" t="str" cm="1">
        <f t="array" ref="B970">IF(A970="","",IFERROR(_xlfn.TOROW(_xlfn._xlws.FILTER(供应商与部门对照表!B:B,供应商与部门对照表!A:A=A970)),""))</f>
        <v/>
      </c>
    </row>
    <row r="971" spans="2:2">
      <c r="B971" s="39" t="str" cm="1">
        <f t="array" ref="B971">IF(A971="","",IFERROR(_xlfn.TOROW(_xlfn._xlws.FILTER(供应商与部门对照表!B:B,供应商与部门对照表!A:A=A971)),""))</f>
        <v/>
      </c>
    </row>
    <row r="972" spans="2:2">
      <c r="B972" s="39" t="str" cm="1">
        <f t="array" ref="B972">IF(A972="","",IFERROR(_xlfn.TOROW(_xlfn._xlws.FILTER(供应商与部门对照表!B:B,供应商与部门对照表!A:A=A972)),""))</f>
        <v/>
      </c>
    </row>
    <row r="973" spans="2:2">
      <c r="B973" s="39" t="str" cm="1">
        <f t="array" ref="B973">IF(A973="","",IFERROR(_xlfn.TOROW(_xlfn._xlws.FILTER(供应商与部门对照表!B:B,供应商与部门对照表!A:A=A973)),""))</f>
        <v/>
      </c>
    </row>
    <row r="974" spans="2:2">
      <c r="B974" s="39" t="str" cm="1">
        <f t="array" ref="B974">IF(A974="","",IFERROR(_xlfn.TOROW(_xlfn._xlws.FILTER(供应商与部门对照表!B:B,供应商与部门对照表!A:A=A974)),""))</f>
        <v/>
      </c>
    </row>
    <row r="975" spans="2:2">
      <c r="B975" s="39" t="str" cm="1">
        <f t="array" ref="B975">IF(A975="","",IFERROR(_xlfn.TOROW(_xlfn._xlws.FILTER(供应商与部门对照表!B:B,供应商与部门对照表!A:A=A975)),""))</f>
        <v/>
      </c>
    </row>
    <row r="976" spans="2:2">
      <c r="B976" s="39" t="str" cm="1">
        <f t="array" ref="B976">IF(A976="","",IFERROR(_xlfn.TOROW(_xlfn._xlws.FILTER(供应商与部门对照表!B:B,供应商与部门对照表!A:A=A976)),""))</f>
        <v/>
      </c>
    </row>
    <row r="977" spans="2:2">
      <c r="B977" s="39" t="str" cm="1">
        <f t="array" ref="B977">IF(A977="","",IFERROR(_xlfn.TOROW(_xlfn._xlws.FILTER(供应商与部门对照表!B:B,供应商与部门对照表!A:A=A977)),""))</f>
        <v/>
      </c>
    </row>
    <row r="978" spans="2:2">
      <c r="B978" s="39" t="str" cm="1">
        <f t="array" ref="B978">IF(A978="","",IFERROR(_xlfn.TOROW(_xlfn._xlws.FILTER(供应商与部门对照表!B:B,供应商与部门对照表!A:A=A978)),""))</f>
        <v/>
      </c>
    </row>
    <row r="979" spans="2:2">
      <c r="B979" s="39" t="str" cm="1">
        <f t="array" ref="B979">IF(A979="","",IFERROR(_xlfn.TOROW(_xlfn._xlws.FILTER(供应商与部门对照表!B:B,供应商与部门对照表!A:A=A979)),""))</f>
        <v/>
      </c>
    </row>
    <row r="980" spans="2:2">
      <c r="B980" s="39" t="str" cm="1">
        <f t="array" ref="B980">IF(A980="","",IFERROR(_xlfn.TOROW(_xlfn._xlws.FILTER(供应商与部门对照表!B:B,供应商与部门对照表!A:A=A980)),""))</f>
        <v/>
      </c>
    </row>
    <row r="981" spans="2:2">
      <c r="B981" s="39" t="str" cm="1">
        <f t="array" ref="B981">IF(A981="","",IFERROR(_xlfn.TOROW(_xlfn._xlws.FILTER(供应商与部门对照表!B:B,供应商与部门对照表!A:A=A981)),""))</f>
        <v/>
      </c>
    </row>
    <row r="982" spans="2:2">
      <c r="B982" s="39" t="str" cm="1">
        <f t="array" ref="B982">IF(A982="","",IFERROR(_xlfn.TOROW(_xlfn._xlws.FILTER(供应商与部门对照表!B:B,供应商与部门对照表!A:A=A982)),""))</f>
        <v/>
      </c>
    </row>
    <row r="983" spans="2:2">
      <c r="B983" s="39" t="str" cm="1">
        <f t="array" ref="B983">IF(A983="","",IFERROR(_xlfn.TOROW(_xlfn._xlws.FILTER(供应商与部门对照表!B:B,供应商与部门对照表!A:A=A983)),""))</f>
        <v/>
      </c>
    </row>
    <row r="984" spans="2:2">
      <c r="B984" s="39" t="str" cm="1">
        <f t="array" ref="B984">IF(A984="","",IFERROR(_xlfn.TOROW(_xlfn._xlws.FILTER(供应商与部门对照表!B:B,供应商与部门对照表!A:A=A984)),""))</f>
        <v/>
      </c>
    </row>
    <row r="985" spans="2:2">
      <c r="B985" s="39" t="str" cm="1">
        <f t="array" ref="B985">IF(A985="","",IFERROR(_xlfn.TOROW(_xlfn._xlws.FILTER(供应商与部门对照表!B:B,供应商与部门对照表!A:A=A985)),""))</f>
        <v/>
      </c>
    </row>
    <row r="986" spans="2:2">
      <c r="B986" s="39" t="str" cm="1">
        <f t="array" ref="B986">IF(A986="","",IFERROR(_xlfn.TOROW(_xlfn._xlws.FILTER(供应商与部门对照表!B:B,供应商与部门对照表!A:A=A986)),""))</f>
        <v/>
      </c>
    </row>
    <row r="987" spans="2:2">
      <c r="B987" s="39" t="str" cm="1">
        <f t="array" ref="B987">IF(A987="","",IFERROR(_xlfn.TOROW(_xlfn._xlws.FILTER(供应商与部门对照表!B:B,供应商与部门对照表!A:A=A987)),""))</f>
        <v/>
      </c>
    </row>
    <row r="988" spans="2:2">
      <c r="B988" s="39" t="str" cm="1">
        <f t="array" ref="B988">IF(A988="","",IFERROR(_xlfn.TOROW(_xlfn._xlws.FILTER(供应商与部门对照表!B:B,供应商与部门对照表!A:A=A988)),""))</f>
        <v/>
      </c>
    </row>
    <row r="989" spans="2:2">
      <c r="B989" s="39" t="str" cm="1">
        <f t="array" ref="B989">IF(A989="","",IFERROR(_xlfn.TOROW(_xlfn._xlws.FILTER(供应商与部门对照表!B:B,供应商与部门对照表!A:A=A989)),""))</f>
        <v/>
      </c>
    </row>
    <row r="990" spans="2:2">
      <c r="B990" s="39" t="str" cm="1">
        <f t="array" ref="B990">IF(A990="","",IFERROR(_xlfn.TOROW(_xlfn._xlws.FILTER(供应商与部门对照表!B:B,供应商与部门对照表!A:A=A990)),""))</f>
        <v/>
      </c>
    </row>
    <row r="991" spans="2:2">
      <c r="B991" s="39" t="str" cm="1">
        <f t="array" ref="B991">IF(A991="","",IFERROR(_xlfn.TOROW(_xlfn._xlws.FILTER(供应商与部门对照表!B:B,供应商与部门对照表!A:A=A991)),""))</f>
        <v/>
      </c>
    </row>
    <row r="992" spans="2:2">
      <c r="B992" s="39" t="str" cm="1">
        <f t="array" ref="B992">IF(A992="","",IFERROR(_xlfn.TOROW(_xlfn._xlws.FILTER(供应商与部门对照表!B:B,供应商与部门对照表!A:A=A992)),""))</f>
        <v/>
      </c>
    </row>
    <row r="993" spans="2:2">
      <c r="B993" s="39" t="str" cm="1">
        <f t="array" ref="B993">IF(A993="","",IFERROR(_xlfn.TOROW(_xlfn._xlws.FILTER(供应商与部门对照表!B:B,供应商与部门对照表!A:A=A993)),""))</f>
        <v/>
      </c>
    </row>
    <row r="994" spans="2:2">
      <c r="B994" s="39" t="str" cm="1">
        <f t="array" ref="B994">IF(A994="","",IFERROR(_xlfn.TOROW(_xlfn._xlws.FILTER(供应商与部门对照表!B:B,供应商与部门对照表!A:A=A994)),""))</f>
        <v/>
      </c>
    </row>
    <row r="995" spans="2:2">
      <c r="B995" s="39" t="str" cm="1">
        <f t="array" ref="B995">IF(A995="","",IFERROR(_xlfn.TOROW(_xlfn._xlws.FILTER(供应商与部门对照表!B:B,供应商与部门对照表!A:A=A995)),""))</f>
        <v/>
      </c>
    </row>
    <row r="996" spans="2:2">
      <c r="B996" s="39" t="str" cm="1">
        <f t="array" ref="B996">IF(A996="","",IFERROR(_xlfn.TOROW(_xlfn._xlws.FILTER(供应商与部门对照表!B:B,供应商与部门对照表!A:A=A996)),""))</f>
        <v/>
      </c>
    </row>
    <row r="997" spans="2:2">
      <c r="B997" s="39" t="str" cm="1">
        <f t="array" ref="B997">IF(A997="","",IFERROR(_xlfn.TOROW(_xlfn._xlws.FILTER(供应商与部门对照表!B:B,供应商与部门对照表!A:A=A997)),""))</f>
        <v/>
      </c>
    </row>
    <row r="998" spans="2:2">
      <c r="B998" s="39" t="str" cm="1">
        <f t="array" ref="B998">IF(A998="","",IFERROR(_xlfn.TOROW(_xlfn._xlws.FILTER(供应商与部门对照表!B:B,供应商与部门对照表!A:A=A998)),""))</f>
        <v/>
      </c>
    </row>
    <row r="999" spans="2:2">
      <c r="B999" s="39" t="str" cm="1">
        <f t="array" ref="B999">IF(A999="","",IFERROR(_xlfn.TOROW(_xlfn._xlws.FILTER(供应商与部门对照表!B:B,供应商与部门对照表!A:A=A999)),""))</f>
        <v/>
      </c>
    </row>
    <row r="1000" spans="2:2">
      <c r="B1000" s="39" t="str" cm="1">
        <f t="array" ref="B1000">IF(A1000="","",IFERROR(_xlfn.TOROW(_xlfn._xlws.FILTER(供应商与部门对照表!B:B,供应商与部门对照表!A:A=A1000)),""))</f>
        <v/>
      </c>
    </row>
    <row r="1001" spans="2:2">
      <c r="B1001" s="39" t="str" cm="1">
        <f t="array" ref="B1001">IF(A1001="","",IFERROR(_xlfn.TOROW(_xlfn._xlws.FILTER(供应商与部门对照表!B:B,供应商与部门对照表!A:A=A1001)),""))</f>
        <v/>
      </c>
    </row>
    <row r="1002" spans="2:2">
      <c r="B1002" s="39" t="str" cm="1">
        <f t="array" ref="B1002">IF(A1002="","",IFERROR(_xlfn.TOROW(_xlfn._xlws.FILTER(供应商与部门对照表!B:B,供应商与部门对照表!A:A=A1002)),""))</f>
        <v/>
      </c>
    </row>
    <row r="1003" spans="2:2">
      <c r="B1003" s="39" t="str" cm="1">
        <f t="array" ref="B1003">IF(A1003="","",IFERROR(_xlfn.TOROW(_xlfn._xlws.FILTER(供应商与部门对照表!B:B,供应商与部门对照表!A:A=A1003)),""))</f>
        <v/>
      </c>
    </row>
    <row r="1004" spans="2:2">
      <c r="B1004" s="39" t="str" cm="1">
        <f t="array" ref="B1004">IF(A1004="","",IFERROR(_xlfn.TOROW(_xlfn._xlws.FILTER(供应商与部门对照表!B:B,供应商与部门对照表!A:A=A1004)),""))</f>
        <v/>
      </c>
    </row>
    <row r="1005" spans="2:2">
      <c r="B1005" s="39" t="str" cm="1">
        <f t="array" ref="B1005">IF(A1005="","",IFERROR(_xlfn.TOROW(_xlfn._xlws.FILTER(供应商与部门对照表!B:B,供应商与部门对照表!A:A=A1005)),""))</f>
        <v/>
      </c>
    </row>
    <row r="1006" spans="2:2">
      <c r="B1006" s="39" t="str" cm="1">
        <f t="array" ref="B1006">IF(A1006="","",IFERROR(_xlfn.TOROW(_xlfn._xlws.FILTER(供应商与部门对照表!B:B,供应商与部门对照表!A:A=A1006)),""))</f>
        <v/>
      </c>
    </row>
    <row r="1007" spans="2:2">
      <c r="B1007" s="39" t="str" cm="1">
        <f t="array" ref="B1007">IF(A1007="","",IFERROR(_xlfn.TOROW(_xlfn._xlws.FILTER(供应商与部门对照表!B:B,供应商与部门对照表!A:A=A1007)),""))</f>
        <v/>
      </c>
    </row>
    <row r="1008" spans="2:2">
      <c r="B1008" s="39" t="str" cm="1">
        <f t="array" ref="B1008">IF(A1008="","",IFERROR(_xlfn.TOROW(_xlfn._xlws.FILTER(供应商与部门对照表!B:B,供应商与部门对照表!A:A=A1008)),""))</f>
        <v/>
      </c>
    </row>
    <row r="1009" spans="2:2">
      <c r="B1009" s="39" t="str" cm="1">
        <f t="array" ref="B1009">IF(A1009="","",IFERROR(_xlfn.TOROW(_xlfn._xlws.FILTER(供应商与部门对照表!B:B,供应商与部门对照表!A:A=A1009)),""))</f>
        <v/>
      </c>
    </row>
    <row r="1010" spans="2:2">
      <c r="B1010" s="39" t="str" cm="1">
        <f t="array" ref="B1010">IF(A1010="","",IFERROR(_xlfn.TOROW(_xlfn._xlws.FILTER(供应商与部门对照表!B:B,供应商与部门对照表!A:A=A1010)),""))</f>
        <v/>
      </c>
    </row>
    <row r="1011" spans="2:2">
      <c r="B1011" s="39" t="str" cm="1">
        <f t="array" ref="B1011">IF(A1011="","",IFERROR(_xlfn.TOROW(_xlfn._xlws.FILTER(供应商与部门对照表!B:B,供应商与部门对照表!A:A=A1011)),""))</f>
        <v/>
      </c>
    </row>
    <row r="1012" spans="2:2">
      <c r="B1012" s="39" t="str" cm="1">
        <f t="array" ref="B1012">IF(A1012="","",IFERROR(_xlfn.TOROW(_xlfn._xlws.FILTER(供应商与部门对照表!B:B,供应商与部门对照表!A:A=A1012)),""))</f>
        <v/>
      </c>
    </row>
    <row r="1013" spans="2:2">
      <c r="B1013" s="39" t="str" cm="1">
        <f t="array" ref="B1013">IF(A1013="","",IFERROR(_xlfn.TOROW(_xlfn._xlws.FILTER(供应商与部门对照表!B:B,供应商与部门对照表!A:A=A1013)),""))</f>
        <v/>
      </c>
    </row>
    <row r="1014" spans="2:2">
      <c r="B1014" s="39" t="str" cm="1">
        <f t="array" ref="B1014">IF(A1014="","",IFERROR(_xlfn.TOROW(_xlfn._xlws.FILTER(供应商与部门对照表!B:B,供应商与部门对照表!A:A=A1014)),""))</f>
        <v/>
      </c>
    </row>
    <row r="1015" spans="2:2">
      <c r="B1015" s="39" t="str" cm="1">
        <f t="array" ref="B1015">IF(A1015="","",IFERROR(_xlfn.TOROW(_xlfn._xlws.FILTER(供应商与部门对照表!B:B,供应商与部门对照表!A:A=A1015)),""))</f>
        <v/>
      </c>
    </row>
    <row r="1016" spans="2:2">
      <c r="B1016" s="39" t="str" cm="1">
        <f t="array" ref="B1016">IF(A1016="","",IFERROR(_xlfn.TOROW(_xlfn._xlws.FILTER(供应商与部门对照表!B:B,供应商与部门对照表!A:A=A1016)),""))</f>
        <v/>
      </c>
    </row>
    <row r="1017" spans="2:2">
      <c r="B1017" s="39" t="str" cm="1">
        <f t="array" ref="B1017">IF(A1017="","",IFERROR(_xlfn.TOROW(_xlfn._xlws.FILTER(供应商与部门对照表!B:B,供应商与部门对照表!A:A=A1017)),""))</f>
        <v/>
      </c>
    </row>
    <row r="1018" spans="2:2">
      <c r="B1018" s="39" t="str" cm="1">
        <f t="array" ref="B1018">IF(A1018="","",IFERROR(_xlfn.TOROW(_xlfn._xlws.FILTER(供应商与部门对照表!B:B,供应商与部门对照表!A:A=A1018)),""))</f>
        <v/>
      </c>
    </row>
    <row r="1019" spans="2:2">
      <c r="B1019" s="39" t="str" cm="1">
        <f t="array" ref="B1019">IF(A1019="","",IFERROR(_xlfn.TOROW(_xlfn._xlws.FILTER(供应商与部门对照表!B:B,供应商与部门对照表!A:A=A1019)),""))</f>
        <v/>
      </c>
    </row>
    <row r="1020" spans="2:2">
      <c r="B1020" s="39" t="str" cm="1">
        <f t="array" ref="B1020">IF(A1020="","",IFERROR(_xlfn.TOROW(_xlfn._xlws.FILTER(供应商与部门对照表!B:B,供应商与部门对照表!A:A=A1020)),""))</f>
        <v/>
      </c>
    </row>
    <row r="1021" spans="2:2">
      <c r="B1021" s="39" t="str" cm="1">
        <f t="array" ref="B1021">IF(A1021="","",IFERROR(_xlfn.TOROW(_xlfn._xlws.FILTER(供应商与部门对照表!B:B,供应商与部门对照表!A:A=A1021)),""))</f>
        <v/>
      </c>
    </row>
    <row r="1022" spans="2:2">
      <c r="B1022" s="39" t="str" cm="1">
        <f t="array" ref="B1022">IF(A1022="","",IFERROR(_xlfn.TOROW(_xlfn._xlws.FILTER(供应商与部门对照表!B:B,供应商与部门对照表!A:A=A1022)),""))</f>
        <v/>
      </c>
    </row>
    <row r="1023" spans="2:2">
      <c r="B1023" s="39" t="str" cm="1">
        <f t="array" ref="B1023">IF(A1023="","",IFERROR(_xlfn.TOROW(_xlfn._xlws.FILTER(供应商与部门对照表!B:B,供应商与部门对照表!A:A=A1023)),""))</f>
        <v/>
      </c>
    </row>
    <row r="1024" spans="2:2">
      <c r="B1024" s="39" t="str" cm="1">
        <f t="array" ref="B1024">IF(A1024="","",IFERROR(_xlfn.TOROW(_xlfn._xlws.FILTER(供应商与部门对照表!B:B,供应商与部门对照表!A:A=A1024)),""))</f>
        <v/>
      </c>
    </row>
    <row r="1025" spans="2:2">
      <c r="B1025" s="39" t="str" cm="1">
        <f t="array" ref="B1025">IF(A1025="","",IFERROR(_xlfn.TOROW(_xlfn._xlws.FILTER(供应商与部门对照表!B:B,供应商与部门对照表!A:A=A1025)),""))</f>
        <v/>
      </c>
    </row>
    <row r="1026" spans="2:2">
      <c r="B1026" s="39" t="str" cm="1">
        <f t="array" ref="B1026">IF(A1026="","",IFERROR(_xlfn.TOROW(_xlfn._xlws.FILTER(供应商与部门对照表!B:B,供应商与部门对照表!A:A=A1026)),""))</f>
        <v/>
      </c>
    </row>
    <row r="1027" spans="2:2">
      <c r="B1027" s="39" t="str" cm="1">
        <f t="array" ref="B1027">IF(A1027="","",IFERROR(_xlfn.TOROW(_xlfn._xlws.FILTER(供应商与部门对照表!B:B,供应商与部门对照表!A:A=A1027)),""))</f>
        <v/>
      </c>
    </row>
    <row r="1028" spans="2:2">
      <c r="B1028" s="39" t="str" cm="1">
        <f t="array" ref="B1028">IF(A1028="","",IFERROR(_xlfn.TOROW(_xlfn._xlws.FILTER(供应商与部门对照表!B:B,供应商与部门对照表!A:A=A1028)),""))</f>
        <v/>
      </c>
    </row>
    <row r="1029" spans="2:2">
      <c r="B1029" s="39" t="str" cm="1">
        <f t="array" ref="B1029">IF(A1029="","",IFERROR(_xlfn.TOROW(_xlfn._xlws.FILTER(供应商与部门对照表!B:B,供应商与部门对照表!A:A=A1029)),""))</f>
        <v/>
      </c>
    </row>
    <row r="1030" spans="2:2">
      <c r="B1030" s="39" t="str" cm="1">
        <f t="array" ref="B1030">IF(A1030="","",IFERROR(_xlfn.TOROW(_xlfn._xlws.FILTER(供应商与部门对照表!B:B,供应商与部门对照表!A:A=A1030)),""))</f>
        <v/>
      </c>
    </row>
    <row r="1031" spans="2:2">
      <c r="B1031" s="39" t="str" cm="1">
        <f t="array" ref="B1031">IF(A1031="","",IFERROR(_xlfn.TOROW(_xlfn._xlws.FILTER(供应商与部门对照表!B:B,供应商与部门对照表!A:A=A1031)),""))</f>
        <v/>
      </c>
    </row>
    <row r="1032" spans="2:2">
      <c r="B1032" s="39" t="str" cm="1">
        <f t="array" ref="B1032">IF(A1032="","",IFERROR(_xlfn.TOROW(_xlfn._xlws.FILTER(供应商与部门对照表!B:B,供应商与部门对照表!A:A=A1032)),""))</f>
        <v/>
      </c>
    </row>
    <row r="1033" spans="2:2">
      <c r="B1033" s="39" t="str" cm="1">
        <f t="array" ref="B1033">IF(A1033="","",IFERROR(_xlfn.TOROW(_xlfn._xlws.FILTER(供应商与部门对照表!B:B,供应商与部门对照表!A:A=A1033)),""))</f>
        <v/>
      </c>
    </row>
    <row r="1034" spans="2:2">
      <c r="B1034" s="39" t="str" cm="1">
        <f t="array" ref="B1034">IF(A1034="","",IFERROR(_xlfn.TOROW(_xlfn._xlws.FILTER(供应商与部门对照表!B:B,供应商与部门对照表!A:A=A1034)),""))</f>
        <v/>
      </c>
    </row>
    <row r="1035" spans="2:2">
      <c r="B1035" s="39" t="str" cm="1">
        <f t="array" ref="B1035">IF(A1035="","",IFERROR(_xlfn.TOROW(_xlfn._xlws.FILTER(供应商与部门对照表!B:B,供应商与部门对照表!A:A=A1035)),""))</f>
        <v/>
      </c>
    </row>
    <row r="1036" spans="2:2">
      <c r="B1036" s="39" t="str" cm="1">
        <f t="array" ref="B1036">IF(A1036="","",IFERROR(_xlfn.TOROW(_xlfn._xlws.FILTER(供应商与部门对照表!B:B,供应商与部门对照表!A:A=A1036)),""))</f>
        <v/>
      </c>
    </row>
    <row r="1037" spans="2:2">
      <c r="B1037" s="39" t="str" cm="1">
        <f t="array" ref="B1037">IF(A1037="","",IFERROR(_xlfn.TOROW(_xlfn._xlws.FILTER(供应商与部门对照表!B:B,供应商与部门对照表!A:A=A1037)),""))</f>
        <v/>
      </c>
    </row>
    <row r="1038" spans="2:2">
      <c r="B1038" s="39" t="str" cm="1">
        <f t="array" ref="B1038">IF(A1038="","",IFERROR(_xlfn.TOROW(_xlfn._xlws.FILTER(供应商与部门对照表!B:B,供应商与部门对照表!A:A=A1038)),""))</f>
        <v/>
      </c>
    </row>
    <row r="1039" spans="2:2">
      <c r="B1039" s="39" t="str" cm="1">
        <f t="array" ref="B1039">IF(A1039="","",IFERROR(_xlfn.TOROW(_xlfn._xlws.FILTER(供应商与部门对照表!B:B,供应商与部门对照表!A:A=A1039)),""))</f>
        <v/>
      </c>
    </row>
    <row r="1040" spans="2:2">
      <c r="B1040" s="39" t="str" cm="1">
        <f t="array" ref="B1040">IF(A1040="","",IFERROR(_xlfn.TOROW(_xlfn._xlws.FILTER(供应商与部门对照表!B:B,供应商与部门对照表!A:A=A1040)),""))</f>
        <v/>
      </c>
    </row>
    <row r="1041" spans="2:2">
      <c r="B1041" s="39" t="str" cm="1">
        <f t="array" ref="B1041">IF(A1041="","",IFERROR(_xlfn.TOROW(_xlfn._xlws.FILTER(供应商与部门对照表!B:B,供应商与部门对照表!A:A=A1041)),""))</f>
        <v/>
      </c>
    </row>
    <row r="1042" spans="2:2">
      <c r="B1042" s="39" t="str" cm="1">
        <f t="array" ref="B1042">IF(A1042="","",IFERROR(_xlfn.TOROW(_xlfn._xlws.FILTER(供应商与部门对照表!B:B,供应商与部门对照表!A:A=A1042)),""))</f>
        <v/>
      </c>
    </row>
    <row r="1043" spans="2:2">
      <c r="B1043" s="39" t="str" cm="1">
        <f t="array" ref="B1043">IF(A1043="","",IFERROR(_xlfn.TOROW(_xlfn._xlws.FILTER(供应商与部门对照表!B:B,供应商与部门对照表!A:A=A1043)),""))</f>
        <v/>
      </c>
    </row>
    <row r="1044" spans="2:2">
      <c r="B1044" s="39" t="str" cm="1">
        <f t="array" ref="B1044">IF(A1044="","",IFERROR(_xlfn.TOROW(_xlfn._xlws.FILTER(供应商与部门对照表!B:B,供应商与部门对照表!A:A=A1044)),""))</f>
        <v/>
      </c>
    </row>
    <row r="1045" spans="2:2">
      <c r="B1045" s="39" t="str" cm="1">
        <f t="array" ref="B1045">IF(A1045="","",IFERROR(_xlfn.TOROW(_xlfn._xlws.FILTER(供应商与部门对照表!B:B,供应商与部门对照表!A:A=A1045)),""))</f>
        <v/>
      </c>
    </row>
    <row r="1046" spans="2:2">
      <c r="B1046" s="39" t="str" cm="1">
        <f t="array" ref="B1046">IF(A1046="","",IFERROR(_xlfn.TOROW(_xlfn._xlws.FILTER(供应商与部门对照表!B:B,供应商与部门对照表!A:A=A1046)),""))</f>
        <v/>
      </c>
    </row>
    <row r="1047" spans="2:2">
      <c r="B1047" s="39" t="str" cm="1">
        <f t="array" ref="B1047">IF(A1047="","",IFERROR(_xlfn.TOROW(_xlfn._xlws.FILTER(供应商与部门对照表!B:B,供应商与部门对照表!A:A=A1047)),""))</f>
        <v/>
      </c>
    </row>
    <row r="1048" spans="2:2">
      <c r="B1048" s="39" t="str" cm="1">
        <f t="array" ref="B1048">IF(A1048="","",IFERROR(_xlfn.TOROW(_xlfn._xlws.FILTER(供应商与部门对照表!B:B,供应商与部门对照表!A:A=A1048)),""))</f>
        <v/>
      </c>
    </row>
    <row r="1049" spans="2:2">
      <c r="B1049" s="39" t="str" cm="1">
        <f t="array" ref="B1049">IF(A1049="","",IFERROR(_xlfn.TOROW(_xlfn._xlws.FILTER(供应商与部门对照表!B:B,供应商与部门对照表!A:A=A1049)),""))</f>
        <v/>
      </c>
    </row>
    <row r="1050" spans="2:2">
      <c r="B1050" s="39" t="str" cm="1">
        <f t="array" ref="B1050">IF(A1050="","",IFERROR(_xlfn.TOROW(_xlfn._xlws.FILTER(供应商与部门对照表!B:B,供应商与部门对照表!A:A=A1050)),""))</f>
        <v/>
      </c>
    </row>
    <row r="1051" spans="2:2">
      <c r="B1051" s="39" t="str" cm="1">
        <f t="array" ref="B1051">IF(A1051="","",IFERROR(_xlfn.TOROW(_xlfn._xlws.FILTER(供应商与部门对照表!B:B,供应商与部门对照表!A:A=A1051)),""))</f>
        <v/>
      </c>
    </row>
    <row r="1052" spans="2:2">
      <c r="B1052" s="39" t="str" cm="1">
        <f t="array" ref="B1052">IF(A1052="","",IFERROR(_xlfn.TOROW(_xlfn._xlws.FILTER(供应商与部门对照表!B:B,供应商与部门对照表!A:A=A1052)),""))</f>
        <v/>
      </c>
    </row>
    <row r="1053" spans="2:2">
      <c r="B1053" s="39" t="str" cm="1">
        <f t="array" ref="B1053">IF(A1053="","",IFERROR(_xlfn.TOROW(_xlfn._xlws.FILTER(供应商与部门对照表!B:B,供应商与部门对照表!A:A=A1053)),""))</f>
        <v/>
      </c>
    </row>
    <row r="1054" spans="2:2">
      <c r="B1054" s="39" t="str" cm="1">
        <f t="array" ref="B1054">IF(A1054="","",IFERROR(_xlfn.TOROW(_xlfn._xlws.FILTER(供应商与部门对照表!B:B,供应商与部门对照表!A:A=A1054)),""))</f>
        <v/>
      </c>
    </row>
    <row r="1055" spans="2:2">
      <c r="B1055" s="39" t="str" cm="1">
        <f t="array" ref="B1055">IF(A1055="","",IFERROR(_xlfn.TOROW(_xlfn._xlws.FILTER(供应商与部门对照表!B:B,供应商与部门对照表!A:A=A1055)),""))</f>
        <v/>
      </c>
    </row>
    <row r="1056" spans="2:2">
      <c r="B1056" s="39" t="str" cm="1">
        <f t="array" ref="B1056">IF(A1056="","",IFERROR(_xlfn.TOROW(_xlfn._xlws.FILTER(供应商与部门对照表!B:B,供应商与部门对照表!A:A=A1056)),""))</f>
        <v/>
      </c>
    </row>
    <row r="1057" spans="2:2">
      <c r="B1057" s="39" t="str" cm="1">
        <f t="array" ref="B1057">IF(A1057="","",IFERROR(_xlfn.TOROW(_xlfn._xlws.FILTER(供应商与部门对照表!B:B,供应商与部门对照表!A:A=A1057)),""))</f>
        <v/>
      </c>
    </row>
    <row r="1058" spans="2:2">
      <c r="B1058" s="39" t="str" cm="1">
        <f t="array" ref="B1058">IF(A1058="","",IFERROR(_xlfn.TOROW(_xlfn._xlws.FILTER(供应商与部门对照表!B:B,供应商与部门对照表!A:A=A1058)),""))</f>
        <v/>
      </c>
    </row>
    <row r="1059" spans="2:2">
      <c r="B1059" s="39" t="str" cm="1">
        <f t="array" ref="B1059">IF(A1059="","",IFERROR(_xlfn.TOROW(_xlfn._xlws.FILTER(供应商与部门对照表!B:B,供应商与部门对照表!A:A=A1059)),""))</f>
        <v/>
      </c>
    </row>
    <row r="1060" spans="2:2">
      <c r="B1060" s="39" t="str" cm="1">
        <f t="array" ref="B1060">IF(A1060="","",IFERROR(_xlfn.TOROW(_xlfn._xlws.FILTER(供应商与部门对照表!B:B,供应商与部门对照表!A:A=A1060)),""))</f>
        <v/>
      </c>
    </row>
    <row r="1061" spans="2:2">
      <c r="B1061" s="39" t="str" cm="1">
        <f t="array" ref="B1061">IF(A1061="","",IFERROR(_xlfn.TOROW(_xlfn._xlws.FILTER(供应商与部门对照表!B:B,供应商与部门对照表!A:A=A1061)),""))</f>
        <v/>
      </c>
    </row>
    <row r="1062" spans="2:2">
      <c r="B1062" s="39" t="str" cm="1">
        <f t="array" ref="B1062">IF(A1062="","",IFERROR(_xlfn.TOROW(_xlfn._xlws.FILTER(供应商与部门对照表!B:B,供应商与部门对照表!A:A=A1062)),""))</f>
        <v/>
      </c>
    </row>
    <row r="1063" spans="2:2">
      <c r="B1063" s="39" t="str" cm="1">
        <f t="array" ref="B1063">IF(A1063="","",IFERROR(_xlfn.TOROW(_xlfn._xlws.FILTER(供应商与部门对照表!B:B,供应商与部门对照表!A:A=A1063)),""))</f>
        <v/>
      </c>
    </row>
    <row r="1064" spans="2:2">
      <c r="B1064" s="39" t="str" cm="1">
        <f t="array" ref="B1064">IF(A1064="","",IFERROR(_xlfn.TOROW(_xlfn._xlws.FILTER(供应商与部门对照表!B:B,供应商与部门对照表!A:A=A1064)),""))</f>
        <v/>
      </c>
    </row>
    <row r="1065" spans="2:2">
      <c r="B1065" s="39" t="str" cm="1">
        <f t="array" ref="B1065">IF(A1065="","",IFERROR(_xlfn.TOROW(_xlfn._xlws.FILTER(供应商与部门对照表!B:B,供应商与部门对照表!A:A=A1065)),""))</f>
        <v/>
      </c>
    </row>
    <row r="1066" spans="2:2">
      <c r="B1066" s="39" t="str" cm="1">
        <f t="array" ref="B1066">IF(A1066="","",IFERROR(_xlfn.TOROW(_xlfn._xlws.FILTER(供应商与部门对照表!B:B,供应商与部门对照表!A:A=A1066)),""))</f>
        <v/>
      </c>
    </row>
    <row r="1067" spans="2:2">
      <c r="B1067" s="39" t="str" cm="1">
        <f t="array" ref="B1067">IF(A1067="","",IFERROR(_xlfn.TOROW(_xlfn._xlws.FILTER(供应商与部门对照表!B:B,供应商与部门对照表!A:A=A1067)),""))</f>
        <v/>
      </c>
    </row>
    <row r="1068" spans="2:2">
      <c r="B1068" s="39" t="str" cm="1">
        <f t="array" ref="B1068">IF(A1068="","",IFERROR(_xlfn.TOROW(_xlfn._xlws.FILTER(供应商与部门对照表!B:B,供应商与部门对照表!A:A=A1068)),""))</f>
        <v/>
      </c>
    </row>
    <row r="1069" spans="2:2">
      <c r="B1069" s="39" t="str" cm="1">
        <f t="array" ref="B1069">IF(A1069="","",IFERROR(_xlfn.TOROW(_xlfn._xlws.FILTER(供应商与部门对照表!B:B,供应商与部门对照表!A:A=A1069)),""))</f>
        <v/>
      </c>
    </row>
    <row r="1070" spans="2:2">
      <c r="B1070" s="39" t="str" cm="1">
        <f t="array" ref="B1070">IF(A1070="","",IFERROR(_xlfn.TOROW(_xlfn._xlws.FILTER(供应商与部门对照表!B:B,供应商与部门对照表!A:A=A1070)),""))</f>
        <v/>
      </c>
    </row>
    <row r="1071" spans="2:2">
      <c r="B1071" s="39" t="str" cm="1">
        <f t="array" ref="B1071">IF(A1071="","",IFERROR(_xlfn.TOROW(_xlfn._xlws.FILTER(供应商与部门对照表!B:B,供应商与部门对照表!A:A=A1071)),""))</f>
        <v/>
      </c>
    </row>
    <row r="1072" spans="2:2">
      <c r="B1072" s="39" t="str" cm="1">
        <f t="array" ref="B1072">IF(A1072="","",IFERROR(_xlfn.TOROW(_xlfn._xlws.FILTER(供应商与部门对照表!B:B,供应商与部门对照表!A:A=A1072)),""))</f>
        <v/>
      </c>
    </row>
    <row r="1073" spans="2:2">
      <c r="B1073" s="39" t="str" cm="1">
        <f t="array" ref="B1073">IF(A1073="","",IFERROR(_xlfn.TOROW(_xlfn._xlws.FILTER(供应商与部门对照表!B:B,供应商与部门对照表!A:A=A1073)),""))</f>
        <v/>
      </c>
    </row>
    <row r="1074" spans="2:2">
      <c r="B1074" s="39" t="str" cm="1">
        <f t="array" ref="B1074">IF(A1074="","",IFERROR(_xlfn.TOROW(_xlfn._xlws.FILTER(供应商与部门对照表!B:B,供应商与部门对照表!A:A=A1074)),""))</f>
        <v/>
      </c>
    </row>
    <row r="1075" spans="2:2">
      <c r="B1075" s="39" t="str" cm="1">
        <f t="array" ref="B1075">IF(A1075="","",IFERROR(_xlfn.TOROW(_xlfn._xlws.FILTER(供应商与部门对照表!B:B,供应商与部门对照表!A:A=A1075)),""))</f>
        <v/>
      </c>
    </row>
    <row r="1076" spans="2:2">
      <c r="B1076" s="39" t="str" cm="1">
        <f t="array" ref="B1076">IF(A1076="","",IFERROR(_xlfn.TOROW(_xlfn._xlws.FILTER(供应商与部门对照表!B:B,供应商与部门对照表!A:A=A1076)),""))</f>
        <v/>
      </c>
    </row>
    <row r="1077" spans="2:2">
      <c r="B1077" s="39" t="str" cm="1">
        <f t="array" ref="B1077">IF(A1077="","",IFERROR(_xlfn.TOROW(_xlfn._xlws.FILTER(供应商与部门对照表!B:B,供应商与部门对照表!A:A=A1077)),""))</f>
        <v/>
      </c>
    </row>
    <row r="1078" spans="2:2">
      <c r="B1078" s="39" t="str" cm="1">
        <f t="array" ref="B1078">IF(A1078="","",IFERROR(_xlfn.TOROW(_xlfn._xlws.FILTER(供应商与部门对照表!B:B,供应商与部门对照表!A:A=A1078)),""))</f>
        <v/>
      </c>
    </row>
    <row r="1079" spans="2:2">
      <c r="B1079" s="39" t="str" cm="1">
        <f t="array" ref="B1079">IF(A1079="","",IFERROR(_xlfn.TOROW(_xlfn._xlws.FILTER(供应商与部门对照表!B:B,供应商与部门对照表!A:A=A1079)),""))</f>
        <v/>
      </c>
    </row>
    <row r="1080" spans="2:2">
      <c r="B1080" s="39" t="str" cm="1">
        <f t="array" ref="B1080">IF(A1080="","",IFERROR(_xlfn.TOROW(_xlfn._xlws.FILTER(供应商与部门对照表!B:B,供应商与部门对照表!A:A=A1080)),""))</f>
        <v/>
      </c>
    </row>
    <row r="1081" spans="2:2">
      <c r="B1081" s="39" t="str" cm="1">
        <f t="array" ref="B1081">IF(A1081="","",IFERROR(_xlfn.TOROW(_xlfn._xlws.FILTER(供应商与部门对照表!B:B,供应商与部门对照表!A:A=A1081)),""))</f>
        <v/>
      </c>
    </row>
    <row r="1082" spans="2:2">
      <c r="B1082" s="39" t="str" cm="1">
        <f t="array" ref="B1082">IF(A1082="","",IFERROR(_xlfn.TOROW(_xlfn._xlws.FILTER(供应商与部门对照表!B:B,供应商与部门对照表!A:A=A1082)),""))</f>
        <v/>
      </c>
    </row>
    <row r="1083" spans="2:2">
      <c r="B1083" s="39" t="str" cm="1">
        <f t="array" ref="B1083">IF(A1083="","",IFERROR(_xlfn.TOROW(_xlfn._xlws.FILTER(供应商与部门对照表!B:B,供应商与部门对照表!A:A=A1083)),""))</f>
        <v/>
      </c>
    </row>
    <row r="1084" spans="2:2">
      <c r="B1084" s="39" t="str" cm="1">
        <f t="array" ref="B1084">IF(A1084="","",IFERROR(_xlfn.TOROW(_xlfn._xlws.FILTER(供应商与部门对照表!B:B,供应商与部门对照表!A:A=A1084)),""))</f>
        <v/>
      </c>
    </row>
    <row r="1085" spans="2:2">
      <c r="B1085" s="39" t="str" cm="1">
        <f t="array" ref="B1085">IF(A1085="","",IFERROR(_xlfn.TOROW(_xlfn._xlws.FILTER(供应商与部门对照表!B:B,供应商与部门对照表!A:A=A1085)),""))</f>
        <v/>
      </c>
    </row>
    <row r="1086" spans="2:2">
      <c r="B1086" s="39" t="str" cm="1">
        <f t="array" ref="B1086">IF(A1086="","",IFERROR(_xlfn.TOROW(_xlfn._xlws.FILTER(供应商与部门对照表!B:B,供应商与部门对照表!A:A=A1086)),""))</f>
        <v/>
      </c>
    </row>
    <row r="1087" spans="2:2">
      <c r="B1087" s="39" t="str" cm="1">
        <f t="array" ref="B1087">IF(A1087="","",IFERROR(_xlfn.TOROW(_xlfn._xlws.FILTER(供应商与部门对照表!B:B,供应商与部门对照表!A:A=A1087)),""))</f>
        <v/>
      </c>
    </row>
    <row r="1088" spans="2:2">
      <c r="B1088" s="39" t="str" cm="1">
        <f t="array" ref="B1088">IF(A1088="","",IFERROR(_xlfn.TOROW(_xlfn._xlws.FILTER(供应商与部门对照表!B:B,供应商与部门对照表!A:A=A1088)),""))</f>
        <v/>
      </c>
    </row>
    <row r="1089" spans="2:2">
      <c r="B1089" s="39" t="str" cm="1">
        <f t="array" ref="B1089">IF(A1089="","",IFERROR(_xlfn.TOROW(_xlfn._xlws.FILTER(供应商与部门对照表!B:B,供应商与部门对照表!A:A=A1089)),""))</f>
        <v/>
      </c>
    </row>
    <row r="1090" spans="2:2">
      <c r="B1090" s="39" t="str" cm="1">
        <f t="array" ref="B1090">IF(A1090="","",IFERROR(_xlfn.TOROW(_xlfn._xlws.FILTER(供应商与部门对照表!B:B,供应商与部门对照表!A:A=A1090)),""))</f>
        <v/>
      </c>
    </row>
    <row r="1091" spans="2:2">
      <c r="B1091" s="39" t="str" cm="1">
        <f t="array" ref="B1091">IF(A1091="","",IFERROR(_xlfn.TOROW(_xlfn._xlws.FILTER(供应商与部门对照表!B:B,供应商与部门对照表!A:A=A1091)),""))</f>
        <v/>
      </c>
    </row>
    <row r="1092" spans="2:2">
      <c r="B1092" s="39" t="str" cm="1">
        <f t="array" ref="B1092">IF(A1092="","",IFERROR(_xlfn.TOROW(_xlfn._xlws.FILTER(供应商与部门对照表!B:B,供应商与部门对照表!A:A=A1092)),""))</f>
        <v/>
      </c>
    </row>
    <row r="1093" spans="2:2">
      <c r="B1093" s="39" t="str" cm="1">
        <f t="array" ref="B1093">IF(A1093="","",IFERROR(_xlfn.TOROW(_xlfn._xlws.FILTER(供应商与部门对照表!B:B,供应商与部门对照表!A:A=A1093)),""))</f>
        <v/>
      </c>
    </row>
    <row r="1094" spans="2:2">
      <c r="B1094" s="39" t="str" cm="1">
        <f t="array" ref="B1094">IF(A1094="","",IFERROR(_xlfn.TOROW(_xlfn._xlws.FILTER(供应商与部门对照表!B:B,供应商与部门对照表!A:A=A1094)),""))</f>
        <v/>
      </c>
    </row>
    <row r="1095" spans="2:2">
      <c r="B1095" s="39" t="str" cm="1">
        <f t="array" ref="B1095">IF(A1095="","",IFERROR(_xlfn.TOROW(_xlfn._xlws.FILTER(供应商与部门对照表!B:B,供应商与部门对照表!A:A=A1095)),""))</f>
        <v/>
      </c>
    </row>
    <row r="1096" spans="2:2">
      <c r="B1096" s="39" t="str" cm="1">
        <f t="array" ref="B1096">IF(A1096="","",IFERROR(_xlfn.TOROW(_xlfn._xlws.FILTER(供应商与部门对照表!B:B,供应商与部门对照表!A:A=A1096)),""))</f>
        <v/>
      </c>
    </row>
    <row r="1097" spans="2:2">
      <c r="B1097" s="39" t="str" cm="1">
        <f t="array" ref="B1097">IF(A1097="","",IFERROR(_xlfn.TOROW(_xlfn._xlws.FILTER(供应商与部门对照表!B:B,供应商与部门对照表!A:A=A1097)),""))</f>
        <v/>
      </c>
    </row>
    <row r="1098" spans="2:2">
      <c r="B1098" s="39" t="str" cm="1">
        <f t="array" ref="B1098">IF(A1098="","",IFERROR(_xlfn.TOROW(_xlfn._xlws.FILTER(供应商与部门对照表!B:B,供应商与部门对照表!A:A=A1098)),""))</f>
        <v/>
      </c>
    </row>
    <row r="1099" spans="2:2">
      <c r="B1099" s="39" t="str" cm="1">
        <f t="array" ref="B1099">IF(A1099="","",IFERROR(_xlfn.TOROW(_xlfn._xlws.FILTER(供应商与部门对照表!B:B,供应商与部门对照表!A:A=A1099)),""))</f>
        <v/>
      </c>
    </row>
    <row r="1100" spans="2:2">
      <c r="B1100" s="39" t="str" cm="1">
        <f t="array" ref="B1100">IF(A1100="","",IFERROR(_xlfn.TOROW(_xlfn._xlws.FILTER(供应商与部门对照表!B:B,供应商与部门对照表!A:A=A1100)),""))</f>
        <v/>
      </c>
    </row>
    <row r="1101" spans="2:2">
      <c r="B1101" s="39" t="str" cm="1">
        <f t="array" ref="B1101">IF(A1101="","",IFERROR(_xlfn.TOROW(_xlfn._xlws.FILTER(供应商与部门对照表!B:B,供应商与部门对照表!A:A=A1101)),""))</f>
        <v/>
      </c>
    </row>
    <row r="1102" spans="2:2">
      <c r="B1102" s="39" t="str" cm="1">
        <f t="array" ref="B1102">IF(A1102="","",IFERROR(_xlfn.TOROW(_xlfn._xlws.FILTER(供应商与部门对照表!B:B,供应商与部门对照表!A:A=A1102)),""))</f>
        <v/>
      </c>
    </row>
    <row r="1103" spans="2:2">
      <c r="B1103" s="39" t="str" cm="1">
        <f t="array" ref="B1103">IF(A1103="","",IFERROR(_xlfn.TOROW(_xlfn._xlws.FILTER(供应商与部门对照表!B:B,供应商与部门对照表!A:A=A1103)),""))</f>
        <v/>
      </c>
    </row>
    <row r="1104" spans="2:2">
      <c r="B1104" s="39" t="str" cm="1">
        <f t="array" ref="B1104">IF(A1104="","",IFERROR(_xlfn.TOROW(_xlfn._xlws.FILTER(供应商与部门对照表!B:B,供应商与部门对照表!A:A=A1104)),""))</f>
        <v/>
      </c>
    </row>
    <row r="1105" spans="2:2">
      <c r="B1105" s="39" t="str" cm="1">
        <f t="array" ref="B1105">IF(A1105="","",IFERROR(_xlfn.TOROW(_xlfn._xlws.FILTER(供应商与部门对照表!B:B,供应商与部门对照表!A:A=A1105)),""))</f>
        <v/>
      </c>
    </row>
    <row r="1106" spans="2:2">
      <c r="B1106" s="39" t="str" cm="1">
        <f t="array" ref="B1106">IF(A1106="","",IFERROR(_xlfn.TOROW(_xlfn._xlws.FILTER(供应商与部门对照表!B:B,供应商与部门对照表!A:A=A1106)),""))</f>
        <v/>
      </c>
    </row>
    <row r="1107" spans="2:2">
      <c r="B1107" s="39" t="str" cm="1">
        <f t="array" ref="B1107">IF(A1107="","",IFERROR(_xlfn.TOROW(_xlfn._xlws.FILTER(供应商与部门对照表!B:B,供应商与部门对照表!A:A=A1107)),""))</f>
        <v/>
      </c>
    </row>
    <row r="1108" spans="2:2">
      <c r="B1108" s="39" t="str" cm="1">
        <f t="array" ref="B1108">IF(A1108="","",IFERROR(_xlfn.TOROW(_xlfn._xlws.FILTER(供应商与部门对照表!B:B,供应商与部门对照表!A:A=A1108)),""))</f>
        <v/>
      </c>
    </row>
    <row r="1109" spans="2:2">
      <c r="B1109" s="39" t="str" cm="1">
        <f t="array" ref="B1109">IF(A1109="","",IFERROR(_xlfn.TOROW(_xlfn._xlws.FILTER(供应商与部门对照表!B:B,供应商与部门对照表!A:A=A1109)),""))</f>
        <v/>
      </c>
    </row>
    <row r="1110" spans="2:2">
      <c r="B1110" s="39" t="str" cm="1">
        <f t="array" ref="B1110">IF(A1110="","",IFERROR(_xlfn.TOROW(_xlfn._xlws.FILTER(供应商与部门对照表!B:B,供应商与部门对照表!A:A=A1110)),""))</f>
        <v/>
      </c>
    </row>
    <row r="1111" spans="2:2">
      <c r="B1111" s="39" t="str" cm="1">
        <f t="array" ref="B1111">IF(A1111="","",IFERROR(_xlfn.TOROW(_xlfn._xlws.FILTER(供应商与部门对照表!B:B,供应商与部门对照表!A:A=A1111)),""))</f>
        <v/>
      </c>
    </row>
    <row r="1112" spans="2:2">
      <c r="B1112" s="39" t="str" cm="1">
        <f t="array" ref="B1112">IF(A1112="","",IFERROR(_xlfn.TOROW(_xlfn._xlws.FILTER(供应商与部门对照表!B:B,供应商与部门对照表!A:A=A1112)),""))</f>
        <v/>
      </c>
    </row>
    <row r="1113" spans="2:2">
      <c r="B1113" s="39" t="str" cm="1">
        <f t="array" ref="B1113">IF(A1113="","",IFERROR(_xlfn.TOROW(_xlfn._xlws.FILTER(供应商与部门对照表!B:B,供应商与部门对照表!A:A=A1113)),""))</f>
        <v/>
      </c>
    </row>
    <row r="1114" spans="2:2">
      <c r="B1114" s="39" t="str" cm="1">
        <f t="array" ref="B1114">IF(A1114="","",IFERROR(_xlfn.TOROW(_xlfn._xlws.FILTER(供应商与部门对照表!B:B,供应商与部门对照表!A:A=A1114)),""))</f>
        <v/>
      </c>
    </row>
    <row r="1115" spans="2:2">
      <c r="B1115" s="39" t="str" cm="1">
        <f t="array" ref="B1115">IF(A1115="","",IFERROR(_xlfn.TOROW(_xlfn._xlws.FILTER(供应商与部门对照表!B:B,供应商与部门对照表!A:A=A1115)),""))</f>
        <v/>
      </c>
    </row>
    <row r="1116" spans="2:2">
      <c r="B1116" s="39" t="str" cm="1">
        <f t="array" ref="B1116">IF(A1116="","",IFERROR(_xlfn.TOROW(_xlfn._xlws.FILTER(供应商与部门对照表!B:B,供应商与部门对照表!A:A=A1116)),""))</f>
        <v/>
      </c>
    </row>
    <row r="1117" spans="2:2">
      <c r="B1117" s="39" t="str" cm="1">
        <f t="array" ref="B1117">IF(A1117="","",IFERROR(_xlfn.TOROW(_xlfn._xlws.FILTER(供应商与部门对照表!B:B,供应商与部门对照表!A:A=A1117)),""))</f>
        <v/>
      </c>
    </row>
    <row r="1118" spans="2:2">
      <c r="B1118" s="39" t="str" cm="1">
        <f t="array" ref="B1118">IF(A1118="","",IFERROR(_xlfn.TOROW(_xlfn._xlws.FILTER(供应商与部门对照表!B:B,供应商与部门对照表!A:A=A1118)),""))</f>
        <v/>
      </c>
    </row>
    <row r="1119" spans="2:2">
      <c r="B1119" s="39" t="str" cm="1">
        <f t="array" ref="B1119">IF(A1119="","",IFERROR(_xlfn.TOROW(_xlfn._xlws.FILTER(供应商与部门对照表!B:B,供应商与部门对照表!A:A=A1119)),""))</f>
        <v/>
      </c>
    </row>
    <row r="1120" spans="2:2">
      <c r="B1120" s="39" t="str" cm="1">
        <f t="array" ref="B1120">IF(A1120="","",IFERROR(_xlfn.TOROW(_xlfn._xlws.FILTER(供应商与部门对照表!B:B,供应商与部门对照表!A:A=A1120)),""))</f>
        <v/>
      </c>
    </row>
    <row r="1121" spans="2:2">
      <c r="B1121" s="39" t="str" cm="1">
        <f t="array" ref="B1121">IF(A1121="","",IFERROR(_xlfn.TOROW(_xlfn._xlws.FILTER(供应商与部门对照表!B:B,供应商与部门对照表!A:A=A1121)),""))</f>
        <v/>
      </c>
    </row>
    <row r="1122" spans="2:2">
      <c r="B1122" s="39" t="str" cm="1">
        <f t="array" ref="B1122">IF(A1122="","",IFERROR(_xlfn.TOROW(_xlfn._xlws.FILTER(供应商与部门对照表!B:B,供应商与部门对照表!A:A=A1122)),""))</f>
        <v/>
      </c>
    </row>
    <row r="1123" spans="2:2">
      <c r="B1123" s="39" t="str" cm="1">
        <f t="array" ref="B1123">IF(A1123="","",IFERROR(_xlfn.TOROW(_xlfn._xlws.FILTER(供应商与部门对照表!B:B,供应商与部门对照表!A:A=A1123)),""))</f>
        <v/>
      </c>
    </row>
    <row r="1124" spans="2:2">
      <c r="B1124" s="39" t="str" cm="1">
        <f t="array" ref="B1124">IF(A1124="","",IFERROR(_xlfn.TOROW(_xlfn._xlws.FILTER(供应商与部门对照表!B:B,供应商与部门对照表!A:A=A1124)),""))</f>
        <v/>
      </c>
    </row>
    <row r="1125" spans="2:2">
      <c r="B1125" s="39" t="str" cm="1">
        <f t="array" ref="B1125">IF(A1125="","",IFERROR(_xlfn.TOROW(_xlfn._xlws.FILTER(供应商与部门对照表!B:B,供应商与部门对照表!A:A=A1125)),""))</f>
        <v/>
      </c>
    </row>
    <row r="1126" spans="2:2">
      <c r="B1126" s="39" t="str" cm="1">
        <f t="array" ref="B1126">IF(A1126="","",IFERROR(_xlfn.TOROW(_xlfn._xlws.FILTER(供应商与部门对照表!B:B,供应商与部门对照表!A:A=A1126)),""))</f>
        <v/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O7668" etc:filterBottomFollowUsedRange="0">
    <extLst/>
  </autoFilter>
  <conditionalFormatting sqref="C$1:C$1048576">
    <cfRule type="expression" dxfId="410" priority="1">
      <formula>AND(SUMPRODUCT(IFERROR(1*(($C$1:$C$1048576&amp;"x")=(C1&amp;"x")),0))&gt;1,NOT(ISBLANK(C1)))</formula>
    </cfRule>
  </conditionalFormatting>
  <dataValidations count="2">
    <dataValidation type="list" allowBlank="1" showInputMessage="1" showErrorMessage="1" sqref="A$1:A$1048576">
      <formula1>名称备注!$A:$A</formula1>
    </dataValidation>
    <dataValidation type="list" allowBlank="1" showInputMessage="1" showErrorMessage="1" sqref="B$1:B$1048576">
      <formula1>名称备注!$I:$I</formula1>
    </dataValidation>
  </dataValidations>
  <pageMargins left="0.75" right="0.75" top="1" bottom="1" header="0.511805555555556" footer="0.511805555555556"/>
  <pageSetup paperSize="1" orientation="portrait"/>
  <headerFooter/>
  <ignoredErrors>
    <ignoredError sqref="C47:C106 C6:C7 C9:C45 C108:C116" numberStoredAsText="1"/>
    <ignoredError sqref="B25:B101 B107 B109:B1126 A1:B1" listDataValidation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5"/>
  <sheetViews>
    <sheetView workbookViewId="0">
      <pane ySplit="1" topLeftCell="A2" activePane="bottomLeft" state="frozen"/>
      <selection/>
      <selection pane="bottomLeft" activeCell="I23" sqref="I23"/>
    </sheetView>
  </sheetViews>
  <sheetFormatPr defaultColWidth="9" defaultRowHeight="17.25"/>
  <cols>
    <col min="1" max="1" width="29.875" style="38" customWidth="1"/>
    <col min="2" max="8" width="9" style="38"/>
    <col min="9" max="9" width="14.625" style="38" customWidth="1"/>
    <col min="10" max="16384" width="9" style="38"/>
  </cols>
  <sheetData>
    <row r="1" spans="1:9">
      <c r="A1" s="79" t="s">
        <v>164</v>
      </c>
      <c r="I1" s="80" t="s">
        <v>165</v>
      </c>
    </row>
    <row r="2" spans="1:9">
      <c r="A2" s="56" t="s">
        <v>166</v>
      </c>
      <c r="I2" s="38" t="s">
        <v>167</v>
      </c>
    </row>
    <row r="3" spans="1:9">
      <c r="A3" s="56" t="s">
        <v>168</v>
      </c>
      <c r="I3" s="38" t="s">
        <v>169</v>
      </c>
    </row>
    <row r="4" spans="1:9">
      <c r="A4" s="56" t="s">
        <v>63</v>
      </c>
      <c r="I4" s="38" t="s">
        <v>148</v>
      </c>
    </row>
    <row r="5" spans="1:9">
      <c r="A5" s="56" t="s">
        <v>170</v>
      </c>
      <c r="I5" s="38" t="s">
        <v>171</v>
      </c>
    </row>
    <row r="6" spans="1:9">
      <c r="A6" s="56" t="s">
        <v>172</v>
      </c>
      <c r="I6" s="38" t="s">
        <v>173</v>
      </c>
    </row>
    <row r="7" spans="1:9">
      <c r="A7" s="56" t="s">
        <v>85</v>
      </c>
      <c r="I7" s="38" t="s">
        <v>174</v>
      </c>
    </row>
    <row r="8" spans="1:9">
      <c r="A8" s="56" t="s">
        <v>175</v>
      </c>
      <c r="I8" s="38" t="s">
        <v>176</v>
      </c>
    </row>
    <row r="9" spans="1:9">
      <c r="A9" s="56" t="s">
        <v>177</v>
      </c>
      <c r="I9" s="38" t="s">
        <v>178</v>
      </c>
    </row>
    <row r="10" spans="1:9">
      <c r="A10" s="56" t="s">
        <v>179</v>
      </c>
      <c r="I10" s="38" t="s">
        <v>180</v>
      </c>
    </row>
    <row r="11" spans="1:9">
      <c r="A11" s="56" t="s">
        <v>73</v>
      </c>
      <c r="I11" s="38" t="s">
        <v>143</v>
      </c>
    </row>
    <row r="12" spans="1:9">
      <c r="A12" s="56" t="s">
        <v>181</v>
      </c>
      <c r="I12" s="38" t="s">
        <v>182</v>
      </c>
    </row>
    <row r="13" spans="1:9">
      <c r="A13" s="56" t="s">
        <v>27</v>
      </c>
      <c r="I13" s="38" t="s">
        <v>183</v>
      </c>
    </row>
    <row r="14" spans="1:9">
      <c r="A14" s="56" t="s">
        <v>184</v>
      </c>
      <c r="I14" s="38" t="s">
        <v>185</v>
      </c>
    </row>
    <row r="15" spans="1:9">
      <c r="A15" s="56" t="s">
        <v>186</v>
      </c>
      <c r="I15" s="38" t="s">
        <v>187</v>
      </c>
    </row>
    <row r="16" spans="1:1">
      <c r="A16" s="56" t="s">
        <v>25</v>
      </c>
    </row>
    <row r="17" spans="1:1">
      <c r="A17" s="56" t="s">
        <v>188</v>
      </c>
    </row>
    <row r="18" spans="1:1">
      <c r="A18" s="56" t="s">
        <v>189</v>
      </c>
    </row>
    <row r="19" spans="1:1">
      <c r="A19" s="56" t="s">
        <v>190</v>
      </c>
    </row>
    <row r="20" spans="1:1">
      <c r="A20" s="56" t="s">
        <v>36</v>
      </c>
    </row>
    <row r="21" spans="1:1">
      <c r="A21" s="56" t="s">
        <v>191</v>
      </c>
    </row>
    <row r="22" spans="1:1">
      <c r="A22" s="56" t="s">
        <v>192</v>
      </c>
    </row>
    <row r="23" spans="1:1">
      <c r="A23" s="56" t="s">
        <v>49</v>
      </c>
    </row>
    <row r="24" spans="1:1">
      <c r="A24" s="56" t="s">
        <v>23</v>
      </c>
    </row>
    <row r="25" spans="1:1">
      <c r="A25" s="56" t="s">
        <v>193</v>
      </c>
    </row>
    <row r="26" spans="1:1">
      <c r="A26" s="56" t="s">
        <v>61</v>
      </c>
    </row>
    <row r="27" spans="1:1">
      <c r="A27" s="56" t="s">
        <v>194</v>
      </c>
    </row>
    <row r="28" spans="1:1">
      <c r="A28" s="56" t="s">
        <v>195</v>
      </c>
    </row>
    <row r="29" spans="1:1">
      <c r="A29" s="56" t="s">
        <v>196</v>
      </c>
    </row>
    <row r="30" spans="1:1">
      <c r="A30" s="56" t="s">
        <v>197</v>
      </c>
    </row>
    <row r="31" spans="1:1">
      <c r="A31" s="56" t="s">
        <v>198</v>
      </c>
    </row>
    <row r="32" spans="1:1">
      <c r="A32" s="56" t="s">
        <v>199</v>
      </c>
    </row>
    <row r="33" spans="1:1">
      <c r="A33" s="56" t="s">
        <v>150</v>
      </c>
    </row>
    <row r="34" spans="1:1">
      <c r="A34" s="56" t="s">
        <v>200</v>
      </c>
    </row>
    <row r="35" spans="1:1">
      <c r="A35" s="56" t="s">
        <v>75</v>
      </c>
    </row>
    <row r="36" spans="1:1">
      <c r="A36" s="56" t="s">
        <v>51</v>
      </c>
    </row>
    <row r="37" spans="1:1">
      <c r="A37" s="56" t="s">
        <v>79</v>
      </c>
    </row>
    <row r="38" spans="1:1">
      <c r="A38" s="56" t="s">
        <v>45</v>
      </c>
    </row>
    <row r="39" spans="1:1">
      <c r="A39" s="56" t="s">
        <v>201</v>
      </c>
    </row>
    <row r="40" spans="1:1">
      <c r="A40" s="56" t="s">
        <v>202</v>
      </c>
    </row>
    <row r="41" spans="1:1">
      <c r="A41" s="56" t="s">
        <v>203</v>
      </c>
    </row>
    <row r="42" spans="1:1">
      <c r="A42" s="56" t="s">
        <v>59</v>
      </c>
    </row>
    <row r="43" spans="1:1">
      <c r="A43" s="56" t="s">
        <v>204</v>
      </c>
    </row>
    <row r="44" spans="1:1">
      <c r="A44" s="56" t="s">
        <v>205</v>
      </c>
    </row>
    <row r="45" spans="1:1">
      <c r="A45" s="56" t="s">
        <v>206</v>
      </c>
    </row>
    <row r="46" spans="1:1">
      <c r="A46" s="56" t="s">
        <v>207</v>
      </c>
    </row>
    <row r="47" spans="1:1">
      <c r="A47" s="56" t="s">
        <v>33</v>
      </c>
    </row>
    <row r="48" spans="1:1">
      <c r="A48" s="56" t="s">
        <v>208</v>
      </c>
    </row>
    <row r="49" spans="1:1">
      <c r="A49" s="56" t="s">
        <v>53</v>
      </c>
    </row>
    <row r="50" spans="1:1">
      <c r="A50" s="56" t="s">
        <v>46</v>
      </c>
    </row>
    <row r="51" spans="1:1">
      <c r="A51" s="56" t="s">
        <v>21</v>
      </c>
    </row>
    <row r="52" spans="1:1">
      <c r="A52" s="56" t="s">
        <v>209</v>
      </c>
    </row>
    <row r="53" spans="1:1">
      <c r="A53" s="56" t="s">
        <v>210</v>
      </c>
    </row>
    <row r="54" spans="1:1">
      <c r="A54" s="56" t="s">
        <v>31</v>
      </c>
    </row>
    <row r="55" spans="1:1">
      <c r="A55" s="56" t="s">
        <v>211</v>
      </c>
    </row>
    <row r="56" spans="1:1">
      <c r="A56" s="56" t="s">
        <v>124</v>
      </c>
    </row>
    <row r="57" spans="1:1">
      <c r="A57" s="56" t="s">
        <v>87</v>
      </c>
    </row>
    <row r="58" spans="1:1">
      <c r="A58" s="56" t="s">
        <v>154</v>
      </c>
    </row>
    <row r="59" spans="1:1">
      <c r="A59" s="56" t="s">
        <v>212</v>
      </c>
    </row>
    <row r="60" spans="1:1">
      <c r="A60" s="56" t="s">
        <v>213</v>
      </c>
    </row>
    <row r="61" spans="1:1">
      <c r="A61" s="56" t="s">
        <v>214</v>
      </c>
    </row>
    <row r="62" spans="1:1">
      <c r="A62" s="56" t="s">
        <v>215</v>
      </c>
    </row>
    <row r="63" spans="1:1">
      <c r="A63" s="56" t="s">
        <v>15</v>
      </c>
    </row>
    <row r="64" spans="1:1">
      <c r="A64" s="56" t="s">
        <v>216</v>
      </c>
    </row>
    <row r="65" spans="1:1">
      <c r="A65" s="56" t="s">
        <v>217</v>
      </c>
    </row>
    <row r="66" spans="1:1">
      <c r="A66" s="56" t="s">
        <v>218</v>
      </c>
    </row>
    <row r="67" spans="1:1">
      <c r="A67" s="56" t="s">
        <v>219</v>
      </c>
    </row>
    <row r="68" spans="1:1">
      <c r="A68" s="56" t="s">
        <v>220</v>
      </c>
    </row>
    <row r="69" spans="1:1">
      <c r="A69" s="56" t="s">
        <v>221</v>
      </c>
    </row>
    <row r="70" spans="1:1">
      <c r="A70" s="56" t="s">
        <v>222</v>
      </c>
    </row>
    <row r="71" spans="1:1">
      <c r="A71" s="56" t="s">
        <v>223</v>
      </c>
    </row>
    <row r="72" spans="1:1">
      <c r="A72" s="56" t="s">
        <v>224</v>
      </c>
    </row>
    <row r="73" spans="1:1">
      <c r="A73" s="56" t="s">
        <v>66</v>
      </c>
    </row>
    <row r="74" spans="1:1">
      <c r="A74" s="56" t="s">
        <v>225</v>
      </c>
    </row>
    <row r="75" spans="1:1">
      <c r="A75" s="56" t="s">
        <v>226</v>
      </c>
    </row>
    <row r="76" spans="1:1">
      <c r="A76" s="56" t="s">
        <v>227</v>
      </c>
    </row>
    <row r="77" spans="1:1">
      <c r="A77" s="56" t="s">
        <v>228</v>
      </c>
    </row>
    <row r="78" spans="1:1">
      <c r="A78" s="56" t="s">
        <v>17</v>
      </c>
    </row>
    <row r="79" spans="1:1">
      <c r="A79" s="56" t="s">
        <v>229</v>
      </c>
    </row>
    <row r="80" spans="1:1">
      <c r="A80" s="56" t="s">
        <v>230</v>
      </c>
    </row>
    <row r="81" spans="1:1">
      <c r="A81" s="56" t="s">
        <v>231</v>
      </c>
    </row>
    <row r="82" spans="1:1">
      <c r="A82" s="56" t="s">
        <v>232</v>
      </c>
    </row>
    <row r="83" spans="1:1">
      <c r="A83" s="56" t="s">
        <v>71</v>
      </c>
    </row>
    <row r="84" spans="1:1">
      <c r="A84" s="56" t="s">
        <v>233</v>
      </c>
    </row>
    <row r="85" spans="1:1">
      <c r="A85" s="56" t="s">
        <v>234</v>
      </c>
    </row>
    <row r="86" spans="1:1">
      <c r="A86" s="56" t="s">
        <v>152</v>
      </c>
    </row>
    <row r="87" spans="1:1">
      <c r="A87" s="56" t="s">
        <v>235</v>
      </c>
    </row>
    <row r="88" spans="1:1">
      <c r="A88" s="56" t="s">
        <v>19</v>
      </c>
    </row>
    <row r="89" spans="1:1">
      <c r="A89" s="38" t="s">
        <v>18</v>
      </c>
    </row>
    <row r="90" spans="1:1">
      <c r="A90" s="38" t="s">
        <v>38</v>
      </c>
    </row>
    <row r="91" spans="1:1">
      <c r="A91" s="38" t="s">
        <v>40</v>
      </c>
    </row>
    <row r="92" spans="1:1">
      <c r="A92" s="38" t="s">
        <v>42</v>
      </c>
    </row>
    <row r="93" spans="1:1">
      <c r="A93" s="38" t="s">
        <v>68</v>
      </c>
    </row>
    <row r="94" spans="1:1">
      <c r="A94" s="38" t="s">
        <v>83</v>
      </c>
    </row>
    <row r="95" spans="1:1">
      <c r="A95" s="38" t="s">
        <v>160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I1:I88" etc:filterBottomFollowUsedRange="0">
    <extLst/>
  </autoFilter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workbookViewId="0">
      <pane ySplit="1" topLeftCell="A68" activePane="bottomLeft" state="frozen"/>
      <selection/>
      <selection pane="bottomLeft" activeCell="A78" sqref="A78"/>
    </sheetView>
  </sheetViews>
  <sheetFormatPr defaultColWidth="9" defaultRowHeight="17.25" outlineLevelCol="1"/>
  <cols>
    <col min="1" max="1" width="36.75" style="38" customWidth="1"/>
    <col min="2" max="2" width="13.75" style="39" customWidth="1"/>
    <col min="3" max="16384" width="9" style="38"/>
  </cols>
  <sheetData>
    <row r="1" spans="1:2">
      <c r="A1" s="78" t="s">
        <v>0</v>
      </c>
      <c r="B1" s="78" t="s">
        <v>1</v>
      </c>
    </row>
    <row r="2" spans="1:2">
      <c r="A2" s="38" t="s">
        <v>166</v>
      </c>
      <c r="B2" s="39" t="s">
        <v>143</v>
      </c>
    </row>
    <row r="3" spans="1:2">
      <c r="A3" s="38" t="s">
        <v>168</v>
      </c>
      <c r="B3" s="39" t="s">
        <v>173</v>
      </c>
    </row>
    <row r="4" spans="1:2">
      <c r="A4" s="38" t="s">
        <v>63</v>
      </c>
      <c r="B4" s="39" t="s">
        <v>173</v>
      </c>
    </row>
    <row r="5" spans="1:2">
      <c r="A5" s="38" t="s">
        <v>170</v>
      </c>
      <c r="B5" s="39" t="s">
        <v>171</v>
      </c>
    </row>
    <row r="6" spans="1:2">
      <c r="A6" s="38" t="s">
        <v>172</v>
      </c>
      <c r="B6" s="39" t="s">
        <v>148</v>
      </c>
    </row>
    <row r="7" spans="1:2">
      <c r="A7" s="38" t="s">
        <v>85</v>
      </c>
      <c r="B7" s="39" t="s">
        <v>167</v>
      </c>
    </row>
    <row r="8" spans="1:2">
      <c r="A8" s="38" t="s">
        <v>175</v>
      </c>
      <c r="B8" s="39" t="s">
        <v>173</v>
      </c>
    </row>
    <row r="9" spans="1:2">
      <c r="A9" s="38" t="s">
        <v>177</v>
      </c>
      <c r="B9" s="39" t="s">
        <v>176</v>
      </c>
    </row>
    <row r="10" spans="1:2">
      <c r="A10" s="38" t="s">
        <v>179</v>
      </c>
      <c r="B10" s="39" t="s">
        <v>169</v>
      </c>
    </row>
    <row r="11" spans="1:2">
      <c r="A11" s="38" t="s">
        <v>73</v>
      </c>
      <c r="B11" s="39" t="s">
        <v>167</v>
      </c>
    </row>
    <row r="12" spans="1:2">
      <c r="A12" s="38" t="s">
        <v>181</v>
      </c>
      <c r="B12" s="39" t="s">
        <v>176</v>
      </c>
    </row>
    <row r="13" spans="1:2">
      <c r="A13" s="38" t="s">
        <v>27</v>
      </c>
      <c r="B13" s="39" t="s">
        <v>148</v>
      </c>
    </row>
    <row r="14" spans="1:2">
      <c r="A14" s="38" t="s">
        <v>186</v>
      </c>
      <c r="B14" s="39" t="s">
        <v>171</v>
      </c>
    </row>
    <row r="15" spans="1:2">
      <c r="A15" s="38" t="s">
        <v>25</v>
      </c>
      <c r="B15" s="39" t="s">
        <v>148</v>
      </c>
    </row>
    <row r="16" spans="1:2">
      <c r="A16" s="38" t="s">
        <v>188</v>
      </c>
      <c r="B16" s="39" t="s">
        <v>173</v>
      </c>
    </row>
    <row r="17" spans="1:2">
      <c r="A17" s="38" t="s">
        <v>189</v>
      </c>
      <c r="B17" s="39" t="s">
        <v>173</v>
      </c>
    </row>
    <row r="18" spans="1:2">
      <c r="A18" s="38" t="s">
        <v>36</v>
      </c>
      <c r="B18" s="39" t="s">
        <v>148</v>
      </c>
    </row>
    <row r="19" spans="1:2">
      <c r="A19" s="38" t="s">
        <v>191</v>
      </c>
      <c r="B19" s="39" t="s">
        <v>173</v>
      </c>
    </row>
    <row r="20" spans="1:2">
      <c r="A20" s="38" t="s">
        <v>192</v>
      </c>
      <c r="B20" s="39" t="s">
        <v>171</v>
      </c>
    </row>
    <row r="21" spans="1:2">
      <c r="A21" s="38" t="s">
        <v>49</v>
      </c>
      <c r="B21" s="39" t="s">
        <v>167</v>
      </c>
    </row>
    <row r="22" spans="1:2">
      <c r="A22" s="38" t="s">
        <v>23</v>
      </c>
      <c r="B22" s="39" t="s">
        <v>148</v>
      </c>
    </row>
    <row r="23" spans="1:2">
      <c r="A23" s="38" t="s">
        <v>193</v>
      </c>
      <c r="B23" s="39" t="s">
        <v>171</v>
      </c>
    </row>
    <row r="24" spans="1:2">
      <c r="A24" s="38" t="s">
        <v>194</v>
      </c>
      <c r="B24" s="39" t="s">
        <v>173</v>
      </c>
    </row>
    <row r="25" spans="1:2">
      <c r="A25" s="38" t="s">
        <v>195</v>
      </c>
      <c r="B25" s="39" t="s">
        <v>171</v>
      </c>
    </row>
    <row r="26" spans="1:2">
      <c r="A26" s="38" t="s">
        <v>196</v>
      </c>
      <c r="B26" s="39" t="s">
        <v>171</v>
      </c>
    </row>
    <row r="27" spans="1:2">
      <c r="A27" s="38" t="s">
        <v>197</v>
      </c>
      <c r="B27" s="39" t="s">
        <v>171</v>
      </c>
    </row>
    <row r="28" spans="1:2">
      <c r="A28" s="38" t="s">
        <v>198</v>
      </c>
      <c r="B28" s="39" t="s">
        <v>176</v>
      </c>
    </row>
    <row r="29" spans="1:2">
      <c r="A29" s="38" t="s">
        <v>199</v>
      </c>
      <c r="B29" s="39" t="s">
        <v>171</v>
      </c>
    </row>
    <row r="30" spans="1:2">
      <c r="A30" s="38" t="s">
        <v>150</v>
      </c>
      <c r="B30" s="39" t="s">
        <v>173</v>
      </c>
    </row>
    <row r="31" spans="1:2">
      <c r="A31" s="38" t="s">
        <v>200</v>
      </c>
      <c r="B31" s="39" t="s">
        <v>148</v>
      </c>
    </row>
    <row r="32" spans="1:2">
      <c r="A32" s="38" t="s">
        <v>75</v>
      </c>
      <c r="B32" s="39" t="s">
        <v>171</v>
      </c>
    </row>
    <row r="33" spans="1:2">
      <c r="A33" s="38" t="s">
        <v>51</v>
      </c>
      <c r="B33" s="39" t="s">
        <v>148</v>
      </c>
    </row>
    <row r="34" spans="1:2">
      <c r="A34" s="38" t="s">
        <v>79</v>
      </c>
      <c r="B34" s="39" t="s">
        <v>173</v>
      </c>
    </row>
    <row r="35" spans="1:2">
      <c r="A35" s="38" t="s">
        <v>201</v>
      </c>
      <c r="B35" s="39" t="s">
        <v>173</v>
      </c>
    </row>
    <row r="36" spans="1:2">
      <c r="A36" s="38" t="s">
        <v>202</v>
      </c>
      <c r="B36" s="39" t="s">
        <v>173</v>
      </c>
    </row>
    <row r="37" spans="1:2">
      <c r="A37" s="38" t="s">
        <v>203</v>
      </c>
      <c r="B37" s="39" t="s">
        <v>171</v>
      </c>
    </row>
    <row r="38" spans="1:2">
      <c r="A38" s="38" t="s">
        <v>59</v>
      </c>
      <c r="B38" s="39" t="s">
        <v>173</v>
      </c>
    </row>
    <row r="39" spans="1:2">
      <c r="A39" s="38" t="s">
        <v>205</v>
      </c>
      <c r="B39" s="39" t="s">
        <v>176</v>
      </c>
    </row>
    <row r="40" spans="1:2">
      <c r="A40" s="38" t="s">
        <v>206</v>
      </c>
      <c r="B40" s="39" t="s">
        <v>176</v>
      </c>
    </row>
    <row r="41" spans="1:2">
      <c r="A41" s="38" t="s">
        <v>207</v>
      </c>
      <c r="B41" s="39" t="s">
        <v>173</v>
      </c>
    </row>
    <row r="42" spans="1:2">
      <c r="A42" s="38" t="s">
        <v>236</v>
      </c>
      <c r="B42" s="39" t="s">
        <v>176</v>
      </c>
    </row>
    <row r="43" spans="1:2">
      <c r="A43" s="38" t="s">
        <v>208</v>
      </c>
      <c r="B43" s="39" t="s">
        <v>176</v>
      </c>
    </row>
    <row r="44" spans="1:2">
      <c r="A44" s="38" t="s">
        <v>53</v>
      </c>
      <c r="B44" s="39" t="s">
        <v>171</v>
      </c>
    </row>
    <row r="45" spans="1:2">
      <c r="A45" s="38" t="s">
        <v>46</v>
      </c>
      <c r="B45" s="39" t="s">
        <v>148</v>
      </c>
    </row>
    <row r="46" spans="1:2">
      <c r="A46" s="38" t="s">
        <v>21</v>
      </c>
      <c r="B46" s="39" t="s">
        <v>148</v>
      </c>
    </row>
    <row r="47" spans="1:2">
      <c r="A47" s="38" t="s">
        <v>209</v>
      </c>
      <c r="B47" s="39" t="s">
        <v>148</v>
      </c>
    </row>
    <row r="48" spans="1:2">
      <c r="A48" s="38" t="s">
        <v>210</v>
      </c>
      <c r="B48" s="39" t="s">
        <v>173</v>
      </c>
    </row>
    <row r="49" spans="1:2">
      <c r="A49" s="38" t="s">
        <v>31</v>
      </c>
      <c r="B49" s="39" t="s">
        <v>171</v>
      </c>
    </row>
    <row r="50" spans="1:2">
      <c r="A50" s="38" t="s">
        <v>211</v>
      </c>
      <c r="B50" s="39" t="s">
        <v>148</v>
      </c>
    </row>
    <row r="51" spans="1:2">
      <c r="A51" s="38" t="s">
        <v>124</v>
      </c>
      <c r="B51" s="39" t="s">
        <v>148</v>
      </c>
    </row>
    <row r="52" spans="1:2">
      <c r="A52" s="38" t="s">
        <v>87</v>
      </c>
      <c r="B52" s="39" t="s">
        <v>148</v>
      </c>
    </row>
    <row r="53" spans="1:2">
      <c r="A53" s="38" t="s">
        <v>212</v>
      </c>
      <c r="B53" s="39" t="s">
        <v>173</v>
      </c>
    </row>
    <row r="54" spans="1:2">
      <c r="A54" s="38" t="s">
        <v>213</v>
      </c>
      <c r="B54" s="39" t="s">
        <v>169</v>
      </c>
    </row>
    <row r="55" spans="1:2">
      <c r="A55" s="38" t="s">
        <v>214</v>
      </c>
      <c r="B55" s="39" t="s">
        <v>171</v>
      </c>
    </row>
    <row r="56" spans="1:2">
      <c r="A56" s="38" t="s">
        <v>15</v>
      </c>
      <c r="B56" s="39" t="s">
        <v>173</v>
      </c>
    </row>
    <row r="57" spans="1:2">
      <c r="A57" s="38" t="s">
        <v>216</v>
      </c>
      <c r="B57" s="39" t="s">
        <v>176</v>
      </c>
    </row>
    <row r="58" spans="1:2">
      <c r="A58" s="38" t="s">
        <v>217</v>
      </c>
      <c r="B58" s="39" t="s">
        <v>176</v>
      </c>
    </row>
    <row r="59" spans="1:2">
      <c r="A59" s="38" t="s">
        <v>218</v>
      </c>
      <c r="B59" s="39" t="s">
        <v>173</v>
      </c>
    </row>
    <row r="60" spans="1:2">
      <c r="A60" s="38" t="s">
        <v>220</v>
      </c>
      <c r="B60" s="39" t="s">
        <v>169</v>
      </c>
    </row>
    <row r="61" spans="1:2">
      <c r="A61" s="38" t="s">
        <v>221</v>
      </c>
      <c r="B61" s="39" t="s">
        <v>173</v>
      </c>
    </row>
    <row r="62" spans="1:2">
      <c r="A62" s="38" t="s">
        <v>222</v>
      </c>
      <c r="B62" s="39" t="s">
        <v>171</v>
      </c>
    </row>
    <row r="63" spans="1:2">
      <c r="A63" s="38" t="s">
        <v>224</v>
      </c>
      <c r="B63" s="39" t="s">
        <v>173</v>
      </c>
    </row>
    <row r="64" spans="1:2">
      <c r="A64" s="38" t="s">
        <v>225</v>
      </c>
      <c r="B64" s="39" t="s">
        <v>148</v>
      </c>
    </row>
    <row r="65" spans="1:2">
      <c r="A65" s="38" t="s">
        <v>226</v>
      </c>
      <c r="B65" s="39" t="s">
        <v>173</v>
      </c>
    </row>
    <row r="66" spans="1:2">
      <c r="A66" s="38" t="s">
        <v>228</v>
      </c>
      <c r="B66" s="39" t="s">
        <v>171</v>
      </c>
    </row>
    <row r="67" spans="1:2">
      <c r="A67" s="38" t="s">
        <v>17</v>
      </c>
      <c r="B67" s="39" t="s">
        <v>148</v>
      </c>
    </row>
    <row r="68" spans="1:2">
      <c r="A68" s="38" t="s">
        <v>229</v>
      </c>
      <c r="B68" s="39" t="s">
        <v>173</v>
      </c>
    </row>
    <row r="69" spans="1:2">
      <c r="A69" s="38" t="s">
        <v>230</v>
      </c>
      <c r="B69" s="39" t="s">
        <v>169</v>
      </c>
    </row>
    <row r="70" spans="1:2">
      <c r="A70" s="38" t="s">
        <v>231</v>
      </c>
      <c r="B70" s="39" t="s">
        <v>167</v>
      </c>
    </row>
    <row r="71" spans="1:2">
      <c r="A71" s="38" t="s">
        <v>232</v>
      </c>
      <c r="B71" s="39" t="s">
        <v>178</v>
      </c>
    </row>
    <row r="72" spans="1:2">
      <c r="A72" s="38" t="s">
        <v>71</v>
      </c>
      <c r="B72" s="39" t="s">
        <v>148</v>
      </c>
    </row>
    <row r="73" spans="1:2">
      <c r="A73" s="38" t="s">
        <v>233</v>
      </c>
      <c r="B73" s="39" t="s">
        <v>173</v>
      </c>
    </row>
    <row r="74" spans="1:2">
      <c r="A74" s="38" t="s">
        <v>234</v>
      </c>
      <c r="B74" s="39" t="s">
        <v>148</v>
      </c>
    </row>
    <row r="75" spans="1:2">
      <c r="A75" s="38" t="s">
        <v>152</v>
      </c>
      <c r="B75" s="39" t="s">
        <v>173</v>
      </c>
    </row>
    <row r="76" spans="1:2">
      <c r="A76" s="38" t="s">
        <v>235</v>
      </c>
      <c r="B76" s="39" t="s">
        <v>148</v>
      </c>
    </row>
    <row r="77" spans="1:2">
      <c r="A77" s="38" t="s">
        <v>19</v>
      </c>
      <c r="B77" s="39" t="s">
        <v>148</v>
      </c>
    </row>
    <row r="78" spans="1:2">
      <c r="A78" s="38" t="s">
        <v>184</v>
      </c>
      <c r="B78" s="39" t="s">
        <v>173</v>
      </c>
    </row>
    <row r="79" spans="1:2">
      <c r="A79" s="38" t="s">
        <v>237</v>
      </c>
      <c r="B79" s="39" t="s">
        <v>182</v>
      </c>
    </row>
    <row r="80" spans="1:2">
      <c r="A80" s="38" t="s">
        <v>227</v>
      </c>
      <c r="B80" s="39" t="s">
        <v>171</v>
      </c>
    </row>
    <row r="81" spans="1:2">
      <c r="A81" s="38" t="s">
        <v>190</v>
      </c>
      <c r="B81" s="39" t="s">
        <v>173</v>
      </c>
    </row>
    <row r="82" spans="1:2">
      <c r="A82" s="38" t="s">
        <v>33</v>
      </c>
      <c r="B82" s="39" t="s">
        <v>176</v>
      </c>
    </row>
    <row r="83" spans="1:2">
      <c r="A83" s="38" t="s">
        <v>215</v>
      </c>
      <c r="B83" s="39" t="s">
        <v>174</v>
      </c>
    </row>
    <row r="84" spans="1:2">
      <c r="A84" s="38" t="s">
        <v>154</v>
      </c>
      <c r="B84" s="39" t="s">
        <v>148</v>
      </c>
    </row>
    <row r="85" spans="1:2">
      <c r="A85" s="38" t="s">
        <v>45</v>
      </c>
      <c r="B85" s="39" t="s">
        <v>173</v>
      </c>
    </row>
    <row r="86" spans="1:2">
      <c r="A86" s="38" t="s">
        <v>61</v>
      </c>
      <c r="B86" s="39" t="s">
        <v>174</v>
      </c>
    </row>
    <row r="87" spans="1:2">
      <c r="A87" s="38" t="s">
        <v>219</v>
      </c>
      <c r="B87" s="39" t="s">
        <v>171</v>
      </c>
    </row>
    <row r="88" spans="1:2">
      <c r="A88" s="38" t="s">
        <v>66</v>
      </c>
      <c r="B88" s="39" t="s">
        <v>171</v>
      </c>
    </row>
    <row r="89" spans="1:2">
      <c r="A89" s="38" t="s">
        <v>18</v>
      </c>
      <c r="B89" s="39" t="s">
        <v>173</v>
      </c>
    </row>
    <row r="90" spans="1:2">
      <c r="A90" s="38" t="s">
        <v>38</v>
      </c>
      <c r="B90" s="39" t="s">
        <v>173</v>
      </c>
    </row>
    <row r="91" spans="1:2">
      <c r="A91" s="38" t="s">
        <v>40</v>
      </c>
      <c r="B91" s="39" t="s">
        <v>187</v>
      </c>
    </row>
    <row r="92" spans="1:2">
      <c r="A92" s="38" t="s">
        <v>42</v>
      </c>
      <c r="B92" s="39" t="s">
        <v>167</v>
      </c>
    </row>
    <row r="93" spans="1:2">
      <c r="A93" s="38" t="s">
        <v>68</v>
      </c>
      <c r="B93" s="39" t="s">
        <v>183</v>
      </c>
    </row>
    <row r="94" spans="1:2">
      <c r="A94" s="38" t="s">
        <v>83</v>
      </c>
      <c r="B94" s="39" t="s">
        <v>171</v>
      </c>
    </row>
    <row r="95" spans="1:2">
      <c r="A95" s="38" t="s">
        <v>160</v>
      </c>
      <c r="B95" s="39" t="s">
        <v>185</v>
      </c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B95" etc:filterBottomFollowUsedRange="0">
    <extLst/>
  </autoFilter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82"/>
  <sheetViews>
    <sheetView showGridLines="0" workbookViewId="0">
      <pane ySplit="6" topLeftCell="A7" activePane="bottomLeft" state="frozen"/>
      <selection/>
      <selection pane="bottomLeft" activeCell="I27" sqref="I27"/>
    </sheetView>
  </sheetViews>
  <sheetFormatPr defaultColWidth="9" defaultRowHeight="17.25" outlineLevelCol="7"/>
  <cols>
    <col min="1" max="2" width="9" style="38"/>
    <col min="3" max="3" width="23.625" style="39" customWidth="1"/>
    <col min="4" max="4" width="18.875" style="38"/>
    <col min="5" max="5" width="11.5" style="58"/>
    <col min="6" max="8" width="18.25" style="38"/>
    <col min="9" max="16384" width="9" style="38"/>
  </cols>
  <sheetData>
    <row r="2" ht="27" customHeight="1" spans="3:8">
      <c r="C2" s="59" t="s">
        <v>238</v>
      </c>
      <c r="D2" s="59"/>
      <c r="E2" s="60"/>
      <c r="F2" s="59"/>
      <c r="G2" s="59"/>
      <c r="H2" s="59"/>
    </row>
    <row r="4" spans="3:4">
      <c r="C4" s="12" t="s">
        <v>3</v>
      </c>
      <c r="D4" s="61" t="s">
        <v>239</v>
      </c>
    </row>
    <row r="6" spans="3:8">
      <c r="C6" s="15" t="s">
        <v>1</v>
      </c>
      <c r="D6" s="15" t="s">
        <v>0</v>
      </c>
      <c r="E6" s="15" t="s">
        <v>2</v>
      </c>
      <c r="F6" s="15" t="s">
        <v>240</v>
      </c>
      <c r="G6" s="62" t="s">
        <v>241</v>
      </c>
      <c r="H6" s="63" t="s">
        <v>242</v>
      </c>
    </row>
    <row r="7" spans="3:8">
      <c r="C7" s="42" t="s">
        <v>171</v>
      </c>
      <c r="D7" s="42" t="s">
        <v>83</v>
      </c>
      <c r="E7" s="64" t="s">
        <v>84</v>
      </c>
      <c r="F7" s="65">
        <v>3777</v>
      </c>
      <c r="G7" s="66">
        <v>0</v>
      </c>
      <c r="H7" s="67">
        <v>3777</v>
      </c>
    </row>
    <row r="8" spans="3:8">
      <c r="C8" s="46"/>
      <c r="D8" s="42" t="s">
        <v>75</v>
      </c>
      <c r="E8" s="64" t="s">
        <v>78</v>
      </c>
      <c r="F8" s="65">
        <v>2122</v>
      </c>
      <c r="G8" s="66">
        <v>0</v>
      </c>
      <c r="H8" s="67">
        <v>2122</v>
      </c>
    </row>
    <row r="9" spans="3:8">
      <c r="C9" s="46"/>
      <c r="D9" s="46"/>
      <c r="E9" s="68" t="s">
        <v>77</v>
      </c>
      <c r="F9" s="69">
        <v>2759.5</v>
      </c>
      <c r="G9" s="70">
        <v>0</v>
      </c>
      <c r="H9" s="71">
        <v>2759.5</v>
      </c>
    </row>
    <row r="10" spans="3:8">
      <c r="C10" s="46"/>
      <c r="D10" s="46"/>
      <c r="E10" s="68" t="s">
        <v>76</v>
      </c>
      <c r="F10" s="69">
        <v>300</v>
      </c>
      <c r="G10" s="70">
        <v>0</v>
      </c>
      <c r="H10" s="71">
        <v>300</v>
      </c>
    </row>
    <row r="11" spans="3:8">
      <c r="C11" s="46"/>
      <c r="D11" s="42" t="s">
        <v>53</v>
      </c>
      <c r="E11" s="64" t="s">
        <v>54</v>
      </c>
      <c r="F11" s="65">
        <v>2815</v>
      </c>
      <c r="G11" s="66">
        <v>0</v>
      </c>
      <c r="H11" s="67">
        <v>2815</v>
      </c>
    </row>
    <row r="12" spans="3:8">
      <c r="C12" s="46"/>
      <c r="D12" s="42" t="s">
        <v>31</v>
      </c>
      <c r="E12" s="64" t="s">
        <v>32</v>
      </c>
      <c r="F12" s="65">
        <v>3159.5</v>
      </c>
      <c r="G12" s="66">
        <v>0</v>
      </c>
      <c r="H12" s="67">
        <v>3159.5</v>
      </c>
    </row>
    <row r="13" spans="3:8">
      <c r="C13" s="46"/>
      <c r="D13" s="42" t="s">
        <v>66</v>
      </c>
      <c r="E13" s="72" t="s">
        <v>67</v>
      </c>
      <c r="F13" s="65">
        <v>1873.15</v>
      </c>
      <c r="G13" s="66">
        <v>0</v>
      </c>
      <c r="H13" s="67">
        <v>1873.15</v>
      </c>
    </row>
    <row r="14" spans="3:8">
      <c r="C14" s="73" t="s">
        <v>243</v>
      </c>
      <c r="D14" s="73"/>
      <c r="E14" s="45"/>
      <c r="F14" s="65">
        <v>16806.15</v>
      </c>
      <c r="G14" s="66">
        <v>0</v>
      </c>
      <c r="H14" s="67">
        <v>16806.15</v>
      </c>
    </row>
    <row r="15" spans="3:8">
      <c r="C15" s="74" t="s">
        <v>244</v>
      </c>
      <c r="D15" s="33"/>
      <c r="E15" s="34"/>
      <c r="F15" s="75">
        <v>16806.15</v>
      </c>
      <c r="G15" s="76">
        <v>0</v>
      </c>
      <c r="H15" s="77">
        <v>16806.15</v>
      </c>
    </row>
    <row r="16" spans="3:8">
      <c r="C16"/>
      <c r="D16"/>
      <c r="E16"/>
      <c r="F16"/>
      <c r="G16"/>
      <c r="H16"/>
    </row>
    <row r="17" spans="3:8">
      <c r="C17"/>
      <c r="D17"/>
      <c r="E17"/>
      <c r="F17"/>
      <c r="G17"/>
      <c r="H17"/>
    </row>
    <row r="18" spans="3:8">
      <c r="C18"/>
      <c r="D18"/>
      <c r="E18"/>
      <c r="F18"/>
      <c r="G18"/>
      <c r="H18"/>
    </row>
    <row r="19" spans="3:8">
      <c r="C19"/>
      <c r="D19"/>
      <c r="E19"/>
      <c r="F19"/>
      <c r="G19"/>
      <c r="H19"/>
    </row>
    <row r="20" spans="3:8">
      <c r="C20"/>
      <c r="D20"/>
      <c r="E20"/>
      <c r="F20"/>
      <c r="G20"/>
      <c r="H20"/>
    </row>
    <row r="21" spans="3:8">
      <c r="C21"/>
      <c r="D21"/>
      <c r="E21"/>
      <c r="F21"/>
      <c r="G21"/>
      <c r="H21"/>
    </row>
    <row r="22" spans="3:8">
      <c r="C22"/>
      <c r="D22"/>
      <c r="E22"/>
      <c r="F22"/>
      <c r="G22"/>
      <c r="H22"/>
    </row>
    <row r="23" spans="3:8">
      <c r="C23"/>
      <c r="D23"/>
      <c r="E23"/>
      <c r="F23"/>
      <c r="G23"/>
      <c r="H23"/>
    </row>
    <row r="24" spans="3:8">
      <c r="C24"/>
      <c r="D24"/>
      <c r="E24"/>
      <c r="F24"/>
      <c r="G24"/>
      <c r="H24"/>
    </row>
    <row r="25" spans="3:8">
      <c r="C25"/>
      <c r="D25"/>
      <c r="E25"/>
      <c r="F25"/>
      <c r="G25"/>
      <c r="H25"/>
    </row>
    <row r="26" spans="3:8">
      <c r="C26"/>
      <c r="D26"/>
      <c r="E26"/>
      <c r="F26"/>
      <c r="G26"/>
      <c r="H26"/>
    </row>
    <row r="27" spans="3:8">
      <c r="C27"/>
      <c r="D27"/>
      <c r="E27"/>
      <c r="F27"/>
      <c r="G27"/>
      <c r="H27"/>
    </row>
    <row r="28" spans="3:8">
      <c r="C28"/>
      <c r="D28"/>
      <c r="E28"/>
      <c r="F28"/>
      <c r="G28"/>
      <c r="H28"/>
    </row>
    <row r="29" spans="3:8">
      <c r="C29"/>
      <c r="D29"/>
      <c r="E29"/>
      <c r="F29"/>
      <c r="G29"/>
      <c r="H29"/>
    </row>
    <row r="30" spans="3:8">
      <c r="C30"/>
      <c r="D30"/>
      <c r="E30"/>
      <c r="F30"/>
      <c r="G30"/>
      <c r="H30"/>
    </row>
    <row r="31" spans="3:8">
      <c r="C31"/>
      <c r="D31"/>
      <c r="E31"/>
      <c r="F31"/>
      <c r="G31"/>
      <c r="H31"/>
    </row>
    <row r="32" spans="3:8">
      <c r="C32"/>
      <c r="D32"/>
      <c r="E32"/>
      <c r="F32"/>
      <c r="G32"/>
      <c r="H32"/>
    </row>
    <row r="33" spans="3:8">
      <c r="C33"/>
      <c r="D33"/>
      <c r="E33"/>
      <c r="F33"/>
      <c r="G33"/>
      <c r="H33"/>
    </row>
    <row r="34" spans="3:8">
      <c r="C34"/>
      <c r="D34"/>
      <c r="E34"/>
      <c r="F34"/>
      <c r="G34"/>
      <c r="H34"/>
    </row>
    <row r="35" spans="3:8">
      <c r="C35"/>
      <c r="D35"/>
      <c r="E35"/>
      <c r="F35"/>
      <c r="G35"/>
      <c r="H35"/>
    </row>
    <row r="36" spans="3:8">
      <c r="C36"/>
      <c r="D36"/>
      <c r="E36"/>
      <c r="F36"/>
      <c r="G36"/>
      <c r="H36"/>
    </row>
    <row r="37" spans="3:8">
      <c r="C37"/>
      <c r="D37"/>
      <c r="E37"/>
      <c r="F37"/>
      <c r="G37"/>
      <c r="H37"/>
    </row>
    <row r="38" spans="3:8">
      <c r="C38"/>
      <c r="D38"/>
      <c r="E38"/>
      <c r="F38"/>
      <c r="G38"/>
      <c r="H38"/>
    </row>
    <row r="39" spans="3:8">
      <c r="C39"/>
      <c r="D39"/>
      <c r="E39"/>
      <c r="F39"/>
      <c r="G39"/>
      <c r="H39"/>
    </row>
    <row r="40" spans="3:8">
      <c r="C40"/>
      <c r="D40"/>
      <c r="E40"/>
      <c r="F40"/>
      <c r="G40"/>
      <c r="H40"/>
    </row>
    <row r="41" spans="3:8">
      <c r="C41"/>
      <c r="D41"/>
      <c r="E41"/>
      <c r="F41"/>
      <c r="G41"/>
      <c r="H41"/>
    </row>
    <row r="42" spans="3:8">
      <c r="C42"/>
      <c r="D42"/>
      <c r="E42"/>
      <c r="F42"/>
      <c r="G42"/>
      <c r="H42"/>
    </row>
    <row r="43" spans="3:8">
      <c r="C43"/>
      <c r="D43"/>
      <c r="E43"/>
      <c r="F43"/>
      <c r="G43"/>
      <c r="H43"/>
    </row>
    <row r="44" spans="3:8">
      <c r="C44"/>
      <c r="D44"/>
      <c r="E44"/>
      <c r="F44"/>
      <c r="G44"/>
      <c r="H44"/>
    </row>
    <row r="45" spans="3:8">
      <c r="C45"/>
      <c r="D45"/>
      <c r="E45"/>
      <c r="F45"/>
      <c r="G45"/>
      <c r="H45"/>
    </row>
    <row r="46" spans="3:8">
      <c r="C46"/>
      <c r="D46"/>
      <c r="E46"/>
      <c r="F46"/>
      <c r="G46"/>
      <c r="H46"/>
    </row>
    <row r="47" spans="3:8">
      <c r="C47"/>
      <c r="D47"/>
      <c r="E47"/>
      <c r="F47"/>
      <c r="G47"/>
      <c r="H47"/>
    </row>
    <row r="48" spans="3:8">
      <c r="C48"/>
      <c r="D48"/>
      <c r="E48"/>
      <c r="F48"/>
      <c r="G48"/>
      <c r="H48"/>
    </row>
    <row r="49" spans="3:8">
      <c r="C49"/>
      <c r="D49"/>
      <c r="E49"/>
      <c r="F49"/>
      <c r="G49"/>
      <c r="H49"/>
    </row>
    <row r="50" spans="3:8">
      <c r="C50"/>
      <c r="D50"/>
      <c r="E50"/>
      <c r="F50"/>
      <c r="G50"/>
      <c r="H50"/>
    </row>
    <row r="51" spans="3:8">
      <c r="C51"/>
      <c r="D51"/>
      <c r="E51"/>
      <c r="F51"/>
      <c r="G51"/>
      <c r="H51"/>
    </row>
    <row r="52" spans="3:8">
      <c r="C52"/>
      <c r="D52"/>
      <c r="E52"/>
      <c r="F52"/>
      <c r="G52"/>
      <c r="H52"/>
    </row>
    <row r="53" spans="3:8">
      <c r="C53"/>
      <c r="D53"/>
      <c r="E53"/>
      <c r="F53"/>
      <c r="G53"/>
      <c r="H53"/>
    </row>
    <row r="54" spans="3:8">
      <c r="C54"/>
      <c r="D54"/>
      <c r="E54"/>
      <c r="F54"/>
      <c r="G54"/>
      <c r="H54"/>
    </row>
    <row r="55" spans="3:8">
      <c r="C55"/>
      <c r="D55"/>
      <c r="E55"/>
      <c r="F55"/>
      <c r="G55"/>
      <c r="H55"/>
    </row>
    <row r="56" spans="3:8">
      <c r="C56"/>
      <c r="D56"/>
      <c r="E56"/>
      <c r="F56"/>
      <c r="G56"/>
      <c r="H56"/>
    </row>
    <row r="57" spans="3:8">
      <c r="C57"/>
      <c r="D57"/>
      <c r="E57"/>
      <c r="F57"/>
      <c r="G57"/>
      <c r="H57"/>
    </row>
    <row r="58" spans="3:8">
      <c r="C58"/>
      <c r="D58"/>
      <c r="E58"/>
      <c r="F58"/>
      <c r="G58"/>
      <c r="H58"/>
    </row>
    <row r="59" spans="3:8">
      <c r="C59"/>
      <c r="D59"/>
      <c r="E59"/>
      <c r="F59"/>
      <c r="G59"/>
      <c r="H59"/>
    </row>
    <row r="60" spans="3:8">
      <c r="C60"/>
      <c r="D60"/>
      <c r="E60"/>
      <c r="F60"/>
      <c r="G60"/>
      <c r="H60"/>
    </row>
    <row r="61" spans="3:8">
      <c r="C61"/>
      <c r="D61"/>
      <c r="E61"/>
      <c r="F61"/>
      <c r="G61"/>
      <c r="H61"/>
    </row>
    <row r="62" spans="3:8">
      <c r="C62"/>
      <c r="D62"/>
      <c r="E62"/>
      <c r="F62"/>
      <c r="G62"/>
      <c r="H62"/>
    </row>
    <row r="63" spans="3:8">
      <c r="C63"/>
      <c r="D63"/>
      <c r="E63"/>
      <c r="F63"/>
      <c r="G63"/>
      <c r="H63"/>
    </row>
    <row r="64" spans="3:8">
      <c r="C64"/>
      <c r="D64"/>
      <c r="E64"/>
      <c r="F64"/>
      <c r="G64"/>
      <c r="H64"/>
    </row>
    <row r="65" spans="3:8">
      <c r="C65"/>
      <c r="D65"/>
      <c r="E65"/>
      <c r="F65"/>
      <c r="G65"/>
      <c r="H65"/>
    </row>
    <row r="66" spans="3:8">
      <c r="C66"/>
      <c r="D66"/>
      <c r="E66"/>
      <c r="F66"/>
      <c r="G66"/>
      <c r="H66"/>
    </row>
    <row r="67" spans="3:8">
      <c r="C67"/>
      <c r="D67"/>
      <c r="E67"/>
      <c r="F67"/>
      <c r="G67"/>
      <c r="H67"/>
    </row>
    <row r="68" spans="3:8">
      <c r="C68"/>
      <c r="D68"/>
      <c r="E68"/>
      <c r="F68"/>
      <c r="G68"/>
      <c r="H68"/>
    </row>
    <row r="69" spans="3:8">
      <c r="C69"/>
      <c r="D69"/>
      <c r="E69"/>
      <c r="F69"/>
      <c r="G69"/>
      <c r="H69"/>
    </row>
    <row r="70" spans="3:8">
      <c r="C70"/>
      <c r="D70"/>
      <c r="E70"/>
      <c r="F70"/>
      <c r="G70"/>
      <c r="H70"/>
    </row>
    <row r="71" spans="3:8">
      <c r="C71"/>
      <c r="D71"/>
      <c r="E71"/>
      <c r="F71"/>
      <c r="G71"/>
      <c r="H71"/>
    </row>
    <row r="72" spans="3:8">
      <c r="C72"/>
      <c r="D72"/>
      <c r="E72"/>
      <c r="F72"/>
      <c r="G72"/>
      <c r="H72"/>
    </row>
    <row r="73" spans="3:8">
      <c r="C73"/>
      <c r="D73"/>
      <c r="E73"/>
      <c r="F73"/>
      <c r="G73"/>
      <c r="H73"/>
    </row>
    <row r="74" spans="3:8">
      <c r="C74"/>
      <c r="D74"/>
      <c r="E74"/>
      <c r="F74"/>
      <c r="G74"/>
      <c r="H74"/>
    </row>
    <row r="75" spans="3:8">
      <c r="C75"/>
      <c r="D75"/>
      <c r="E75"/>
      <c r="F75"/>
      <c r="G75"/>
      <c r="H75"/>
    </row>
    <row r="76" spans="3:8">
      <c r="C76"/>
      <c r="D76"/>
      <c r="E76"/>
      <c r="F76"/>
      <c r="G76"/>
      <c r="H76"/>
    </row>
    <row r="77" spans="3:8">
      <c r="C77"/>
      <c r="D77"/>
      <c r="E77"/>
      <c r="F77"/>
      <c r="G77"/>
      <c r="H77"/>
    </row>
    <row r="78" spans="3:8">
      <c r="C78"/>
      <c r="D78"/>
      <c r="E78"/>
      <c r="F78"/>
      <c r="G78"/>
      <c r="H78"/>
    </row>
    <row r="79" spans="3:8">
      <c r="C79"/>
      <c r="D79"/>
      <c r="E79"/>
      <c r="F79"/>
      <c r="G79"/>
      <c r="H79"/>
    </row>
    <row r="80" spans="3:8">
      <c r="C80"/>
      <c r="D80"/>
      <c r="E80"/>
      <c r="F80"/>
      <c r="G80"/>
      <c r="H80"/>
    </row>
    <row r="81" spans="3:8">
      <c r="C81"/>
      <c r="D81"/>
      <c r="E81"/>
      <c r="F81"/>
      <c r="G81"/>
      <c r="H81"/>
    </row>
    <row r="82" spans="3:8">
      <c r="C82"/>
      <c r="D82"/>
      <c r="E82"/>
      <c r="F82"/>
      <c r="G82"/>
      <c r="H82"/>
    </row>
  </sheetData>
  <sheetProtection formatCells="0" formatColumns="0" formatRows="0" insertRows="0" insertColumns="0" insertHyperlinks="0" deleteColumns="0" deleteRows="0" sort="0" autoFilter="0" pivotTables="0"/>
  <mergeCells count="1">
    <mergeCell ref="C2:H2"/>
  </mergeCells>
  <pageMargins left="0.75" right="0.75" top="1" bottom="1" header="0.5" footer="0.5"/>
  <pageSetup paperSize="1" scale="67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91"/>
  <sheetViews>
    <sheetView workbookViewId="0">
      <pane ySplit="6" topLeftCell="A7" activePane="bottomLeft" state="frozen"/>
      <selection/>
      <selection pane="bottomLeft" activeCell="F32" sqref="F32"/>
    </sheetView>
  </sheetViews>
  <sheetFormatPr defaultColWidth="9" defaultRowHeight="17.25" outlineLevelCol="7"/>
  <cols>
    <col min="1" max="2" width="9" style="38"/>
    <col min="3" max="3" width="12.875" style="38"/>
    <col min="4" max="4" width="15.875" style="39" customWidth="1"/>
    <col min="5" max="5" width="13.375" style="39"/>
    <col min="6" max="8" width="19.75" style="38"/>
    <col min="9" max="16384" width="9" style="38"/>
  </cols>
  <sheetData>
    <row r="2" ht="32" customHeight="1" spans="3:8">
      <c r="C2" s="40" t="s">
        <v>245</v>
      </c>
      <c r="D2" s="40"/>
      <c r="E2" s="40"/>
      <c r="F2" s="40"/>
      <c r="G2" s="40"/>
      <c r="H2" s="40"/>
    </row>
    <row r="4" spans="3:4">
      <c r="C4" s="12" t="s">
        <v>11</v>
      </c>
      <c r="D4" s="41" t="s">
        <v>246</v>
      </c>
    </row>
    <row r="6" spans="3:8">
      <c r="C6" s="15" t="s">
        <v>1</v>
      </c>
      <c r="D6" s="15" t="s">
        <v>8</v>
      </c>
      <c r="E6" s="15" t="s">
        <v>0</v>
      </c>
      <c r="F6" s="42" t="s">
        <v>247</v>
      </c>
      <c r="G6" s="43" t="s">
        <v>248</v>
      </c>
      <c r="H6" s="44" t="s">
        <v>249</v>
      </c>
    </row>
    <row r="7" spans="3:8">
      <c r="C7" s="42" t="s">
        <v>148</v>
      </c>
      <c r="D7" s="45">
        <v>414</v>
      </c>
      <c r="E7" s="45" t="s">
        <v>124</v>
      </c>
      <c r="F7" s="42">
        <v>675</v>
      </c>
      <c r="G7" s="43">
        <v>0</v>
      </c>
      <c r="H7" s="44">
        <v>0</v>
      </c>
    </row>
    <row r="8" spans="3:8">
      <c r="C8" s="46"/>
      <c r="D8" s="47">
        <v>423</v>
      </c>
      <c r="E8" s="47" t="s">
        <v>124</v>
      </c>
      <c r="F8" s="46">
        <v>810</v>
      </c>
      <c r="G8" s="48">
        <v>0</v>
      </c>
      <c r="H8" s="49">
        <v>0</v>
      </c>
    </row>
    <row r="9" spans="3:8">
      <c r="C9" s="46"/>
      <c r="D9" s="47">
        <v>507</v>
      </c>
      <c r="E9" s="47" t="s">
        <v>124</v>
      </c>
      <c r="F9" s="46">
        <v>675</v>
      </c>
      <c r="G9" s="48">
        <v>0</v>
      </c>
      <c r="H9" s="49">
        <v>0</v>
      </c>
    </row>
    <row r="10" spans="3:8">
      <c r="C10" s="46"/>
      <c r="D10" s="47">
        <v>594</v>
      </c>
      <c r="E10" s="47" t="s">
        <v>87</v>
      </c>
      <c r="F10" s="46">
        <v>10000</v>
      </c>
      <c r="G10" s="48">
        <v>0</v>
      </c>
      <c r="H10" s="49">
        <v>0</v>
      </c>
    </row>
    <row r="11" spans="3:8">
      <c r="C11" s="46"/>
      <c r="D11" s="47">
        <v>632</v>
      </c>
      <c r="E11" s="47" t="s">
        <v>124</v>
      </c>
      <c r="F11" s="46">
        <v>4886.85</v>
      </c>
      <c r="G11" s="48">
        <v>0</v>
      </c>
      <c r="H11" s="49">
        <v>0</v>
      </c>
    </row>
    <row r="12" spans="3:8">
      <c r="C12" s="46"/>
      <c r="D12" s="47">
        <v>797</v>
      </c>
      <c r="E12" s="47" t="s">
        <v>124</v>
      </c>
      <c r="F12" s="46">
        <v>396</v>
      </c>
      <c r="G12" s="48">
        <v>0</v>
      </c>
      <c r="H12" s="49">
        <v>0</v>
      </c>
    </row>
    <row r="13" spans="3:8">
      <c r="C13" s="46"/>
      <c r="D13" s="47">
        <v>895</v>
      </c>
      <c r="E13" s="47" t="s">
        <v>87</v>
      </c>
      <c r="F13" s="46">
        <v>10000</v>
      </c>
      <c r="G13" s="48">
        <v>0</v>
      </c>
      <c r="H13" s="49">
        <v>0</v>
      </c>
    </row>
    <row r="14" spans="3:8">
      <c r="C14" s="46"/>
      <c r="D14" s="47">
        <v>924</v>
      </c>
      <c r="E14" s="47" t="s">
        <v>124</v>
      </c>
      <c r="F14" s="46">
        <v>6537</v>
      </c>
      <c r="G14" s="48">
        <v>0</v>
      </c>
      <c r="H14" s="49">
        <v>0</v>
      </c>
    </row>
    <row r="15" spans="3:8">
      <c r="C15" s="46"/>
      <c r="D15" s="47">
        <v>972</v>
      </c>
      <c r="E15" s="47" t="s">
        <v>124</v>
      </c>
      <c r="F15" s="46">
        <v>2796.5</v>
      </c>
      <c r="G15" s="48">
        <v>0</v>
      </c>
      <c r="H15" s="49">
        <v>0</v>
      </c>
    </row>
    <row r="16" spans="3:8">
      <c r="C16" s="46"/>
      <c r="D16" s="47">
        <v>982</v>
      </c>
      <c r="E16" s="47" t="s">
        <v>87</v>
      </c>
      <c r="F16" s="46">
        <v>10000</v>
      </c>
      <c r="G16" s="48">
        <v>0</v>
      </c>
      <c r="H16" s="49">
        <v>0</v>
      </c>
    </row>
    <row r="17" spans="3:8">
      <c r="C17" s="46"/>
      <c r="D17" s="47">
        <v>989</v>
      </c>
      <c r="E17" s="47" t="s">
        <v>87</v>
      </c>
      <c r="F17" s="46">
        <v>10000</v>
      </c>
      <c r="G17" s="48">
        <v>0</v>
      </c>
      <c r="H17" s="49">
        <v>0</v>
      </c>
    </row>
    <row r="18" spans="3:8">
      <c r="C18" s="46"/>
      <c r="D18" s="47">
        <v>1051</v>
      </c>
      <c r="E18" s="47" t="s">
        <v>124</v>
      </c>
      <c r="F18" s="46">
        <v>1729</v>
      </c>
      <c r="G18" s="48">
        <v>0</v>
      </c>
      <c r="H18" s="49">
        <v>0</v>
      </c>
    </row>
    <row r="19" spans="3:8">
      <c r="C19" s="46"/>
      <c r="D19" s="47">
        <v>1100</v>
      </c>
      <c r="E19" s="47" t="s">
        <v>124</v>
      </c>
      <c r="F19" s="46">
        <v>3164</v>
      </c>
      <c r="G19" s="48">
        <v>0</v>
      </c>
      <c r="H19" s="49">
        <v>0</v>
      </c>
    </row>
    <row r="20" spans="3:8">
      <c r="C20" s="46"/>
      <c r="D20" s="47">
        <v>1117</v>
      </c>
      <c r="E20" s="47" t="s">
        <v>124</v>
      </c>
      <c r="F20" s="46">
        <v>552</v>
      </c>
      <c r="G20" s="48">
        <v>0</v>
      </c>
      <c r="H20" s="49">
        <v>0</v>
      </c>
    </row>
    <row r="21" spans="3:8">
      <c r="C21" s="46"/>
      <c r="D21" s="47">
        <v>1146</v>
      </c>
      <c r="E21" s="47" t="s">
        <v>87</v>
      </c>
      <c r="F21" s="46">
        <v>10000</v>
      </c>
      <c r="G21" s="48">
        <v>0</v>
      </c>
      <c r="H21" s="49">
        <v>0</v>
      </c>
    </row>
    <row r="22" spans="3:8">
      <c r="C22" s="46"/>
      <c r="D22" s="47">
        <v>1164</v>
      </c>
      <c r="E22" s="47" t="s">
        <v>124</v>
      </c>
      <c r="F22" s="46">
        <v>688.5</v>
      </c>
      <c r="G22" s="48">
        <v>0</v>
      </c>
      <c r="H22" s="49">
        <v>0</v>
      </c>
    </row>
    <row r="23" spans="3:8">
      <c r="C23" s="46"/>
      <c r="D23" s="47">
        <v>998558</v>
      </c>
      <c r="E23" s="47" t="s">
        <v>124</v>
      </c>
      <c r="F23" s="46">
        <v>1100</v>
      </c>
      <c r="G23" s="48">
        <v>0</v>
      </c>
      <c r="H23" s="49">
        <v>0</v>
      </c>
    </row>
    <row r="24" spans="3:8">
      <c r="C24" s="46"/>
      <c r="D24" s="47" t="s">
        <v>129</v>
      </c>
      <c r="E24" s="47" t="s">
        <v>124</v>
      </c>
      <c r="F24" s="46">
        <v>650</v>
      </c>
      <c r="G24" s="48">
        <v>0</v>
      </c>
      <c r="H24" s="49">
        <v>0</v>
      </c>
    </row>
    <row r="25" spans="3:8">
      <c r="C25" s="46"/>
      <c r="D25" s="47" t="s">
        <v>90</v>
      </c>
      <c r="E25" s="47" t="s">
        <v>87</v>
      </c>
      <c r="F25" s="46">
        <v>40000</v>
      </c>
      <c r="G25" s="48">
        <v>0</v>
      </c>
      <c r="H25" s="49">
        <v>0</v>
      </c>
    </row>
    <row r="26" spans="3:8">
      <c r="C26" s="46"/>
      <c r="D26" s="47"/>
      <c r="E26" s="47" t="s">
        <v>124</v>
      </c>
      <c r="F26" s="46">
        <v>1562</v>
      </c>
      <c r="G26" s="48">
        <v>0</v>
      </c>
      <c r="H26" s="49">
        <v>0</v>
      </c>
    </row>
    <row r="27" spans="3:8">
      <c r="C27" s="42" t="s">
        <v>250</v>
      </c>
      <c r="D27" s="50"/>
      <c r="E27" s="50"/>
      <c r="F27" s="42">
        <v>116221.85</v>
      </c>
      <c r="G27" s="43">
        <v>0</v>
      </c>
      <c r="H27" s="44">
        <v>0</v>
      </c>
    </row>
    <row r="28" spans="3:8">
      <c r="C28" s="42" t="s">
        <v>143</v>
      </c>
      <c r="D28" s="45">
        <v>1149</v>
      </c>
      <c r="E28" s="45" t="s">
        <v>124</v>
      </c>
      <c r="F28" s="42">
        <v>675</v>
      </c>
      <c r="G28" s="43">
        <v>0</v>
      </c>
      <c r="H28" s="44">
        <v>0</v>
      </c>
    </row>
    <row r="29" spans="3:8">
      <c r="C29" s="42" t="s">
        <v>251</v>
      </c>
      <c r="D29" s="50"/>
      <c r="E29" s="50"/>
      <c r="F29" s="42">
        <v>675</v>
      </c>
      <c r="G29" s="43">
        <v>0</v>
      </c>
      <c r="H29" s="44">
        <v>0</v>
      </c>
    </row>
    <row r="30" spans="3:8">
      <c r="C30" s="51" t="s">
        <v>244</v>
      </c>
      <c r="D30" s="52"/>
      <c r="E30" s="52"/>
      <c r="F30" s="51">
        <v>116896.85</v>
      </c>
      <c r="G30" s="53">
        <v>0</v>
      </c>
      <c r="H30" s="54">
        <v>0</v>
      </c>
    </row>
    <row r="31" spans="3:6">
      <c r="C31"/>
      <c r="D31" s="55"/>
      <c r="E31" s="55"/>
      <c r="F31"/>
    </row>
    <row r="32" spans="3:6">
      <c r="C32"/>
      <c r="D32" s="55"/>
      <c r="E32" s="55"/>
      <c r="F32"/>
    </row>
    <row r="33" spans="3:6">
      <c r="C33"/>
      <c r="D33" s="55"/>
      <c r="E33" s="55"/>
      <c r="F33"/>
    </row>
    <row r="34" spans="3:6">
      <c r="C34"/>
      <c r="D34" s="55"/>
      <c r="E34" s="55"/>
      <c r="F34"/>
    </row>
    <row r="35" spans="3:6">
      <c r="C35"/>
      <c r="D35" s="55"/>
      <c r="E35" s="55"/>
      <c r="F35"/>
    </row>
    <row r="36" spans="3:6">
      <c r="C36"/>
      <c r="D36" s="55"/>
      <c r="E36" s="55"/>
      <c r="F36"/>
    </row>
    <row r="37" spans="3:6">
      <c r="C37"/>
      <c r="D37" s="55"/>
      <c r="E37" s="55"/>
      <c r="F37"/>
    </row>
    <row r="38" spans="3:6">
      <c r="C38"/>
      <c r="D38" s="55"/>
      <c r="E38" s="55"/>
      <c r="F38"/>
    </row>
    <row r="39" spans="3:6">
      <c r="C39"/>
      <c r="D39" s="55"/>
      <c r="E39" s="55"/>
      <c r="F39"/>
    </row>
    <row r="40" spans="3:6">
      <c r="C40"/>
      <c r="D40" s="55"/>
      <c r="E40" s="55"/>
      <c r="F40"/>
    </row>
    <row r="41" spans="3:6">
      <c r="C41"/>
      <c r="D41" s="55"/>
      <c r="E41" s="55"/>
      <c r="F41"/>
    </row>
    <row r="42" spans="3:6">
      <c r="C42"/>
      <c r="D42" s="55"/>
      <c r="E42" s="55"/>
      <c r="F42"/>
    </row>
    <row r="43" spans="3:6">
      <c r="C43"/>
      <c r="D43" s="55"/>
      <c r="E43" s="55"/>
      <c r="F43"/>
    </row>
    <row r="44" spans="3:6">
      <c r="C44"/>
      <c r="D44" s="55"/>
      <c r="E44" s="55"/>
      <c r="F44"/>
    </row>
    <row r="45" spans="3:6">
      <c r="C45"/>
      <c r="D45" s="55"/>
      <c r="E45" s="55"/>
      <c r="F45"/>
    </row>
    <row r="46" spans="3:6">
      <c r="C46"/>
      <c r="D46" s="55"/>
      <c r="E46" s="55"/>
      <c r="F46"/>
    </row>
    <row r="47" spans="3:6">
      <c r="C47"/>
      <c r="D47" s="55"/>
      <c r="E47" s="55"/>
      <c r="F47"/>
    </row>
    <row r="48" spans="3:6">
      <c r="C48"/>
      <c r="D48" s="55"/>
      <c r="E48" s="55"/>
      <c r="F48"/>
    </row>
    <row r="49" spans="3:6">
      <c r="C49" s="56"/>
      <c r="D49" s="57"/>
      <c r="E49" s="57"/>
      <c r="F49" s="56"/>
    </row>
    <row r="50" spans="3:6">
      <c r="C50" s="56"/>
      <c r="D50" s="57"/>
      <c r="E50" s="57"/>
      <c r="F50" s="56"/>
    </row>
    <row r="51" spans="3:6">
      <c r="C51" s="56"/>
      <c r="D51" s="57"/>
      <c r="E51" s="57"/>
      <c r="F51" s="56"/>
    </row>
    <row r="52" spans="3:6">
      <c r="C52" s="56"/>
      <c r="D52" s="57"/>
      <c r="E52" s="57"/>
      <c r="F52" s="56"/>
    </row>
    <row r="53" spans="3:6">
      <c r="C53" s="56"/>
      <c r="D53" s="57"/>
      <c r="E53" s="57"/>
      <c r="F53" s="56"/>
    </row>
    <row r="54" spans="3:6">
      <c r="C54" s="56"/>
      <c r="D54" s="57"/>
      <c r="E54" s="57"/>
      <c r="F54" s="56"/>
    </row>
    <row r="55" spans="3:6">
      <c r="C55" s="56"/>
      <c r="D55" s="57"/>
      <c r="E55" s="57"/>
      <c r="F55" s="56"/>
    </row>
    <row r="56" spans="3:6">
      <c r="C56" s="56"/>
      <c r="D56" s="57"/>
      <c r="E56" s="57"/>
      <c r="F56" s="56"/>
    </row>
    <row r="57" spans="3:6">
      <c r="C57" s="56"/>
      <c r="D57" s="57"/>
      <c r="E57" s="57"/>
      <c r="F57" s="56"/>
    </row>
    <row r="58" spans="3:6">
      <c r="C58" s="56"/>
      <c r="D58" s="57"/>
      <c r="E58" s="57"/>
      <c r="F58" s="56"/>
    </row>
    <row r="59" spans="3:6">
      <c r="C59" s="56"/>
      <c r="D59" s="57"/>
      <c r="E59" s="57"/>
      <c r="F59" s="56"/>
    </row>
    <row r="60" spans="3:6">
      <c r="C60" s="56"/>
      <c r="D60" s="57"/>
      <c r="E60" s="57"/>
      <c r="F60" s="56"/>
    </row>
    <row r="61" spans="3:6">
      <c r="C61" s="56"/>
      <c r="D61" s="57"/>
      <c r="E61" s="57"/>
      <c r="F61" s="56"/>
    </row>
    <row r="62" spans="3:6">
      <c r="C62" s="56"/>
      <c r="D62" s="57"/>
      <c r="E62" s="57"/>
      <c r="F62" s="56"/>
    </row>
    <row r="63" spans="3:6">
      <c r="C63" s="56"/>
      <c r="D63" s="57"/>
      <c r="E63" s="57"/>
      <c r="F63" s="56"/>
    </row>
    <row r="64" spans="3:6">
      <c r="C64" s="56"/>
      <c r="D64" s="57"/>
      <c r="E64" s="57"/>
      <c r="F64" s="56"/>
    </row>
    <row r="65" spans="3:6">
      <c r="C65" s="56"/>
      <c r="D65" s="57"/>
      <c r="E65" s="57"/>
      <c r="F65" s="56"/>
    </row>
    <row r="66" spans="3:6">
      <c r="C66" s="56"/>
      <c r="D66" s="57"/>
      <c r="E66" s="57"/>
      <c r="F66" s="56"/>
    </row>
    <row r="67" spans="3:6">
      <c r="C67" s="56"/>
      <c r="D67" s="57"/>
      <c r="E67" s="57"/>
      <c r="F67" s="56"/>
    </row>
    <row r="68" spans="3:6">
      <c r="C68" s="56"/>
      <c r="D68" s="57"/>
      <c r="E68" s="57"/>
      <c r="F68" s="56"/>
    </row>
    <row r="69" spans="3:6">
      <c r="C69" s="56"/>
      <c r="D69" s="57"/>
      <c r="E69" s="57"/>
      <c r="F69" s="56"/>
    </row>
    <row r="70" spans="3:6">
      <c r="C70" s="56"/>
      <c r="D70" s="57"/>
      <c r="E70" s="57"/>
      <c r="F70" s="56"/>
    </row>
    <row r="71" spans="3:6">
      <c r="C71" s="56"/>
      <c r="D71" s="57"/>
      <c r="E71" s="57"/>
      <c r="F71" s="56"/>
    </row>
    <row r="72" spans="3:6">
      <c r="C72" s="56"/>
      <c r="D72" s="57"/>
      <c r="E72" s="57"/>
      <c r="F72" s="56"/>
    </row>
    <row r="73" spans="3:6">
      <c r="C73" s="56"/>
      <c r="D73" s="57"/>
      <c r="E73" s="57"/>
      <c r="F73" s="56"/>
    </row>
    <row r="74" spans="3:6">
      <c r="C74" s="56"/>
      <c r="D74" s="57"/>
      <c r="E74" s="57"/>
      <c r="F74" s="56"/>
    </row>
    <row r="75" spans="3:6">
      <c r="C75" s="56"/>
      <c r="D75" s="57"/>
      <c r="E75" s="57"/>
      <c r="F75" s="56"/>
    </row>
    <row r="76" spans="3:6">
      <c r="C76" s="56"/>
      <c r="D76" s="57"/>
      <c r="E76" s="57"/>
      <c r="F76" s="56"/>
    </row>
    <row r="77" spans="3:6">
      <c r="C77" s="56"/>
      <c r="D77" s="57"/>
      <c r="E77" s="57"/>
      <c r="F77" s="56"/>
    </row>
    <row r="78" spans="3:6">
      <c r="C78" s="56"/>
      <c r="D78" s="57"/>
      <c r="E78" s="57"/>
      <c r="F78" s="56"/>
    </row>
    <row r="79" spans="3:6">
      <c r="C79" s="56"/>
      <c r="D79" s="57"/>
      <c r="E79" s="57"/>
      <c r="F79" s="56"/>
    </row>
    <row r="80" spans="3:6">
      <c r="C80" s="56"/>
      <c r="D80" s="57"/>
      <c r="E80" s="57"/>
      <c r="F80" s="56"/>
    </row>
    <row r="81" spans="3:6">
      <c r="C81" s="56"/>
      <c r="D81" s="57"/>
      <c r="E81" s="57"/>
      <c r="F81" s="56"/>
    </row>
    <row r="82" spans="3:6">
      <c r="C82" s="56"/>
      <c r="D82" s="57"/>
      <c r="E82" s="57"/>
      <c r="F82" s="56"/>
    </row>
    <row r="83" spans="3:5">
      <c r="C83" s="56"/>
      <c r="D83" s="57"/>
      <c r="E83" s="57"/>
    </row>
    <row r="84" spans="3:5">
      <c r="C84" s="56"/>
      <c r="D84" s="57"/>
      <c r="E84" s="57"/>
    </row>
    <row r="85" spans="3:5">
      <c r="C85" s="56"/>
      <c r="D85" s="57"/>
      <c r="E85" s="57"/>
    </row>
    <row r="86" spans="3:5">
      <c r="C86" s="56"/>
      <c r="D86" s="57"/>
      <c r="E86" s="57"/>
    </row>
    <row r="87" spans="3:5">
      <c r="C87" s="56"/>
      <c r="D87" s="57"/>
      <c r="E87" s="57"/>
    </row>
    <row r="88" spans="3:5">
      <c r="C88" s="56"/>
      <c r="D88" s="57"/>
      <c r="E88" s="57"/>
    </row>
    <row r="89" spans="3:5">
      <c r="C89" s="56"/>
      <c r="D89" s="57"/>
      <c r="E89" s="57"/>
    </row>
    <row r="90" spans="3:5">
      <c r="C90" s="56"/>
      <c r="D90" s="57"/>
      <c r="E90" s="57"/>
    </row>
    <row r="91" spans="3:5">
      <c r="C91" s="56"/>
      <c r="D91" s="57"/>
      <c r="E91" s="57"/>
    </row>
  </sheetData>
  <sheetProtection formatCells="0" formatColumns="0" formatRows="0" insertRows="0" insertColumns="0" insertHyperlinks="0" deleteColumns="0" deleteRows="0" sort="0" autoFilter="0" pivotTables="0"/>
  <mergeCells count="1">
    <mergeCell ref="C2:H2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23"/>
  <sheetViews>
    <sheetView workbookViewId="0">
      <pane ySplit="6" topLeftCell="A7" activePane="bottomLeft" state="frozen"/>
      <selection/>
      <selection pane="bottomLeft" activeCell="Q13" sqref="Q13"/>
    </sheetView>
  </sheetViews>
  <sheetFormatPr defaultColWidth="9" defaultRowHeight="20.25" outlineLevelCol="7"/>
  <cols>
    <col min="1" max="2" width="9" style="1"/>
    <col min="3" max="3" width="13" style="2" customWidth="1"/>
    <col min="4" max="4" width="18.625" style="1" customWidth="1"/>
    <col min="5" max="5" width="15.5" style="3"/>
    <col min="6" max="6" width="18.25" style="4"/>
    <col min="7" max="8" width="18.25" style="5"/>
    <col min="9" max="16384" width="9" style="1"/>
  </cols>
  <sheetData>
    <row r="2" ht="33" customHeight="1" spans="3:8">
      <c r="C2" s="6" t="s">
        <v>252</v>
      </c>
      <c r="D2" s="7"/>
      <c r="E2" s="8"/>
      <c r="F2" s="9"/>
      <c r="G2" s="10"/>
      <c r="H2" s="10"/>
    </row>
    <row r="3" spans="3:4">
      <c r="C3" s="11"/>
      <c r="D3"/>
    </row>
    <row r="4" spans="3:4">
      <c r="C4" s="12" t="s">
        <v>0</v>
      </c>
      <c r="D4" s="12" t="s">
        <v>246</v>
      </c>
    </row>
    <row r="6" spans="3:8">
      <c r="C6" s="13" t="s">
        <v>3</v>
      </c>
      <c r="D6" s="14" t="s">
        <v>2</v>
      </c>
      <c r="E6" s="15" t="s">
        <v>8</v>
      </c>
      <c r="F6" s="16" t="s">
        <v>240</v>
      </c>
      <c r="G6" s="17" t="s">
        <v>241</v>
      </c>
      <c r="H6" s="18" t="s">
        <v>253</v>
      </c>
    </row>
    <row r="7" spans="3:8">
      <c r="C7" s="19">
        <v>45546</v>
      </c>
      <c r="D7" s="20" t="s">
        <v>125</v>
      </c>
      <c r="E7" s="21" t="s">
        <v>90</v>
      </c>
      <c r="F7" s="22">
        <v>1562</v>
      </c>
      <c r="G7" s="23">
        <v>1562</v>
      </c>
      <c r="H7" s="24">
        <v>0</v>
      </c>
    </row>
    <row r="8" spans="3:8">
      <c r="C8" s="25">
        <v>45548</v>
      </c>
      <c r="D8" s="26" t="s">
        <v>88</v>
      </c>
      <c r="E8" s="27" t="s">
        <v>254</v>
      </c>
      <c r="F8" s="28">
        <v>2600</v>
      </c>
      <c r="G8" s="29">
        <v>0</v>
      </c>
      <c r="H8" s="30">
        <v>2600</v>
      </c>
    </row>
    <row r="9" spans="3:8">
      <c r="C9" s="25"/>
      <c r="D9" s="26" t="s">
        <v>126</v>
      </c>
      <c r="E9" s="27">
        <v>414</v>
      </c>
      <c r="F9" s="28">
        <v>675</v>
      </c>
      <c r="G9" s="29">
        <v>675</v>
      </c>
      <c r="H9" s="30">
        <v>0</v>
      </c>
    </row>
    <row r="10" spans="3:8">
      <c r="C10" s="25">
        <v>45551</v>
      </c>
      <c r="D10" s="26" t="s">
        <v>89</v>
      </c>
      <c r="E10" s="27" t="s">
        <v>90</v>
      </c>
      <c r="F10" s="28">
        <v>0</v>
      </c>
      <c r="G10" s="29">
        <v>5000</v>
      </c>
      <c r="H10" s="30">
        <v>-5000</v>
      </c>
    </row>
    <row r="11" spans="3:8">
      <c r="C11" s="25">
        <v>45559</v>
      </c>
      <c r="D11" s="26" t="s">
        <v>91</v>
      </c>
      <c r="E11" s="27" t="s">
        <v>254</v>
      </c>
      <c r="F11" s="28">
        <v>5507</v>
      </c>
      <c r="G11" s="29">
        <v>0</v>
      </c>
      <c r="H11" s="30">
        <v>5507</v>
      </c>
    </row>
    <row r="12" spans="3:8">
      <c r="C12" s="25">
        <v>45560</v>
      </c>
      <c r="D12" s="26" t="s">
        <v>127</v>
      </c>
      <c r="E12" s="27">
        <v>423</v>
      </c>
      <c r="F12" s="28">
        <v>810</v>
      </c>
      <c r="G12" s="29">
        <v>810</v>
      </c>
      <c r="H12" s="30">
        <v>0</v>
      </c>
    </row>
    <row r="13" spans="3:8">
      <c r="C13" s="25">
        <v>45561</v>
      </c>
      <c r="D13" s="26" t="s">
        <v>92</v>
      </c>
      <c r="E13" s="27" t="s">
        <v>90</v>
      </c>
      <c r="F13" s="28">
        <v>0</v>
      </c>
      <c r="G13" s="29">
        <v>5000</v>
      </c>
      <c r="H13" s="30">
        <v>-5000</v>
      </c>
    </row>
    <row r="14" spans="3:8">
      <c r="C14" s="25">
        <v>45567</v>
      </c>
      <c r="D14" s="26" t="s">
        <v>93</v>
      </c>
      <c r="E14" s="27" t="s">
        <v>254</v>
      </c>
      <c r="F14" s="28">
        <v>1396</v>
      </c>
      <c r="G14" s="29">
        <v>0</v>
      </c>
      <c r="H14" s="30">
        <v>1396</v>
      </c>
    </row>
    <row r="15" spans="3:8">
      <c r="C15" s="25">
        <v>45569</v>
      </c>
      <c r="D15" s="26" t="s">
        <v>128</v>
      </c>
      <c r="E15" s="27" t="s">
        <v>129</v>
      </c>
      <c r="F15" s="28">
        <v>650</v>
      </c>
      <c r="G15" s="29">
        <v>650</v>
      </c>
      <c r="H15" s="30">
        <v>0</v>
      </c>
    </row>
    <row r="16" spans="3:8">
      <c r="C16" s="25">
        <v>45582</v>
      </c>
      <c r="D16" s="26" t="s">
        <v>94</v>
      </c>
      <c r="E16" s="27" t="s">
        <v>254</v>
      </c>
      <c r="F16" s="28">
        <v>2625</v>
      </c>
      <c r="G16" s="29">
        <v>0</v>
      </c>
      <c r="H16" s="30">
        <v>2625</v>
      </c>
    </row>
    <row r="17" spans="3:8">
      <c r="C17" s="25">
        <v>45589</v>
      </c>
      <c r="D17" s="26" t="s">
        <v>130</v>
      </c>
      <c r="E17" s="27">
        <v>507</v>
      </c>
      <c r="F17" s="28">
        <v>675</v>
      </c>
      <c r="G17" s="29">
        <v>675</v>
      </c>
      <c r="H17" s="30">
        <v>0</v>
      </c>
    </row>
    <row r="18" spans="3:8">
      <c r="C18" s="25">
        <v>45590</v>
      </c>
      <c r="D18" s="26" t="s">
        <v>95</v>
      </c>
      <c r="E18" s="27" t="s">
        <v>254</v>
      </c>
      <c r="F18" s="28">
        <v>2336</v>
      </c>
      <c r="G18" s="29">
        <v>0</v>
      </c>
      <c r="H18" s="30">
        <v>2336</v>
      </c>
    </row>
    <row r="19" spans="3:8">
      <c r="C19" s="25">
        <v>45595</v>
      </c>
      <c r="D19" s="26" t="s">
        <v>96</v>
      </c>
      <c r="E19" s="27" t="s">
        <v>90</v>
      </c>
      <c r="F19" s="28">
        <v>0</v>
      </c>
      <c r="G19" s="29">
        <v>10000</v>
      </c>
      <c r="H19" s="30">
        <v>-10000</v>
      </c>
    </row>
    <row r="20" spans="3:8">
      <c r="C20" s="25">
        <v>45597</v>
      </c>
      <c r="D20" s="26" t="s">
        <v>97</v>
      </c>
      <c r="E20" s="27" t="s">
        <v>254</v>
      </c>
      <c r="F20" s="28">
        <v>4227</v>
      </c>
      <c r="G20" s="29">
        <v>0</v>
      </c>
      <c r="H20" s="30">
        <v>4227</v>
      </c>
    </row>
    <row r="21" spans="3:8">
      <c r="C21" s="25">
        <v>45604</v>
      </c>
      <c r="D21" s="26" t="s">
        <v>98</v>
      </c>
      <c r="E21" s="27" t="s">
        <v>254</v>
      </c>
      <c r="F21" s="28">
        <v>4222</v>
      </c>
      <c r="G21" s="29">
        <v>0</v>
      </c>
      <c r="H21" s="30">
        <v>4222</v>
      </c>
    </row>
    <row r="22" spans="3:8">
      <c r="C22" s="25">
        <v>45608</v>
      </c>
      <c r="D22" s="26" t="s">
        <v>132</v>
      </c>
      <c r="E22" s="27">
        <v>632</v>
      </c>
      <c r="F22" s="28">
        <v>2663.85</v>
      </c>
      <c r="G22" s="29">
        <v>2663.85</v>
      </c>
      <c r="H22" s="30">
        <v>0</v>
      </c>
    </row>
    <row r="23" spans="3:8">
      <c r="C23" s="25">
        <v>45611</v>
      </c>
      <c r="D23" s="26" t="s">
        <v>131</v>
      </c>
      <c r="E23" s="27">
        <v>632</v>
      </c>
      <c r="F23" s="28">
        <v>2223</v>
      </c>
      <c r="G23" s="29">
        <v>2223</v>
      </c>
      <c r="H23" s="30">
        <v>0</v>
      </c>
    </row>
    <row r="24" spans="3:8">
      <c r="C24" s="25">
        <v>45615</v>
      </c>
      <c r="D24" s="26" t="s">
        <v>99</v>
      </c>
      <c r="E24" s="27" t="s">
        <v>254</v>
      </c>
      <c r="F24" s="28">
        <v>6032</v>
      </c>
      <c r="G24" s="29">
        <v>0</v>
      </c>
      <c r="H24" s="30">
        <v>6032</v>
      </c>
    </row>
    <row r="25" spans="3:8">
      <c r="C25" s="25">
        <v>45618</v>
      </c>
      <c r="D25" s="26" t="s">
        <v>100</v>
      </c>
      <c r="E25" s="27" t="s">
        <v>90</v>
      </c>
      <c r="F25" s="28">
        <v>0</v>
      </c>
      <c r="G25" s="29">
        <v>10000</v>
      </c>
      <c r="H25" s="30">
        <v>-10000</v>
      </c>
    </row>
    <row r="26" spans="3:8">
      <c r="C26" s="25">
        <v>45622</v>
      </c>
      <c r="D26" s="26" t="s">
        <v>101</v>
      </c>
      <c r="E26" s="27" t="s">
        <v>254</v>
      </c>
      <c r="F26" s="28">
        <v>1925</v>
      </c>
      <c r="G26" s="29">
        <v>0</v>
      </c>
      <c r="H26" s="30">
        <v>1925</v>
      </c>
    </row>
    <row r="27" spans="3:8">
      <c r="C27" s="25">
        <v>45628</v>
      </c>
      <c r="D27" s="26" t="s">
        <v>133</v>
      </c>
      <c r="E27" s="27">
        <v>998558</v>
      </c>
      <c r="F27" s="28">
        <v>1100</v>
      </c>
      <c r="G27" s="29">
        <v>1100</v>
      </c>
      <c r="H27" s="30">
        <v>0</v>
      </c>
    </row>
    <row r="28" spans="3:8">
      <c r="C28" s="25">
        <v>45629</v>
      </c>
      <c r="D28" s="26" t="s">
        <v>102</v>
      </c>
      <c r="E28" s="27" t="s">
        <v>254</v>
      </c>
      <c r="F28" s="28">
        <v>4804</v>
      </c>
      <c r="G28" s="29">
        <v>0</v>
      </c>
      <c r="H28" s="30">
        <v>4804</v>
      </c>
    </row>
    <row r="29" spans="3:8">
      <c r="C29" s="25">
        <v>45636</v>
      </c>
      <c r="D29" s="26" t="s">
        <v>103</v>
      </c>
      <c r="E29" s="27" t="s">
        <v>90</v>
      </c>
      <c r="F29" s="28">
        <v>0</v>
      </c>
      <c r="G29" s="29">
        <v>10000</v>
      </c>
      <c r="H29" s="30">
        <v>-10000</v>
      </c>
    </row>
    <row r="30" spans="3:8">
      <c r="C30" s="25">
        <v>45643</v>
      </c>
      <c r="D30" s="26" t="s">
        <v>104</v>
      </c>
      <c r="E30" s="27" t="s">
        <v>254</v>
      </c>
      <c r="F30" s="28">
        <v>2689</v>
      </c>
      <c r="G30" s="29">
        <v>0</v>
      </c>
      <c r="H30" s="30">
        <v>2689</v>
      </c>
    </row>
    <row r="31" spans="3:8">
      <c r="C31" s="25">
        <v>45650</v>
      </c>
      <c r="D31" s="26" t="s">
        <v>105</v>
      </c>
      <c r="E31" s="27" t="s">
        <v>254</v>
      </c>
      <c r="F31" s="28">
        <v>2579</v>
      </c>
      <c r="G31" s="29">
        <v>0</v>
      </c>
      <c r="H31" s="30">
        <v>2579</v>
      </c>
    </row>
    <row r="32" spans="3:8">
      <c r="C32" s="25">
        <v>45653</v>
      </c>
      <c r="D32" s="26" t="s">
        <v>134</v>
      </c>
      <c r="E32" s="27">
        <v>797</v>
      </c>
      <c r="F32" s="28">
        <v>396</v>
      </c>
      <c r="G32" s="29">
        <v>396</v>
      </c>
      <c r="H32" s="30">
        <v>0</v>
      </c>
    </row>
    <row r="33" spans="3:8">
      <c r="C33" s="25"/>
      <c r="D33" s="26" t="s">
        <v>106</v>
      </c>
      <c r="E33" s="27">
        <v>594</v>
      </c>
      <c r="F33" s="28">
        <v>0</v>
      </c>
      <c r="G33" s="29">
        <v>10000</v>
      </c>
      <c r="H33" s="30">
        <v>-10000</v>
      </c>
    </row>
    <row r="34" spans="3:8">
      <c r="C34" s="25">
        <v>45657</v>
      </c>
      <c r="D34" s="26" t="s">
        <v>107</v>
      </c>
      <c r="E34" s="27" t="s">
        <v>254</v>
      </c>
      <c r="F34" s="28">
        <v>3589</v>
      </c>
      <c r="G34" s="29">
        <v>0</v>
      </c>
      <c r="H34" s="30">
        <v>3589</v>
      </c>
    </row>
    <row r="35" spans="3:8">
      <c r="C35" s="25">
        <v>45671</v>
      </c>
      <c r="D35" s="26" t="s">
        <v>108</v>
      </c>
      <c r="E35" s="27" t="s">
        <v>254</v>
      </c>
      <c r="F35" s="28">
        <v>3333</v>
      </c>
      <c r="G35" s="29">
        <v>0</v>
      </c>
      <c r="H35" s="30">
        <v>3333</v>
      </c>
    </row>
    <row r="36" spans="3:8">
      <c r="C36" s="25">
        <v>45675</v>
      </c>
      <c r="D36" s="26" t="s">
        <v>135</v>
      </c>
      <c r="E36" s="27">
        <v>924</v>
      </c>
      <c r="F36" s="28">
        <v>860</v>
      </c>
      <c r="G36" s="29">
        <v>860</v>
      </c>
      <c r="H36" s="30">
        <v>0</v>
      </c>
    </row>
    <row r="37" spans="3:8">
      <c r="C37" s="25">
        <v>45678</v>
      </c>
      <c r="D37" s="26" t="s">
        <v>109</v>
      </c>
      <c r="E37" s="27" t="s">
        <v>254</v>
      </c>
      <c r="F37" s="28">
        <v>2657</v>
      </c>
      <c r="G37" s="29">
        <v>0</v>
      </c>
      <c r="H37" s="30">
        <v>2657</v>
      </c>
    </row>
    <row r="38" spans="3:8">
      <c r="C38" s="25">
        <v>45686</v>
      </c>
      <c r="D38" s="26" t="s">
        <v>136</v>
      </c>
      <c r="E38" s="27">
        <v>924</v>
      </c>
      <c r="F38" s="28">
        <v>5677</v>
      </c>
      <c r="G38" s="29">
        <v>5677</v>
      </c>
      <c r="H38" s="30">
        <v>0</v>
      </c>
    </row>
    <row r="39" spans="3:8">
      <c r="C39" s="25">
        <v>45692</v>
      </c>
      <c r="D39" s="26" t="s">
        <v>110</v>
      </c>
      <c r="E39" s="27" t="s">
        <v>254</v>
      </c>
      <c r="F39" s="28">
        <v>2485</v>
      </c>
      <c r="G39" s="29">
        <v>0</v>
      </c>
      <c r="H39" s="30">
        <v>2485</v>
      </c>
    </row>
    <row r="40" spans="3:8">
      <c r="C40" s="25">
        <v>45699</v>
      </c>
      <c r="D40" s="26" t="s">
        <v>111</v>
      </c>
      <c r="E40" s="27" t="s">
        <v>254</v>
      </c>
      <c r="F40" s="28">
        <v>2026</v>
      </c>
      <c r="G40" s="29">
        <v>0</v>
      </c>
      <c r="H40" s="30">
        <v>2026</v>
      </c>
    </row>
    <row r="41" spans="3:8">
      <c r="C41" s="25">
        <v>45700</v>
      </c>
      <c r="D41" s="26" t="s">
        <v>138</v>
      </c>
      <c r="E41" s="27">
        <v>972</v>
      </c>
      <c r="F41" s="28">
        <v>1743</v>
      </c>
      <c r="G41" s="29">
        <v>1743</v>
      </c>
      <c r="H41" s="30">
        <v>0</v>
      </c>
    </row>
    <row r="42" spans="3:8">
      <c r="C42" s="25">
        <v>45701</v>
      </c>
      <c r="D42" s="26" t="s">
        <v>80</v>
      </c>
      <c r="E42" s="27" t="s">
        <v>254</v>
      </c>
      <c r="F42" s="28">
        <v>5435.52</v>
      </c>
      <c r="G42" s="29">
        <v>0</v>
      </c>
      <c r="H42" s="30">
        <v>5435.52</v>
      </c>
    </row>
    <row r="43" spans="3:8">
      <c r="C43" s="25">
        <v>45707</v>
      </c>
      <c r="D43" s="26" t="s">
        <v>139</v>
      </c>
      <c r="E43" s="27">
        <v>972</v>
      </c>
      <c r="F43" s="28">
        <v>1053.5</v>
      </c>
      <c r="G43" s="29">
        <v>1053.5</v>
      </c>
      <c r="H43" s="30">
        <v>0</v>
      </c>
    </row>
    <row r="44" spans="3:8">
      <c r="C44" s="25">
        <v>45709</v>
      </c>
      <c r="D44" s="26" t="s">
        <v>112</v>
      </c>
      <c r="E44" s="27" t="s">
        <v>254</v>
      </c>
      <c r="F44" s="28">
        <v>5347</v>
      </c>
      <c r="G44" s="29">
        <v>0</v>
      </c>
      <c r="H44" s="30">
        <v>5347</v>
      </c>
    </row>
    <row r="45" spans="3:8">
      <c r="C45" s="25">
        <v>45713</v>
      </c>
      <c r="D45" s="26" t="s">
        <v>113</v>
      </c>
      <c r="E45" s="27" t="s">
        <v>254</v>
      </c>
      <c r="F45" s="28">
        <v>1036</v>
      </c>
      <c r="G45" s="29">
        <v>0</v>
      </c>
      <c r="H45" s="30">
        <v>1036</v>
      </c>
    </row>
    <row r="46" spans="3:8">
      <c r="C46" s="25"/>
      <c r="D46" s="26" t="s">
        <v>114</v>
      </c>
      <c r="E46" s="27">
        <v>895</v>
      </c>
      <c r="F46" s="28">
        <v>0</v>
      </c>
      <c r="G46" s="29">
        <v>10000</v>
      </c>
      <c r="H46" s="30">
        <v>-10000</v>
      </c>
    </row>
    <row r="47" spans="3:8">
      <c r="C47" s="25">
        <v>45715</v>
      </c>
      <c r="D47" s="26" t="s">
        <v>115</v>
      </c>
      <c r="E47" s="27" t="s">
        <v>254</v>
      </c>
      <c r="F47" s="28">
        <v>3400</v>
      </c>
      <c r="G47" s="29">
        <v>0</v>
      </c>
      <c r="H47" s="30">
        <v>3400</v>
      </c>
    </row>
    <row r="48" spans="3:8">
      <c r="C48" s="25">
        <v>45719</v>
      </c>
      <c r="D48" s="26" t="s">
        <v>82</v>
      </c>
      <c r="E48" s="27" t="s">
        <v>254</v>
      </c>
      <c r="F48" s="28">
        <v>3280.4</v>
      </c>
      <c r="G48" s="29">
        <v>0</v>
      </c>
      <c r="H48" s="30">
        <v>3280.4</v>
      </c>
    </row>
    <row r="49" spans="3:8">
      <c r="C49" s="25">
        <v>45721</v>
      </c>
      <c r="D49" s="26" t="s">
        <v>137</v>
      </c>
      <c r="E49" s="27">
        <v>1051</v>
      </c>
      <c r="F49" s="28">
        <v>1729</v>
      </c>
      <c r="G49" s="29">
        <v>1729</v>
      </c>
      <c r="H49" s="30">
        <v>0</v>
      </c>
    </row>
    <row r="50" spans="3:8">
      <c r="C50" s="25">
        <v>45722</v>
      </c>
      <c r="D50" s="26" t="s">
        <v>116</v>
      </c>
      <c r="E50" s="27" t="s">
        <v>254</v>
      </c>
      <c r="F50" s="28">
        <v>4176</v>
      </c>
      <c r="G50" s="29">
        <v>0</v>
      </c>
      <c r="H50" s="30">
        <v>4176</v>
      </c>
    </row>
    <row r="51" spans="3:8">
      <c r="C51" s="25">
        <v>45727</v>
      </c>
      <c r="D51" s="26" t="s">
        <v>117</v>
      </c>
      <c r="E51" s="27">
        <v>982</v>
      </c>
      <c r="F51" s="28">
        <v>0</v>
      </c>
      <c r="G51" s="29">
        <v>10000</v>
      </c>
      <c r="H51" s="30">
        <v>-10000</v>
      </c>
    </row>
    <row r="52" spans="3:8">
      <c r="C52" s="25">
        <v>45728</v>
      </c>
      <c r="D52" s="26" t="s">
        <v>141</v>
      </c>
      <c r="E52" s="27">
        <v>1100</v>
      </c>
      <c r="F52" s="28">
        <v>320</v>
      </c>
      <c r="G52" s="29">
        <v>320</v>
      </c>
      <c r="H52" s="30">
        <v>0</v>
      </c>
    </row>
    <row r="53" spans="3:8">
      <c r="C53" s="25"/>
      <c r="D53" s="26" t="s">
        <v>144</v>
      </c>
      <c r="E53" s="27">
        <v>1149</v>
      </c>
      <c r="F53" s="28">
        <v>135</v>
      </c>
      <c r="G53" s="29">
        <v>135</v>
      </c>
      <c r="H53" s="30">
        <v>0</v>
      </c>
    </row>
    <row r="54" spans="3:8">
      <c r="C54" s="25">
        <v>45735</v>
      </c>
      <c r="D54" s="26" t="s">
        <v>140</v>
      </c>
      <c r="E54" s="27">
        <v>1100</v>
      </c>
      <c r="F54" s="28">
        <v>2844</v>
      </c>
      <c r="G54" s="29">
        <v>2844</v>
      </c>
      <c r="H54" s="30">
        <v>0</v>
      </c>
    </row>
    <row r="55" spans="3:8">
      <c r="C55" s="25">
        <v>45736</v>
      </c>
      <c r="D55" s="26" t="s">
        <v>118</v>
      </c>
      <c r="E55" s="27" t="s">
        <v>254</v>
      </c>
      <c r="F55" s="28">
        <v>6707</v>
      </c>
      <c r="G55" s="29">
        <v>0</v>
      </c>
      <c r="H55" s="30">
        <v>6707</v>
      </c>
    </row>
    <row r="56" spans="3:8">
      <c r="C56" s="25"/>
      <c r="D56" s="26" t="s">
        <v>119</v>
      </c>
      <c r="E56" s="27">
        <v>989</v>
      </c>
      <c r="F56" s="28">
        <v>0</v>
      </c>
      <c r="G56" s="29">
        <v>10000</v>
      </c>
      <c r="H56" s="30">
        <v>-10000</v>
      </c>
    </row>
    <row r="57" spans="3:8">
      <c r="C57" s="25">
        <v>45742</v>
      </c>
      <c r="D57" s="26" t="s">
        <v>142</v>
      </c>
      <c r="E57" s="27">
        <v>1117</v>
      </c>
      <c r="F57" s="28">
        <v>552</v>
      </c>
      <c r="G57" s="29">
        <v>552</v>
      </c>
      <c r="H57" s="30">
        <v>0</v>
      </c>
    </row>
    <row r="58" spans="3:8">
      <c r="C58" s="25"/>
      <c r="D58" s="26" t="s">
        <v>145</v>
      </c>
      <c r="E58" s="27">
        <v>1149</v>
      </c>
      <c r="F58" s="28">
        <v>135</v>
      </c>
      <c r="G58" s="29">
        <v>135</v>
      </c>
      <c r="H58" s="30">
        <v>0</v>
      </c>
    </row>
    <row r="59" spans="3:8">
      <c r="C59" s="25">
        <v>45743</v>
      </c>
      <c r="D59" s="26" t="s">
        <v>120</v>
      </c>
      <c r="E59" s="27" t="s">
        <v>254</v>
      </c>
      <c r="F59" s="28">
        <v>5764</v>
      </c>
      <c r="G59" s="29">
        <v>0</v>
      </c>
      <c r="H59" s="30">
        <v>5764</v>
      </c>
    </row>
    <row r="60" spans="3:8">
      <c r="C60" s="25">
        <v>45749</v>
      </c>
      <c r="D60" s="26" t="s">
        <v>146</v>
      </c>
      <c r="E60" s="27">
        <v>1149</v>
      </c>
      <c r="F60" s="28">
        <v>270</v>
      </c>
      <c r="G60" s="29">
        <v>270</v>
      </c>
      <c r="H60" s="30">
        <v>0</v>
      </c>
    </row>
    <row r="61" spans="3:8">
      <c r="C61" s="25">
        <v>45756</v>
      </c>
      <c r="D61" s="26" t="s">
        <v>149</v>
      </c>
      <c r="E61" s="27">
        <v>1164</v>
      </c>
      <c r="F61" s="28">
        <v>688.5</v>
      </c>
      <c r="G61" s="29">
        <v>688.5</v>
      </c>
      <c r="H61" s="30">
        <v>0</v>
      </c>
    </row>
    <row r="62" spans="3:8">
      <c r="C62" s="25"/>
      <c r="D62" s="26" t="s">
        <v>147</v>
      </c>
      <c r="E62" s="27">
        <v>1149</v>
      </c>
      <c r="F62" s="28">
        <v>135</v>
      </c>
      <c r="G62" s="29">
        <v>135</v>
      </c>
      <c r="H62" s="30">
        <v>0</v>
      </c>
    </row>
    <row r="63" spans="3:8">
      <c r="C63" s="25">
        <v>45757</v>
      </c>
      <c r="D63" s="26">
        <v>474236</v>
      </c>
      <c r="E63" s="27" t="s">
        <v>254</v>
      </c>
      <c r="F63" s="28">
        <v>4183.26</v>
      </c>
      <c r="G63" s="29">
        <v>0</v>
      </c>
      <c r="H63" s="30">
        <v>4183.26</v>
      </c>
    </row>
    <row r="64" spans="3:8">
      <c r="C64" s="25"/>
      <c r="D64" s="26" t="s">
        <v>121</v>
      </c>
      <c r="E64" s="27" t="s">
        <v>254</v>
      </c>
      <c r="F64" s="28">
        <v>5077</v>
      </c>
      <c r="G64" s="29">
        <v>0</v>
      </c>
      <c r="H64" s="30">
        <v>5077</v>
      </c>
    </row>
    <row r="65" spans="3:8">
      <c r="C65" s="25">
        <v>45764</v>
      </c>
      <c r="D65" s="26">
        <v>103247</v>
      </c>
      <c r="E65" s="27" t="s">
        <v>254</v>
      </c>
      <c r="F65" s="28">
        <v>2844</v>
      </c>
      <c r="G65" s="29">
        <v>0</v>
      </c>
      <c r="H65" s="30">
        <v>2844</v>
      </c>
    </row>
    <row r="66" spans="3:8">
      <c r="C66" s="25"/>
      <c r="D66" s="26" t="s">
        <v>35</v>
      </c>
      <c r="E66" s="27" t="s">
        <v>254</v>
      </c>
      <c r="F66" s="28">
        <v>825.07</v>
      </c>
      <c r="G66" s="29">
        <v>0</v>
      </c>
      <c r="H66" s="30">
        <v>825.07</v>
      </c>
    </row>
    <row r="67" spans="3:8">
      <c r="C67" s="25"/>
      <c r="D67" s="26" t="s">
        <v>58</v>
      </c>
      <c r="E67" s="27" t="s">
        <v>254</v>
      </c>
      <c r="F67" s="28">
        <v>4587.5</v>
      </c>
      <c r="G67" s="29">
        <v>0</v>
      </c>
      <c r="H67" s="30">
        <v>4587.5</v>
      </c>
    </row>
    <row r="68" spans="3:8">
      <c r="C68" s="25"/>
      <c r="D68" s="26" t="s">
        <v>122</v>
      </c>
      <c r="E68" s="27">
        <v>1146</v>
      </c>
      <c r="F68" s="28">
        <v>0</v>
      </c>
      <c r="G68" s="29">
        <v>10000</v>
      </c>
      <c r="H68" s="30">
        <v>-10000</v>
      </c>
    </row>
    <row r="69" spans="3:8">
      <c r="C69" s="25"/>
      <c r="D69" s="26" t="s">
        <v>34</v>
      </c>
      <c r="E69" s="27" t="s">
        <v>254</v>
      </c>
      <c r="F69" s="28">
        <v>-145.22</v>
      </c>
      <c r="G69" s="29">
        <v>0</v>
      </c>
      <c r="H69" s="30">
        <v>-145.22</v>
      </c>
    </row>
    <row r="70" spans="3:8">
      <c r="C70" s="25">
        <v>45765</v>
      </c>
      <c r="D70" s="26" t="s">
        <v>62</v>
      </c>
      <c r="E70" s="27" t="s">
        <v>254</v>
      </c>
      <c r="F70" s="28">
        <v>910.68</v>
      </c>
      <c r="G70" s="29">
        <v>0</v>
      </c>
      <c r="H70" s="30">
        <v>910.68</v>
      </c>
    </row>
    <row r="71" spans="3:8">
      <c r="C71" s="25"/>
      <c r="D71" s="26" t="s">
        <v>65</v>
      </c>
      <c r="E71" s="27" t="s">
        <v>254</v>
      </c>
      <c r="F71" s="28">
        <v>-292</v>
      </c>
      <c r="G71" s="29">
        <v>0</v>
      </c>
      <c r="H71" s="30">
        <v>-292</v>
      </c>
    </row>
    <row r="72" spans="3:8">
      <c r="C72" s="25">
        <v>45766</v>
      </c>
      <c r="D72" s="26" t="s">
        <v>57</v>
      </c>
      <c r="E72" s="27" t="s">
        <v>254</v>
      </c>
      <c r="F72" s="28">
        <v>5003.5</v>
      </c>
      <c r="G72" s="29">
        <v>0</v>
      </c>
      <c r="H72" s="30">
        <v>5003.5</v>
      </c>
    </row>
    <row r="73" spans="3:8">
      <c r="C73" s="25"/>
      <c r="D73" s="26" t="s">
        <v>28</v>
      </c>
      <c r="E73" s="27" t="s">
        <v>254</v>
      </c>
      <c r="F73" s="28">
        <v>-280</v>
      </c>
      <c r="G73" s="29">
        <v>0</v>
      </c>
      <c r="H73" s="30">
        <v>-280</v>
      </c>
    </row>
    <row r="74" spans="3:8">
      <c r="C74" s="25">
        <v>45768</v>
      </c>
      <c r="D74" s="26">
        <v>2686894</v>
      </c>
      <c r="E74" s="27" t="s">
        <v>254</v>
      </c>
      <c r="F74" s="28">
        <v>632</v>
      </c>
      <c r="G74" s="29">
        <v>0</v>
      </c>
      <c r="H74" s="30">
        <v>632</v>
      </c>
    </row>
    <row r="75" spans="3:8">
      <c r="C75" s="25"/>
      <c r="D75" s="26" t="s">
        <v>24</v>
      </c>
      <c r="E75" s="27" t="s">
        <v>254</v>
      </c>
      <c r="F75" s="28">
        <v>-165</v>
      </c>
      <c r="G75" s="29">
        <v>0</v>
      </c>
      <c r="H75" s="30">
        <v>-165</v>
      </c>
    </row>
    <row r="76" spans="3:8">
      <c r="C76" s="25">
        <v>45769</v>
      </c>
      <c r="D76" s="26">
        <v>1419491</v>
      </c>
      <c r="E76" s="27" t="s">
        <v>254</v>
      </c>
      <c r="F76" s="28">
        <v>3116.37</v>
      </c>
      <c r="G76" s="29">
        <v>0</v>
      </c>
      <c r="H76" s="30">
        <v>3116.37</v>
      </c>
    </row>
    <row r="77" spans="3:8">
      <c r="C77" s="25"/>
      <c r="D77" s="26" t="s">
        <v>44</v>
      </c>
      <c r="E77" s="27" t="s">
        <v>254</v>
      </c>
      <c r="F77" s="28">
        <v>727</v>
      </c>
      <c r="G77" s="29">
        <v>0</v>
      </c>
      <c r="H77" s="30">
        <v>727</v>
      </c>
    </row>
    <row r="78" spans="3:8">
      <c r="C78" s="25"/>
      <c r="D78" s="26" t="s">
        <v>39</v>
      </c>
      <c r="E78" s="27" t="s">
        <v>254</v>
      </c>
      <c r="F78" s="28">
        <v>0</v>
      </c>
      <c r="G78" s="29">
        <v>0</v>
      </c>
      <c r="H78" s="30">
        <v>0</v>
      </c>
    </row>
    <row r="79" spans="3:8">
      <c r="C79" s="25"/>
      <c r="D79" s="26" t="s">
        <v>43</v>
      </c>
      <c r="E79" s="27" t="s">
        <v>254</v>
      </c>
      <c r="F79" s="28">
        <v>500</v>
      </c>
      <c r="G79" s="29">
        <v>0</v>
      </c>
      <c r="H79" s="30">
        <v>500</v>
      </c>
    </row>
    <row r="80" spans="3:8">
      <c r="C80" s="25"/>
      <c r="D80" s="26" t="s">
        <v>47</v>
      </c>
      <c r="E80" s="27" t="s">
        <v>254</v>
      </c>
      <c r="F80" s="28">
        <v>1970.75</v>
      </c>
      <c r="G80" s="29">
        <v>0</v>
      </c>
      <c r="H80" s="30">
        <v>1970.75</v>
      </c>
    </row>
    <row r="81" spans="3:8">
      <c r="C81" s="25"/>
      <c r="D81" s="26" t="s">
        <v>50</v>
      </c>
      <c r="E81" s="27" t="s">
        <v>254</v>
      </c>
      <c r="F81" s="28">
        <v>1089.6</v>
      </c>
      <c r="G81" s="29">
        <v>0</v>
      </c>
      <c r="H81" s="30">
        <v>1089.6</v>
      </c>
    </row>
    <row r="82" spans="3:8">
      <c r="C82" s="25"/>
      <c r="D82" s="26" t="s">
        <v>26</v>
      </c>
      <c r="E82" s="27" t="s">
        <v>254</v>
      </c>
      <c r="F82" s="28">
        <v>1732.45</v>
      </c>
      <c r="G82" s="29">
        <v>0</v>
      </c>
      <c r="H82" s="30">
        <v>1732.45</v>
      </c>
    </row>
    <row r="83" spans="3:8">
      <c r="C83" s="25"/>
      <c r="D83" s="26" t="s">
        <v>41</v>
      </c>
      <c r="E83" s="27" t="s">
        <v>254</v>
      </c>
      <c r="F83" s="28">
        <v>1535.36</v>
      </c>
      <c r="G83" s="29">
        <v>0</v>
      </c>
      <c r="H83" s="30">
        <v>1535.36</v>
      </c>
    </row>
    <row r="84" spans="3:8">
      <c r="C84" s="25"/>
      <c r="D84" s="26" t="s">
        <v>69</v>
      </c>
      <c r="E84" s="27" t="s">
        <v>254</v>
      </c>
      <c r="F84" s="28">
        <v>2852.71</v>
      </c>
      <c r="G84" s="29">
        <v>0</v>
      </c>
      <c r="H84" s="30">
        <v>2852.71</v>
      </c>
    </row>
    <row r="85" spans="3:8">
      <c r="C85" s="25"/>
      <c r="D85" s="26" t="s">
        <v>22</v>
      </c>
      <c r="E85" s="27" t="s">
        <v>254</v>
      </c>
      <c r="F85" s="28">
        <v>1360</v>
      </c>
      <c r="G85" s="29">
        <v>0</v>
      </c>
      <c r="H85" s="30">
        <v>1360</v>
      </c>
    </row>
    <row r="86" spans="3:8">
      <c r="C86" s="25"/>
      <c r="D86" s="26" t="s">
        <v>56</v>
      </c>
      <c r="E86" s="27" t="s">
        <v>254</v>
      </c>
      <c r="F86" s="28">
        <v>2976</v>
      </c>
      <c r="G86" s="29">
        <v>0</v>
      </c>
      <c r="H86" s="30">
        <v>2976</v>
      </c>
    </row>
    <row r="87" spans="3:8">
      <c r="C87" s="25"/>
      <c r="D87" s="26" t="s">
        <v>29</v>
      </c>
      <c r="E87" s="27" t="s">
        <v>254</v>
      </c>
      <c r="F87" s="28">
        <v>-322</v>
      </c>
      <c r="G87" s="29">
        <v>0</v>
      </c>
      <c r="H87" s="30">
        <v>-322</v>
      </c>
    </row>
    <row r="88" spans="3:8">
      <c r="C88" s="25">
        <v>45770</v>
      </c>
      <c r="D88" s="26" t="s">
        <v>70</v>
      </c>
      <c r="E88" s="27" t="s">
        <v>254</v>
      </c>
      <c r="F88" s="28">
        <v>-1111.06</v>
      </c>
      <c r="G88" s="29">
        <v>0</v>
      </c>
      <c r="H88" s="30">
        <v>-1111.06</v>
      </c>
    </row>
    <row r="89" spans="3:8">
      <c r="C89" s="25"/>
      <c r="D89" s="31" t="s">
        <v>155</v>
      </c>
      <c r="E89" s="31" t="s">
        <v>254</v>
      </c>
      <c r="F89" s="28">
        <v>1356</v>
      </c>
      <c r="G89" s="29"/>
      <c r="H89" s="30">
        <v>1356</v>
      </c>
    </row>
    <row r="90" spans="3:8">
      <c r="C90" s="25">
        <v>45771</v>
      </c>
      <c r="D90" s="26">
        <v>103430</v>
      </c>
      <c r="E90" s="27" t="s">
        <v>254</v>
      </c>
      <c r="F90" s="28">
        <v>6092.6</v>
      </c>
      <c r="G90" s="29">
        <v>0</v>
      </c>
      <c r="H90" s="30">
        <v>6092.6</v>
      </c>
    </row>
    <row r="91" spans="3:8">
      <c r="C91" s="25"/>
      <c r="D91" s="26">
        <v>1181816724</v>
      </c>
      <c r="E91" s="27" t="s">
        <v>254</v>
      </c>
      <c r="F91" s="28">
        <v>141.42</v>
      </c>
      <c r="G91" s="29">
        <v>0</v>
      </c>
      <c r="H91" s="30">
        <v>141.42</v>
      </c>
    </row>
    <row r="92" spans="3:8">
      <c r="C92" s="25"/>
      <c r="D92" s="26">
        <v>4009289601</v>
      </c>
      <c r="E92" s="27" t="s">
        <v>254</v>
      </c>
      <c r="F92" s="28">
        <v>916.11</v>
      </c>
      <c r="G92" s="29">
        <v>0</v>
      </c>
      <c r="H92" s="30">
        <v>916.11</v>
      </c>
    </row>
    <row r="93" spans="3:8">
      <c r="C93" s="25"/>
      <c r="D93" s="26" t="s">
        <v>60</v>
      </c>
      <c r="E93" s="27" t="s">
        <v>254</v>
      </c>
      <c r="F93" s="28">
        <v>11944.33</v>
      </c>
      <c r="G93" s="29">
        <v>0</v>
      </c>
      <c r="H93" s="30">
        <v>11944.33</v>
      </c>
    </row>
    <row r="94" spans="3:8">
      <c r="C94" s="25"/>
      <c r="D94" s="26" t="s">
        <v>84</v>
      </c>
      <c r="E94" s="27" t="s">
        <v>254</v>
      </c>
      <c r="F94" s="28">
        <v>3777</v>
      </c>
      <c r="G94" s="29">
        <v>0</v>
      </c>
      <c r="H94" s="30">
        <v>3777</v>
      </c>
    </row>
    <row r="95" spans="3:8">
      <c r="C95" s="25"/>
      <c r="D95" s="26" t="s">
        <v>20</v>
      </c>
      <c r="E95" s="27" t="s">
        <v>254</v>
      </c>
      <c r="F95" s="28">
        <v>1583</v>
      </c>
      <c r="G95" s="29">
        <v>0</v>
      </c>
      <c r="H95" s="30">
        <v>1583</v>
      </c>
    </row>
    <row r="96" spans="3:8">
      <c r="C96" s="25"/>
      <c r="D96" s="26" t="s">
        <v>78</v>
      </c>
      <c r="E96" s="27" t="s">
        <v>254</v>
      </c>
      <c r="F96" s="28">
        <v>2122</v>
      </c>
      <c r="G96" s="29">
        <v>0</v>
      </c>
      <c r="H96" s="30">
        <v>2122</v>
      </c>
    </row>
    <row r="97" spans="3:8">
      <c r="C97" s="25"/>
      <c r="D97" s="26" t="s">
        <v>77</v>
      </c>
      <c r="E97" s="27" t="s">
        <v>254</v>
      </c>
      <c r="F97" s="28">
        <v>2759.5</v>
      </c>
      <c r="G97" s="29">
        <v>0</v>
      </c>
      <c r="H97" s="30">
        <v>2759.5</v>
      </c>
    </row>
    <row r="98" spans="3:8">
      <c r="C98" s="25"/>
      <c r="D98" s="26" t="s">
        <v>76</v>
      </c>
      <c r="E98" s="27" t="s">
        <v>254</v>
      </c>
      <c r="F98" s="28">
        <v>300</v>
      </c>
      <c r="G98" s="29">
        <v>0</v>
      </c>
      <c r="H98" s="30">
        <v>300</v>
      </c>
    </row>
    <row r="99" spans="3:8">
      <c r="C99" s="25"/>
      <c r="D99" s="26" t="s">
        <v>48</v>
      </c>
      <c r="E99" s="27" t="s">
        <v>254</v>
      </c>
      <c r="F99" s="28">
        <v>4652.72</v>
      </c>
      <c r="G99" s="29">
        <v>0</v>
      </c>
      <c r="H99" s="30">
        <v>4652.72</v>
      </c>
    </row>
    <row r="100" spans="3:8">
      <c r="C100" s="25"/>
      <c r="D100" s="26" t="s">
        <v>123</v>
      </c>
      <c r="E100" s="27" t="s">
        <v>254</v>
      </c>
      <c r="F100" s="28">
        <v>3765</v>
      </c>
      <c r="G100" s="29">
        <v>0</v>
      </c>
      <c r="H100" s="30">
        <v>3765</v>
      </c>
    </row>
    <row r="101" spans="3:8">
      <c r="C101" s="25"/>
      <c r="D101" s="26" t="s">
        <v>16</v>
      </c>
      <c r="E101" s="27" t="s">
        <v>254</v>
      </c>
      <c r="F101" s="28">
        <v>14759.3</v>
      </c>
      <c r="G101" s="29">
        <v>0</v>
      </c>
      <c r="H101" s="30">
        <v>14759.3</v>
      </c>
    </row>
    <row r="102" spans="3:8">
      <c r="C102" s="25"/>
      <c r="D102" s="26" t="s">
        <v>55</v>
      </c>
      <c r="E102" s="27" t="s">
        <v>254</v>
      </c>
      <c r="F102" s="28">
        <v>4428</v>
      </c>
      <c r="G102" s="29">
        <v>0</v>
      </c>
      <c r="H102" s="30">
        <v>4428</v>
      </c>
    </row>
    <row r="103" spans="3:8">
      <c r="C103" s="25"/>
      <c r="D103" s="26" t="s">
        <v>74</v>
      </c>
      <c r="E103" s="27" t="s">
        <v>254</v>
      </c>
      <c r="F103" s="28">
        <v>3499.48</v>
      </c>
      <c r="G103" s="29">
        <v>0</v>
      </c>
      <c r="H103" s="30">
        <v>3499.48</v>
      </c>
    </row>
    <row r="104" spans="3:8">
      <c r="C104" s="25"/>
      <c r="D104" s="26" t="s">
        <v>54</v>
      </c>
      <c r="E104" s="27" t="s">
        <v>254</v>
      </c>
      <c r="F104" s="28">
        <v>2815</v>
      </c>
      <c r="G104" s="29">
        <v>0</v>
      </c>
      <c r="H104" s="30">
        <v>2815</v>
      </c>
    </row>
    <row r="105" spans="3:8">
      <c r="C105" s="25"/>
      <c r="D105" s="26" t="s">
        <v>67</v>
      </c>
      <c r="E105" s="27" t="s">
        <v>254</v>
      </c>
      <c r="F105" s="28">
        <v>1873.15</v>
      </c>
      <c r="G105" s="29">
        <v>0</v>
      </c>
      <c r="H105" s="30">
        <v>1873.15</v>
      </c>
    </row>
    <row r="106" spans="3:8">
      <c r="C106" s="25"/>
      <c r="D106" s="26" t="s">
        <v>30</v>
      </c>
      <c r="E106" s="27" t="s">
        <v>254</v>
      </c>
      <c r="F106" s="28">
        <v>-412</v>
      </c>
      <c r="G106" s="29">
        <v>0</v>
      </c>
      <c r="H106" s="30">
        <v>-412</v>
      </c>
    </row>
    <row r="107" spans="3:8">
      <c r="C107" s="25"/>
      <c r="D107" s="26" t="s">
        <v>72</v>
      </c>
      <c r="E107" s="27" t="s">
        <v>254</v>
      </c>
      <c r="F107" s="28">
        <v>5390</v>
      </c>
      <c r="G107" s="29">
        <v>0</v>
      </c>
      <c r="H107" s="30">
        <v>5390</v>
      </c>
    </row>
    <row r="108" spans="3:8">
      <c r="C108" s="25">
        <v>45772</v>
      </c>
      <c r="D108" s="26" t="s">
        <v>52</v>
      </c>
      <c r="E108" s="27" t="s">
        <v>254</v>
      </c>
      <c r="F108" s="28">
        <v>3528.13</v>
      </c>
      <c r="G108" s="29">
        <v>0</v>
      </c>
      <c r="H108" s="30">
        <v>3528.13</v>
      </c>
    </row>
    <row r="109" spans="3:8">
      <c r="C109" s="25"/>
      <c r="D109" s="26" t="s">
        <v>37</v>
      </c>
      <c r="E109" s="27" t="s">
        <v>254</v>
      </c>
      <c r="F109" s="28">
        <v>2259</v>
      </c>
      <c r="G109" s="29">
        <v>0</v>
      </c>
      <c r="H109" s="30">
        <v>2259</v>
      </c>
    </row>
    <row r="110" spans="3:8">
      <c r="C110" s="25"/>
      <c r="D110" s="26" t="s">
        <v>86</v>
      </c>
      <c r="E110" s="27" t="s">
        <v>254</v>
      </c>
      <c r="F110" s="28">
        <v>12278.05</v>
      </c>
      <c r="G110" s="29">
        <v>0</v>
      </c>
      <c r="H110" s="30">
        <v>12278.05</v>
      </c>
    </row>
    <row r="111" spans="3:8">
      <c r="C111" s="25"/>
      <c r="D111" s="26" t="s">
        <v>64</v>
      </c>
      <c r="E111" s="27" t="s">
        <v>254</v>
      </c>
      <c r="F111" s="28">
        <v>11897.77</v>
      </c>
      <c r="G111" s="29">
        <v>0</v>
      </c>
      <c r="H111" s="30">
        <v>11897.77</v>
      </c>
    </row>
    <row r="112" spans="3:8">
      <c r="C112" s="25"/>
      <c r="D112" s="31" t="s">
        <v>163</v>
      </c>
      <c r="E112" s="31" t="s">
        <v>254</v>
      </c>
      <c r="F112" s="28">
        <v>946.68</v>
      </c>
      <c r="G112" s="29"/>
      <c r="H112" s="30">
        <v>946.68</v>
      </c>
    </row>
    <row r="113" spans="3:8">
      <c r="C113" s="25">
        <v>45773</v>
      </c>
      <c r="D113" s="31" t="s">
        <v>162</v>
      </c>
      <c r="E113" s="31" t="s">
        <v>254</v>
      </c>
      <c r="F113" s="28">
        <v>8890</v>
      </c>
      <c r="G113" s="29"/>
      <c r="H113" s="30">
        <v>8890</v>
      </c>
    </row>
    <row r="114" spans="3:8">
      <c r="C114" s="25">
        <v>45775</v>
      </c>
      <c r="D114" s="26" t="s">
        <v>32</v>
      </c>
      <c r="E114" s="27" t="s">
        <v>254</v>
      </c>
      <c r="F114" s="28">
        <v>3159.5</v>
      </c>
      <c r="G114" s="29">
        <v>0</v>
      </c>
      <c r="H114" s="30">
        <v>3159.5</v>
      </c>
    </row>
    <row r="115" spans="3:8">
      <c r="C115" s="25"/>
      <c r="D115" s="31" t="s">
        <v>151</v>
      </c>
      <c r="E115" s="31" t="s">
        <v>254</v>
      </c>
      <c r="F115" s="28">
        <v>-180.4</v>
      </c>
      <c r="G115" s="29">
        <v>0</v>
      </c>
      <c r="H115" s="30">
        <v>-180.4</v>
      </c>
    </row>
    <row r="116" spans="3:8">
      <c r="C116" s="25"/>
      <c r="D116" s="31" t="s">
        <v>156</v>
      </c>
      <c r="E116" s="31" t="s">
        <v>254</v>
      </c>
      <c r="F116" s="28">
        <v>7495.12</v>
      </c>
      <c r="G116" s="29"/>
      <c r="H116" s="30">
        <v>7495.12</v>
      </c>
    </row>
    <row r="117" spans="3:8">
      <c r="C117" s="25"/>
      <c r="D117" s="31" t="s">
        <v>157</v>
      </c>
      <c r="E117" s="31" t="s">
        <v>254</v>
      </c>
      <c r="F117" s="28">
        <v>5843.52</v>
      </c>
      <c r="G117" s="29"/>
      <c r="H117" s="30">
        <v>5843.52</v>
      </c>
    </row>
    <row r="118" spans="3:8">
      <c r="C118" s="25"/>
      <c r="D118" s="31" t="s">
        <v>158</v>
      </c>
      <c r="E118" s="31" t="s">
        <v>254</v>
      </c>
      <c r="F118" s="28">
        <v>108</v>
      </c>
      <c r="G118" s="29"/>
      <c r="H118" s="30">
        <v>108</v>
      </c>
    </row>
    <row r="119" spans="3:8">
      <c r="C119" s="25"/>
      <c r="D119" s="31" t="s">
        <v>159</v>
      </c>
      <c r="E119" s="31" t="s">
        <v>254</v>
      </c>
      <c r="F119" s="28">
        <v>2036.37</v>
      </c>
      <c r="G119" s="29"/>
      <c r="H119" s="30">
        <v>2036.37</v>
      </c>
    </row>
    <row r="120" spans="3:8">
      <c r="C120" s="25"/>
      <c r="D120" s="31" t="s">
        <v>161</v>
      </c>
      <c r="E120" s="31" t="s">
        <v>254</v>
      </c>
      <c r="F120" s="28">
        <v>2069.55</v>
      </c>
      <c r="G120" s="29"/>
      <c r="H120" s="30">
        <v>2069.55</v>
      </c>
    </row>
    <row r="121" spans="3:8">
      <c r="C121" s="25">
        <v>45776</v>
      </c>
      <c r="D121" s="31" t="s">
        <v>153</v>
      </c>
      <c r="E121" s="31" t="s">
        <v>254</v>
      </c>
      <c r="F121" s="28">
        <v>5884.17</v>
      </c>
      <c r="G121" s="29"/>
      <c r="H121" s="30">
        <v>5884.17</v>
      </c>
    </row>
    <row r="122" spans="3:8">
      <c r="C122" s="25" t="s">
        <v>254</v>
      </c>
      <c r="D122" s="26" t="s">
        <v>254</v>
      </c>
      <c r="E122" s="27" t="s">
        <v>254</v>
      </c>
      <c r="F122" s="28"/>
      <c r="G122" s="29"/>
      <c r="H122" s="30">
        <v>0</v>
      </c>
    </row>
    <row r="123" spans="3:8">
      <c r="C123" s="32" t="s">
        <v>244</v>
      </c>
      <c r="D123" s="33"/>
      <c r="E123" s="34"/>
      <c r="F123" s="35">
        <v>294660.81</v>
      </c>
      <c r="G123" s="36">
        <v>116896.85</v>
      </c>
      <c r="H123" s="37">
        <v>177763.96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C2:H2"/>
  </mergeCells>
  <pageMargins left="0.75" right="0.75" top="1" bottom="1" header="0.5" footer="0.5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��penc�Ɖh�penc�Ɖh�penc�Ɖh�
</file>

<file path=customXml/item2.xml>��
</file>

<file path=customXml/item3.xml>���]�� = �Shyё���[E�/e�Nё���]��20�Nh�b�N؏ k�[�e20CQ�Q/fRBC��L�l�&��T/ehy��X[y��v��[�^R�Shyё��hQ�:N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WWO_wpscloud_20250427194958-c80122c8ee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数据源</vt:lpstr>
      <vt:lpstr>名称备注</vt:lpstr>
      <vt:lpstr>供应商与部门对照表</vt:lpstr>
      <vt:lpstr>应付未付</vt:lpstr>
      <vt:lpstr>付款支票信息</vt:lpstr>
      <vt:lpstr>按公司查询当前账单状况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 wang</cp:lastModifiedBy>
  <dcterms:created xsi:type="dcterms:W3CDTF">2018-06-03T00:28:00Z</dcterms:created>
  <dcterms:modified xsi:type="dcterms:W3CDTF">2025-04-30T22:34:08Z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A6EFAD5082664AA5BB81A4A4C940DA11_12</vt:lpwstr>
  </property>
  <property fmtid="{D5CDD505-2E9C-101B-9397-08002B2CF9AE}" pid="4" name="KSOReadingLayout">
    <vt:bool>false</vt:bool>
  </property>
</Properties>
</file>