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autoCompressPictures="0"/>
  <mc:AlternateContent xmlns:mc="http://schemas.openxmlformats.org/markup-compatibility/2006">
    <mc:Choice Requires="x15">
      <x15ac:absPath xmlns:x15ac="http://schemas.microsoft.com/office/spreadsheetml/2010/11/ac" url="C:\Users\Sriram\Google Drive\Upgrad1\Lending Case Study\"/>
    </mc:Choice>
  </mc:AlternateContent>
  <xr:revisionPtr revIDLastSave="0" documentId="13_ncr:1_{11987BF1-B49E-4B9C-AB14-B4BF6CA147BF}" xr6:coauthVersionLast="45" xr6:coauthVersionMax="45" xr10:uidLastSave="{00000000-0000-0000-0000-000000000000}"/>
  <bookViews>
    <workbookView xWindow="-108" yWindow="-108" windowWidth="23256" windowHeight="12576" xr2:uid="{00000000-000D-0000-FFFF-FFFF00000000}"/>
  </bookViews>
  <sheets>
    <sheet name="Field_Scope" sheetId="8" r:id="rId1"/>
    <sheet name="LoanStats" sheetId="3" r:id="rId2"/>
    <sheet name="RejectStats" sheetId="7" r:id="rId3"/>
  </sheets>
  <definedNames>
    <definedName name="_xlnm._FilterDatabase" localSheetId="0" hidden="1">Field_Scope!$A$1:$D$58</definedName>
    <definedName name="_xlnm._FilterDatabase" localSheetId="1" hidden="1">LoanStats!$A$1:$B$57</definedName>
    <definedName name="_xlnm._FilterDatabase" localSheetId="2" hidden="1">RejectStats!$A$1:$B$10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2" i="8"/>
</calcChain>
</file>

<file path=xl/sharedStrings.xml><?xml version="1.0" encoding="utf-8"?>
<sst xmlns="http://schemas.openxmlformats.org/spreadsheetml/2006/main" count="371" uniqueCount="255">
  <si>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</si>
  <si>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</si>
  <si>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</si>
  <si>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</si>
  <si>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</si>
  <si>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</si>
  <si>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</si>
  <si>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</si>
  <si>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</si>
  <si>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</si>
  <si>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</si>
  <si>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</si>
  <si>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</si>
  <si>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</si>
  <si>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</si>
  <si>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</si>
  <si>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</si>
  <si>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</si>
  <si>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</si>
  <si>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</si>
  <si>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</si>
  <si>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</si>
  <si>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</si>
  <si>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</si>
  <si>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</si>
  <si>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</si>
  <si>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</si>
  <si>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</si>
  <si>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</si>
  <si>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</si>
  <si>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</si>
  <si>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</si>
  <si>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</si>
  <si>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</si>
  <si>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</si>
  <si>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</si>
  <si>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</si>
  <si>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</si>
  <si>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</si>
  <si>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</si>
  <si>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</si>
  <si>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</si>
  <si>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</si>
  <si>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</si>
  <si>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</si>
  <si>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</si>
  <si>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</si>
  <si>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</si>
  <si>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</si>
  <si>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</si>
  <si>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</si>
  <si>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</si>
  <si>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</si>
  <si>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</si>
  <si>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</si>
  <si>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</si>
  <si>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</si>
  <si>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</si>
  <si>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</si>
  <si>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</si>
  <si>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</si>
  <si>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</si>
  <si>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</si>
  <si>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</si>
  <si>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</si>
  <si>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</si>
  <si>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</si>
  <si>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</si>
  <si>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</si>
  <si>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</si>
  <si>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</si>
  <si>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</si>
  <si>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</si>
  <si>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</si>
  <si>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</si>
  <si>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</si>
  <si>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</si>
  <si>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</si>
  <si>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</si>
  <si>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</si>
  <si>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</si>
  <si>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</si>
  <si>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</si>
  <si>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</si>
  <si>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</si>
  <si>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</si>
  <si>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</si>
  <si>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</si>
  <si>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</si>
  <si>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</si>
  <si>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</si>
  <si>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</si>
  <si>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</si>
  <si>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</si>
  <si>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</si>
  <si>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</si>
  <si>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</si>
  <si>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</si>
  <si>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</si>
  <si>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</si>
  <si>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</si>
  <si>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</si>
  <si>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</si>
  <si>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</si>
  <si>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</si>
  <si>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</si>
  <si>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</si>
  <si>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</si>
  <si>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</si>
  <si>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</si>
  <si>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</si>
  <si>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</si>
  <si>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</si>
  <si>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</si>
  <si>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</si>
  <si>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</si>
  <si>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</si>
  <si>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</si>
  <si>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</si>
  <si>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</si>
  <si>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</si>
  <si>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</si>
  <si>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</si>
  <si>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</si>
  <si>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</si>
  <si>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</si>
  <si>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</si>
  <si>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</si>
  <si>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</si>
  <si>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</si>
  <si>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</si>
  <si>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</si>
  <si>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</si>
  <si>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</si>
  <si>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</si>
  <si>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</si>
  <si>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</si>
  <si>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</si>
  <si>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</si>
  <si>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</si>
  <si>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</si>
  <si>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</si>
  <si>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</si>
  <si>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</si>
  <si>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</si>
  <si>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</si>
  <si>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</si>
  <si>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</si>
  <si>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</si>
  <si>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</si>
  <si>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</si>
  <si>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</si>
  <si>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</si>
  <si>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</si>
  <si>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</si>
  <si>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</si>
  <si>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</si>
  <si>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</si>
  <si>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</si>
  <si>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</si>
  <si>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</si>
  <si>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</si>
  <si>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</si>
  <si>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</si>
  <si>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</si>
  <si>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</si>
  <si>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</si>
  <si>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</si>
  <si>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</si>
  <si>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</si>
  <si>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</si>
  <si>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</si>
  <si>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</si>
  <si>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</si>
  <si>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</si>
  <si>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</si>
  <si>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</si>
  <si>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</si>
  <si>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</si>
  <si>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</si>
  <si>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</si>
  <si>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</si>
  <si>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</si>
  <si>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</si>
  <si>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</si>
  <si>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</si>
  <si>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</si>
  <si>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</si>
  <si>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</si>
  <si>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</si>
  <si>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</si>
  <si>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</si>
  <si>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</si>
  <si>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</si>
  <si>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</si>
  <si>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</si>
  <si>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</si>
  <si>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</si>
  <si>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</si>
  <si>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</si>
  <si>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</si>
  <si>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</si>
  <si>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</si>
  <si>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</si>
  <si>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</si>
  <si>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</si>
  <si>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</si>
  <si>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</si>
  <si>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</si>
  <si>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</si>
  <si>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</si>
  <si>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</si>
  <si>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</si>
  <si>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</si>
  <si>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</si>
  <si>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</si>
  <si>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</si>
  <si>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</si>
  <si>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</si>
  <si>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</si>
  <si>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</si>
  <si>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</si>
  <si>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</si>
  <si>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</si>
  <si>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</si>
  <si>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</si>
  <si>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</si>
  <si>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</si>
  <si>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</si>
  <si>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</si>
  <si>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</si>
  <si>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</si>
  <si>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</si>
  <si>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</si>
  <si>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</si>
  <si>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</si>
  <si>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</si>
  <si>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</si>
  <si>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</si>
  <si>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</si>
  <si>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</si>
  <si>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</si>
  <si>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</si>
  <si>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</si>
  <si>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</si>
  <si>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</si>
  <si>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</si>
  <si>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Field</t>
  </si>
  <si>
    <t>% Null</t>
  </si>
  <si>
    <t>Desc</t>
  </si>
  <si>
    <t>Category</t>
  </si>
  <si>
    <t>Loan</t>
  </si>
  <si>
    <t>Borrower</t>
  </si>
  <si>
    <t>Loan-Payment</t>
  </si>
  <si>
    <t>Borrower-Credit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</si>
</sst>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8"/>
      <color rgb="FF000000"/>
      <name val="Courier New"/>
      <family val="3"/>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9"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25">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0" fillId="0" borderId="0" xfId="0" applyFill="1" applyBorder="1" applyAlignment="1">
      <alignment wrapText="1"/>
    </xf>
    <xf numFmtId="0" fontId="18" fillId="33" borderId="0" xfId="0" applyFont="1" applyFill="1" applyBorder="1"/>
    <xf numFmtId="0" fontId="13" fillId="33" borderId="10" xfId="0" applyFont="1" applyFill="1" applyBorder="1"/>
    <xf numFmtId="0" fontId="0" fillId="0" borderId="10" xfId="0" applyFont="1" applyBorder="1"/>
    <xf numFmtId="0" fontId="0" fillId="0" borderId="10" xfId="0" applyFont="1" applyBorder="1" applyAlignment="1">
      <alignment wrapText="1"/>
    </xf>
    <xf numFmtId="0" fontId="0" fillId="0" borderId="0" xfId="0" applyFont="1"/>
    <xf numFmtId="0" fontId="0" fillId="0" borderId="0" xfId="0" applyFont="1" applyFill="1" applyBorder="1" applyAlignment="1">
      <alignment wrapText="1"/>
    </xf>
    <xf numFmtId="0" fontId="0" fillId="0" borderId="11" xfId="0" applyFill="1" applyBorder="1" applyAlignment="1">
      <alignment wrapText="1"/>
    </xf>
    <xf numFmtId="0" fontId="21" fillId="0" borderId="10" xfId="0" applyFont="1" applyBorder="1" applyAlignment="1">
      <alignment horizontal="left" vertical="center"/>
    </xf>
    <xf numFmtId="0" fontId="0" fillId="34" borderId="10" xfId="0" applyFill="1" applyBorder="1"/>
    <xf numFmtId="0" fontId="21" fillId="0" borderId="10" xfId="0" applyFont="1" applyFill="1" applyBorder="1" applyAlignment="1">
      <alignment horizontal="left" vertical="center"/>
    </xf>
    <xf numFmtId="0" fontId="21" fillId="35" borderId="10" xfId="0" applyFont="1" applyFill="1" applyBorder="1" applyAlignment="1">
      <alignment horizontal="left" vertical="center"/>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EF860-54C7-4D3A-A427-6A6EDDB3D9E7}">
  <dimension ref="A1:D58"/>
  <sheetViews>
    <sheetView tabSelected="1" workbookViewId="0">
      <selection activeCell="C9" sqref="C9"/>
    </sheetView>
  </sheetViews>
  <sheetFormatPr defaultRowHeight="14.4" x14ac:dyDescent="0.3"/>
  <cols>
    <col min="1" max="1" width="29.33203125" style="9" customWidth="1"/>
    <col min="2" max="2" width="8.88671875" style="9"/>
    <col min="3" max="3" width="89" style="1" customWidth="1"/>
    <col min="4" max="4" width="14.6640625" style="9" customWidth="1"/>
  </cols>
  <sheetData>
    <row r="1" spans="1:4" x14ac:dyDescent="0.3">
      <c r="A1" s="9" t="s">
        <v>247</v>
      </c>
      <c r="B1" s="9" t="s">
        <v>248</v>
      </c>
      <c r="C1" s="1" t="s">
        <v>249</v>
      </c>
      <c r="D1" s="9" t="s">
        <v>250</v>
      </c>
    </row>
    <row r="2" spans="1:4" x14ac:dyDescent="0.3">
      <c r="A2" s="21" t="s">
        <v>0</v>
      </c>
      <c r="B2" s="9">
        <v>0</v>
      </c>
      <c r="C2" s="1" t="str">
        <f>VLOOKUP(A2,LoanStats!A:B,2,FALSE)</f>
        <v>A unique LC assigned ID for the loan listing.</v>
      </c>
      <c r="D2" s="9" t="s">
        <v>251</v>
      </c>
    </row>
    <row r="3" spans="1:4" x14ac:dyDescent="0.3">
      <c r="A3" s="21" t="s">
        <v>1</v>
      </c>
      <c r="B3" s="9">
        <v>0</v>
      </c>
      <c r="C3" s="1" t="str">
        <f>VLOOKUP(A3,LoanStats!A:B,2,FALSE)</f>
        <v>A unique LC assigned Id for the borrower member.</v>
      </c>
      <c r="D3" s="9" t="s">
        <v>251</v>
      </c>
    </row>
    <row r="4" spans="1:4" ht="28.8" x14ac:dyDescent="0.3">
      <c r="A4" s="21" t="s">
        <v>2</v>
      </c>
      <c r="B4" s="9">
        <v>0</v>
      </c>
      <c r="C4" s="1" t="str">
        <f>VLOOKUP(A4,LoanStats!A:B,2,FALSE)</f>
        <v>The listed amount of the loan applied for by the borrower. If at some point in time, the credit department reduces the loan amount, then it will be reflected in this value.</v>
      </c>
      <c r="D4" s="9" t="s">
        <v>251</v>
      </c>
    </row>
    <row r="5" spans="1:4" x14ac:dyDescent="0.3">
      <c r="A5" s="21" t="s">
        <v>3</v>
      </c>
      <c r="B5" s="9">
        <v>0</v>
      </c>
      <c r="C5" s="1" t="str">
        <f>VLOOKUP(A5,LoanStats!A:B,2,FALSE)</f>
        <v>The total amount committed to that loan at that point in time.</v>
      </c>
      <c r="D5" s="9" t="s">
        <v>251</v>
      </c>
    </row>
    <row r="6" spans="1:4" x14ac:dyDescent="0.3">
      <c r="A6" s="21" t="s">
        <v>4</v>
      </c>
      <c r="B6" s="9">
        <v>0</v>
      </c>
      <c r="C6" s="1" t="str">
        <f>VLOOKUP(A6,LoanStats!A:B,2,FALSE)</f>
        <v>The total amount committed by investors for that loan at that point in time.</v>
      </c>
      <c r="D6" s="9" t="s">
        <v>251</v>
      </c>
    </row>
    <row r="7" spans="1:4" x14ac:dyDescent="0.3">
      <c r="A7" s="21" t="s">
        <v>5</v>
      </c>
      <c r="B7" s="9">
        <v>0</v>
      </c>
      <c r="C7" s="1" t="str">
        <f>VLOOKUP(A7,LoanStats!A:B,2,FALSE)</f>
        <v>The number of payments on the loan. Values are in months and can be either 36 or 60.</v>
      </c>
      <c r="D7" s="9" t="s">
        <v>251</v>
      </c>
    </row>
    <row r="8" spans="1:4" x14ac:dyDescent="0.3">
      <c r="A8" s="21" t="s">
        <v>6</v>
      </c>
      <c r="B8" s="9">
        <v>0</v>
      </c>
      <c r="C8" s="1" t="str">
        <f>VLOOKUP(A8,LoanStats!A:B,2,FALSE)</f>
        <v>Interest Rate on the loan</v>
      </c>
      <c r="D8" s="9" t="s">
        <v>251</v>
      </c>
    </row>
    <row r="9" spans="1:4" x14ac:dyDescent="0.3">
      <c r="A9" s="21" t="s">
        <v>7</v>
      </c>
      <c r="B9" s="9">
        <v>0</v>
      </c>
      <c r="C9" s="1" t="str">
        <f>VLOOKUP(A9,LoanStats!A:B,2,FALSE)</f>
        <v>The monthly payment owed by the borrower if the loan originates.</v>
      </c>
      <c r="D9" s="9" t="s">
        <v>251</v>
      </c>
    </row>
    <row r="10" spans="1:4" x14ac:dyDescent="0.3">
      <c r="A10" s="21" t="s">
        <v>8</v>
      </c>
      <c r="B10" s="9">
        <v>0</v>
      </c>
      <c r="C10" s="1" t="str">
        <f>VLOOKUP(A10,LoanStats!A:B,2,FALSE)</f>
        <v>LC assigned loan grade</v>
      </c>
      <c r="D10" s="9" t="s">
        <v>251</v>
      </c>
    </row>
    <row r="11" spans="1:4" x14ac:dyDescent="0.3">
      <c r="A11" s="21" t="s">
        <v>9</v>
      </c>
      <c r="B11" s="9">
        <v>0</v>
      </c>
      <c r="C11" s="1" t="str">
        <f>VLOOKUP(A11,LoanStats!A:B,2,FALSE)</f>
        <v>LC assigned loan subgrade</v>
      </c>
      <c r="D11" s="9" t="s">
        <v>251</v>
      </c>
    </row>
    <row r="12" spans="1:4" x14ac:dyDescent="0.3">
      <c r="A12" s="21" t="s">
        <v>154</v>
      </c>
      <c r="B12" s="9">
        <v>6.19</v>
      </c>
      <c r="C12" s="1" t="str">
        <f>VLOOKUP(A12,LoanStats!A:B,2,FALSE)</f>
        <v>The job title supplied by the Borrower when applying for the loan.*</v>
      </c>
      <c r="D12" s="9" t="s">
        <v>252</v>
      </c>
    </row>
    <row r="13" spans="1:4" ht="28.8" x14ac:dyDescent="0.3">
      <c r="A13" s="21" t="s">
        <v>10</v>
      </c>
      <c r="B13" s="9">
        <v>2.71</v>
      </c>
      <c r="C13" s="1" t="str">
        <f>VLOOKUP(A13,LoanStats!A:B,2,FALSE)</f>
        <v xml:space="preserve">Employment length in years. Possible values are between 0 and 10 where 0 means less than one year and 10 means ten or more years. </v>
      </c>
      <c r="D13" s="9" t="s">
        <v>252</v>
      </c>
    </row>
    <row r="14" spans="1:4" ht="28.8" x14ac:dyDescent="0.3">
      <c r="A14" s="21" t="s">
        <v>11</v>
      </c>
      <c r="B14" s="9">
        <v>0</v>
      </c>
      <c r="C14" s="1" t="str">
        <f>VLOOKUP(A14,LoanStats!A:B,2,FALSE)</f>
        <v>The home ownership status provided by the borrower during registration. Our values are: RENT, OWN, MORTGAGE, OTHER.</v>
      </c>
      <c r="D14" s="9" t="s">
        <v>252</v>
      </c>
    </row>
    <row r="15" spans="1:4" x14ac:dyDescent="0.3">
      <c r="A15" s="21" t="s">
        <v>12</v>
      </c>
      <c r="B15" s="9">
        <v>0</v>
      </c>
      <c r="C15" s="1" t="str">
        <f>VLOOKUP(A15,LoanStats!A:B,2,FALSE)</f>
        <v>The self-reported annual income provided by the borrower during registration.</v>
      </c>
      <c r="D15" s="9" t="s">
        <v>252</v>
      </c>
    </row>
    <row r="16" spans="1:4" x14ac:dyDescent="0.3">
      <c r="A16" s="21" t="s">
        <v>232</v>
      </c>
      <c r="B16" s="9">
        <v>0</v>
      </c>
      <c r="C16" s="1" t="str">
        <f>VLOOKUP(A16,LoanStats!A:B,2,FALSE)</f>
        <v>Indicates if income was verified by LC, not verified, or if the income source was verified</v>
      </c>
      <c r="D16" s="9" t="s">
        <v>252</v>
      </c>
    </row>
    <row r="17" spans="1:4" x14ac:dyDescent="0.3">
      <c r="A17" s="21" t="s">
        <v>13</v>
      </c>
      <c r="B17" s="9">
        <v>0</v>
      </c>
      <c r="C17" s="1" t="str">
        <f>VLOOKUP(A17,LoanStats!A:B,2,FALSE)</f>
        <v>The month which the loan was funded</v>
      </c>
      <c r="D17" s="9" t="s">
        <v>251</v>
      </c>
    </row>
    <row r="18" spans="1:4" x14ac:dyDescent="0.3">
      <c r="A18" s="21" t="s">
        <v>14</v>
      </c>
      <c r="B18" s="9">
        <v>0</v>
      </c>
      <c r="C18" s="1" t="str">
        <f>VLOOKUP(A18,LoanStats!A:B,2,FALSE)</f>
        <v>Current status of the loan</v>
      </c>
      <c r="D18" s="9" t="s">
        <v>251</v>
      </c>
    </row>
    <row r="19" spans="1:4" x14ac:dyDescent="0.3">
      <c r="A19" s="24" t="s">
        <v>15</v>
      </c>
      <c r="B19" s="9">
        <v>0</v>
      </c>
      <c r="C19" s="1" t="str">
        <f>VLOOKUP(A19,LoanStats!A:B,2,FALSE)</f>
        <v>Indicates if a payment plan has been put in place for the loan</v>
      </c>
      <c r="D19" s="9" t="s">
        <v>251</v>
      </c>
    </row>
    <row r="20" spans="1:4" x14ac:dyDescent="0.3">
      <c r="A20" s="24" t="s">
        <v>16</v>
      </c>
      <c r="B20" s="9">
        <v>0</v>
      </c>
      <c r="C20" s="1" t="str">
        <f>VLOOKUP(A20,LoanStats!A:B,2,FALSE)</f>
        <v>URL for the LC page with listing data.</v>
      </c>
      <c r="D20" s="9" t="s">
        <v>251</v>
      </c>
    </row>
    <row r="21" spans="1:4" x14ac:dyDescent="0.3">
      <c r="A21" s="24" t="s">
        <v>17</v>
      </c>
      <c r="B21" s="9">
        <v>32.58</v>
      </c>
      <c r="C21" s="1" t="str">
        <f>VLOOKUP(A21,LoanStats!A:B,2,FALSE)</f>
        <v>Loan description provided by the borrower</v>
      </c>
      <c r="D21" s="9" t="s">
        <v>251</v>
      </c>
    </row>
    <row r="22" spans="1:4" x14ac:dyDescent="0.3">
      <c r="A22" s="23" t="s">
        <v>18</v>
      </c>
      <c r="B22" s="9">
        <v>0</v>
      </c>
      <c r="C22" s="1" t="str">
        <f>VLOOKUP(A22,LoanStats!A:B,2,FALSE)</f>
        <v xml:space="preserve">A category provided by the borrower for the loan request. </v>
      </c>
      <c r="D22" s="9" t="s">
        <v>251</v>
      </c>
    </row>
    <row r="23" spans="1:4" x14ac:dyDescent="0.3">
      <c r="A23" s="24" t="s">
        <v>19</v>
      </c>
      <c r="B23" s="9">
        <v>0.03</v>
      </c>
      <c r="C23" s="1" t="str">
        <f>VLOOKUP(A23,LoanStats!A:B,2,FALSE)</f>
        <v>The loan title provided by the borrower</v>
      </c>
      <c r="D23" s="9" t="s">
        <v>251</v>
      </c>
    </row>
    <row r="24" spans="1:4" x14ac:dyDescent="0.3">
      <c r="A24" s="24" t="s">
        <v>184</v>
      </c>
      <c r="B24" s="9">
        <v>0</v>
      </c>
      <c r="C24" s="1" t="str">
        <f>VLOOKUP(A24,LoanStats!A:B,2,FALSE)</f>
        <v>The first 3 numbers of the zip code provided by the borrower in the loan application.</v>
      </c>
      <c r="D24" s="9" t="s">
        <v>252</v>
      </c>
    </row>
    <row r="25" spans="1:4" x14ac:dyDescent="0.3">
      <c r="A25" s="23" t="s">
        <v>20</v>
      </c>
      <c r="B25" s="9">
        <v>0</v>
      </c>
      <c r="C25" s="1" t="str">
        <f>VLOOKUP(A25,LoanStats!A:B,2,FALSE)</f>
        <v>The state provided by the borrower in the loan application</v>
      </c>
      <c r="D25" s="9" t="s">
        <v>252</v>
      </c>
    </row>
    <row r="26" spans="1:4" ht="28.8" x14ac:dyDescent="0.3">
      <c r="A26" s="23" t="s">
        <v>21</v>
      </c>
      <c r="B26" s="9">
        <v>0</v>
      </c>
      <c r="C26" s="1" t="str">
        <f>VLOOKUP(A26,LoanStats!A:B,2,FALSE)</f>
        <v>A ratio calculated using the borrower’s total monthly debt payments on the total debt obligations, excluding mortgage and the requested LC loan, divided by the borrower’s self-reported monthly income.</v>
      </c>
      <c r="D26" s="9" t="s">
        <v>252</v>
      </c>
    </row>
    <row r="27" spans="1:4" ht="28.8" x14ac:dyDescent="0.3">
      <c r="A27" s="23" t="s">
        <v>22</v>
      </c>
      <c r="B27" s="9">
        <v>0</v>
      </c>
      <c r="C27" s="1" t="str">
        <f>VLOOKUP(A27,LoanStats!A:B,2,FALSE)</f>
        <v>The number of 30+ days past-due incidences of delinquency in the borrower's credit file for the past 2 years</v>
      </c>
      <c r="D27" s="9" t="s">
        <v>254</v>
      </c>
    </row>
    <row r="28" spans="1:4" x14ac:dyDescent="0.3">
      <c r="A28" s="23" t="s">
        <v>23</v>
      </c>
      <c r="B28" s="9">
        <v>0</v>
      </c>
      <c r="C28" s="1" t="str">
        <f>VLOOKUP(A28,LoanStats!A:B,2,FALSE)</f>
        <v>The month the borrower's earliest reported credit line was opened</v>
      </c>
      <c r="D28" s="9" t="s">
        <v>254</v>
      </c>
    </row>
    <row r="29" spans="1:4" x14ac:dyDescent="0.3">
      <c r="A29" s="23" t="s">
        <v>26</v>
      </c>
      <c r="B29" s="9">
        <v>0</v>
      </c>
      <c r="C29" s="2" t="str">
        <f>VLOOKUP(A29,LoanStats!A:B,2,FALSE)</f>
        <v>The number of inquiries in past 6 months (excluding auto and mortgage inquiries)</v>
      </c>
      <c r="D29" s="9" t="s">
        <v>252</v>
      </c>
    </row>
    <row r="30" spans="1:4" x14ac:dyDescent="0.3">
      <c r="A30" s="24" t="s">
        <v>27</v>
      </c>
      <c r="B30" s="9">
        <v>64.66</v>
      </c>
      <c r="C30" s="2" t="str">
        <f>VLOOKUP(A30,LoanStats!A:B,2,FALSE)</f>
        <v>The number of months since the borrower's last delinquency.</v>
      </c>
      <c r="D30" s="9" t="s">
        <v>254</v>
      </c>
    </row>
    <row r="31" spans="1:4" x14ac:dyDescent="0.3">
      <c r="A31" s="24" t="s">
        <v>28</v>
      </c>
      <c r="B31" s="9">
        <v>92.99</v>
      </c>
      <c r="C31" s="2" t="str">
        <f>VLOOKUP(A31,LoanStats!A:B,2,FALSE)</f>
        <v>The number of months since the last public record.</v>
      </c>
      <c r="D31" s="9" t="s">
        <v>252</v>
      </c>
    </row>
    <row r="32" spans="1:4" x14ac:dyDescent="0.3">
      <c r="A32" s="21" t="s">
        <v>29</v>
      </c>
      <c r="B32" s="9">
        <v>0</v>
      </c>
      <c r="C32" s="2" t="str">
        <f>VLOOKUP(A32,LoanStats!A:B,2,FALSE)</f>
        <v>The number of open credit lines in the borrower's credit file.</v>
      </c>
      <c r="D32" s="9" t="s">
        <v>254</v>
      </c>
    </row>
    <row r="33" spans="1:4" x14ac:dyDescent="0.3">
      <c r="A33" s="21" t="s">
        <v>30</v>
      </c>
      <c r="B33" s="9">
        <v>0</v>
      </c>
      <c r="C33" s="2" t="str">
        <f>VLOOKUP(A33,LoanStats!A:B,2,FALSE)</f>
        <v>Number of derogatory public records</v>
      </c>
      <c r="D33" s="9" t="s">
        <v>252</v>
      </c>
    </row>
    <row r="34" spans="1:4" x14ac:dyDescent="0.3">
      <c r="A34" s="21" t="s">
        <v>31</v>
      </c>
      <c r="B34" s="9">
        <v>0</v>
      </c>
      <c r="C34" s="2" t="str">
        <f>VLOOKUP(A34,LoanStats!A:B,2,FALSE)</f>
        <v>Total credit revolving balance</v>
      </c>
      <c r="D34" s="9" t="s">
        <v>254</v>
      </c>
    </row>
    <row r="35" spans="1:4" ht="28.8" x14ac:dyDescent="0.3">
      <c r="A35" s="21" t="s">
        <v>32</v>
      </c>
      <c r="B35" s="9">
        <v>0.13</v>
      </c>
      <c r="C35" s="2" t="str">
        <f>VLOOKUP(A35,LoanStats!A:B,2,FALSE)</f>
        <v>Revolving line utilization rate, or the amount of credit the borrower is using relative to all available revolving credit.</v>
      </c>
      <c r="D35" s="9" t="s">
        <v>254</v>
      </c>
    </row>
    <row r="36" spans="1:4" x14ac:dyDescent="0.3">
      <c r="A36" s="21" t="s">
        <v>33</v>
      </c>
      <c r="B36" s="9">
        <v>0</v>
      </c>
      <c r="C36" s="2" t="str">
        <f>VLOOKUP(A36,LoanStats!A:B,2,FALSE)</f>
        <v>The total number of credit lines currently in the borrower's credit file</v>
      </c>
      <c r="D36" s="9" t="s">
        <v>254</v>
      </c>
    </row>
    <row r="37" spans="1:4" x14ac:dyDescent="0.3">
      <c r="A37" s="24" t="s">
        <v>34</v>
      </c>
      <c r="B37" s="9">
        <v>0</v>
      </c>
      <c r="C37" s="2" t="str">
        <f>VLOOKUP(A37,LoanStats!A:B,2,FALSE)</f>
        <v>The initial listing status of the loan. Possible values are – W, F</v>
      </c>
      <c r="D37" s="9" t="s">
        <v>251</v>
      </c>
    </row>
    <row r="38" spans="1:4" x14ac:dyDescent="0.3">
      <c r="A38" s="21" t="s">
        <v>35</v>
      </c>
      <c r="B38" s="9">
        <v>0</v>
      </c>
      <c r="C38" s="2" t="str">
        <f>VLOOKUP(A38,LoanStats!A:B,2,FALSE)</f>
        <v>Remaining outstanding principal for total amount funded</v>
      </c>
      <c r="D38" s="9" t="s">
        <v>253</v>
      </c>
    </row>
    <row r="39" spans="1:4" x14ac:dyDescent="0.3">
      <c r="A39" s="21" t="s">
        <v>36</v>
      </c>
      <c r="B39" s="9">
        <v>0</v>
      </c>
      <c r="C39" s="2" t="str">
        <f>VLOOKUP(A39,LoanStats!A:B,2,FALSE)</f>
        <v>Remaining outstanding principal for portion of total amount funded by investors</v>
      </c>
      <c r="D39" s="9" t="s">
        <v>253</v>
      </c>
    </row>
    <row r="40" spans="1:4" x14ac:dyDescent="0.3">
      <c r="A40" s="21" t="s">
        <v>37</v>
      </c>
      <c r="B40" s="9">
        <v>0</v>
      </c>
      <c r="C40" s="2" t="str">
        <f>VLOOKUP(A40,LoanStats!A:B,2,FALSE)</f>
        <v>Payments received to date for total amount funded</v>
      </c>
      <c r="D40" s="9" t="s">
        <v>253</v>
      </c>
    </row>
    <row r="41" spans="1:4" x14ac:dyDescent="0.3">
      <c r="A41" s="21" t="s">
        <v>38</v>
      </c>
      <c r="B41" s="9">
        <v>0</v>
      </c>
      <c r="C41" s="2" t="str">
        <f>VLOOKUP(A41,LoanStats!A:B,2,FALSE)</f>
        <v>Payments received to date for portion of total amount funded by investors</v>
      </c>
      <c r="D41" s="9" t="s">
        <v>253</v>
      </c>
    </row>
    <row r="42" spans="1:4" x14ac:dyDescent="0.3">
      <c r="A42" s="21" t="s">
        <v>39</v>
      </c>
      <c r="B42" s="9">
        <v>0</v>
      </c>
      <c r="C42" s="2" t="str">
        <f>VLOOKUP(A42,LoanStats!A:B,2,FALSE)</f>
        <v>Principal received to date</v>
      </c>
      <c r="D42" s="9" t="s">
        <v>253</v>
      </c>
    </row>
    <row r="43" spans="1:4" x14ac:dyDescent="0.3">
      <c r="A43" s="21" t="s">
        <v>40</v>
      </c>
      <c r="B43" s="9">
        <v>0</v>
      </c>
      <c r="C43" s="2" t="str">
        <f>VLOOKUP(A43,LoanStats!A:B,2,FALSE)</f>
        <v>Interest received to date</v>
      </c>
      <c r="D43" s="9" t="s">
        <v>253</v>
      </c>
    </row>
    <row r="44" spans="1:4" x14ac:dyDescent="0.3">
      <c r="A44" s="21" t="s">
        <v>41</v>
      </c>
      <c r="B44" s="9">
        <v>0</v>
      </c>
      <c r="C44" s="2" t="str">
        <f>VLOOKUP(A44,LoanStats!A:B,2,FALSE)</f>
        <v>Late fees received to date</v>
      </c>
      <c r="D44" s="9" t="s">
        <v>253</v>
      </c>
    </row>
    <row r="45" spans="1:4" x14ac:dyDescent="0.3">
      <c r="A45" s="21" t="s">
        <v>164</v>
      </c>
      <c r="B45" s="9">
        <v>0</v>
      </c>
      <c r="C45" s="2" t="str">
        <f>VLOOKUP(A45,LoanStats!A:B,2,FALSE)</f>
        <v>post charge off gross recovery</v>
      </c>
      <c r="D45" s="9" t="s">
        <v>253</v>
      </c>
    </row>
    <row r="46" spans="1:4" x14ac:dyDescent="0.3">
      <c r="A46" s="21" t="s">
        <v>165</v>
      </c>
      <c r="B46" s="9">
        <v>0</v>
      </c>
      <c r="C46" s="2" t="str">
        <f>VLOOKUP(A46,LoanStats!A:B,2,FALSE)</f>
        <v>post charge off collection fee</v>
      </c>
      <c r="D46" s="9" t="s">
        <v>253</v>
      </c>
    </row>
    <row r="47" spans="1:4" x14ac:dyDescent="0.3">
      <c r="A47" s="24" t="s">
        <v>42</v>
      </c>
      <c r="B47" s="9">
        <v>0.18</v>
      </c>
      <c r="C47" s="2" t="str">
        <f>VLOOKUP(A47,LoanStats!A:B,2,FALSE)</f>
        <v>Last month payment was received</v>
      </c>
      <c r="D47" s="9" t="s">
        <v>253</v>
      </c>
    </row>
    <row r="48" spans="1:4" x14ac:dyDescent="0.3">
      <c r="A48" s="24" t="s">
        <v>43</v>
      </c>
      <c r="B48" s="9">
        <v>0</v>
      </c>
      <c r="C48" s="2" t="str">
        <f>VLOOKUP(A48,LoanStats!A:B,2,FALSE)</f>
        <v>Last total payment amount received</v>
      </c>
      <c r="D48" s="9" t="s">
        <v>253</v>
      </c>
    </row>
    <row r="49" spans="1:4" x14ac:dyDescent="0.3">
      <c r="A49" s="24" t="s">
        <v>44</v>
      </c>
      <c r="B49" s="9">
        <v>97.13</v>
      </c>
      <c r="C49" s="2" t="str">
        <f>VLOOKUP(A49,LoanStats!A:B,2,FALSE)</f>
        <v>Next scheduled payment date</v>
      </c>
      <c r="D49" s="9" t="s">
        <v>253</v>
      </c>
    </row>
    <row r="50" spans="1:4" x14ac:dyDescent="0.3">
      <c r="A50" s="24" t="s">
        <v>45</v>
      </c>
      <c r="B50" s="9">
        <v>0.01</v>
      </c>
      <c r="C50" s="2" t="str">
        <f>VLOOKUP(A50,LoanStats!A:B,2,FALSE)</f>
        <v>The most recent month LC pulled credit for this loan</v>
      </c>
      <c r="D50" s="9" t="s">
        <v>251</v>
      </c>
    </row>
    <row r="51" spans="1:4" x14ac:dyDescent="0.3">
      <c r="A51" s="24" t="s">
        <v>100</v>
      </c>
      <c r="B51" s="9">
        <v>0.14000000000000001</v>
      </c>
      <c r="C51" s="2" t="str">
        <f>VLOOKUP(A51,LoanStats!A:B,2,FALSE)</f>
        <v>Number of collections in 12 months excluding medical collections</v>
      </c>
      <c r="D51" s="9" t="s">
        <v>252</v>
      </c>
    </row>
    <row r="52" spans="1:4" ht="28.8" x14ac:dyDescent="0.3">
      <c r="A52" s="24" t="s">
        <v>123</v>
      </c>
      <c r="B52" s="9">
        <v>0</v>
      </c>
      <c r="C52" s="2" t="str">
        <f>VLOOKUP(A52,LoanStats!A:B,2,FALSE)</f>
        <v>publicly available policy_code=1
new products not publicly available policy_code=2</v>
      </c>
      <c r="D52" s="22" t="s">
        <v>251</v>
      </c>
    </row>
    <row r="53" spans="1:4" x14ac:dyDescent="0.3">
      <c r="A53" s="23" t="s">
        <v>189</v>
      </c>
      <c r="B53" s="9">
        <v>0</v>
      </c>
      <c r="C53" s="2" t="str">
        <f>VLOOKUP(A53,LoanStats!A:B,2,FALSE)</f>
        <v>Indicates whether the loan is an individual application or a joint application with two co-borrowers</v>
      </c>
      <c r="D53" s="9" t="s">
        <v>251</v>
      </c>
    </row>
    <row r="54" spans="1:4" x14ac:dyDescent="0.3">
      <c r="A54" s="24" t="s">
        <v>229</v>
      </c>
      <c r="B54" s="9">
        <v>0</v>
      </c>
      <c r="C54" s="2" t="str">
        <f>VLOOKUP(A54,LoanStats!A:B,2,FALSE)</f>
        <v>The number of accounts on which the borrower is now delinquent.</v>
      </c>
      <c r="D54" s="9" t="s">
        <v>254</v>
      </c>
    </row>
    <row r="55" spans="1:4" x14ac:dyDescent="0.3">
      <c r="A55" s="24" t="s">
        <v>99</v>
      </c>
      <c r="B55" s="9">
        <v>0.14000000000000001</v>
      </c>
      <c r="C55" s="2" t="str">
        <f>VLOOKUP(A55,LoanStats!A:B,2,FALSE)</f>
        <v>Number of charge-offs within 12 months</v>
      </c>
      <c r="D55" s="9" t="s">
        <v>254</v>
      </c>
    </row>
    <row r="56" spans="1:4" x14ac:dyDescent="0.3">
      <c r="A56" s="24" t="s">
        <v>236</v>
      </c>
      <c r="B56" s="9">
        <v>0</v>
      </c>
      <c r="C56" s="2" t="str">
        <f>VLOOKUP(A56,LoanStats!A:B,2,FALSE)</f>
        <v>The past-due amount owed for the accounts on which the borrower is now delinquent.</v>
      </c>
      <c r="D56" s="9" t="s">
        <v>254</v>
      </c>
    </row>
    <row r="57" spans="1:4" x14ac:dyDescent="0.3">
      <c r="A57" s="23" t="s">
        <v>97</v>
      </c>
      <c r="B57" s="9">
        <v>1.75</v>
      </c>
      <c r="C57" s="2" t="str">
        <f>VLOOKUP(A57,LoanStats!A:B,2,FALSE)</f>
        <v>Number of public record bankruptcies</v>
      </c>
      <c r="D57" s="9" t="s">
        <v>254</v>
      </c>
    </row>
    <row r="58" spans="1:4" x14ac:dyDescent="0.3">
      <c r="A58" s="24" t="s">
        <v>101</v>
      </c>
      <c r="B58" s="9">
        <v>0.1</v>
      </c>
      <c r="C58" s="2" t="str">
        <f>VLOOKUP(A58,LoanStats!A:B,2,FALSE)</f>
        <v>Number of tax liens</v>
      </c>
      <c r="D58" s="9" t="s">
        <v>252</v>
      </c>
    </row>
  </sheetData>
  <autoFilter ref="A1:D58" xr:uid="{8746E128-390F-4350-AF74-217CE4262105}"/>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8"/>
  <sheetViews>
    <sheetView workbookViewId="0">
      <pane ySplit="1" topLeftCell="A2" activePane="bottomLeft" state="frozen"/>
      <selection pane="bottomLeft" activeCell="B2" sqref="B2"/>
    </sheetView>
  </sheetViews>
  <sheetFormatPr defaultColWidth="8.77734375" defaultRowHeight="14.4" x14ac:dyDescent="0.3"/>
  <cols>
    <col min="1" max="1" width="30.6640625" bestFit="1" customWidth="1"/>
    <col min="2" max="2" width="72.21875" customWidth="1"/>
    <col min="3" max="3" width="118.77734375" style="6" customWidth="1"/>
    <col min="9" max="9" width="25" bestFit="1" customWidth="1"/>
  </cols>
  <sheetData>
    <row r="1" spans="1:4" ht="15.6" x14ac:dyDescent="0.3">
      <c r="A1" s="14" t="s">
        <v>94</v>
      </c>
      <c r="B1" s="14" t="s">
        <v>48</v>
      </c>
    </row>
    <row r="2" spans="1:4" s="4" customFormat="1" x14ac:dyDescent="0.3">
      <c r="A2" s="9" t="s">
        <v>229</v>
      </c>
      <c r="B2" s="9" t="s">
        <v>49</v>
      </c>
      <c r="C2" s="5"/>
    </row>
    <row r="3" spans="1:4" s="4" customFormat="1" x14ac:dyDescent="0.3">
      <c r="A3" s="9" t="s">
        <v>233</v>
      </c>
      <c r="B3" s="3" t="s">
        <v>50</v>
      </c>
      <c r="C3" s="5"/>
    </row>
    <row r="4" spans="1:4" s="5" customFormat="1" x14ac:dyDescent="0.3">
      <c r="A4" s="3" t="s">
        <v>20</v>
      </c>
      <c r="B4" s="1" t="s">
        <v>178</v>
      </c>
      <c r="D4" s="4"/>
    </row>
    <row r="5" spans="1:4" s="5" customFormat="1" x14ac:dyDescent="0.3">
      <c r="A5" s="9" t="s">
        <v>223</v>
      </c>
      <c r="B5" s="9" t="s">
        <v>224</v>
      </c>
      <c r="D5" s="4"/>
    </row>
    <row r="6" spans="1:4" s="4" customFormat="1" x14ac:dyDescent="0.3">
      <c r="A6" s="3" t="s">
        <v>12</v>
      </c>
      <c r="B6" s="1" t="s">
        <v>196</v>
      </c>
      <c r="C6" s="5"/>
    </row>
    <row r="7" spans="1:4" s="4" customFormat="1" x14ac:dyDescent="0.3">
      <c r="A7" s="7" t="s">
        <v>191</v>
      </c>
      <c r="B7" s="7" t="s">
        <v>202</v>
      </c>
      <c r="C7" s="5"/>
    </row>
    <row r="8" spans="1:4" s="4" customFormat="1" x14ac:dyDescent="0.3">
      <c r="A8" s="7" t="s">
        <v>189</v>
      </c>
      <c r="B8" s="7" t="s">
        <v>190</v>
      </c>
      <c r="C8" s="5"/>
    </row>
    <row r="9" spans="1:4" s="4" customFormat="1" ht="18" customHeight="1" x14ac:dyDescent="0.3">
      <c r="A9" s="9" t="s">
        <v>108</v>
      </c>
      <c r="B9" s="3" t="s">
        <v>153</v>
      </c>
      <c r="C9" s="5"/>
    </row>
    <row r="10" spans="1:4" s="4" customFormat="1" x14ac:dyDescent="0.3">
      <c r="A10" s="9" t="s">
        <v>234</v>
      </c>
      <c r="B10" s="3" t="s">
        <v>51</v>
      </c>
      <c r="C10" s="5"/>
    </row>
    <row r="11" spans="1:4" s="5" customFormat="1" ht="13.95" customHeight="1" x14ac:dyDescent="0.3">
      <c r="A11" s="9" t="s">
        <v>235</v>
      </c>
      <c r="B11" s="3" t="s">
        <v>52</v>
      </c>
      <c r="D11" s="4"/>
    </row>
    <row r="12" spans="1:4" s="4" customFormat="1" x14ac:dyDescent="0.3">
      <c r="A12" s="9" t="s">
        <v>99</v>
      </c>
      <c r="B12" s="3" t="s">
        <v>124</v>
      </c>
      <c r="C12" s="5"/>
    </row>
    <row r="13" spans="1:4" s="4" customFormat="1" x14ac:dyDescent="0.3">
      <c r="A13" s="7" t="s">
        <v>165</v>
      </c>
      <c r="B13" s="2" t="s">
        <v>163</v>
      </c>
      <c r="C13" s="5"/>
    </row>
    <row r="14" spans="1:4" s="4" customFormat="1" x14ac:dyDescent="0.3">
      <c r="A14" s="3" t="s">
        <v>100</v>
      </c>
      <c r="B14" s="2" t="s">
        <v>125</v>
      </c>
      <c r="C14" s="5"/>
    </row>
    <row r="15" spans="1:4" s="4" customFormat="1" ht="28.8" x14ac:dyDescent="0.3">
      <c r="A15" s="3" t="s">
        <v>22</v>
      </c>
      <c r="B15" s="1" t="s">
        <v>53</v>
      </c>
      <c r="C15" s="20"/>
    </row>
    <row r="16" spans="1:4" s="4" customFormat="1" x14ac:dyDescent="0.3">
      <c r="A16" s="9" t="s">
        <v>236</v>
      </c>
      <c r="B16" s="3" t="s">
        <v>54</v>
      </c>
      <c r="C16" s="20"/>
    </row>
    <row r="17" spans="1:3" s="4" customFormat="1" x14ac:dyDescent="0.3">
      <c r="A17" s="3" t="s">
        <v>17</v>
      </c>
      <c r="B17" s="1" t="s">
        <v>55</v>
      </c>
      <c r="C17" s="5"/>
    </row>
    <row r="18" spans="1:3" s="4" customFormat="1" ht="13.95" customHeight="1" x14ac:dyDescent="0.3">
      <c r="A18" s="3" t="s">
        <v>21</v>
      </c>
      <c r="B18" s="1" t="s">
        <v>179</v>
      </c>
      <c r="C18" s="5"/>
    </row>
    <row r="19" spans="1:3" s="4" customFormat="1" x14ac:dyDescent="0.3">
      <c r="A19" s="7" t="s">
        <v>192</v>
      </c>
      <c r="B19" s="7" t="s">
        <v>193</v>
      </c>
      <c r="C19" s="5"/>
    </row>
    <row r="20" spans="1:3" s="4" customFormat="1" x14ac:dyDescent="0.3">
      <c r="A20" s="3" t="s">
        <v>23</v>
      </c>
      <c r="B20" s="2" t="s">
        <v>186</v>
      </c>
      <c r="C20" s="5"/>
    </row>
    <row r="21" spans="1:3" s="4" customFormat="1" ht="28.8" x14ac:dyDescent="0.3">
      <c r="A21" s="3" t="s">
        <v>10</v>
      </c>
      <c r="B21" s="2" t="s">
        <v>56</v>
      </c>
      <c r="C21" s="5"/>
    </row>
    <row r="22" spans="1:3" s="4" customFormat="1" x14ac:dyDescent="0.3">
      <c r="A22" s="3" t="s">
        <v>154</v>
      </c>
      <c r="B22" s="2" t="s">
        <v>155</v>
      </c>
      <c r="C22" s="5"/>
    </row>
    <row r="23" spans="1:3" s="4" customFormat="1" x14ac:dyDescent="0.3">
      <c r="A23" s="7" t="s">
        <v>25</v>
      </c>
      <c r="B23" s="2" t="s">
        <v>197</v>
      </c>
      <c r="C23" s="5"/>
    </row>
    <row r="24" spans="1:3" s="4" customFormat="1" x14ac:dyDescent="0.3">
      <c r="A24" s="7" t="s">
        <v>24</v>
      </c>
      <c r="B24" s="2" t="s">
        <v>198</v>
      </c>
      <c r="C24" s="5"/>
    </row>
    <row r="25" spans="1:3" s="4" customFormat="1" x14ac:dyDescent="0.3">
      <c r="A25" s="3" t="s">
        <v>3</v>
      </c>
      <c r="B25" s="1" t="s">
        <v>159</v>
      </c>
      <c r="C25" s="5"/>
    </row>
    <row r="26" spans="1:3" s="4" customFormat="1" x14ac:dyDescent="0.3">
      <c r="A26" s="3" t="s">
        <v>4</v>
      </c>
      <c r="B26" s="2" t="s">
        <v>160</v>
      </c>
      <c r="C26" s="5"/>
    </row>
    <row r="27" spans="1:3" s="4" customFormat="1" x14ac:dyDescent="0.3">
      <c r="A27" s="3" t="s">
        <v>8</v>
      </c>
      <c r="B27" s="1" t="s">
        <v>57</v>
      </c>
      <c r="C27" s="5"/>
    </row>
    <row r="28" spans="1:3" s="4" customFormat="1" ht="28.8" x14ac:dyDescent="0.3">
      <c r="A28" s="3" t="s">
        <v>11</v>
      </c>
      <c r="B28" s="1" t="s">
        <v>58</v>
      </c>
      <c r="C28" s="5"/>
    </row>
    <row r="29" spans="1:3" s="4" customFormat="1" x14ac:dyDescent="0.3">
      <c r="A29" s="3" t="s">
        <v>0</v>
      </c>
      <c r="B29" s="1" t="s">
        <v>59</v>
      </c>
      <c r="C29" s="20"/>
    </row>
    <row r="30" spans="1:3" s="4" customFormat="1" x14ac:dyDescent="0.3">
      <c r="A30" s="9" t="s">
        <v>215</v>
      </c>
      <c r="B30" s="9" t="s">
        <v>216</v>
      </c>
      <c r="C30" s="20"/>
    </row>
    <row r="31" spans="1:3" s="4" customFormat="1" ht="18" customHeight="1" x14ac:dyDescent="0.3">
      <c r="A31" s="3" t="s">
        <v>34</v>
      </c>
      <c r="B31" s="1" t="s">
        <v>60</v>
      </c>
      <c r="C31" s="5"/>
    </row>
    <row r="32" spans="1:3" s="4" customFormat="1" x14ac:dyDescent="0.3">
      <c r="A32" s="9" t="s">
        <v>225</v>
      </c>
      <c r="B32" s="9" t="s">
        <v>226</v>
      </c>
      <c r="C32" s="5"/>
    </row>
    <row r="33" spans="1:11" s="4" customFormat="1" x14ac:dyDescent="0.3">
      <c r="A33" s="9" t="s">
        <v>227</v>
      </c>
      <c r="B33" s="9" t="s">
        <v>228</v>
      </c>
      <c r="C33" s="5"/>
    </row>
    <row r="34" spans="1:11" s="4" customFormat="1" x14ac:dyDescent="0.3">
      <c r="A34" s="3" t="s">
        <v>26</v>
      </c>
      <c r="B34" s="1" t="s">
        <v>199</v>
      </c>
      <c r="C34" s="5"/>
    </row>
    <row r="35" spans="1:11" s="4" customFormat="1" x14ac:dyDescent="0.3">
      <c r="A35" s="3" t="s">
        <v>7</v>
      </c>
      <c r="B35" s="1" t="s">
        <v>61</v>
      </c>
      <c r="C35" s="5"/>
    </row>
    <row r="36" spans="1:11" s="4" customFormat="1" x14ac:dyDescent="0.3">
      <c r="A36" s="3" t="s">
        <v>6</v>
      </c>
      <c r="B36" s="1" t="s">
        <v>82</v>
      </c>
      <c r="C36" s="5"/>
    </row>
    <row r="37" spans="1:11" s="4" customFormat="1" x14ac:dyDescent="0.3">
      <c r="A37" s="3" t="s">
        <v>13</v>
      </c>
      <c r="B37" s="1" t="s">
        <v>185</v>
      </c>
      <c r="C37" s="5"/>
      <c r="I37" s="10"/>
      <c r="J37" s="11"/>
    </row>
    <row r="38" spans="1:11" s="4" customFormat="1" x14ac:dyDescent="0.3">
      <c r="A38" s="3" t="s">
        <v>45</v>
      </c>
      <c r="B38" s="2" t="s">
        <v>188</v>
      </c>
      <c r="C38" s="5"/>
    </row>
    <row r="39" spans="1:11" x14ac:dyDescent="0.3">
      <c r="A39" s="7" t="s">
        <v>46</v>
      </c>
      <c r="B39" s="2" t="s">
        <v>200</v>
      </c>
      <c r="D39" s="4"/>
    </row>
    <row r="40" spans="1:11" x14ac:dyDescent="0.3">
      <c r="A40" s="7" t="s">
        <v>47</v>
      </c>
      <c r="B40" s="2" t="s">
        <v>201</v>
      </c>
      <c r="D40" s="4"/>
    </row>
    <row r="41" spans="1:11" ht="16.05" customHeight="1" x14ac:dyDescent="0.3">
      <c r="A41" s="3" t="s">
        <v>43</v>
      </c>
      <c r="B41" s="2" t="s">
        <v>92</v>
      </c>
      <c r="D41" s="4"/>
    </row>
    <row r="42" spans="1:11" x14ac:dyDescent="0.3">
      <c r="A42" s="3" t="s">
        <v>42</v>
      </c>
      <c r="B42" s="2" t="s">
        <v>187</v>
      </c>
      <c r="D42" s="4"/>
    </row>
    <row r="43" spans="1:11" ht="16.05" customHeight="1" x14ac:dyDescent="0.3">
      <c r="A43" s="3" t="s">
        <v>2</v>
      </c>
      <c r="B43" s="1" t="s">
        <v>62</v>
      </c>
      <c r="D43" s="4"/>
    </row>
    <row r="44" spans="1:11" x14ac:dyDescent="0.3">
      <c r="A44" s="3" t="s">
        <v>14</v>
      </c>
      <c r="B44" s="2" t="s">
        <v>83</v>
      </c>
      <c r="D44" s="4"/>
    </row>
    <row r="45" spans="1:11" x14ac:dyDescent="0.3">
      <c r="A45" s="9" t="s">
        <v>221</v>
      </c>
      <c r="B45" s="9" t="s">
        <v>222</v>
      </c>
      <c r="D45" s="4"/>
    </row>
    <row r="46" spans="1:11" x14ac:dyDescent="0.3">
      <c r="A46" s="3" t="s">
        <v>1</v>
      </c>
      <c r="B46" s="1" t="s">
        <v>63</v>
      </c>
      <c r="D46" s="4"/>
      <c r="I46" s="10"/>
      <c r="J46" s="11"/>
      <c r="K46" s="11"/>
    </row>
    <row r="47" spans="1:11" x14ac:dyDescent="0.3">
      <c r="A47" s="9" t="s">
        <v>237</v>
      </c>
      <c r="B47" s="3" t="s">
        <v>126</v>
      </c>
      <c r="D47" s="4"/>
      <c r="I47" s="10"/>
      <c r="J47" s="11"/>
      <c r="K47" s="11"/>
    </row>
    <row r="48" spans="1:11" x14ac:dyDescent="0.3">
      <c r="A48" s="9" t="s">
        <v>118</v>
      </c>
      <c r="B48" s="3" t="s">
        <v>127</v>
      </c>
      <c r="D48" s="4"/>
      <c r="I48" s="12"/>
      <c r="J48" s="11"/>
      <c r="K48" s="11"/>
    </row>
    <row r="49" spans="1:4" x14ac:dyDescent="0.3">
      <c r="A49" s="9" t="s">
        <v>119</v>
      </c>
      <c r="B49" s="3" t="s">
        <v>128</v>
      </c>
      <c r="D49" s="4"/>
    </row>
    <row r="50" spans="1:4" x14ac:dyDescent="0.3">
      <c r="A50" s="9" t="s">
        <v>105</v>
      </c>
      <c r="B50" s="3" t="s">
        <v>129</v>
      </c>
      <c r="D50" s="4"/>
    </row>
    <row r="51" spans="1:4" x14ac:dyDescent="0.3">
      <c r="A51" s="9" t="s">
        <v>238</v>
      </c>
      <c r="B51" s="3" t="s">
        <v>64</v>
      </c>
      <c r="D51" s="4"/>
    </row>
    <row r="52" spans="1:4" x14ac:dyDescent="0.3">
      <c r="A52" s="3" t="s">
        <v>27</v>
      </c>
      <c r="B52" s="2" t="s">
        <v>65</v>
      </c>
      <c r="D52" s="4"/>
    </row>
    <row r="53" spans="1:4" x14ac:dyDescent="0.3">
      <c r="A53" s="8" t="s">
        <v>102</v>
      </c>
      <c r="B53" s="9" t="s">
        <v>130</v>
      </c>
      <c r="D53" s="4"/>
    </row>
    <row r="54" spans="1:4" x14ac:dyDescent="0.3">
      <c r="A54" s="3" t="s">
        <v>28</v>
      </c>
      <c r="B54" s="2" t="s">
        <v>66</v>
      </c>
      <c r="D54" s="4"/>
    </row>
    <row r="55" spans="1:4" x14ac:dyDescent="0.3">
      <c r="A55" s="9" t="s">
        <v>211</v>
      </c>
      <c r="B55" s="9" t="s">
        <v>212</v>
      </c>
      <c r="D55" s="4"/>
    </row>
    <row r="56" spans="1:4" x14ac:dyDescent="0.3">
      <c r="A56" s="9" t="s">
        <v>239</v>
      </c>
      <c r="B56" s="3" t="s">
        <v>68</v>
      </c>
      <c r="D56" s="4"/>
    </row>
    <row r="57" spans="1:4" x14ac:dyDescent="0.3">
      <c r="A57" s="8" t="s">
        <v>240</v>
      </c>
      <c r="B57" s="3" t="s">
        <v>241</v>
      </c>
      <c r="D57" s="4"/>
    </row>
    <row r="58" spans="1:4" x14ac:dyDescent="0.3">
      <c r="A58" s="9" t="s">
        <v>242</v>
      </c>
      <c r="B58" s="3" t="s">
        <v>67</v>
      </c>
      <c r="D58" s="4"/>
    </row>
    <row r="59" spans="1:4" x14ac:dyDescent="0.3">
      <c r="A59" s="9" t="s">
        <v>243</v>
      </c>
      <c r="B59" s="3" t="s">
        <v>69</v>
      </c>
      <c r="D59" s="4"/>
    </row>
    <row r="60" spans="1:4" s="6" customFormat="1" x14ac:dyDescent="0.3">
      <c r="A60" s="3" t="s">
        <v>44</v>
      </c>
      <c r="B60" s="1" t="s">
        <v>93</v>
      </c>
      <c r="D60" s="4"/>
    </row>
    <row r="61" spans="1:4" x14ac:dyDescent="0.3">
      <c r="A61" s="9" t="s">
        <v>98</v>
      </c>
      <c r="B61" s="3" t="s">
        <v>131</v>
      </c>
      <c r="D61" s="4"/>
    </row>
    <row r="62" spans="1:4" x14ac:dyDescent="0.3">
      <c r="A62" s="9" t="s">
        <v>110</v>
      </c>
      <c r="B62" s="3" t="s">
        <v>136</v>
      </c>
    </row>
    <row r="63" spans="1:4" x14ac:dyDescent="0.3">
      <c r="A63" s="9" t="s">
        <v>117</v>
      </c>
      <c r="B63" s="3" t="s">
        <v>142</v>
      </c>
    </row>
    <row r="64" spans="1:4" x14ac:dyDescent="0.3">
      <c r="A64" s="9" t="s">
        <v>111</v>
      </c>
      <c r="B64" s="3" t="s">
        <v>137</v>
      </c>
    </row>
    <row r="65" spans="1:6" x14ac:dyDescent="0.3">
      <c r="A65" s="9" t="s">
        <v>109</v>
      </c>
      <c r="B65" s="3" t="s">
        <v>135</v>
      </c>
    </row>
    <row r="66" spans="1:6" x14ac:dyDescent="0.3">
      <c r="A66" s="9" t="s">
        <v>116</v>
      </c>
      <c r="B66" s="3" t="s">
        <v>141</v>
      </c>
    </row>
    <row r="67" spans="1:6" x14ac:dyDescent="0.3">
      <c r="A67" s="9" t="s">
        <v>121</v>
      </c>
      <c r="B67" s="3" t="s">
        <v>144</v>
      </c>
    </row>
    <row r="68" spans="1:6" x14ac:dyDescent="0.3">
      <c r="A68" s="9" t="s">
        <v>96</v>
      </c>
      <c r="B68" s="3" t="s">
        <v>132</v>
      </c>
    </row>
    <row r="69" spans="1:6" x14ac:dyDescent="0.3">
      <c r="A69" s="9" t="s">
        <v>120</v>
      </c>
      <c r="B69" s="3" t="s">
        <v>143</v>
      </c>
    </row>
    <row r="70" spans="1:6" x14ac:dyDescent="0.3">
      <c r="A70" s="9" t="s">
        <v>103</v>
      </c>
      <c r="B70" s="3" t="s">
        <v>133</v>
      </c>
    </row>
    <row r="71" spans="1:6" x14ac:dyDescent="0.3">
      <c r="A71" s="9" t="s">
        <v>115</v>
      </c>
      <c r="B71" s="3" t="s">
        <v>140</v>
      </c>
    </row>
    <row r="72" spans="1:6" x14ac:dyDescent="0.3">
      <c r="A72" s="9" t="s">
        <v>114</v>
      </c>
      <c r="B72" s="3" t="s">
        <v>139</v>
      </c>
    </row>
    <row r="73" spans="1:6" x14ac:dyDescent="0.3">
      <c r="A73" s="9" t="s">
        <v>113</v>
      </c>
      <c r="B73" s="3" t="s">
        <v>138</v>
      </c>
      <c r="C73"/>
      <c r="F73" s="6"/>
    </row>
    <row r="74" spans="1:6" x14ac:dyDescent="0.3">
      <c r="A74" s="9" t="s">
        <v>104</v>
      </c>
      <c r="B74" s="3" t="s">
        <v>134</v>
      </c>
    </row>
    <row r="75" spans="1:6" x14ac:dyDescent="0.3">
      <c r="A75" s="3" t="s">
        <v>29</v>
      </c>
      <c r="B75" s="1" t="s">
        <v>70</v>
      </c>
    </row>
    <row r="76" spans="1:6" x14ac:dyDescent="0.3">
      <c r="A76" s="9" t="s">
        <v>203</v>
      </c>
      <c r="B76" s="8" t="s">
        <v>204</v>
      </c>
    </row>
    <row r="77" spans="1:6" x14ac:dyDescent="0.3">
      <c r="A77" s="9" t="s">
        <v>207</v>
      </c>
      <c r="B77" s="9" t="s">
        <v>208</v>
      </c>
    </row>
    <row r="78" spans="1:6" x14ac:dyDescent="0.3">
      <c r="A78" s="9" t="s">
        <v>209</v>
      </c>
      <c r="B78" s="9" t="s">
        <v>210</v>
      </c>
    </row>
    <row r="79" spans="1:6" x14ac:dyDescent="0.3">
      <c r="A79" s="9" t="s">
        <v>205</v>
      </c>
      <c r="B79" s="9" t="s">
        <v>206</v>
      </c>
    </row>
    <row r="80" spans="1:6" x14ac:dyDescent="0.3">
      <c r="A80" s="9" t="s">
        <v>217</v>
      </c>
      <c r="B80" s="9" t="s">
        <v>218</v>
      </c>
    </row>
    <row r="81" spans="1:2" x14ac:dyDescent="0.3">
      <c r="A81" s="9" t="s">
        <v>219</v>
      </c>
      <c r="B81" s="9" t="s">
        <v>220</v>
      </c>
    </row>
    <row r="82" spans="1:2" x14ac:dyDescent="0.3">
      <c r="A82" s="3" t="s">
        <v>35</v>
      </c>
      <c r="B82" s="1" t="s">
        <v>84</v>
      </c>
    </row>
    <row r="83" spans="1:2" x14ac:dyDescent="0.3">
      <c r="A83" s="3" t="s">
        <v>36</v>
      </c>
      <c r="B83" s="1" t="s">
        <v>85</v>
      </c>
    </row>
    <row r="84" spans="1:2" x14ac:dyDescent="0.3">
      <c r="A84" s="9" t="s">
        <v>112</v>
      </c>
      <c r="B84" s="3" t="s">
        <v>145</v>
      </c>
    </row>
    <row r="85" spans="1:2" x14ac:dyDescent="0.3">
      <c r="A85" s="9" t="s">
        <v>244</v>
      </c>
      <c r="B85" s="3" t="s">
        <v>71</v>
      </c>
    </row>
    <row r="86" spans="1:2" ht="28.8" x14ac:dyDescent="0.3">
      <c r="A86" s="3" t="s">
        <v>123</v>
      </c>
      <c r="B86" s="1" t="s">
        <v>177</v>
      </c>
    </row>
    <row r="87" spans="1:2" x14ac:dyDescent="0.3">
      <c r="A87" s="3" t="s">
        <v>30</v>
      </c>
      <c r="B87" s="1" t="s">
        <v>72</v>
      </c>
    </row>
    <row r="88" spans="1:2" x14ac:dyDescent="0.3">
      <c r="A88" s="9" t="s">
        <v>97</v>
      </c>
      <c r="B88" s="3" t="s">
        <v>146</v>
      </c>
    </row>
    <row r="89" spans="1:2" x14ac:dyDescent="0.3">
      <c r="A89" s="3" t="s">
        <v>18</v>
      </c>
      <c r="B89" s="1" t="s">
        <v>176</v>
      </c>
    </row>
    <row r="90" spans="1:2" x14ac:dyDescent="0.3">
      <c r="A90" s="3" t="s">
        <v>15</v>
      </c>
      <c r="B90" s="2" t="s">
        <v>86</v>
      </c>
    </row>
    <row r="91" spans="1:2" x14ac:dyDescent="0.3">
      <c r="A91" s="7" t="s">
        <v>164</v>
      </c>
      <c r="B91" s="2" t="s">
        <v>162</v>
      </c>
    </row>
    <row r="92" spans="1:2" x14ac:dyDescent="0.3">
      <c r="A92" s="3" t="s">
        <v>31</v>
      </c>
      <c r="B92" s="1" t="s">
        <v>73</v>
      </c>
    </row>
    <row r="93" spans="1:2" ht="28.8" x14ac:dyDescent="0.3">
      <c r="A93" s="3" t="s">
        <v>32</v>
      </c>
      <c r="B93" s="1" t="s">
        <v>74</v>
      </c>
    </row>
    <row r="94" spans="1:2" x14ac:dyDescent="0.3">
      <c r="A94" s="3" t="s">
        <v>9</v>
      </c>
      <c r="B94" s="1" t="s">
        <v>75</v>
      </c>
    </row>
    <row r="95" spans="1:2" x14ac:dyDescent="0.3">
      <c r="A95" s="9" t="s">
        <v>101</v>
      </c>
      <c r="B95" s="3" t="s">
        <v>147</v>
      </c>
    </row>
    <row r="96" spans="1:2" ht="28.8" x14ac:dyDescent="0.3">
      <c r="A96" s="3" t="s">
        <v>5</v>
      </c>
      <c r="B96" s="1" t="s">
        <v>76</v>
      </c>
    </row>
    <row r="97" spans="1:2" x14ac:dyDescent="0.3">
      <c r="A97" s="3" t="s">
        <v>19</v>
      </c>
      <c r="B97" s="1" t="s">
        <v>77</v>
      </c>
    </row>
    <row r="98" spans="1:2" x14ac:dyDescent="0.3">
      <c r="A98" s="9" t="s">
        <v>122</v>
      </c>
      <c r="B98" s="9" t="s">
        <v>150</v>
      </c>
    </row>
    <row r="99" spans="1:2" x14ac:dyDescent="0.3">
      <c r="A99" s="9" t="s">
        <v>107</v>
      </c>
      <c r="B99" s="9" t="s">
        <v>149</v>
      </c>
    </row>
    <row r="100" spans="1:2" x14ac:dyDescent="0.3">
      <c r="A100" s="9" t="s">
        <v>106</v>
      </c>
      <c r="B100" s="3" t="s">
        <v>148</v>
      </c>
    </row>
    <row r="101" spans="1:2" x14ac:dyDescent="0.3">
      <c r="A101" s="3" t="s">
        <v>33</v>
      </c>
      <c r="B101" s="1" t="s">
        <v>78</v>
      </c>
    </row>
    <row r="102" spans="1:2" x14ac:dyDescent="0.3">
      <c r="A102" s="9" t="s">
        <v>245</v>
      </c>
      <c r="B102" s="3" t="s">
        <v>79</v>
      </c>
    </row>
    <row r="103" spans="1:2" x14ac:dyDescent="0.3">
      <c r="A103" s="9" t="s">
        <v>213</v>
      </c>
      <c r="B103" s="9" t="s">
        <v>214</v>
      </c>
    </row>
    <row r="104" spans="1:2" x14ac:dyDescent="0.3">
      <c r="A104" s="9" t="s">
        <v>246</v>
      </c>
      <c r="B104" s="3" t="s">
        <v>80</v>
      </c>
    </row>
    <row r="105" spans="1:2" x14ac:dyDescent="0.3">
      <c r="A105" s="9" t="s">
        <v>231</v>
      </c>
      <c r="B105" s="9" t="s">
        <v>230</v>
      </c>
    </row>
    <row r="106" spans="1:2" x14ac:dyDescent="0.3">
      <c r="A106" s="9" t="s">
        <v>95</v>
      </c>
      <c r="B106" s="3" t="s">
        <v>151</v>
      </c>
    </row>
    <row r="107" spans="1:2" x14ac:dyDescent="0.3">
      <c r="A107" s="3" t="s">
        <v>37</v>
      </c>
      <c r="B107" s="1" t="s">
        <v>87</v>
      </c>
    </row>
    <row r="108" spans="1:2" x14ac:dyDescent="0.3">
      <c r="A108" s="3" t="s">
        <v>38</v>
      </c>
      <c r="B108" s="1" t="s">
        <v>88</v>
      </c>
    </row>
    <row r="109" spans="1:2" x14ac:dyDescent="0.3">
      <c r="A109" s="3" t="s">
        <v>40</v>
      </c>
      <c r="B109" s="2" t="s">
        <v>90</v>
      </c>
    </row>
    <row r="110" spans="1:2" x14ac:dyDescent="0.3">
      <c r="A110" s="3" t="s">
        <v>41</v>
      </c>
      <c r="B110" s="2" t="s">
        <v>89</v>
      </c>
    </row>
    <row r="111" spans="1:2" x14ac:dyDescent="0.3">
      <c r="A111" s="3" t="s">
        <v>39</v>
      </c>
      <c r="B111" s="2" t="s">
        <v>91</v>
      </c>
    </row>
    <row r="112" spans="1:2" x14ac:dyDescent="0.3">
      <c r="A112" s="9" t="s">
        <v>158</v>
      </c>
      <c r="B112" s="9" t="s">
        <v>152</v>
      </c>
    </row>
    <row r="113" spans="1:2" x14ac:dyDescent="0.3">
      <c r="A113" s="3" t="s">
        <v>16</v>
      </c>
      <c r="B113" s="2" t="s">
        <v>81</v>
      </c>
    </row>
    <row r="114" spans="1:2" ht="28.8" x14ac:dyDescent="0.3">
      <c r="A114" s="7" t="s">
        <v>232</v>
      </c>
      <c r="B114" s="2" t="s">
        <v>161</v>
      </c>
    </row>
    <row r="115" spans="1:2" x14ac:dyDescent="0.3">
      <c r="A115" s="7" t="s">
        <v>194</v>
      </c>
      <c r="B115" s="7" t="s">
        <v>195</v>
      </c>
    </row>
    <row r="116" spans="1:2" x14ac:dyDescent="0.3">
      <c r="A116" s="16" t="s">
        <v>184</v>
      </c>
      <c r="B116" s="16" t="s">
        <v>183</v>
      </c>
    </row>
    <row r="118" spans="1:2" x14ac:dyDescent="0.3">
      <c r="B118" s="1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30" sqref="B30"/>
    </sheetView>
  </sheetViews>
  <sheetFormatPr defaultColWidth="8.77734375" defaultRowHeight="14.4" x14ac:dyDescent="0.3"/>
  <cols>
    <col min="1" max="1" width="20.6640625" bestFit="1" customWidth="1"/>
    <col min="2" max="2" width="225.6640625" customWidth="1"/>
  </cols>
  <sheetData>
    <row r="1" spans="1:2" x14ac:dyDescent="0.3">
      <c r="A1" s="15" t="s">
        <v>166</v>
      </c>
      <c r="B1" s="15" t="s">
        <v>48</v>
      </c>
    </row>
    <row r="2" spans="1:2" x14ac:dyDescent="0.3">
      <c r="A2" s="16" t="s">
        <v>167</v>
      </c>
      <c r="B2" s="16" t="s">
        <v>175</v>
      </c>
    </row>
    <row r="3" spans="1:2" x14ac:dyDescent="0.3">
      <c r="A3" s="16" t="s">
        <v>168</v>
      </c>
      <c r="B3" s="16" t="s">
        <v>174</v>
      </c>
    </row>
    <row r="4" spans="1:2" x14ac:dyDescent="0.3">
      <c r="A4" s="16" t="s">
        <v>169</v>
      </c>
      <c r="B4" s="17" t="s">
        <v>77</v>
      </c>
    </row>
    <row r="5" spans="1:2" x14ac:dyDescent="0.3">
      <c r="A5" s="16" t="s">
        <v>180</v>
      </c>
      <c r="B5" s="18" t="s">
        <v>181</v>
      </c>
    </row>
    <row r="6" spans="1:2" x14ac:dyDescent="0.3">
      <c r="A6" s="16" t="s">
        <v>170</v>
      </c>
      <c r="B6" s="17" t="s">
        <v>179</v>
      </c>
    </row>
    <row r="7" spans="1:2" x14ac:dyDescent="0.3">
      <c r="A7" s="16" t="s">
        <v>182</v>
      </c>
      <c r="B7" s="16" t="s">
        <v>183</v>
      </c>
    </row>
    <row r="8" spans="1:2" x14ac:dyDescent="0.3">
      <c r="A8" s="16" t="s">
        <v>171</v>
      </c>
      <c r="B8" s="16" t="s">
        <v>178</v>
      </c>
    </row>
    <row r="9" spans="1:2" x14ac:dyDescent="0.3">
      <c r="A9" s="16" t="s">
        <v>172</v>
      </c>
      <c r="B9" s="16" t="s">
        <v>157</v>
      </c>
    </row>
    <row r="10" spans="1:2" ht="28.8" x14ac:dyDescent="0.3">
      <c r="A10" s="16" t="s">
        <v>173</v>
      </c>
      <c r="B10" s="17" t="s">
        <v>177</v>
      </c>
    </row>
    <row r="11" spans="1:2" x14ac:dyDescent="0.3">
      <c r="A11" s="18"/>
      <c r="B11" s="18"/>
    </row>
    <row r="12" spans="1:2" x14ac:dyDescent="0.3">
      <c r="A12" s="18"/>
      <c r="B12" s="19"/>
    </row>
  </sheetData>
  <autoFilter ref="A1:B10" xr:uid="{00000000-0009-0000-0000-000001000000}"/>
  <pageMargins left="0.7" right="0.7" top="0.75" bottom="0.75" header="0.3" footer="0.3"/>
  <pageSetup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Field_Scope</vt:lpstr>
      <vt:lpstr>LoanStats</vt:lpstr>
      <vt:lpstr>RejectStats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Sriram</cp:lastModifiedBy>
  <cp:lastPrinted>2013-01-16T21:03:55Z</cp:lastPrinted>
  <dcterms:created xsi:type="dcterms:W3CDTF">2013-01-15T22:13:28Z</dcterms:created>
  <dcterms:modified xsi:type="dcterms:W3CDTF">2020-09-15T12:16:26Z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