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es" sheetId="1" r:id="rId4"/>
    <sheet state="visible" name="Plan de pruebas" sheetId="2" r:id="rId5"/>
  </sheets>
  <definedNames/>
  <calcPr/>
</workbook>
</file>

<file path=xl/sharedStrings.xml><?xml version="1.0" encoding="utf-8"?>
<sst xmlns="http://schemas.openxmlformats.org/spreadsheetml/2006/main" count="123" uniqueCount="81">
  <si>
    <t>Estructura de costos de la página web de Famosso Barber</t>
  </si>
  <si>
    <t>Concepto</t>
  </si>
  <si>
    <t>Cantidad</t>
  </si>
  <si>
    <t>Costo Unitario</t>
  </si>
  <si>
    <t>Costo Mensual</t>
  </si>
  <si>
    <t>MANO DE OBRA</t>
  </si>
  <si>
    <t>Desarrolladores</t>
  </si>
  <si>
    <t>Jefe de proyecto</t>
  </si>
  <si>
    <t>RESUMEN</t>
  </si>
  <si>
    <t>Costo por mes</t>
  </si>
  <si>
    <t>Total Mano de Obra</t>
  </si>
  <si>
    <t>Mano de obra</t>
  </si>
  <si>
    <t>MATERIALES</t>
  </si>
  <si>
    <t>Materiales</t>
  </si>
  <si>
    <t>Aplicaciones de Software libre</t>
  </si>
  <si>
    <t>Costos indirectos</t>
  </si>
  <si>
    <t>Total Materiales</t>
  </si>
  <si>
    <t>Total mensual</t>
  </si>
  <si>
    <t>COSTOS INDIRECTOS</t>
  </si>
  <si>
    <t>Ordenadores</t>
  </si>
  <si>
    <t>Monitores</t>
  </si>
  <si>
    <t>Perifericos</t>
  </si>
  <si>
    <t>Total Costos Indirectos</t>
  </si>
  <si>
    <t>ID</t>
  </si>
  <si>
    <t>Descripción prueba</t>
  </si>
  <si>
    <t>Tipo</t>
  </si>
  <si>
    <t>Subtipo</t>
  </si>
  <si>
    <t>Clasificación</t>
  </si>
  <si>
    <t>Prioridad</t>
  </si>
  <si>
    <t>Input</t>
  </si>
  <si>
    <t>Output</t>
  </si>
  <si>
    <t>Estado</t>
  </si>
  <si>
    <t>Fecha</t>
  </si>
  <si>
    <t>Comentarios</t>
  </si>
  <si>
    <t>Dato de logueo válido</t>
  </si>
  <si>
    <t>Caja Negra</t>
  </si>
  <si>
    <t>Validación</t>
  </si>
  <si>
    <t>Login</t>
  </si>
  <si>
    <t>Nombre: alex Contraseña: asda</t>
  </si>
  <si>
    <t>Acceso al calendario</t>
  </si>
  <si>
    <t>Pendiente de verificar error</t>
  </si>
  <si>
    <t>Dato de logueo inválido</t>
  </si>
  <si>
    <t>Nombre: alex Contraseña: aaaa</t>
  </si>
  <si>
    <t>Necesita más pruebas</t>
  </si>
  <si>
    <t>Solicitar cita en calendario</t>
  </si>
  <si>
    <t>Verificación</t>
  </si>
  <si>
    <t>Calendario</t>
  </si>
  <si>
    <t>Victor,victor@mail.com,Cortar pelo,17:30-18:00</t>
  </si>
  <si>
    <t>Citado correctamente</t>
  </si>
  <si>
    <t>Victor,victor@mail.com,Cortar pelo y Barba,17:00-18:00</t>
  </si>
  <si>
    <t>Aparentemente te lo guarda en la bbdd pero alacceder de nuevo al calendario desde book1.php sale como que puedes pedir cita de 17:00-17:30 y 17:30-18:00</t>
  </si>
  <si>
    <t>Imágenes sacadas de BBDD</t>
  </si>
  <si>
    <t>Caja Blaca</t>
  </si>
  <si>
    <t>Pruebas de funcionamiento</t>
  </si>
  <si>
    <t>Front</t>
  </si>
  <si>
    <t>&lt;?php echo base64_encode($fila['imagen_servicio']);</t>
  </si>
  <si>
    <t>No muestra la imágen</t>
  </si>
  <si>
    <t>Falta conocimiento sobre el funcionamiento de los archivos BLOP</t>
  </si>
  <si>
    <t>src="data:image/jpeg;base64,&lt;?php echo base64_encode($fila['imagen_servicio']) ?&gt;"</t>
  </si>
  <si>
    <t>Muestra la imágen</t>
  </si>
  <si>
    <t>Sesiones en el crud</t>
  </si>
  <si>
    <t>Caja negra</t>
  </si>
  <si>
    <t>Back</t>
  </si>
  <si>
    <t>Datos de logueo como admin</t>
  </si>
  <si>
    <t>No accede al crud.php</t>
  </si>
  <si>
    <t>La sesión no se guarda correctamente</t>
  </si>
  <si>
    <t>Accede al crud</t>
  </si>
  <si>
    <t>Añadimos el seesion_start() a todas las páginas donde se requiere</t>
  </si>
  <si>
    <t>Sesiones en las funcionesdel crud</t>
  </si>
  <si>
    <t>La sesión no se queda guardada al salir de la página.</t>
  </si>
  <si>
    <t>Mal funcionamiento de las sesiones, falta añadir la condición isset() en todas las páginas del crud</t>
  </si>
  <si>
    <t>La sesión se queda guardada al salir de la página.</t>
  </si>
  <si>
    <t>Añadimos la condición de la sesión en todas las páginas del crud</t>
  </si>
  <si>
    <t>Botón cerrar sesión crud</t>
  </si>
  <si>
    <t>Recibe por consulta la función session_destroy()</t>
  </si>
  <si>
    <t>Queda funcionando correctamente</t>
  </si>
  <si>
    <t>Inicio de sesión</t>
  </si>
  <si>
    <t>Caja Blanca</t>
  </si>
  <si>
    <t>No loguea</t>
  </si>
  <si>
    <t>Loguea</t>
  </si>
  <si>
    <t>Tras cambiar la longitud del campo Password a varchar 255 funciona.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</si>
</sst>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"/>
    <numFmt numFmtId="166" formatCode="#,##0.0000"/>
  </numFmts>
  <fonts count="7">
    <font>
      <sz val="10.0"/>
      <color rgb="FF000000"/>
      <name val="Arial"/>
      <scheme val="minor"/>
    </font>
    <font>
      <b/>
      <color theme="0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FFFFFF"/>
      <name val="Calibri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</fills>
  <borders count="1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6" fillId="0" fontId="2" numFmtId="0" xfId="0" applyBorder="1" applyFont="1"/>
    <xf borderId="7" fillId="0" fontId="2" numFmtId="0" xfId="0" applyBorder="1" applyFont="1"/>
    <xf borderId="8" fillId="3" fontId="4" numFmtId="0" xfId="0" applyAlignment="1" applyBorder="1" applyFont="1">
      <alignment readingOrder="0"/>
    </xf>
    <xf borderId="8" fillId="3" fontId="4" numFmtId="0" xfId="0" applyBorder="1" applyFont="1"/>
    <xf borderId="9" fillId="2" fontId="1" numFmtId="0" xfId="0" applyAlignment="1" applyBorder="1" applyFont="1">
      <alignment readingOrder="0"/>
    </xf>
    <xf borderId="4" fillId="3" fontId="4" numFmtId="0" xfId="0" applyAlignment="1" applyBorder="1" applyFont="1">
      <alignment readingOrder="0"/>
    </xf>
    <xf borderId="4" fillId="3" fontId="4" numFmtId="0" xfId="0" applyBorder="1" applyFont="1"/>
    <xf borderId="5" fillId="4" fontId="3" numFmtId="0" xfId="0" applyAlignment="1" applyBorder="1" applyFill="1" applyFont="1">
      <alignment readingOrder="0"/>
    </xf>
    <xf borderId="8" fillId="4" fontId="4" numFmtId="0" xfId="0" applyAlignment="1" applyBorder="1" applyFont="1">
      <alignment readingOrder="0"/>
    </xf>
    <xf borderId="8" fillId="4" fontId="4" numFmtId="0" xfId="0" applyBorder="1" applyFont="1"/>
    <xf borderId="8" fillId="5" fontId="4" numFmtId="0" xfId="0" applyAlignment="1" applyBorder="1" applyFill="1" applyFont="1">
      <alignment readingOrder="0"/>
    </xf>
    <xf borderId="8" fillId="5" fontId="4" numFmtId="0" xfId="0" applyBorder="1" applyFont="1"/>
    <xf borderId="8" fillId="6" fontId="4" numFmtId="0" xfId="0" applyAlignment="1" applyBorder="1" applyFill="1" applyFont="1">
      <alignment readingOrder="0"/>
    </xf>
    <xf borderId="8" fillId="6" fontId="4" numFmtId="0" xfId="0" applyBorder="1" applyFont="1"/>
    <xf borderId="5" fillId="5" fontId="3" numFmtId="0" xfId="0" applyAlignment="1" applyBorder="1" applyFont="1">
      <alignment readingOrder="0"/>
    </xf>
    <xf borderId="8" fillId="7" fontId="5" numFmtId="0" xfId="0" applyAlignment="1" applyBorder="1" applyFill="1" applyFont="1">
      <alignment readingOrder="0" shrinkToFit="0" vertical="bottom" wrapText="0"/>
    </xf>
    <xf borderId="7" fillId="7" fontId="5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horizontal="right" readingOrder="0" shrinkToFit="0" vertical="bottom" wrapText="1"/>
    </xf>
    <xf borderId="8" fillId="0" fontId="6" numFmtId="0" xfId="0" applyAlignment="1" applyBorder="1" applyFont="1">
      <alignment readingOrder="0" shrinkToFit="0" vertical="bottom" wrapText="1"/>
    </xf>
    <xf borderId="7" fillId="0" fontId="6" numFmtId="0" xfId="0" applyAlignment="1" applyBorder="1" applyFont="1">
      <alignment readingOrder="0" shrinkToFit="0" vertical="bottom" wrapText="1"/>
    </xf>
    <xf borderId="7" fillId="0" fontId="6" numFmtId="0" xfId="0" applyAlignment="1" applyBorder="1" applyFont="1">
      <alignment horizontal="right" readingOrder="0" shrinkToFit="0" vertical="bottom" wrapText="1"/>
    </xf>
    <xf borderId="10" fillId="0" fontId="6" numFmtId="0" xfId="0" applyAlignment="1" applyBorder="1" applyFont="1">
      <alignment horizontal="right" readingOrder="0" shrinkToFit="0" vertical="bottom" wrapText="1"/>
    </xf>
    <xf borderId="10" fillId="0" fontId="6" numFmtId="0" xfId="0" applyAlignment="1" applyBorder="1" applyFont="1">
      <alignment readingOrder="0" shrinkToFit="0" vertical="bottom" wrapText="1"/>
    </xf>
    <xf borderId="10" fillId="8" fontId="6" numFmtId="0" xfId="0" applyAlignment="1" applyBorder="1" applyFill="1" applyFont="1">
      <alignment shrinkToFit="0" vertical="bottom" wrapText="1"/>
    </xf>
    <xf borderId="10" fillId="0" fontId="6" numFmtId="164" xfId="0" applyAlignment="1" applyBorder="1" applyFont="1" applyNumberFormat="1">
      <alignment horizontal="right" readingOrder="0" shrinkToFit="0" vertical="bottom" wrapText="1"/>
    </xf>
    <xf borderId="4" fillId="0" fontId="6" numFmtId="0" xfId="0" applyAlignment="1" applyBorder="1" applyFont="1">
      <alignment readingOrder="0" shrinkToFit="0" vertical="bottom" wrapText="1"/>
    </xf>
    <xf borderId="10" fillId="9" fontId="6" numFmtId="0" xfId="0" applyAlignment="1" applyBorder="1" applyFill="1" applyFont="1">
      <alignment shrinkToFit="0" vertical="bottom" wrapText="1"/>
    </xf>
    <xf borderId="10" fillId="0" fontId="6" numFmtId="164" xfId="0" applyAlignment="1" applyBorder="1" applyFont="1" applyNumberFormat="1">
      <alignment readingOrder="0" shrinkToFit="0" vertical="bottom" wrapText="1"/>
    </xf>
    <xf borderId="10" fillId="0" fontId="6" numFmtId="0" xfId="0" applyAlignment="1" applyBorder="1" applyFont="1">
      <alignment shrinkToFit="0" vertical="bottom" wrapText="1"/>
    </xf>
    <xf borderId="10" fillId="0" fontId="6" numFmtId="165" xfId="0" applyAlignment="1" applyBorder="1" applyFont="1" applyNumberFormat="1">
      <alignment readingOrder="0" shrinkToFit="0" vertical="bottom" wrapText="1"/>
    </xf>
    <xf borderId="10" fillId="0" fontId="6" numFmtId="166" xfId="0" applyAlignment="1" applyBorder="1" applyFont="1" applyNumberFormat="1">
      <alignment readingOrder="0" shrinkToFit="0" vertical="bottom" wrapText="1"/>
    </xf>
    <xf borderId="4" fillId="0" fontId="6" numFmtId="0" xfId="0" applyAlignment="1" applyBorder="1" applyFont="1">
      <alignment horizontal="right" readingOrder="0" shrinkToFit="0" vertical="bottom" wrapText="0"/>
    </xf>
    <xf borderId="10" fillId="0" fontId="6" numFmtId="0" xfId="0" applyAlignment="1" applyBorder="1" applyFont="1">
      <alignment readingOrder="0" shrinkToFit="0" vertical="bottom" wrapText="0"/>
    </xf>
    <xf borderId="10" fillId="0" fontId="6" numFmtId="0" xfId="0" applyAlignment="1" applyBorder="1" applyFont="1">
      <alignment horizontal="right" readingOrder="0" shrinkToFit="0" vertical="bottom" wrapText="0"/>
    </xf>
    <xf borderId="10" fillId="0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4.25"/>
    <col customWidth="1" min="3" max="3" width="8.13"/>
    <col customWidth="1" min="4" max="4" width="12.5"/>
    <col customWidth="1" min="7" max="7" width="15.13"/>
  </cols>
  <sheetData>
    <row r="3">
      <c r="B3" s="1" t="s">
        <v>0</v>
      </c>
      <c r="C3" s="2"/>
      <c r="D3" s="2"/>
      <c r="E3" s="3"/>
    </row>
    <row r="4">
      <c r="B4" s="4" t="s">
        <v>1</v>
      </c>
      <c r="C4" s="4" t="s">
        <v>2</v>
      </c>
      <c r="D4" s="4" t="s">
        <v>3</v>
      </c>
      <c r="E4" s="4" t="s">
        <v>4</v>
      </c>
    </row>
    <row r="5">
      <c r="B5" s="5" t="s">
        <v>5</v>
      </c>
      <c r="C5" s="6"/>
      <c r="D5" s="6"/>
      <c r="E5" s="7"/>
    </row>
    <row r="6">
      <c r="B6" s="8" t="s">
        <v>6</v>
      </c>
      <c r="C6" s="8">
        <v>1.0</v>
      </c>
      <c r="D6" s="8">
        <v>1000.0</v>
      </c>
      <c r="E6" s="9">
        <f t="shared" ref="E6:E7" si="1">D6*C6</f>
        <v>1000</v>
      </c>
    </row>
    <row r="7">
      <c r="B7" s="8" t="s">
        <v>7</v>
      </c>
      <c r="C7" s="8">
        <v>1.0</v>
      </c>
      <c r="D7" s="8">
        <v>2500.0</v>
      </c>
      <c r="E7" s="9">
        <f t="shared" si="1"/>
        <v>2500</v>
      </c>
      <c r="G7" s="10" t="s">
        <v>8</v>
      </c>
      <c r="H7" s="10" t="s">
        <v>9</v>
      </c>
    </row>
    <row r="8">
      <c r="B8" s="8" t="s">
        <v>10</v>
      </c>
      <c r="C8" s="9"/>
      <c r="D8" s="9"/>
      <c r="E8" s="9">
        <f>SUM(E6:E7)</f>
        <v>3500</v>
      </c>
      <c r="G8" s="11" t="s">
        <v>11</v>
      </c>
      <c r="H8" s="12">
        <f>E8</f>
        <v>3500</v>
      </c>
    </row>
    <row r="9">
      <c r="B9" s="13" t="s">
        <v>12</v>
      </c>
      <c r="C9" s="6"/>
      <c r="D9" s="6"/>
      <c r="E9" s="7"/>
      <c r="G9" s="14" t="s">
        <v>13</v>
      </c>
      <c r="H9" s="15">
        <f>E11</f>
        <v>0</v>
      </c>
    </row>
    <row r="10">
      <c r="B10" s="14" t="s">
        <v>14</v>
      </c>
      <c r="C10" s="14">
        <v>2.0</v>
      </c>
      <c r="D10" s="14">
        <v>0.0</v>
      </c>
      <c r="E10" s="15">
        <f>(D10*C10)</f>
        <v>0</v>
      </c>
      <c r="G10" s="16" t="s">
        <v>15</v>
      </c>
      <c r="H10" s="17">
        <f>E16</f>
        <v>1880</v>
      </c>
    </row>
    <row r="11">
      <c r="B11" s="14" t="s">
        <v>16</v>
      </c>
      <c r="C11" s="15"/>
      <c r="D11" s="15"/>
      <c r="E11" s="15">
        <f>SUM(E10)</f>
        <v>0</v>
      </c>
      <c r="G11" s="18" t="s">
        <v>17</v>
      </c>
      <c r="H11" s="19">
        <f>SUM(H8:H10)</f>
        <v>5380</v>
      </c>
    </row>
    <row r="12">
      <c r="B12" s="20" t="s">
        <v>18</v>
      </c>
      <c r="C12" s="6"/>
      <c r="D12" s="6"/>
      <c r="E12" s="7"/>
    </row>
    <row r="13">
      <c r="B13" s="16" t="s">
        <v>19</v>
      </c>
      <c r="C13" s="16">
        <v>2.0</v>
      </c>
      <c r="D13" s="16">
        <v>600.0</v>
      </c>
      <c r="E13" s="17">
        <f t="shared" ref="E13:E15" si="2">D13*C13</f>
        <v>1200</v>
      </c>
    </row>
    <row r="14">
      <c r="B14" s="16" t="s">
        <v>20</v>
      </c>
      <c r="C14" s="16">
        <v>4.0</v>
      </c>
      <c r="D14" s="16">
        <v>150.0</v>
      </c>
      <c r="E14" s="17">
        <f t="shared" si="2"/>
        <v>600</v>
      </c>
    </row>
    <row r="15">
      <c r="B15" s="16" t="s">
        <v>21</v>
      </c>
      <c r="C15" s="16">
        <v>4.0</v>
      </c>
      <c r="D15" s="16">
        <v>20.0</v>
      </c>
      <c r="E15" s="17">
        <f t="shared" si="2"/>
        <v>80</v>
      </c>
    </row>
    <row r="16">
      <c r="B16" s="16" t="s">
        <v>22</v>
      </c>
      <c r="C16" s="17"/>
      <c r="D16" s="17"/>
      <c r="E16" s="17">
        <f>SUM(E13:E15)</f>
        <v>1880</v>
      </c>
    </row>
  </sheetData>
  <mergeCells count="4">
    <mergeCell ref="B3:E3"/>
    <mergeCell ref="B5:E5"/>
    <mergeCell ref="B9:E9"/>
    <mergeCell ref="B12:E1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23.63"/>
    <col customWidth="1" min="3" max="3" width="10.88"/>
    <col customWidth="1" min="4" max="4" width="20.75"/>
    <col customWidth="1" min="6" max="6" width="8.25"/>
    <col customWidth="1" min="7" max="7" width="28.88"/>
    <col customWidth="1" min="8" max="8" width="37.88"/>
    <col customWidth="1" min="9" max="9" width="9.38"/>
    <col customWidth="1" min="10" max="10" width="9.88"/>
    <col customWidth="1" min="11" max="11" width="17.63"/>
  </cols>
  <sheetData>
    <row r="1">
      <c r="A1" s="21" t="s">
        <v>23</v>
      </c>
      <c r="B1" s="22" t="s">
        <v>24</v>
      </c>
      <c r="C1" s="22" t="s">
        <v>25</v>
      </c>
      <c r="D1" s="22" t="s">
        <v>26</v>
      </c>
      <c r="E1" s="22" t="s">
        <v>27</v>
      </c>
      <c r="F1" s="22" t="s">
        <v>28</v>
      </c>
      <c r="G1" s="22" t="s">
        <v>29</v>
      </c>
      <c r="H1" s="22" t="s">
        <v>30</v>
      </c>
      <c r="I1" s="22" t="s">
        <v>31</v>
      </c>
      <c r="J1" s="22" t="s">
        <v>32</v>
      </c>
      <c r="K1" s="22" t="s">
        <v>33</v>
      </c>
    </row>
    <row r="2">
      <c r="A2" s="23">
        <v>1.0</v>
      </c>
      <c r="B2" s="24" t="s">
        <v>34</v>
      </c>
      <c r="C2" s="25" t="s">
        <v>35</v>
      </c>
      <c r="D2" s="25" t="s">
        <v>36</v>
      </c>
      <c r="E2" s="25" t="s">
        <v>37</v>
      </c>
      <c r="F2" s="26">
        <v>1.0</v>
      </c>
      <c r="G2" s="27" t="s">
        <v>38</v>
      </c>
      <c r="H2" s="28" t="s">
        <v>39</v>
      </c>
      <c r="I2" s="29"/>
      <c r="J2" s="30">
        <v>44683.0</v>
      </c>
      <c r="K2" s="28" t="s">
        <v>40</v>
      </c>
    </row>
    <row r="3">
      <c r="A3" s="23">
        <v>2.0</v>
      </c>
      <c r="B3" s="31" t="s">
        <v>41</v>
      </c>
      <c r="C3" s="28" t="s">
        <v>35</v>
      </c>
      <c r="D3" s="28" t="s">
        <v>36</v>
      </c>
      <c r="E3" s="28" t="s">
        <v>37</v>
      </c>
      <c r="F3" s="27">
        <v>1.0</v>
      </c>
      <c r="G3" s="27" t="s">
        <v>42</v>
      </c>
      <c r="H3" s="28" t="s">
        <v>39</v>
      </c>
      <c r="I3" s="29"/>
      <c r="J3" s="30">
        <v>44683.0</v>
      </c>
      <c r="K3" s="28" t="s">
        <v>43</v>
      </c>
    </row>
    <row r="4">
      <c r="A4" s="23">
        <v>3.0</v>
      </c>
      <c r="B4" s="28" t="s">
        <v>44</v>
      </c>
      <c r="C4" s="28" t="s">
        <v>35</v>
      </c>
      <c r="D4" s="28" t="s">
        <v>45</v>
      </c>
      <c r="E4" s="28" t="s">
        <v>46</v>
      </c>
      <c r="F4" s="27">
        <v>1.0</v>
      </c>
      <c r="G4" s="27" t="s">
        <v>47</v>
      </c>
      <c r="H4" s="28" t="s">
        <v>48</v>
      </c>
      <c r="I4" s="32"/>
      <c r="J4" s="33">
        <v>44677.0</v>
      </c>
      <c r="K4" s="34"/>
    </row>
    <row r="5" ht="43.5" customHeight="1">
      <c r="A5" s="23">
        <v>4.0</v>
      </c>
      <c r="B5" s="28" t="s">
        <v>44</v>
      </c>
      <c r="C5" s="28" t="s">
        <v>35</v>
      </c>
      <c r="D5" s="28" t="s">
        <v>45</v>
      </c>
      <c r="E5" s="28" t="s">
        <v>46</v>
      </c>
      <c r="F5" s="27">
        <v>1.0</v>
      </c>
      <c r="G5" s="27" t="s">
        <v>49</v>
      </c>
      <c r="H5" s="28" t="s">
        <v>48</v>
      </c>
      <c r="I5" s="29"/>
      <c r="J5" s="33">
        <v>44691.0</v>
      </c>
      <c r="K5" s="28" t="s">
        <v>50</v>
      </c>
    </row>
    <row r="6">
      <c r="A6" s="23">
        <v>5.0</v>
      </c>
      <c r="B6" s="28" t="s">
        <v>51</v>
      </c>
      <c r="C6" s="28" t="s">
        <v>52</v>
      </c>
      <c r="D6" s="28" t="s">
        <v>53</v>
      </c>
      <c r="E6" s="28" t="s">
        <v>54</v>
      </c>
      <c r="F6" s="27">
        <v>1.0</v>
      </c>
      <c r="G6" s="27" t="s">
        <v>55</v>
      </c>
      <c r="H6" s="28" t="s">
        <v>56</v>
      </c>
      <c r="I6" s="29"/>
      <c r="J6" s="33">
        <v>44691.0</v>
      </c>
      <c r="K6" s="28" t="s">
        <v>57</v>
      </c>
    </row>
    <row r="7">
      <c r="A7" s="23">
        <v>6.0</v>
      </c>
      <c r="B7" s="28" t="s">
        <v>51</v>
      </c>
      <c r="C7" s="28" t="s">
        <v>52</v>
      </c>
      <c r="D7" s="28" t="s">
        <v>53</v>
      </c>
      <c r="E7" s="28" t="s">
        <v>54</v>
      </c>
      <c r="F7" s="27">
        <v>1.0</v>
      </c>
      <c r="G7" s="27" t="s">
        <v>58</v>
      </c>
      <c r="H7" s="28" t="s">
        <v>59</v>
      </c>
      <c r="I7" s="32"/>
      <c r="J7" s="35">
        <v>44691.0</v>
      </c>
      <c r="K7" s="34"/>
    </row>
    <row r="8">
      <c r="A8" s="23">
        <v>7.0</v>
      </c>
      <c r="B8" s="28" t="s">
        <v>60</v>
      </c>
      <c r="C8" s="28" t="s">
        <v>61</v>
      </c>
      <c r="D8" s="28" t="s">
        <v>53</v>
      </c>
      <c r="E8" s="28" t="s">
        <v>62</v>
      </c>
      <c r="F8" s="27">
        <v>1.0</v>
      </c>
      <c r="G8" s="28" t="s">
        <v>63</v>
      </c>
      <c r="H8" s="28" t="s">
        <v>64</v>
      </c>
      <c r="I8" s="29"/>
      <c r="J8" s="35">
        <v>44702.0</v>
      </c>
      <c r="K8" s="28" t="s">
        <v>65</v>
      </c>
    </row>
    <row r="9" ht="33.75" customHeight="1">
      <c r="A9" s="23">
        <v>8.0</v>
      </c>
      <c r="B9" s="28" t="s">
        <v>60</v>
      </c>
      <c r="C9" s="36" t="s">
        <v>61</v>
      </c>
      <c r="D9" s="28" t="s">
        <v>53</v>
      </c>
      <c r="E9" s="28" t="s">
        <v>62</v>
      </c>
      <c r="F9" s="27">
        <v>1.0</v>
      </c>
      <c r="G9" s="28" t="s">
        <v>63</v>
      </c>
      <c r="H9" s="28" t="s">
        <v>66</v>
      </c>
      <c r="I9" s="32"/>
      <c r="J9" s="35">
        <v>44706.0</v>
      </c>
      <c r="K9" s="28" t="s">
        <v>67</v>
      </c>
    </row>
    <row r="10" ht="35.25" customHeight="1">
      <c r="A10" s="23">
        <v>9.0</v>
      </c>
      <c r="B10" s="28" t="s">
        <v>68</v>
      </c>
      <c r="C10" s="28" t="s">
        <v>61</v>
      </c>
      <c r="D10" s="28" t="s">
        <v>53</v>
      </c>
      <c r="E10" s="28" t="s">
        <v>62</v>
      </c>
      <c r="F10" s="27">
        <v>1.0</v>
      </c>
      <c r="G10" s="28" t="s">
        <v>63</v>
      </c>
      <c r="H10" s="28" t="s">
        <v>69</v>
      </c>
      <c r="I10" s="29"/>
      <c r="J10" s="35">
        <v>44706.0</v>
      </c>
      <c r="K10" s="28" t="s">
        <v>70</v>
      </c>
    </row>
    <row r="11" ht="30.75" customHeight="1">
      <c r="A11" s="23">
        <v>10.0</v>
      </c>
      <c r="B11" s="28" t="s">
        <v>68</v>
      </c>
      <c r="C11" s="28" t="s">
        <v>61</v>
      </c>
      <c r="D11" s="28" t="s">
        <v>53</v>
      </c>
      <c r="E11" s="28" t="s">
        <v>62</v>
      </c>
      <c r="F11" s="27">
        <v>1.0</v>
      </c>
      <c r="G11" s="28" t="s">
        <v>63</v>
      </c>
      <c r="H11" s="28" t="s">
        <v>71</v>
      </c>
      <c r="I11" s="32"/>
      <c r="J11" s="35">
        <v>44706.0</v>
      </c>
      <c r="K11" s="28" t="s">
        <v>72</v>
      </c>
    </row>
    <row r="12">
      <c r="A12" s="23">
        <v>11.0</v>
      </c>
      <c r="B12" s="28" t="s">
        <v>73</v>
      </c>
      <c r="C12" s="28" t="s">
        <v>61</v>
      </c>
      <c r="D12" s="28" t="s">
        <v>53</v>
      </c>
      <c r="E12" s="28" t="s">
        <v>62</v>
      </c>
      <c r="F12" s="27">
        <v>1.0</v>
      </c>
      <c r="G12" s="28" t="s">
        <v>63</v>
      </c>
      <c r="H12" s="28" t="s">
        <v>74</v>
      </c>
      <c r="I12" s="32"/>
      <c r="J12" s="35">
        <v>44706.0</v>
      </c>
      <c r="K12" s="28" t="s">
        <v>75</v>
      </c>
    </row>
    <row r="13">
      <c r="A13" s="37">
        <v>12.0</v>
      </c>
      <c r="B13" s="28" t="s">
        <v>76</v>
      </c>
      <c r="C13" s="28" t="s">
        <v>77</v>
      </c>
      <c r="D13" s="28" t="s">
        <v>45</v>
      </c>
      <c r="E13" s="28" t="s">
        <v>62</v>
      </c>
      <c r="F13" s="27">
        <v>1.0</v>
      </c>
      <c r="G13" s="28" t="s">
        <v>63</v>
      </c>
      <c r="H13" s="28" t="s">
        <v>78</v>
      </c>
      <c r="I13" s="29"/>
      <c r="J13" s="35">
        <v>44707.0</v>
      </c>
      <c r="K13" s="28" t="s">
        <v>78</v>
      </c>
    </row>
    <row r="14">
      <c r="A14" s="37">
        <v>13.0</v>
      </c>
      <c r="B14" s="28" t="s">
        <v>76</v>
      </c>
      <c r="C14" s="28" t="s">
        <v>77</v>
      </c>
      <c r="D14" s="28" t="s">
        <v>45</v>
      </c>
      <c r="E14" s="28" t="s">
        <v>62</v>
      </c>
      <c r="F14" s="27">
        <v>1.0</v>
      </c>
      <c r="G14" s="28" t="s">
        <v>63</v>
      </c>
      <c r="H14" s="28" t="s">
        <v>79</v>
      </c>
      <c r="I14" s="32"/>
      <c r="J14" s="35">
        <v>44707.0</v>
      </c>
      <c r="K14" s="28" t="s">
        <v>80</v>
      </c>
    </row>
    <row r="15">
      <c r="A15" s="37"/>
      <c r="B15" s="38"/>
      <c r="C15" s="38"/>
      <c r="D15" s="38"/>
      <c r="E15" s="38"/>
      <c r="F15" s="39"/>
      <c r="G15" s="38"/>
      <c r="H15" s="40"/>
      <c r="I15" s="40"/>
      <c r="J15" s="40"/>
      <c r="K15" s="40"/>
    </row>
    <row r="16">
      <c r="A16" s="37"/>
      <c r="B16" s="38"/>
      <c r="C16" s="38"/>
      <c r="D16" s="40"/>
      <c r="E16" s="38"/>
      <c r="F16" s="39"/>
      <c r="G16" s="38"/>
      <c r="H16" s="40"/>
      <c r="I16" s="40"/>
      <c r="J16" s="40"/>
      <c r="K16" s="40"/>
    </row>
    <row r="17">
      <c r="A17" s="37"/>
      <c r="B17" s="38"/>
      <c r="C17" s="38"/>
      <c r="D17" s="40"/>
      <c r="E17" s="38"/>
      <c r="F17" s="39"/>
      <c r="G17" s="40"/>
      <c r="H17" s="40"/>
      <c r="I17" s="40"/>
      <c r="J17" s="40"/>
      <c r="K17" s="40"/>
    </row>
    <row r="18">
      <c r="A18" s="37"/>
      <c r="B18" s="38"/>
      <c r="C18" s="38"/>
      <c r="D18" s="40"/>
      <c r="E18" s="38"/>
      <c r="F18" s="39"/>
      <c r="G18" s="40"/>
      <c r="H18" s="40"/>
      <c r="I18" s="40"/>
      <c r="J18" s="40"/>
      <c r="K18" s="40"/>
    </row>
    <row r="19">
      <c r="A19" s="37"/>
      <c r="B19" s="38"/>
      <c r="C19" s="38"/>
      <c r="D19" s="40"/>
      <c r="E19" s="38"/>
      <c r="F19" s="39"/>
      <c r="G19" s="40"/>
      <c r="H19" s="40"/>
      <c r="I19" s="40"/>
      <c r="J19" s="40"/>
      <c r="K19" s="40"/>
    </row>
    <row r="20">
      <c r="A20" s="37"/>
      <c r="B20" s="38"/>
      <c r="C20" s="38"/>
      <c r="D20" s="40"/>
      <c r="E20" s="38"/>
      <c r="F20" s="39"/>
      <c r="G20" s="40"/>
      <c r="H20" s="40"/>
      <c r="I20" s="40"/>
      <c r="J20" s="40"/>
      <c r="K20" s="40"/>
    </row>
    <row r="21">
      <c r="A21" s="37"/>
      <c r="B21" s="38"/>
      <c r="C21" s="40"/>
      <c r="D21" s="40"/>
      <c r="E21" s="40"/>
      <c r="F21" s="39"/>
      <c r="G21" s="40"/>
      <c r="H21" s="40"/>
      <c r="I21" s="40"/>
      <c r="J21" s="40"/>
      <c r="K21" s="4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