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testes\loteriasServer\"/>
    </mc:Choice>
  </mc:AlternateContent>
  <bookViews>
    <workbookView xWindow="0" yWindow="600" windowWidth="12120" windowHeight="17430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4" i="1"/>
</calcChain>
</file>

<file path=xl/sharedStrings.xml><?xml version="1.0" encoding="utf-8"?>
<sst xmlns="http://schemas.openxmlformats.org/spreadsheetml/2006/main" count="37" uniqueCount="27">
  <si>
    <t>concurso</t>
  </si>
  <si>
    <t>arrecadacao_total</t>
  </si>
  <si>
    <t>ganhadores_sena</t>
  </si>
  <si>
    <t>cidade</t>
  </si>
  <si>
    <t>uf</t>
  </si>
  <si>
    <t>rateio_sena</t>
  </si>
  <si>
    <t>ganhadores_quina</t>
  </si>
  <si>
    <t>rateio_quina</t>
  </si>
  <si>
    <t>ganhadores_quadra</t>
  </si>
  <si>
    <t>rateio_quadra</t>
  </si>
  <si>
    <t>acumulado</t>
  </si>
  <si>
    <t>valor_acumulado</t>
  </si>
  <si>
    <t>estimativa_prêmio</t>
  </si>
  <si>
    <t>acumulado_mega_da_virada</t>
  </si>
  <si>
    <t>1_dezena</t>
  </si>
  <si>
    <t>2_dezena</t>
  </si>
  <si>
    <t>3_dezena</t>
  </si>
  <si>
    <t>4_dezena</t>
  </si>
  <si>
    <t>5_dezena</t>
  </si>
  <si>
    <t>6_dezena</t>
  </si>
  <si>
    <t>data_sorteio</t>
  </si>
  <si>
    <t xml:space="preserve"> </t>
  </si>
  <si>
    <t>SIM</t>
  </si>
  <si>
    <t>INDAIATUBA</t>
  </si>
  <si>
    <t>SP</t>
  </si>
  <si>
    <t>NÃO</t>
  </si>
  <si>
    <t>jogo_tipo_id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</si>
</sst>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A25"/>
  <sheetViews>
    <sheetView tabSelected="1" topLeftCell="B17" workbookViewId="0">
      <selection activeCell="E4" sqref="E4:E25"/>
    </sheetView>
  </sheetViews>
  <sheetFormatPr defaultRowHeight="15" x14ac:dyDescent="0.25"/>
  <cols>
    <col min="2" max="2" width="27.28515625" bestFit="1" customWidth="1"/>
    <col min="3" max="5" width="12.7109375" bestFit="1" customWidth="1"/>
    <col min="6" max="6" width="16" bestFit="1" customWidth="1"/>
    <col min="7" max="7" width="27.28515625" bestFit="1" customWidth="1"/>
    <col min="9" max="9" width="47.85546875" bestFit="1" customWidth="1"/>
    <col min="10" max="10" width="23.42578125" bestFit="1" customWidth="1"/>
  </cols>
  <sheetData>
    <row r="4" spans="2:27" x14ac:dyDescent="0.25">
      <c r="B4" t="s">
        <v>26</v>
      </c>
      <c r="C4">
        <v>1</v>
      </c>
      <c r="D4">
        <v>1</v>
      </c>
      <c r="E4">
        <v>1</v>
      </c>
      <c r="F4">
        <v>1</v>
      </c>
      <c r="I4" t="str">
        <f>"'"&amp;$B4&amp;"'           =&gt;   "&amp;C4&amp;" ,"</f>
        <v>'jogo_tipo_id'           =&gt;   1 ,</v>
      </c>
      <c r="J4" t="str">
        <f>"'"&amp;$B4&amp;"'           =&gt;   "&amp;D4&amp;" ,"</f>
        <v>'jogo_tipo_id'           =&gt;   1 ,</v>
      </c>
    </row>
    <row r="5" spans="2:27" x14ac:dyDescent="0.25">
      <c r="B5" t="s">
        <v>0</v>
      </c>
      <c r="C5">
        <v>2097</v>
      </c>
      <c r="D5">
        <v>2098</v>
      </c>
      <c r="E5">
        <v>2099</v>
      </c>
      <c r="F5">
        <v>2100</v>
      </c>
      <c r="G5">
        <v>2101</v>
      </c>
      <c r="I5" t="str">
        <f t="shared" ref="I5:I25" si="0">"'"&amp;$B5&amp;"'           =&gt;   "&amp;C5&amp;" ,"</f>
        <v>'concurso'           =&gt;   2097 ,</v>
      </c>
      <c r="J5" t="str">
        <f t="shared" ref="J5:J25" si="1">"'"&amp;$B5&amp;"'           =&gt;   "&amp;D5&amp;" ,"</f>
        <v>'concurso'           =&gt;   2098 ,</v>
      </c>
    </row>
    <row r="6" spans="2:27" x14ac:dyDescent="0.25">
      <c r="B6" t="s">
        <v>20</v>
      </c>
      <c r="C6" s="1">
        <v>43418</v>
      </c>
      <c r="D6" s="1">
        <v>43421</v>
      </c>
      <c r="E6" s="1">
        <v>43425</v>
      </c>
      <c r="F6" s="1">
        <v>43428</v>
      </c>
      <c r="G6" s="1">
        <v>43432</v>
      </c>
      <c r="H6" s="1"/>
      <c r="I6" t="str">
        <f t="shared" si="0"/>
        <v>'data_sorteio'           =&gt;   43418 ,</v>
      </c>
      <c r="J6" t="str">
        <f t="shared" si="1"/>
        <v>'data_sorteio'           =&gt;   43421 ,</v>
      </c>
      <c r="O6" s="2"/>
      <c r="U6" s="2"/>
      <c r="Y6" s="2"/>
      <c r="Z6" s="2"/>
      <c r="AA6" s="2"/>
    </row>
    <row r="7" spans="2:27" x14ac:dyDescent="0.25">
      <c r="B7" t="s">
        <v>14</v>
      </c>
      <c r="C7">
        <v>51</v>
      </c>
      <c r="D7">
        <v>2</v>
      </c>
      <c r="E7">
        <v>30</v>
      </c>
      <c r="F7">
        <v>1</v>
      </c>
      <c r="G7">
        <v>58</v>
      </c>
      <c r="H7" s="1"/>
      <c r="I7" t="str">
        <f t="shared" si="0"/>
        <v>'1_dezena'           =&gt;   51 ,</v>
      </c>
      <c r="J7" t="str">
        <f t="shared" si="1"/>
        <v>'1_dezena'           =&gt;   2 ,</v>
      </c>
      <c r="O7" s="2"/>
      <c r="U7" s="2"/>
      <c r="Y7" s="2"/>
      <c r="Z7" s="2"/>
      <c r="AA7" s="2"/>
    </row>
    <row r="8" spans="2:27" x14ac:dyDescent="0.25">
      <c r="B8" t="s">
        <v>15</v>
      </c>
      <c r="C8">
        <v>28</v>
      </c>
      <c r="D8">
        <v>38</v>
      </c>
      <c r="E8">
        <v>15</v>
      </c>
      <c r="F8">
        <v>35</v>
      </c>
      <c r="G8">
        <v>56</v>
      </c>
      <c r="H8" s="1"/>
      <c r="I8" t="str">
        <f t="shared" si="0"/>
        <v>'2_dezena'           =&gt;   28 ,</v>
      </c>
      <c r="J8" t="str">
        <f t="shared" si="1"/>
        <v>'2_dezena'           =&gt;   38 ,</v>
      </c>
      <c r="O8" s="2"/>
      <c r="U8" s="2"/>
      <c r="Y8" s="2"/>
      <c r="Z8" s="2"/>
      <c r="AA8" s="2"/>
    </row>
    <row r="9" spans="2:27" x14ac:dyDescent="0.25">
      <c r="B9" t="s">
        <v>16</v>
      </c>
      <c r="C9">
        <v>24</v>
      </c>
      <c r="D9">
        <v>27</v>
      </c>
      <c r="E9">
        <v>5</v>
      </c>
      <c r="F9">
        <v>13</v>
      </c>
      <c r="G9">
        <v>18</v>
      </c>
      <c r="H9" s="1"/>
      <c r="I9" t="str">
        <f t="shared" si="0"/>
        <v>'3_dezena'           =&gt;   24 ,</v>
      </c>
      <c r="J9" t="str">
        <f t="shared" si="1"/>
        <v>'3_dezena'           =&gt;   27 ,</v>
      </c>
      <c r="O9" s="2"/>
      <c r="S9" s="2"/>
      <c r="U9" s="2"/>
      <c r="Z9" s="2"/>
      <c r="AA9" s="2"/>
    </row>
    <row r="10" spans="2:27" x14ac:dyDescent="0.25">
      <c r="B10" t="s">
        <v>17</v>
      </c>
      <c r="C10">
        <v>49</v>
      </c>
      <c r="D10">
        <v>60</v>
      </c>
      <c r="E10">
        <v>58</v>
      </c>
      <c r="F10">
        <v>11</v>
      </c>
      <c r="G10">
        <v>8</v>
      </c>
      <c r="H10" s="1"/>
      <c r="I10" t="str">
        <f t="shared" si="0"/>
        <v>'4_dezena'           =&gt;   49 ,</v>
      </c>
      <c r="J10" t="str">
        <f t="shared" si="1"/>
        <v>'4_dezena'           =&gt;   60 ,</v>
      </c>
      <c r="O10" s="2"/>
      <c r="U10" s="2"/>
      <c r="Y10" s="2"/>
      <c r="Z10" s="2"/>
      <c r="AA10" s="2"/>
    </row>
    <row r="11" spans="2:27" x14ac:dyDescent="0.25">
      <c r="B11" t="s">
        <v>18</v>
      </c>
      <c r="C11">
        <v>9</v>
      </c>
      <c r="D11">
        <v>18</v>
      </c>
      <c r="E11">
        <v>20</v>
      </c>
      <c r="F11">
        <v>10</v>
      </c>
      <c r="G11">
        <v>2</v>
      </c>
      <c r="I11" t="str">
        <f t="shared" si="0"/>
        <v>'5_dezena'           =&gt;   9 ,</v>
      </c>
      <c r="J11" t="str">
        <f t="shared" si="1"/>
        <v>'5_dezena'           =&gt;   18 ,</v>
      </c>
    </row>
    <row r="12" spans="2:27" x14ac:dyDescent="0.25">
      <c r="B12" t="s">
        <v>19</v>
      </c>
      <c r="C12">
        <v>45</v>
      </c>
      <c r="D12">
        <v>8</v>
      </c>
      <c r="E12">
        <v>27</v>
      </c>
      <c r="F12">
        <v>49</v>
      </c>
      <c r="G12">
        <v>37</v>
      </c>
      <c r="I12" t="str">
        <f t="shared" si="0"/>
        <v>'6_dezena'           =&gt;   45 ,</v>
      </c>
      <c r="J12" t="str">
        <f t="shared" si="1"/>
        <v>'6_dezena'           =&gt;   8 ,</v>
      </c>
    </row>
    <row r="13" spans="2:27" x14ac:dyDescent="0.25">
      <c r="B13" t="s">
        <v>1</v>
      </c>
      <c r="C13" s="2">
        <v>50929053</v>
      </c>
      <c r="D13" s="2">
        <v>49113232</v>
      </c>
      <c r="E13" s="2">
        <v>58036464.5</v>
      </c>
      <c r="F13" s="2">
        <v>81684155</v>
      </c>
      <c r="G13" s="2">
        <v>24349150</v>
      </c>
      <c r="I13" t="str">
        <f t="shared" si="0"/>
        <v>'arrecadacao_total'           =&gt;   50929053 ,</v>
      </c>
      <c r="J13" t="str">
        <f t="shared" si="1"/>
        <v>'arrecadacao_total'           =&gt;   49113232 ,</v>
      </c>
    </row>
    <row r="14" spans="2:27" x14ac:dyDescent="0.25">
      <c r="B14" t="s">
        <v>2</v>
      </c>
      <c r="C14">
        <v>0</v>
      </c>
      <c r="D14">
        <v>0</v>
      </c>
      <c r="E14">
        <v>0</v>
      </c>
      <c r="F14">
        <v>1</v>
      </c>
      <c r="G14">
        <v>0</v>
      </c>
      <c r="I14" t="str">
        <f t="shared" si="0"/>
        <v>'ganhadores_sena'           =&gt;   0 ,</v>
      </c>
      <c r="J14" t="str">
        <f t="shared" si="1"/>
        <v>'ganhadores_sena'           =&gt;   0 ,</v>
      </c>
    </row>
    <row r="15" spans="2:27" x14ac:dyDescent="0.25">
      <c r="B15" t="s">
        <v>3</v>
      </c>
      <c r="C15" t="s">
        <v>21</v>
      </c>
      <c r="D15" t="s">
        <v>21</v>
      </c>
      <c r="E15" t="s">
        <v>21</v>
      </c>
      <c r="F15" t="s">
        <v>23</v>
      </c>
      <c r="G15" t="s">
        <v>21</v>
      </c>
      <c r="I15" t="str">
        <f t="shared" si="0"/>
        <v>'cidade'           =&gt;     ,</v>
      </c>
      <c r="J15" t="str">
        <f t="shared" si="1"/>
        <v>'cidade'           =&gt;     ,</v>
      </c>
    </row>
    <row r="16" spans="2:27" x14ac:dyDescent="0.25">
      <c r="B16" t="s">
        <v>4</v>
      </c>
      <c r="C16" t="s">
        <v>21</v>
      </c>
      <c r="D16" t="s">
        <v>21</v>
      </c>
      <c r="E16" t="s">
        <v>21</v>
      </c>
      <c r="F16" t="s">
        <v>24</v>
      </c>
      <c r="G16" t="s">
        <v>21</v>
      </c>
      <c r="I16" t="str">
        <f t="shared" si="0"/>
        <v>'uf'           =&gt;     ,</v>
      </c>
      <c r="J16" t="str">
        <f t="shared" si="1"/>
        <v>'uf'           =&gt;     ,</v>
      </c>
    </row>
    <row r="17" spans="2:10" x14ac:dyDescent="0.25">
      <c r="B17" t="s">
        <v>5</v>
      </c>
      <c r="C17">
        <v>0</v>
      </c>
      <c r="D17">
        <v>0</v>
      </c>
      <c r="E17">
        <v>0</v>
      </c>
      <c r="F17" s="2">
        <v>69186484.109999999</v>
      </c>
      <c r="G17">
        <v>0</v>
      </c>
      <c r="I17" t="str">
        <f t="shared" si="0"/>
        <v>'rateio_sena'           =&gt;   0 ,</v>
      </c>
      <c r="J17" t="str">
        <f t="shared" si="1"/>
        <v>'rateio_sena'           =&gt;   0 ,</v>
      </c>
    </row>
    <row r="18" spans="2:10" x14ac:dyDescent="0.25">
      <c r="B18" t="s">
        <v>6</v>
      </c>
      <c r="C18">
        <v>113</v>
      </c>
      <c r="D18">
        <v>85</v>
      </c>
      <c r="E18">
        <v>97</v>
      </c>
      <c r="F18">
        <v>266</v>
      </c>
      <c r="G18">
        <v>61</v>
      </c>
      <c r="I18" t="str">
        <f t="shared" si="0"/>
        <v>'ganhadores_quina'           =&gt;   113 ,</v>
      </c>
      <c r="J18" t="str">
        <f t="shared" si="1"/>
        <v>'ganhadores_quina'           =&gt;   85 ,</v>
      </c>
    </row>
    <row r="19" spans="2:10" x14ac:dyDescent="0.25">
      <c r="B19" t="s">
        <v>7</v>
      </c>
      <c r="C19" s="2">
        <v>25984.880000000001</v>
      </c>
      <c r="D19" s="2">
        <v>33312.959999999999</v>
      </c>
      <c r="E19" s="2">
        <v>34495.53</v>
      </c>
      <c r="F19" s="2">
        <v>17704.75</v>
      </c>
      <c r="G19" s="2">
        <v>23013.759999999998</v>
      </c>
      <c r="I19" t="str">
        <f t="shared" si="0"/>
        <v>'rateio_quina'           =&gt;   25984,88 ,</v>
      </c>
      <c r="J19" t="str">
        <f t="shared" si="1"/>
        <v>'rateio_quina'           =&gt;   33312,96 ,</v>
      </c>
    </row>
    <row r="20" spans="2:10" x14ac:dyDescent="0.25">
      <c r="B20" t="s">
        <v>8</v>
      </c>
      <c r="C20">
        <v>6422</v>
      </c>
      <c r="D20">
        <v>6551</v>
      </c>
      <c r="E20">
        <v>7549</v>
      </c>
      <c r="F20">
        <v>15540</v>
      </c>
      <c r="G20">
        <v>3852</v>
      </c>
      <c r="I20" t="str">
        <f t="shared" si="0"/>
        <v>'ganhadores_quadra'           =&gt;   6422 ,</v>
      </c>
      <c r="J20" t="str">
        <f t="shared" si="1"/>
        <v>'ganhadores_quadra'           =&gt;   6551 ,</v>
      </c>
    </row>
    <row r="21" spans="2:10" x14ac:dyDescent="0.25">
      <c r="B21" t="s">
        <v>9</v>
      </c>
      <c r="C21">
        <v>653.16999999999996</v>
      </c>
      <c r="D21">
        <v>617.48</v>
      </c>
      <c r="E21">
        <v>633.20000000000005</v>
      </c>
      <c r="F21">
        <v>432.93</v>
      </c>
      <c r="G21">
        <v>520.63</v>
      </c>
      <c r="I21" t="str">
        <f t="shared" si="0"/>
        <v>'rateio_quadra'           =&gt;   653,17 ,</v>
      </c>
      <c r="J21" t="str">
        <f t="shared" si="1"/>
        <v>'rateio_quadra'           =&gt;   617,48 ,</v>
      </c>
    </row>
    <row r="22" spans="2:10" x14ac:dyDescent="0.25">
      <c r="B22" t="s">
        <v>10</v>
      </c>
      <c r="C22" t="s">
        <v>22</v>
      </c>
      <c r="D22" t="s">
        <v>22</v>
      </c>
      <c r="E22" t="s">
        <v>22</v>
      </c>
      <c r="F22" t="s">
        <v>25</v>
      </c>
      <c r="G22" t="s">
        <v>22</v>
      </c>
      <c r="I22" t="str">
        <f t="shared" si="0"/>
        <v>'acumulado'           =&gt;   SIM ,</v>
      </c>
      <c r="J22" t="str">
        <f t="shared" si="1"/>
        <v>'acumulado'           =&gt;   SIM ,</v>
      </c>
    </row>
    <row r="23" spans="2:10" x14ac:dyDescent="0.25">
      <c r="B23" t="s">
        <v>11</v>
      </c>
      <c r="C23" s="2">
        <v>32589388.719999999</v>
      </c>
      <c r="D23" s="2">
        <v>37805495.920000002</v>
      </c>
      <c r="E23" s="2">
        <v>60511157.869999997</v>
      </c>
      <c r="F23">
        <v>0</v>
      </c>
      <c r="G23" s="2">
        <v>2586019.52</v>
      </c>
      <c r="I23" t="str">
        <f t="shared" si="0"/>
        <v>'valor_acumulado'           =&gt;   32589388,72 ,</v>
      </c>
      <c r="J23" t="str">
        <f t="shared" si="1"/>
        <v>'valor_acumulado'           =&gt;   37805495,92 ,</v>
      </c>
    </row>
    <row r="24" spans="2:10" x14ac:dyDescent="0.25">
      <c r="B24" t="s">
        <v>12</v>
      </c>
      <c r="C24" s="2">
        <v>37000000</v>
      </c>
      <c r="D24" s="2">
        <v>43500000</v>
      </c>
      <c r="E24" s="2">
        <v>70000000</v>
      </c>
      <c r="F24" s="2">
        <v>3000000</v>
      </c>
      <c r="G24" s="2">
        <v>6000000</v>
      </c>
      <c r="I24" t="str">
        <f t="shared" si="0"/>
        <v>'estimativa_prêmio'           =&gt;   37000000 ,</v>
      </c>
      <c r="J24" t="str">
        <f t="shared" si="1"/>
        <v>'estimativa_prêmio'           =&gt;   43500000 ,</v>
      </c>
    </row>
    <row r="25" spans="2:10" x14ac:dyDescent="0.25">
      <c r="B25" t="s">
        <v>13</v>
      </c>
      <c r="C25" s="2">
        <v>59247583.380000003</v>
      </c>
      <c r="D25" s="2">
        <v>59992741.57</v>
      </c>
      <c r="E25" s="2">
        <v>60873285.259999998</v>
      </c>
      <c r="F25" s="2">
        <v>62112617.600000001</v>
      </c>
      <c r="G25" s="2">
        <v>62482048.979999997</v>
      </c>
      <c r="I25" t="str">
        <f t="shared" si="0"/>
        <v>'acumulado_mega_da_virada'           =&gt;   59247583,38 ,</v>
      </c>
      <c r="J25" t="str">
        <f t="shared" si="1"/>
        <v>'acumulado_mega_da_virada'           =&gt;   59992741,57 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Vinicius Paulino de Morais</dc:creator>
  <cp:lastModifiedBy>Usuário do Windows</cp:lastModifiedBy>
  <dcterms:created xsi:type="dcterms:W3CDTF">2018-11-30T20:59:30Z</dcterms:created>
  <dcterms:modified xsi:type="dcterms:W3CDTF">2018-12-01T22:12:48Z</dcterms:modified>
</cp:coreProperties>
</file>