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Temp\IMPORTAR\"/>
    </mc:Choice>
  </mc:AlternateContent>
  <xr:revisionPtr revIDLastSave="0" documentId="8_{729D7C61-2B62-4264-9510-28821C94A6F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escarga_rodoviár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8" i="1" l="1"/>
  <c r="X28" i="1"/>
  <c r="W28" i="1"/>
  <c r="V28" i="1"/>
  <c r="U28" i="1"/>
  <c r="R28" i="1"/>
  <c r="B28" i="1"/>
</calcChain>
</file>

<file path=xl/sharedStrings.xml><?xml version="1.0" encoding="utf-8"?>
<sst xmlns="http://schemas.openxmlformats.org/spreadsheetml/2006/main" count="310" uniqueCount="128">
  <si>
    <t>Terminal Integrador Porto Nacional</t>
  </si>
  <si>
    <r>
      <rPr>
        <b/>
        <sz val="11"/>
        <color rgb="FFFFFFFF"/>
        <rFont val="Calibri"/>
        <family val="2"/>
      </rPr>
      <t xml:space="preserve">CNPJ: </t>
    </r>
    <r>
      <rPr>
        <sz val="11"/>
        <color rgb="FFFFFFFF"/>
        <rFont val="Calibri"/>
        <family val="2"/>
      </rPr>
      <t>09.257.877/0002-18</t>
    </r>
  </si>
  <si>
    <r>
      <rPr>
        <b/>
        <sz val="11"/>
        <color indexed="9"/>
        <rFont val="Calibri"/>
        <family val="2"/>
      </rPr>
      <t>CEP:</t>
    </r>
    <r>
      <rPr>
        <sz val="11"/>
        <color indexed="9"/>
        <rFont val="Calibri"/>
        <family val="2"/>
      </rPr>
      <t xml:space="preserve"> </t>
    </r>
    <r>
      <rPr>
        <sz val="11"/>
        <color rgb="FFFFFFFF"/>
        <rFont val="Calibri"/>
        <family val="2"/>
      </rPr>
      <t>77.500-000</t>
    </r>
  </si>
  <si>
    <r>
      <rPr>
        <b/>
        <sz val="11"/>
        <color rgb="FFFFFFFF"/>
        <rFont val="Calibri"/>
        <family val="2"/>
      </rPr>
      <t xml:space="preserve">Endereço: </t>
    </r>
    <r>
      <rPr>
        <sz val="11"/>
        <color rgb="FFFFFFFF"/>
        <rFont val="Calibri"/>
        <family val="2"/>
      </rPr>
      <t>Rodovia TO 454/455 KM 05, S/N - Fazenda Bom Gado</t>
    </r>
  </si>
  <si>
    <r>
      <t xml:space="preserve">Relatório de Entrada - Descarga - Rodoviária </t>
    </r>
    <r>
      <rPr>
        <b/>
        <sz val="9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/ Parâmetros do filtro:</t>
    </r>
  </si>
  <si>
    <r>
      <t>Terminal: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Terminal Integrador Porto Nacional</t>
    </r>
  </si>
  <si>
    <r>
      <t>Emitente: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COFCO INTERNATIONAL BRASIL S.A. - São Paulo - 06.315.338/0001-19</t>
    </r>
  </si>
  <si>
    <r>
      <rPr>
        <b/>
        <sz val="11"/>
        <rFont val="Calibri"/>
        <family val="2"/>
      </rPr>
      <t xml:space="preserve">Produto: </t>
    </r>
    <r>
      <rPr>
        <sz val="11"/>
        <color rgb="FF000000"/>
        <rFont val="Calibri"/>
        <family val="2"/>
      </rPr>
      <t>Soja</t>
    </r>
  </si>
  <si>
    <t>Destinatário:</t>
  </si>
  <si>
    <r>
      <rPr>
        <b/>
        <sz val="11"/>
        <color indexed="8"/>
        <rFont val="Calibri"/>
        <family val="2"/>
      </rPr>
      <t>Safra: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20/21</t>
    </r>
  </si>
  <si>
    <t>Destino Final:</t>
  </si>
  <si>
    <r>
      <rPr>
        <b/>
        <sz val="11"/>
        <color indexed="8"/>
        <rFont val="Calibri"/>
        <family val="2"/>
      </rPr>
      <t>Data Inicial: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01/01/2021 às 00:00:00</t>
    </r>
  </si>
  <si>
    <t>Comprador Final:</t>
  </si>
  <si>
    <r>
      <rPr>
        <b/>
        <sz val="11"/>
        <rFont val="Calibri"/>
        <family val="2"/>
      </rPr>
      <t xml:space="preserve">Data Final: </t>
    </r>
    <r>
      <rPr>
        <sz val="11"/>
        <color rgb="FF000000"/>
        <rFont val="Calibri"/>
        <family val="2"/>
      </rPr>
      <t>09/03/2021 às 00:00:00</t>
    </r>
  </si>
  <si>
    <r>
      <t xml:space="preserve"> Unidade de medida: </t>
    </r>
    <r>
      <rPr>
        <sz val="11"/>
        <color rgb="FF000000"/>
        <rFont val="Calibri"/>
        <family val="2"/>
        <scheme val="minor"/>
      </rPr>
      <t>Ton</t>
    </r>
  </si>
  <si>
    <t>Data de Entrada</t>
  </si>
  <si>
    <t>Hora</t>
  </si>
  <si>
    <t>Ticket</t>
  </si>
  <si>
    <t>Produto</t>
  </si>
  <si>
    <t>Safra</t>
  </si>
  <si>
    <t>Produtor (Emitente)</t>
  </si>
  <si>
    <t>CNPJ</t>
  </si>
  <si>
    <t>Cliente (Destinatário)</t>
  </si>
  <si>
    <t>Correntista</t>
  </si>
  <si>
    <t>Comprador Final</t>
  </si>
  <si>
    <t>Placa</t>
  </si>
  <si>
    <t>Motorista</t>
  </si>
  <si>
    <t>Dados da Nota Fiscal</t>
  </si>
  <si>
    <t>Destino Final</t>
  </si>
  <si>
    <t>Peso Bruto</t>
  </si>
  <si>
    <t>Peso Tara</t>
  </si>
  <si>
    <t>Peso Líquido</t>
  </si>
  <si>
    <t>Retenção</t>
  </si>
  <si>
    <t>Peso NF</t>
  </si>
  <si>
    <t>Diferença de Peso</t>
  </si>
  <si>
    <t>Peso a ser Faturado</t>
  </si>
  <si>
    <t>Silo</t>
  </si>
  <si>
    <t>Emissão</t>
  </si>
  <si>
    <t>Número</t>
  </si>
  <si>
    <t>Série</t>
  </si>
  <si>
    <t>Valor Total Nfe</t>
  </si>
  <si>
    <t>Chave Nfe</t>
  </si>
  <si>
    <t>20210226-TIPN-196489</t>
  </si>
  <si>
    <t>Soja</t>
  </si>
  <si>
    <t>20/21</t>
  </si>
  <si>
    <t>COFCO INTERNATIONAL BRASIL S.A. - SILVANOPOLIS</t>
  </si>
  <si>
    <t>06.315.338/0193-08</t>
  </si>
  <si>
    <t>COFCO INTERNATIONAL BRASIL S A - SILVANOPOLIS</t>
  </si>
  <si>
    <t>COFCO INTERNATIONAL BRASIL S.A. - Silvanópolis</t>
  </si>
  <si>
    <t>BTR4026</t>
  </si>
  <si>
    <t xml:space="preserve">Luis César Cassiano De Pádua </t>
  </si>
  <si>
    <t>5760</t>
  </si>
  <si>
    <t>1</t>
  </si>
  <si>
    <t>17210206315338019308550010000057601485969106</t>
  </si>
  <si>
    <t>TPSL -  Terminal Portuário São Luís</t>
  </si>
  <si>
    <t>20210303-TIPN-197458</t>
  </si>
  <si>
    <t>COFCO INTERNATIONAL BRASIL S.A. - SANTA ROSA DO TOCANTINS</t>
  </si>
  <si>
    <t>06.315.338/0194-80</t>
  </si>
  <si>
    <t>COFCO INTERNATIONAL BRASIL S A - SANTA ROSA DO TOCANTINS</t>
  </si>
  <si>
    <t>COFCO INTERNATIONAL BRASIL S.A. - Santa Rosa do Tocantins</t>
  </si>
  <si>
    <t>KEF5J68</t>
  </si>
  <si>
    <t>Claudivan Barbosa Dourado</t>
  </si>
  <si>
    <t>9247</t>
  </si>
  <si>
    <t>17210306315338019480550010000092471457579545</t>
  </si>
  <si>
    <t>20210303-TIPN-197491</t>
  </si>
  <si>
    <t>MHF9056</t>
  </si>
  <si>
    <t>JOSE ABREU</t>
  </si>
  <si>
    <t>9249</t>
  </si>
  <si>
    <t>17210306315338019480550010000092491138755898</t>
  </si>
  <si>
    <t>20210303-TIPN-197500</t>
  </si>
  <si>
    <t>MWT8411</t>
  </si>
  <si>
    <t>ALEX REGINALDO SEIXAS QUERIDO</t>
  </si>
  <si>
    <t>9251</t>
  </si>
  <si>
    <t>17210306315338019480550010000092511417332312</t>
  </si>
  <si>
    <t>20210304-TIPN-197737</t>
  </si>
  <si>
    <t>9256</t>
  </si>
  <si>
    <t>17210306315338019480550010000092561924306084</t>
  </si>
  <si>
    <t>20210304-TIPN-197823</t>
  </si>
  <si>
    <t>GAT6661</t>
  </si>
  <si>
    <t>JOSE ALTAIR MIERSCH</t>
  </si>
  <si>
    <t>9258</t>
  </si>
  <si>
    <t>17210306315338019480550010000092581733208449</t>
  </si>
  <si>
    <t>20210305-TIPN-197967</t>
  </si>
  <si>
    <t>9260</t>
  </si>
  <si>
    <t>17210306315338019480550010000092601895675059</t>
  </si>
  <si>
    <t>20210305-TIPN-198137</t>
  </si>
  <si>
    <t>HWU7G70</t>
  </si>
  <si>
    <t>RAIMUNDO NONATO BITTENCOURT VERAS</t>
  </si>
  <si>
    <t>9267</t>
  </si>
  <si>
    <t>17210306315338019480550010000092671577540401</t>
  </si>
  <si>
    <t>20210306-TIPN-198204</t>
  </si>
  <si>
    <t>EGJ0479</t>
  </si>
  <si>
    <t>LESLEI CARLOS URBANO DOS SANTOS</t>
  </si>
  <si>
    <t>9269</t>
  </si>
  <si>
    <t>17210306315338019480550010000092691709826069</t>
  </si>
  <si>
    <t>20210306-TIPN-198344</t>
  </si>
  <si>
    <t>NZF1J66</t>
  </si>
  <si>
    <t>NILSO TIBOLLA</t>
  </si>
  <si>
    <t>9279</t>
  </si>
  <si>
    <t>17210306315338019480550010000092791590161703</t>
  </si>
  <si>
    <t>20210306-TIPN-198361</t>
  </si>
  <si>
    <t>9281</t>
  </si>
  <si>
    <t>17210306315338019480550010000092811878599510</t>
  </si>
  <si>
    <t>20210306-TIPN-198375</t>
  </si>
  <si>
    <t>QWB1D09</t>
  </si>
  <si>
    <t>Valtenilson Ribeiro Batista</t>
  </si>
  <si>
    <t>9282</t>
  </si>
  <si>
    <t>17210306315338019480550010000092821888038003</t>
  </si>
  <si>
    <t>20210307-TIPN-198474</t>
  </si>
  <si>
    <t>JCR0380</t>
  </si>
  <si>
    <t>JOSE MARTINS DA SILVA NETO</t>
  </si>
  <si>
    <t>9284</t>
  </si>
  <si>
    <t>17210306315338019480550010000092841801485139</t>
  </si>
  <si>
    <t>20210307-TIPN-198526</t>
  </si>
  <si>
    <t>NBK1936</t>
  </si>
  <si>
    <t>EMERSON DE OLIVEIRA REGININI</t>
  </si>
  <si>
    <t>9291</t>
  </si>
  <si>
    <t>17210306315338019480550010000092911119055634</t>
  </si>
  <si>
    <t>20210307-TIPN-198525</t>
  </si>
  <si>
    <t>HRG6450</t>
  </si>
  <si>
    <t>Clayton De Oliveira Reginini</t>
  </si>
  <si>
    <t>9289</t>
  </si>
  <si>
    <t>17210306315338019480550010000092891176999982</t>
  </si>
  <si>
    <t>20210308-TIPN-198772</t>
  </si>
  <si>
    <t>9296</t>
  </si>
  <si>
    <t>17210306315338019480550010000092961432249643</t>
  </si>
  <si>
    <t>TOTAL:</t>
  </si>
  <si>
    <t>Relatório gerado em 09/03/2021 09:49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</si>
</sst>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.5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27.5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FFFF"/>
        <bgColor rgb="FF000000"/>
      </patternFill>
    </fill>
    <fill>
      <patternFill patternType="solid">
        <fgColor rgb="FFF1D6C3"/>
        <bgColor rgb="FF000000"/>
      </patternFill>
    </fill>
    <fill>
      <patternFill patternType="solid">
        <fgColor rgb="FF3777BC"/>
        <bgColor rgb="FF000000"/>
      </patternFill>
    </fill>
    <fill>
      <patternFill patternType="solid">
        <fgColor rgb="FFFFFF00"/>
        <bgColor rgb="FF000000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E8DCDC"/>
      </left>
      <right style="thin">
        <color rgb="FFE8DCDC"/>
      </right>
      <top style="thin">
        <color rgb="FFE8DCDC"/>
      </top>
      <bottom/>
      <diagonal/>
    </border>
    <border>
      <left/>
      <right style="thin">
        <color rgb="FFE8DCDC"/>
      </right>
      <top style="thin">
        <color rgb="FFE8DCDC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rgb="FFE8DCDC"/>
      </right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rgb="FFCCCCCC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rgb="FFCCCCCC"/>
      </left>
      <right style="thin">
        <color rgb="FFCCCCCC"/>
      </right>
      <top style="thin">
        <color theme="2" tint="-9.9978637043366805E-2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</borders>
  <cellStyleXfs count="4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9" borderId="0"/>
    <xf numFmtId="0" fontId="3" fillId="20" borderId="0"/>
    <xf numFmtId="0" fontId="4" fillId="21" borderId="1"/>
    <xf numFmtId="0" fontId="5" fillId="22" borderId="2"/>
    <xf numFmtId="0" fontId="6" fillId="0" borderId="3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7" fillId="29" borderId="1"/>
    <xf numFmtId="0" fontId="8" fillId="30" borderId="0"/>
    <xf numFmtId="0" fontId="1" fillId="31" borderId="4"/>
    <xf numFmtId="0" fontId="9" fillId="32" borderId="0"/>
    <xf numFmtId="0" fontId="10" fillId="21" borderId="5"/>
    <xf numFmtId="0" fontId="11" fillId="0" borderId="0"/>
    <xf numFmtId="0" fontId="12" fillId="0" borderId="0"/>
    <xf numFmtId="0" fontId="13" fillId="0" borderId="0"/>
    <xf numFmtId="0" fontId="14" fillId="0" borderId="6"/>
    <xf numFmtId="0" fontId="15" fillId="0" borderId="7"/>
    <xf numFmtId="0" fontId="16" fillId="0" borderId="8"/>
    <xf numFmtId="0" fontId="16" fillId="0" borderId="0"/>
    <xf numFmtId="0" fontId="17" fillId="0" borderId="9"/>
  </cellStyleXfs>
  <cellXfs count="63">
    <xf numFmtId="0" fontId="0" fillId="0" borderId="0" xfId="0" applyNumberFormat="1" applyFont="1" applyFill="1" applyBorder="1" applyProtection="1"/>
    <xf numFmtId="0" fontId="18" fillId="33" borderId="0" xfId="0" applyNumberFormat="1" applyFont="1" applyFill="1" applyBorder="1" applyProtection="1"/>
    <xf numFmtId="0" fontId="18" fillId="33" borderId="0" xfId="0" applyNumberFormat="1" applyFont="1" applyFill="1" applyBorder="1" applyAlignment="1" applyProtection="1">
      <alignment textRotation="255"/>
    </xf>
    <xf numFmtId="0" fontId="18" fillId="33" borderId="0" xfId="0" applyNumberFormat="1" applyFont="1" applyFill="1" applyBorder="1" applyProtection="1"/>
    <xf numFmtId="0" fontId="19" fillId="34" borderId="13" xfId="0" applyNumberFormat="1" applyFont="1" applyFill="1" applyBorder="1" applyAlignment="1" applyProtection="1">
      <alignment horizontal="left" wrapText="1"/>
    </xf>
    <xf numFmtId="0" fontId="19" fillId="34" borderId="13" xfId="0" applyNumberFormat="1" applyFont="1" applyFill="1" applyBorder="1" applyAlignment="1" applyProtection="1">
      <alignment wrapText="1"/>
    </xf>
    <xf numFmtId="49" fontId="0" fillId="33" borderId="12" xfId="0" applyNumberFormat="1" applyFont="1" applyFill="1" applyBorder="1" applyAlignment="1" applyProtection="1">
      <alignment horizontal="right" wrapText="1"/>
    </xf>
    <xf numFmtId="164" fontId="19" fillId="34" borderId="13" xfId="0" applyNumberFormat="1" applyFont="1" applyFill="1" applyBorder="1" applyAlignment="1" applyProtection="1">
      <alignment wrapText="1"/>
    </xf>
    <xf numFmtId="0" fontId="18" fillId="33" borderId="0" xfId="0" applyNumberFormat="1" applyFont="1" applyFill="1" applyBorder="1" applyProtection="1"/>
    <xf numFmtId="164" fontId="19" fillId="34" borderId="16" xfId="0" applyNumberFormat="1" applyFont="1" applyFill="1" applyBorder="1" applyAlignment="1" applyProtection="1">
      <alignment horizontal="right" wrapText="1"/>
    </xf>
    <xf numFmtId="0" fontId="19" fillId="34" borderId="17" xfId="0" applyNumberFormat="1" applyFont="1" applyFill="1" applyBorder="1" applyAlignment="1" applyProtection="1">
      <alignment horizontal="left" vertical="center" wrapText="1"/>
    </xf>
    <xf numFmtId="49" fontId="0" fillId="33" borderId="15" xfId="0" applyNumberFormat="1" applyFont="1" applyFill="1" applyBorder="1" applyAlignment="1" applyProtection="1">
      <alignment horizontal="right" wrapText="1"/>
    </xf>
    <xf numFmtId="0" fontId="20" fillId="33" borderId="0" xfId="0" applyNumberFormat="1" applyFont="1" applyFill="1" applyBorder="1" applyProtection="1"/>
    <xf numFmtId="0" fontId="0" fillId="33" borderId="18" xfId="0" applyNumberFormat="1" applyFont="1" applyFill="1" applyBorder="1" applyAlignment="1" applyProtection="1">
      <alignment horizontal="center"/>
    </xf>
    <xf numFmtId="165" fontId="19" fillId="34" borderId="16" xfId="0" applyNumberFormat="1" applyFont="1" applyFill="1" applyBorder="1" applyAlignment="1" applyProtection="1">
      <alignment wrapText="1"/>
    </xf>
    <xf numFmtId="14" fontId="0" fillId="33" borderId="11" xfId="0" applyNumberFormat="1" applyFont="1" applyFill="1" applyBorder="1" applyAlignment="1" applyProtection="1">
      <alignment wrapText="1"/>
    </xf>
    <xf numFmtId="20" fontId="0" fillId="33" borderId="12" xfId="0" applyNumberFormat="1" applyFont="1" applyFill="1" applyBorder="1" applyAlignment="1" applyProtection="1">
      <alignment wrapText="1"/>
    </xf>
    <xf numFmtId="49" fontId="0" fillId="33" borderId="12" xfId="0" applyNumberFormat="1" applyFont="1" applyFill="1" applyBorder="1" applyAlignment="1" applyProtection="1">
      <alignment horizontal="right" wrapText="1"/>
    </xf>
    <xf numFmtId="14" fontId="19" fillId="34" borderId="14" xfId="0" applyNumberFormat="1" applyFont="1" applyFill="1" applyBorder="1" applyAlignment="1" applyProtection="1">
      <alignment horizontal="left" vertical="center" wrapText="1"/>
    </xf>
    <xf numFmtId="14" fontId="0" fillId="33" borderId="15" xfId="0" applyNumberFormat="1" applyFont="1" applyFill="1" applyBorder="1" applyAlignment="1" applyProtection="1">
      <alignment horizontal="center" wrapText="1"/>
    </xf>
    <xf numFmtId="165" fontId="19" fillId="34" borderId="10" xfId="0" applyNumberFormat="1" applyFont="1" applyFill="1" applyBorder="1" applyAlignment="1" applyProtection="1">
      <alignment horizontal="left" vertical="center" wrapText="1"/>
    </xf>
    <xf numFmtId="165" fontId="0" fillId="33" borderId="12" xfId="0" applyNumberFormat="1" applyFont="1" applyFill="1" applyBorder="1" applyAlignment="1" applyProtection="1">
      <alignment horizontal="right" wrapText="1"/>
    </xf>
    <xf numFmtId="165" fontId="0" fillId="33" borderId="15" xfId="0" applyNumberFormat="1" applyFont="1" applyFill="1" applyBorder="1" applyAlignment="1" applyProtection="1">
      <alignment horizontal="right" wrapText="1"/>
    </xf>
    <xf numFmtId="165" fontId="19" fillId="34" borderId="13" xfId="0" applyNumberFormat="1" applyFont="1" applyFill="1" applyBorder="1" applyAlignment="1" applyProtection="1">
      <alignment wrapText="1"/>
    </xf>
    <xf numFmtId="165" fontId="0" fillId="33" borderId="0" xfId="0" applyNumberFormat="1" applyFont="1" applyFill="1" applyBorder="1" applyAlignment="1" applyProtection="1">
      <alignment horizontal="right"/>
    </xf>
    <xf numFmtId="165" fontId="0" fillId="33" borderId="18" xfId="0" applyNumberFormat="1" applyFont="1" applyFill="1" applyBorder="1" applyProtection="1"/>
    <xf numFmtId="0" fontId="19" fillId="33" borderId="13" xfId="0" applyNumberFormat="1" applyFont="1" applyFill="1" applyBorder="1" applyAlignment="1" applyProtection="1">
      <alignment horizontal="left" vertical="center" wrapText="1"/>
    </xf>
    <xf numFmtId="0" fontId="0" fillId="33" borderId="13" xfId="0" applyNumberFormat="1" applyFont="1" applyFill="1" applyBorder="1" applyAlignment="1" applyProtection="1">
      <alignment horizontal="left" vertical="center" wrapText="1"/>
    </xf>
    <xf numFmtId="0" fontId="19" fillId="34" borderId="22" xfId="0" applyNumberFormat="1" applyFont="1" applyFill="1" applyBorder="1" applyAlignment="1" applyProtection="1">
      <alignment horizontal="center" vertical="center" wrapText="1"/>
    </xf>
    <xf numFmtId="49" fontId="19" fillId="34" borderId="23" xfId="0" applyNumberFormat="1" applyFont="1" applyFill="1" applyBorder="1" applyAlignment="1" applyProtection="1">
      <alignment horizontal="center" vertical="center" wrapText="1"/>
    </xf>
    <xf numFmtId="0" fontId="19" fillId="34" borderId="16" xfId="0" applyNumberFormat="1" applyFont="1" applyFill="1" applyBorder="1" applyAlignment="1" applyProtection="1">
      <alignment horizontal="center" wrapText="1"/>
    </xf>
    <xf numFmtId="0" fontId="19" fillId="34" borderId="20" xfId="0" applyNumberFormat="1" applyFont="1" applyFill="1" applyBorder="1" applyAlignment="1" applyProtection="1">
      <alignment horizontal="center" wrapText="1"/>
    </xf>
    <xf numFmtId="0" fontId="19" fillId="34" borderId="24" xfId="0" applyNumberFormat="1" applyFont="1" applyFill="1" applyBorder="1" applyAlignment="1" applyProtection="1">
      <alignment horizontal="left" vertical="center" wrapText="1"/>
    </xf>
    <xf numFmtId="49" fontId="19" fillId="34" borderId="23" xfId="0" applyNumberFormat="1" applyFont="1" applyFill="1" applyBorder="1" applyAlignment="1" applyProtection="1">
      <alignment horizontal="left" vertical="center" wrapText="1"/>
    </xf>
    <xf numFmtId="0" fontId="19" fillId="34" borderId="25" xfId="0" applyNumberFormat="1" applyFont="1" applyFill="1" applyBorder="1" applyAlignment="1" applyProtection="1">
      <alignment horizontal="left" vertical="center" wrapText="1"/>
    </xf>
    <xf numFmtId="49" fontId="19" fillId="34" borderId="26" xfId="0" applyNumberFormat="1" applyFont="1" applyFill="1" applyBorder="1" applyAlignment="1" applyProtection="1">
      <alignment horizontal="left" vertical="center" wrapText="1"/>
    </xf>
    <xf numFmtId="0" fontId="25" fillId="34" borderId="16" xfId="0" applyNumberFormat="1" applyFont="1" applyFill="1" applyBorder="1" applyAlignment="1" applyProtection="1">
      <alignment horizontal="center" vertical="center" wrapText="1"/>
    </xf>
    <xf numFmtId="0" fontId="25" fillId="34" borderId="19" xfId="0" applyNumberFormat="1" applyFont="1" applyFill="1" applyBorder="1" applyAlignment="1" applyProtection="1">
      <alignment horizontal="center" vertical="center" wrapText="1"/>
    </xf>
    <xf numFmtId="0" fontId="25" fillId="34" borderId="20" xfId="0" applyNumberFormat="1" applyFont="1" applyFill="1" applyBorder="1" applyAlignment="1" applyProtection="1">
      <alignment horizontal="center" vertical="center" wrapText="1"/>
    </xf>
    <xf numFmtId="0" fontId="19" fillId="34" borderId="16" xfId="0" applyNumberFormat="1" applyFont="1" applyFill="1" applyBorder="1" applyAlignment="1" applyProtection="1">
      <alignment horizontal="left" wrapText="1"/>
    </xf>
    <xf numFmtId="0" fontId="19" fillId="34" borderId="19" xfId="0" applyNumberFormat="1" applyFont="1" applyFill="1" applyBorder="1" applyAlignment="1" applyProtection="1">
      <alignment horizontal="left" wrapText="1"/>
    </xf>
    <xf numFmtId="0" fontId="19" fillId="34" borderId="20" xfId="0" applyNumberFormat="1" applyFont="1" applyFill="1" applyBorder="1" applyAlignment="1" applyProtection="1">
      <alignment horizontal="left" wrapText="1"/>
    </xf>
    <xf numFmtId="0" fontId="21" fillId="35" borderId="13" xfId="0" applyNumberFormat="1" applyFont="1" applyFill="1" applyBorder="1" applyAlignment="1" applyProtection="1">
      <alignment horizontal="left" vertical="center" wrapText="1"/>
    </xf>
    <xf numFmtId="0" fontId="23" fillId="35" borderId="13" xfId="0" applyNumberFormat="1" applyFont="1" applyFill="1" applyBorder="1" applyAlignment="1" applyProtection="1">
      <alignment horizontal="left" vertical="center" wrapText="1"/>
    </xf>
    <xf numFmtId="0" fontId="23" fillId="35" borderId="21" xfId="0" applyNumberFormat="1" applyFont="1" applyFill="1" applyBorder="1" applyAlignment="1" applyProtection="1">
      <alignment horizontal="center" vertical="center" wrapText="1"/>
    </xf>
    <xf numFmtId="0" fontId="23" fillId="35" borderId="0" xfId="0" applyNumberFormat="1" applyFont="1" applyFill="1" applyBorder="1" applyAlignment="1" applyProtection="1">
      <alignment horizontal="center" vertical="center" wrapText="1"/>
    </xf>
    <xf numFmtId="0" fontId="19" fillId="34" borderId="13" xfId="0" applyNumberFormat="1" applyFont="1" applyFill="1" applyBorder="1" applyAlignment="1" applyProtection="1">
      <alignment horizontal="center" vertical="center" wrapText="1"/>
    </xf>
    <xf numFmtId="165" fontId="19" fillId="34" borderId="13" xfId="0" applyNumberFormat="1" applyFont="1" applyFill="1" applyBorder="1" applyAlignment="1" applyProtection="1">
      <alignment horizontal="center" vertical="center" wrapText="1"/>
    </xf>
    <xf numFmtId="20" fontId="19" fillId="34" borderId="23" xfId="0" applyNumberFormat="1" applyFont="1" applyFill="1" applyBorder="1" applyAlignment="1" applyProtection="1">
      <alignment horizontal="left" vertical="center" wrapText="1"/>
    </xf>
    <xf numFmtId="0" fontId="19" fillId="33" borderId="16" xfId="0" applyNumberFormat="1" applyFont="1" applyFill="1" applyBorder="1" applyAlignment="1" applyProtection="1">
      <alignment horizontal="left" vertical="center" wrapText="1"/>
    </xf>
    <xf numFmtId="0" fontId="19" fillId="33" borderId="19" xfId="0" applyNumberFormat="1" applyFont="1" applyFill="1" applyBorder="1" applyAlignment="1" applyProtection="1">
      <alignment horizontal="left" vertical="center" wrapText="1"/>
    </xf>
    <xf numFmtId="0" fontId="19" fillId="33" borderId="20" xfId="0" applyNumberFormat="1" applyFont="1" applyFill="1" applyBorder="1" applyAlignment="1" applyProtection="1">
      <alignment horizontal="left" vertical="center" wrapText="1"/>
    </xf>
    <xf numFmtId="0" fontId="19" fillId="34" borderId="13" xfId="0" applyNumberFormat="1" applyFont="1" applyFill="1" applyBorder="1" applyAlignment="1" applyProtection="1">
      <alignment horizontal="left" wrapText="1"/>
    </xf>
    <xf numFmtId="0" fontId="24" fillId="35" borderId="13" xfId="0" applyNumberFormat="1" applyFont="1" applyFill="1" applyBorder="1" applyAlignment="1" applyProtection="1">
      <alignment horizontal="left" vertical="center" wrapText="1"/>
    </xf>
    <xf numFmtId="0" fontId="22" fillId="33" borderId="13" xfId="0" applyNumberFormat="1" applyFont="1" applyFill="1" applyBorder="1" applyAlignment="1" applyProtection="1">
      <alignment horizontal="left" vertical="center" wrapText="1"/>
    </xf>
    <xf numFmtId="0" fontId="19" fillId="36" borderId="24" xfId="0" applyNumberFormat="1" applyFont="1" applyFill="1" applyBorder="1" applyAlignment="1" applyProtection="1">
      <alignment horizontal="left" vertical="center" wrapText="1"/>
    </xf>
    <xf numFmtId="14" fontId="19" fillId="36" borderId="23" xfId="0" applyNumberFormat="1" applyFont="1" applyFill="1" applyBorder="1" applyAlignment="1" applyProtection="1">
      <alignment horizontal="left" vertical="center" wrapText="1"/>
    </xf>
    <xf numFmtId="49" fontId="19" fillId="36" borderId="23" xfId="0" applyNumberFormat="1" applyFont="1" applyFill="1" applyBorder="1" applyAlignment="1" applyProtection="1">
      <alignment horizontal="left" vertical="center" wrapText="1"/>
    </xf>
    <xf numFmtId="0" fontId="19" fillId="36" borderId="25" xfId="0" applyNumberFormat="1" applyFont="1" applyFill="1" applyBorder="1" applyAlignment="1" applyProtection="1">
      <alignment horizontal="left" vertical="center" wrapText="1"/>
    </xf>
    <xf numFmtId="49" fontId="19" fillId="36" borderId="26" xfId="0" applyNumberFormat="1" applyFont="1" applyFill="1" applyBorder="1" applyAlignment="1" applyProtection="1">
      <alignment horizontal="left" vertical="center" wrapText="1"/>
    </xf>
    <xf numFmtId="49" fontId="19" fillId="36" borderId="10" xfId="0" applyNumberFormat="1" applyFont="1" applyFill="1" applyBorder="1" applyAlignment="1" applyProtection="1">
      <alignment horizontal="left" vertical="center" wrapText="1"/>
    </xf>
    <xf numFmtId="0" fontId="19" fillId="36" borderId="13" xfId="0" applyNumberFormat="1" applyFont="1" applyFill="1" applyBorder="1" applyAlignment="1" applyProtection="1">
      <alignment horizontal="center" vertical="center" wrapText="1"/>
    </xf>
    <xf numFmtId="165" fontId="19" fillId="36" borderId="13" xfId="0" applyNumberFormat="1" applyFont="1" applyFill="1" applyBorder="1" applyAlignment="1" applyProtection="1">
      <alignment horizontal="center" vertical="center" wrapText="1"/>
    </xf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0" builtinId="28" customBuiltin="1"/>
    <cellStyle name="Normal" xfId="0" builtinId="0"/>
    <cellStyle name="Nota" xfId="31" builtinId="10" customBuiltin="1"/>
    <cellStyle name="Ruim" xfId="32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353785</xdr:colOff>
      <xdr:row>0</xdr:row>
      <xdr:rowOff>95250</xdr:rowOff>
    </xdr:from>
    <xdr:to>
      <xdr:col>2</xdr:col>
      <xdr:colOff>1076325</xdr:colOff>
      <xdr:row>1</xdr:row>
      <xdr:rowOff>85725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771FFB-7EA6-414A-8B6F-3DD7A8A04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785" y="95250"/>
          <a:ext cx="2447619" cy="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2"/>
  <sheetViews>
    <sheetView showGridLines="0" tabSelected="1" zoomScale="70" zoomScaleNormal="70" workbookViewId="0">
      <selection activeCell="W10" sqref="W10:W11"/>
    </sheetView>
  </sheetViews>
  <sheetFormatPr defaultColWidth="15" defaultRowHeight="12.75" x14ac:dyDescent="0.2"/>
  <cols>
    <col min="1" max="1" width="15" style="1" customWidth="1"/>
    <col min="2" max="2" width="7.85546875" style="1" customWidth="1"/>
    <col min="3" max="3" width="25" style="1" customWidth="1"/>
    <col min="4" max="5" width="12.7109375" style="1" customWidth="1"/>
    <col min="6" max="6" width="50" style="1" customWidth="1"/>
    <col min="7" max="7" width="25" style="1" customWidth="1"/>
    <col min="8" max="8" width="50" style="1" customWidth="1"/>
    <col min="9" max="9" width="25" style="1" customWidth="1"/>
    <col min="10" max="10" width="50" style="1" customWidth="1"/>
    <col min="11" max="11" width="25" style="1" customWidth="1"/>
    <col min="12" max="12" width="50" style="1" customWidth="1"/>
    <col min="13" max="13" width="15" style="1" customWidth="1"/>
    <col min="14" max="14" width="40" style="1" customWidth="1"/>
    <col min="15" max="15" width="15" style="1" customWidth="1"/>
    <col min="16" max="16" width="11.42578125" style="1" customWidth="1"/>
    <col min="17" max="17" width="10.42578125" style="1" customWidth="1"/>
    <col min="18" max="18" width="20" style="1" customWidth="1"/>
    <col min="19" max="20" width="50" style="1" customWidth="1"/>
    <col min="21" max="28" width="15" style="1" customWidth="1"/>
    <col min="29" max="16384" width="15" style="1"/>
  </cols>
  <sheetData>
    <row r="1" spans="1:47" ht="36" customHeight="1" x14ac:dyDescent="0.2">
      <c r="A1" s="44"/>
      <c r="B1" s="44"/>
      <c r="C1" s="44"/>
      <c r="D1" s="53" t="s">
        <v>0</v>
      </c>
      <c r="E1" s="53" t="s">
        <v>0</v>
      </c>
      <c r="F1" s="53" t="s">
        <v>0</v>
      </c>
      <c r="G1" s="53" t="s">
        <v>0</v>
      </c>
      <c r="H1" s="53" t="s">
        <v>0</v>
      </c>
      <c r="I1" s="53" t="s">
        <v>0</v>
      </c>
      <c r="J1" s="53" t="s">
        <v>0</v>
      </c>
      <c r="K1" s="53" t="s">
        <v>0</v>
      </c>
      <c r="L1" s="53" t="s">
        <v>0</v>
      </c>
      <c r="M1" s="53" t="s">
        <v>0</v>
      </c>
      <c r="N1" s="53" t="s">
        <v>0</v>
      </c>
      <c r="O1" s="53" t="s">
        <v>0</v>
      </c>
      <c r="P1" s="53" t="s">
        <v>0</v>
      </c>
      <c r="Q1" s="53" t="s">
        <v>0</v>
      </c>
      <c r="R1" s="53" t="s">
        <v>0</v>
      </c>
      <c r="S1" s="53" t="s">
        <v>0</v>
      </c>
      <c r="T1" s="53" t="s">
        <v>0</v>
      </c>
      <c r="U1" s="53" t="s">
        <v>0</v>
      </c>
      <c r="V1" s="53" t="s">
        <v>0</v>
      </c>
      <c r="W1" s="53" t="s">
        <v>0</v>
      </c>
      <c r="X1" s="53" t="s">
        <v>0</v>
      </c>
      <c r="Y1" s="53" t="s">
        <v>0</v>
      </c>
      <c r="Z1" s="53" t="s">
        <v>0</v>
      </c>
      <c r="AA1" s="53" t="s">
        <v>0</v>
      </c>
      <c r="AB1" s="53" t="s">
        <v>0</v>
      </c>
    </row>
    <row r="2" spans="1:47" ht="15" customHeight="1" x14ac:dyDescent="0.2">
      <c r="A2" s="45"/>
      <c r="B2" s="45"/>
      <c r="C2" s="45"/>
      <c r="D2" s="42" t="s">
        <v>1</v>
      </c>
      <c r="E2" s="42"/>
      <c r="F2" s="42"/>
      <c r="G2" s="43" t="s">
        <v>2</v>
      </c>
      <c r="H2" s="43"/>
      <c r="I2" s="42" t="s">
        <v>3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47" ht="20.100000000000001" customHeight="1" x14ac:dyDescent="0.2">
      <c r="A3" s="54" t="s">
        <v>4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1:47" ht="20.100000000000001" customHeight="1" x14ac:dyDescent="0.2">
      <c r="A4" s="26" t="s">
        <v>5</v>
      </c>
      <c r="B4" s="26"/>
      <c r="C4" s="26"/>
      <c r="D4" s="26"/>
      <c r="E4" s="26"/>
      <c r="F4" s="26"/>
      <c r="G4" s="26" t="s">
        <v>6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47" ht="20.100000000000001" customHeight="1" x14ac:dyDescent="0.2">
      <c r="A5" s="26" t="s">
        <v>7</v>
      </c>
      <c r="B5" s="26"/>
      <c r="C5" s="26"/>
      <c r="D5" s="26"/>
      <c r="E5" s="26"/>
      <c r="F5" s="26"/>
      <c r="G5" s="26" t="s">
        <v>8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47" ht="20.100000000000001" customHeight="1" x14ac:dyDescent="0.2">
      <c r="A6" s="27" t="s">
        <v>9</v>
      </c>
      <c r="B6" s="27"/>
      <c r="C6" s="27"/>
      <c r="D6" s="27"/>
      <c r="E6" s="27"/>
      <c r="F6" s="27"/>
      <c r="G6" s="26" t="s">
        <v>10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47" ht="20.100000000000001" customHeight="1" x14ac:dyDescent="0.2">
      <c r="A7" s="27" t="s">
        <v>11</v>
      </c>
      <c r="B7" s="27"/>
      <c r="C7" s="27"/>
      <c r="D7" s="27"/>
      <c r="E7" s="27"/>
      <c r="F7" s="27"/>
      <c r="G7" s="26" t="s">
        <v>12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47" ht="20.100000000000001" customHeight="1" x14ac:dyDescent="0.2">
      <c r="A8" s="26" t="s">
        <v>13</v>
      </c>
      <c r="B8" s="26"/>
      <c r="C8" s="26"/>
      <c r="D8" s="26"/>
      <c r="E8" s="26"/>
      <c r="F8" s="26"/>
      <c r="G8" s="49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1"/>
    </row>
    <row r="9" spans="1:47" ht="20.100000000000001" customHeight="1" x14ac:dyDescent="0.2">
      <c r="A9" s="26" t="s">
        <v>14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47" ht="19.5" customHeight="1" x14ac:dyDescent="0.2">
      <c r="A10" s="55" t="s">
        <v>15</v>
      </c>
      <c r="B10" s="32" t="s">
        <v>16</v>
      </c>
      <c r="C10" s="32" t="s">
        <v>17</v>
      </c>
      <c r="D10" s="32" t="s">
        <v>18</v>
      </c>
      <c r="E10" s="28" t="s">
        <v>19</v>
      </c>
      <c r="F10" s="32" t="s">
        <v>20</v>
      </c>
      <c r="G10" s="55" t="s">
        <v>21</v>
      </c>
      <c r="H10" s="32" t="s">
        <v>22</v>
      </c>
      <c r="I10" s="32" t="s">
        <v>21</v>
      </c>
      <c r="J10" s="28" t="s">
        <v>23</v>
      </c>
      <c r="K10" s="32" t="s">
        <v>21</v>
      </c>
      <c r="L10" s="28" t="s">
        <v>24</v>
      </c>
      <c r="M10" s="58" t="s">
        <v>25</v>
      </c>
      <c r="N10" s="34" t="s">
        <v>26</v>
      </c>
      <c r="O10" s="36" t="s">
        <v>27</v>
      </c>
      <c r="P10" s="37"/>
      <c r="Q10" s="37"/>
      <c r="R10" s="37"/>
      <c r="S10" s="38"/>
      <c r="T10" s="46" t="s">
        <v>28</v>
      </c>
      <c r="U10" s="46" t="s">
        <v>29</v>
      </c>
      <c r="V10" s="46" t="s">
        <v>30</v>
      </c>
      <c r="W10" s="61" t="s">
        <v>31</v>
      </c>
      <c r="X10" s="46" t="s">
        <v>32</v>
      </c>
      <c r="Y10" s="46" t="s">
        <v>33</v>
      </c>
      <c r="Z10" s="46" t="s">
        <v>34</v>
      </c>
      <c r="AA10" s="46" t="s">
        <v>35</v>
      </c>
      <c r="AB10" s="46" t="s">
        <v>36</v>
      </c>
    </row>
    <row r="11" spans="1:47" ht="30" customHeight="1" x14ac:dyDescent="0.2">
      <c r="A11" s="56"/>
      <c r="B11" s="48"/>
      <c r="C11" s="33"/>
      <c r="D11" s="33"/>
      <c r="E11" s="29"/>
      <c r="F11" s="33"/>
      <c r="G11" s="57"/>
      <c r="H11" s="33"/>
      <c r="I11" s="33"/>
      <c r="J11" s="29"/>
      <c r="K11" s="33"/>
      <c r="L11" s="29"/>
      <c r="M11" s="59"/>
      <c r="N11" s="35"/>
      <c r="O11" s="18" t="s">
        <v>37</v>
      </c>
      <c r="P11" s="60" t="s">
        <v>38</v>
      </c>
      <c r="Q11" s="60" t="s">
        <v>39</v>
      </c>
      <c r="R11" s="20" t="s">
        <v>40</v>
      </c>
      <c r="S11" s="10" t="s">
        <v>41</v>
      </c>
      <c r="T11" s="46"/>
      <c r="U11" s="47"/>
      <c r="V11" s="47"/>
      <c r="W11" s="62"/>
      <c r="X11" s="47"/>
      <c r="Y11" s="47"/>
      <c r="Z11" s="47"/>
      <c r="AA11" s="47"/>
      <c r="AB11" s="46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</row>
    <row r="12" spans="1:47" s="8" customFormat="1" ht="30" customHeight="1" x14ac:dyDescent="0.25">
      <c r="A12" s="15">
        <v>44253</v>
      </c>
      <c r="B12" s="16">
        <v>0.793910752314815</v>
      </c>
      <c r="C12" s="17" t="s">
        <v>42</v>
      </c>
      <c r="D12" s="17" t="s">
        <v>43</v>
      </c>
      <c r="E12" s="17" t="s">
        <v>44</v>
      </c>
      <c r="F12" s="17" t="s">
        <v>45</v>
      </c>
      <c r="G12" s="17" t="s">
        <v>46</v>
      </c>
      <c r="H12" s="17" t="s">
        <v>47</v>
      </c>
      <c r="I12" s="17" t="s">
        <v>46</v>
      </c>
      <c r="J12" s="17" t="s">
        <v>48</v>
      </c>
      <c r="K12" s="17" t="s">
        <v>46</v>
      </c>
      <c r="L12" s="17"/>
      <c r="M12" s="17" t="s">
        <v>49</v>
      </c>
      <c r="N12" s="17" t="s">
        <v>50</v>
      </c>
      <c r="O12" s="19">
        <v>44253.388275463003</v>
      </c>
      <c r="P12" s="17" t="s">
        <v>51</v>
      </c>
      <c r="Q12" s="17" t="s">
        <v>52</v>
      </c>
      <c r="R12" s="21">
        <v>38720.400000000001</v>
      </c>
      <c r="S12" s="6" t="s">
        <v>53</v>
      </c>
      <c r="T12" s="11" t="s">
        <v>54</v>
      </c>
      <c r="U12" s="22">
        <v>48.4</v>
      </c>
      <c r="V12" s="22">
        <v>16.940000000000001</v>
      </c>
      <c r="W12" s="24">
        <v>31.46</v>
      </c>
      <c r="X12" s="25">
        <v>0</v>
      </c>
      <c r="Y12" s="25">
        <v>31.48</v>
      </c>
      <c r="Z12" s="25">
        <v>-0.02</v>
      </c>
      <c r="AA12" s="25">
        <v>31.46</v>
      </c>
      <c r="AB12" s="13">
        <v>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s="8" customFormat="1" ht="30" customHeight="1" x14ac:dyDescent="0.25">
      <c r="A13" s="15">
        <v>44258</v>
      </c>
      <c r="B13" s="16">
        <v>0.64863072916666697</v>
      </c>
      <c r="C13" s="17" t="s">
        <v>55</v>
      </c>
      <c r="D13" s="17" t="s">
        <v>43</v>
      </c>
      <c r="E13" s="17" t="s">
        <v>44</v>
      </c>
      <c r="F13" s="17" t="s">
        <v>56</v>
      </c>
      <c r="G13" s="17" t="s">
        <v>57</v>
      </c>
      <c r="H13" s="17" t="s">
        <v>58</v>
      </c>
      <c r="I13" s="17" t="s">
        <v>57</v>
      </c>
      <c r="J13" s="17" t="s">
        <v>59</v>
      </c>
      <c r="K13" s="17" t="s">
        <v>57</v>
      </c>
      <c r="L13" s="17"/>
      <c r="M13" s="17" t="s">
        <v>60</v>
      </c>
      <c r="N13" s="17" t="s">
        <v>61</v>
      </c>
      <c r="O13" s="19">
        <v>44258.3736921296</v>
      </c>
      <c r="P13" s="17" t="s">
        <v>62</v>
      </c>
      <c r="Q13" s="17" t="s">
        <v>52</v>
      </c>
      <c r="R13" s="21">
        <v>37121.4</v>
      </c>
      <c r="S13" s="6" t="s">
        <v>63</v>
      </c>
      <c r="T13" s="11" t="s">
        <v>54</v>
      </c>
      <c r="U13" s="22">
        <v>47.96</v>
      </c>
      <c r="V13" s="22">
        <v>17.84</v>
      </c>
      <c r="W13" s="24">
        <v>30.12</v>
      </c>
      <c r="X13" s="25">
        <v>0</v>
      </c>
      <c r="Y13" s="25">
        <v>30.18</v>
      </c>
      <c r="Z13" s="25">
        <v>-0.06</v>
      </c>
      <c r="AA13" s="25">
        <v>30.12</v>
      </c>
      <c r="AB13" s="13">
        <v>1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s="8" customFormat="1" ht="30" customHeight="1" x14ac:dyDescent="0.25">
      <c r="A14" s="15">
        <v>44258</v>
      </c>
      <c r="B14" s="16">
        <v>0.77302201388888903</v>
      </c>
      <c r="C14" s="17" t="s">
        <v>64</v>
      </c>
      <c r="D14" s="17" t="s">
        <v>43</v>
      </c>
      <c r="E14" s="17" t="s">
        <v>44</v>
      </c>
      <c r="F14" s="17" t="s">
        <v>56</v>
      </c>
      <c r="G14" s="17" t="s">
        <v>57</v>
      </c>
      <c r="H14" s="17" t="s">
        <v>58</v>
      </c>
      <c r="I14" s="17" t="s">
        <v>57</v>
      </c>
      <c r="J14" s="17" t="s">
        <v>59</v>
      </c>
      <c r="K14" s="17" t="s">
        <v>57</v>
      </c>
      <c r="L14" s="17"/>
      <c r="M14" s="17" t="s">
        <v>65</v>
      </c>
      <c r="N14" s="17" t="s">
        <v>66</v>
      </c>
      <c r="O14" s="19">
        <v>44258.491261574098</v>
      </c>
      <c r="P14" s="17" t="s">
        <v>67</v>
      </c>
      <c r="Q14" s="17" t="s">
        <v>52</v>
      </c>
      <c r="R14" s="21">
        <v>45928.2</v>
      </c>
      <c r="S14" s="6" t="s">
        <v>68</v>
      </c>
      <c r="T14" s="11" t="s">
        <v>54</v>
      </c>
      <c r="U14" s="22">
        <v>56.98</v>
      </c>
      <c r="V14" s="22">
        <v>19.739999999999998</v>
      </c>
      <c r="W14" s="24">
        <v>37.24</v>
      </c>
      <c r="X14" s="25">
        <v>0</v>
      </c>
      <c r="Y14" s="25">
        <v>37.340000000000003</v>
      </c>
      <c r="Z14" s="25">
        <v>-0.1</v>
      </c>
      <c r="AA14" s="25">
        <v>37.24</v>
      </c>
      <c r="AB14" s="13">
        <v>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s="8" customFormat="1" ht="30" customHeight="1" x14ac:dyDescent="0.25">
      <c r="A15" s="15">
        <v>44258</v>
      </c>
      <c r="B15" s="16">
        <v>0.78343238425925898</v>
      </c>
      <c r="C15" s="17" t="s">
        <v>69</v>
      </c>
      <c r="D15" s="17" t="s">
        <v>43</v>
      </c>
      <c r="E15" s="17" t="s">
        <v>44</v>
      </c>
      <c r="F15" s="17" t="s">
        <v>56</v>
      </c>
      <c r="G15" s="17" t="s">
        <v>57</v>
      </c>
      <c r="H15" s="17" t="s">
        <v>58</v>
      </c>
      <c r="I15" s="17" t="s">
        <v>57</v>
      </c>
      <c r="J15" s="17" t="s">
        <v>59</v>
      </c>
      <c r="K15" s="17" t="s">
        <v>57</v>
      </c>
      <c r="L15" s="17"/>
      <c r="M15" s="17" t="s">
        <v>70</v>
      </c>
      <c r="N15" s="17" t="s">
        <v>71</v>
      </c>
      <c r="O15" s="19">
        <v>44258.533078703702</v>
      </c>
      <c r="P15" s="17" t="s">
        <v>72</v>
      </c>
      <c r="Q15" s="17" t="s">
        <v>52</v>
      </c>
      <c r="R15" s="21">
        <v>38818.800000000003</v>
      </c>
      <c r="S15" s="6" t="s">
        <v>73</v>
      </c>
      <c r="T15" s="11" t="s">
        <v>54</v>
      </c>
      <c r="U15" s="22">
        <v>48.64</v>
      </c>
      <c r="V15" s="22">
        <v>17.12</v>
      </c>
      <c r="W15" s="24">
        <v>31.52</v>
      </c>
      <c r="X15" s="25">
        <v>0</v>
      </c>
      <c r="Y15" s="25">
        <v>31.56</v>
      </c>
      <c r="Z15" s="25">
        <v>-0.04</v>
      </c>
      <c r="AA15" s="25">
        <v>31.52</v>
      </c>
      <c r="AB15" s="13">
        <v>1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s="8" customFormat="1" ht="30" customHeight="1" x14ac:dyDescent="0.25">
      <c r="A16" s="15">
        <v>44259</v>
      </c>
      <c r="B16" s="16">
        <v>0.73191311342592602</v>
      </c>
      <c r="C16" s="17" t="s">
        <v>74</v>
      </c>
      <c r="D16" s="17" t="s">
        <v>43</v>
      </c>
      <c r="E16" s="17" t="s">
        <v>44</v>
      </c>
      <c r="F16" s="17" t="s">
        <v>56</v>
      </c>
      <c r="G16" s="17" t="s">
        <v>57</v>
      </c>
      <c r="H16" s="17" t="s">
        <v>58</v>
      </c>
      <c r="I16" s="17" t="s">
        <v>57</v>
      </c>
      <c r="J16" s="17" t="s">
        <v>59</v>
      </c>
      <c r="K16" s="17" t="s">
        <v>57</v>
      </c>
      <c r="L16" s="17"/>
      <c r="M16" s="17" t="s">
        <v>60</v>
      </c>
      <c r="N16" s="17" t="s">
        <v>61</v>
      </c>
      <c r="O16" s="19">
        <v>44259.443611111099</v>
      </c>
      <c r="P16" s="17" t="s">
        <v>75</v>
      </c>
      <c r="Q16" s="17" t="s">
        <v>52</v>
      </c>
      <c r="R16" s="21">
        <v>37515</v>
      </c>
      <c r="S16" s="6" t="s">
        <v>76</v>
      </c>
      <c r="T16" s="11" t="s">
        <v>54</v>
      </c>
      <c r="U16" s="22">
        <v>48.24</v>
      </c>
      <c r="V16" s="22">
        <v>17.78</v>
      </c>
      <c r="W16" s="24">
        <v>30.46</v>
      </c>
      <c r="X16" s="25">
        <v>0</v>
      </c>
      <c r="Y16" s="25">
        <v>30.5</v>
      </c>
      <c r="Z16" s="25">
        <v>-0.04</v>
      </c>
      <c r="AA16" s="25">
        <v>30.46</v>
      </c>
      <c r="AB16" s="13">
        <v>1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s="8" customFormat="1" ht="30" customHeight="1" x14ac:dyDescent="0.25">
      <c r="A17" s="15">
        <v>44259</v>
      </c>
      <c r="B17" s="16">
        <v>0.98427378472222204</v>
      </c>
      <c r="C17" s="17" t="s">
        <v>77</v>
      </c>
      <c r="D17" s="17" t="s">
        <v>43</v>
      </c>
      <c r="E17" s="17" t="s">
        <v>44</v>
      </c>
      <c r="F17" s="17" t="s">
        <v>56</v>
      </c>
      <c r="G17" s="17" t="s">
        <v>57</v>
      </c>
      <c r="H17" s="17" t="s">
        <v>58</v>
      </c>
      <c r="I17" s="17" t="s">
        <v>57</v>
      </c>
      <c r="J17" s="17" t="s">
        <v>59</v>
      </c>
      <c r="K17" s="17" t="s">
        <v>57</v>
      </c>
      <c r="L17" s="17"/>
      <c r="M17" s="17" t="s">
        <v>78</v>
      </c>
      <c r="N17" s="17" t="s">
        <v>79</v>
      </c>
      <c r="O17" s="19">
        <v>44259.7551157407</v>
      </c>
      <c r="P17" s="17" t="s">
        <v>80</v>
      </c>
      <c r="Q17" s="17" t="s">
        <v>52</v>
      </c>
      <c r="R17" s="21">
        <v>45436.2</v>
      </c>
      <c r="S17" s="6" t="s">
        <v>81</v>
      </c>
      <c r="T17" s="11" t="s">
        <v>54</v>
      </c>
      <c r="U17" s="22">
        <v>56.94</v>
      </c>
      <c r="V17" s="22">
        <v>20</v>
      </c>
      <c r="W17" s="24">
        <v>36.94</v>
      </c>
      <c r="X17" s="25">
        <v>0</v>
      </c>
      <c r="Y17" s="25">
        <v>36.94</v>
      </c>
      <c r="Z17" s="25">
        <v>0</v>
      </c>
      <c r="AA17" s="25">
        <v>36.94</v>
      </c>
      <c r="AB17" s="13">
        <v>1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s="8" customFormat="1" ht="30" customHeight="1" x14ac:dyDescent="0.25">
      <c r="A18" s="15">
        <v>44260</v>
      </c>
      <c r="B18" s="16">
        <v>0.79275525462963004</v>
      </c>
      <c r="C18" s="17" t="s">
        <v>82</v>
      </c>
      <c r="D18" s="17" t="s">
        <v>43</v>
      </c>
      <c r="E18" s="17" t="s">
        <v>44</v>
      </c>
      <c r="F18" s="17" t="s">
        <v>56</v>
      </c>
      <c r="G18" s="17" t="s">
        <v>57</v>
      </c>
      <c r="H18" s="17" t="s">
        <v>58</v>
      </c>
      <c r="I18" s="17" t="s">
        <v>57</v>
      </c>
      <c r="J18" s="17" t="s">
        <v>59</v>
      </c>
      <c r="K18" s="17" t="s">
        <v>57</v>
      </c>
      <c r="L18" s="17"/>
      <c r="M18" s="17" t="s">
        <v>70</v>
      </c>
      <c r="N18" s="17" t="s">
        <v>71</v>
      </c>
      <c r="O18" s="19">
        <v>44260.474641203698</v>
      </c>
      <c r="P18" s="17" t="s">
        <v>83</v>
      </c>
      <c r="Q18" s="17" t="s">
        <v>52</v>
      </c>
      <c r="R18" s="21">
        <v>38400.6</v>
      </c>
      <c r="S18" s="6" t="s">
        <v>84</v>
      </c>
      <c r="T18" s="11" t="s">
        <v>54</v>
      </c>
      <c r="U18" s="22">
        <v>48.32</v>
      </c>
      <c r="V18" s="22">
        <v>16.96</v>
      </c>
      <c r="W18" s="24">
        <v>31.36</v>
      </c>
      <c r="X18" s="25">
        <v>0</v>
      </c>
      <c r="Y18" s="25">
        <v>31.22</v>
      </c>
      <c r="Z18" s="25">
        <v>0.14000000000000001</v>
      </c>
      <c r="AA18" s="25">
        <v>31.22</v>
      </c>
      <c r="AB18" s="13">
        <v>1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s="8" customFormat="1" ht="30" customHeight="1" x14ac:dyDescent="0.25">
      <c r="A19" s="15">
        <v>44261</v>
      </c>
      <c r="B19" s="16">
        <v>0.313266875</v>
      </c>
      <c r="C19" s="17" t="s">
        <v>85</v>
      </c>
      <c r="D19" s="17" t="s">
        <v>43</v>
      </c>
      <c r="E19" s="17" t="s">
        <v>44</v>
      </c>
      <c r="F19" s="17" t="s">
        <v>56</v>
      </c>
      <c r="G19" s="17" t="s">
        <v>57</v>
      </c>
      <c r="H19" s="17" t="s">
        <v>58</v>
      </c>
      <c r="I19" s="17" t="s">
        <v>57</v>
      </c>
      <c r="J19" s="17" t="s">
        <v>59</v>
      </c>
      <c r="K19" s="17" t="s">
        <v>57</v>
      </c>
      <c r="L19" s="17"/>
      <c r="M19" s="17" t="s">
        <v>86</v>
      </c>
      <c r="N19" s="17" t="s">
        <v>87</v>
      </c>
      <c r="O19" s="19">
        <v>44260.863206018497</v>
      </c>
      <c r="P19" s="17" t="s">
        <v>88</v>
      </c>
      <c r="Q19" s="17" t="s">
        <v>52</v>
      </c>
      <c r="R19" s="21">
        <v>47035.199999999997</v>
      </c>
      <c r="S19" s="6" t="s">
        <v>89</v>
      </c>
      <c r="T19" s="11" t="s">
        <v>54</v>
      </c>
      <c r="U19" s="22">
        <v>56.98</v>
      </c>
      <c r="V19" s="22">
        <v>18.82</v>
      </c>
      <c r="W19" s="24">
        <v>38.159999999999997</v>
      </c>
      <c r="X19" s="25">
        <v>0</v>
      </c>
      <c r="Y19" s="25">
        <v>38.24</v>
      </c>
      <c r="Z19" s="25">
        <v>-0.08</v>
      </c>
      <c r="AA19" s="25">
        <v>38.159999999999997</v>
      </c>
      <c r="AB19" s="13">
        <v>1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s="8" customFormat="1" ht="30" customHeight="1" x14ac:dyDescent="0.25">
      <c r="A20" s="15">
        <v>44261</v>
      </c>
      <c r="B20" s="16">
        <v>0.67227499999999996</v>
      </c>
      <c r="C20" s="17" t="s">
        <v>90</v>
      </c>
      <c r="D20" s="17" t="s">
        <v>43</v>
      </c>
      <c r="E20" s="17" t="s">
        <v>44</v>
      </c>
      <c r="F20" s="17" t="s">
        <v>56</v>
      </c>
      <c r="G20" s="17" t="s">
        <v>57</v>
      </c>
      <c r="H20" s="17" t="s">
        <v>58</v>
      </c>
      <c r="I20" s="17" t="s">
        <v>57</v>
      </c>
      <c r="J20" s="17" t="s">
        <v>59</v>
      </c>
      <c r="K20" s="17" t="s">
        <v>57</v>
      </c>
      <c r="L20" s="17"/>
      <c r="M20" s="17" t="s">
        <v>91</v>
      </c>
      <c r="N20" s="17" t="s">
        <v>92</v>
      </c>
      <c r="O20" s="19">
        <v>44260.895590277803</v>
      </c>
      <c r="P20" s="17" t="s">
        <v>93</v>
      </c>
      <c r="Q20" s="17" t="s">
        <v>52</v>
      </c>
      <c r="R20" s="21">
        <v>46764.6</v>
      </c>
      <c r="S20" s="6" t="s">
        <v>94</v>
      </c>
      <c r="T20" s="11" t="s">
        <v>54</v>
      </c>
      <c r="U20" s="22">
        <v>57.12</v>
      </c>
      <c r="V20" s="22">
        <v>19.260000000000002</v>
      </c>
      <c r="W20" s="24">
        <v>37.86</v>
      </c>
      <c r="X20" s="25">
        <v>0</v>
      </c>
      <c r="Y20" s="25">
        <v>38.020000000000003</v>
      </c>
      <c r="Z20" s="25">
        <v>-0.16</v>
      </c>
      <c r="AA20" s="25">
        <v>37.86</v>
      </c>
      <c r="AB20" s="13">
        <v>1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s="8" customFormat="1" ht="30" customHeight="1" x14ac:dyDescent="0.25">
      <c r="A21" s="15">
        <v>44262</v>
      </c>
      <c r="B21" s="16">
        <v>8.1904282407407394E-3</v>
      </c>
      <c r="C21" s="17" t="s">
        <v>95</v>
      </c>
      <c r="D21" s="17" t="s">
        <v>43</v>
      </c>
      <c r="E21" s="17" t="s">
        <v>44</v>
      </c>
      <c r="F21" s="17" t="s">
        <v>56</v>
      </c>
      <c r="G21" s="17" t="s">
        <v>57</v>
      </c>
      <c r="H21" s="17" t="s">
        <v>58</v>
      </c>
      <c r="I21" s="17" t="s">
        <v>57</v>
      </c>
      <c r="J21" s="17" t="s">
        <v>59</v>
      </c>
      <c r="K21" s="17" t="s">
        <v>57</v>
      </c>
      <c r="L21" s="17"/>
      <c r="M21" s="17" t="s">
        <v>96</v>
      </c>
      <c r="N21" s="17" t="s">
        <v>97</v>
      </c>
      <c r="O21" s="19">
        <v>44261.710405092599</v>
      </c>
      <c r="P21" s="17" t="s">
        <v>98</v>
      </c>
      <c r="Q21" s="17" t="s">
        <v>52</v>
      </c>
      <c r="R21" s="21">
        <v>62508.6</v>
      </c>
      <c r="S21" s="6" t="s">
        <v>99</v>
      </c>
      <c r="T21" s="11" t="s">
        <v>54</v>
      </c>
      <c r="U21" s="22">
        <v>74</v>
      </c>
      <c r="V21" s="22">
        <v>23.22</v>
      </c>
      <c r="W21" s="24">
        <v>50.78</v>
      </c>
      <c r="X21" s="25">
        <v>0</v>
      </c>
      <c r="Y21" s="25">
        <v>50.82</v>
      </c>
      <c r="Z21" s="25">
        <v>-0.04</v>
      </c>
      <c r="AA21" s="25">
        <v>50.78</v>
      </c>
      <c r="AB21" s="13">
        <v>1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s="8" customFormat="1" ht="30" customHeight="1" x14ac:dyDescent="0.25">
      <c r="A22" s="15">
        <v>44262</v>
      </c>
      <c r="B22" s="16">
        <v>7.6068171296296297E-2</v>
      </c>
      <c r="C22" s="17" t="s">
        <v>100</v>
      </c>
      <c r="D22" s="17" t="s">
        <v>43</v>
      </c>
      <c r="E22" s="17" t="s">
        <v>44</v>
      </c>
      <c r="F22" s="17" t="s">
        <v>56</v>
      </c>
      <c r="G22" s="17" t="s">
        <v>57</v>
      </c>
      <c r="H22" s="17" t="s">
        <v>58</v>
      </c>
      <c r="I22" s="17" t="s">
        <v>57</v>
      </c>
      <c r="J22" s="17" t="s">
        <v>59</v>
      </c>
      <c r="K22" s="17" t="s">
        <v>57</v>
      </c>
      <c r="L22" s="17"/>
      <c r="M22" s="17" t="s">
        <v>70</v>
      </c>
      <c r="N22" s="17" t="s">
        <v>71</v>
      </c>
      <c r="O22" s="19">
        <v>44261.7124189815</v>
      </c>
      <c r="P22" s="17" t="s">
        <v>101</v>
      </c>
      <c r="Q22" s="17" t="s">
        <v>52</v>
      </c>
      <c r="R22" s="21">
        <v>38572.800000000003</v>
      </c>
      <c r="S22" s="6" t="s">
        <v>102</v>
      </c>
      <c r="T22" s="11" t="s">
        <v>54</v>
      </c>
      <c r="U22" s="22">
        <v>48.28</v>
      </c>
      <c r="V22" s="22">
        <v>16.940000000000001</v>
      </c>
      <c r="W22" s="24">
        <v>31.34</v>
      </c>
      <c r="X22" s="25">
        <v>0</v>
      </c>
      <c r="Y22" s="25">
        <v>31.36</v>
      </c>
      <c r="Z22" s="25">
        <v>-0.02</v>
      </c>
      <c r="AA22" s="25">
        <v>31.34</v>
      </c>
      <c r="AB22" s="13">
        <v>1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s="8" customFormat="1" ht="30" customHeight="1" x14ac:dyDescent="0.25">
      <c r="A23" s="15">
        <v>44262</v>
      </c>
      <c r="B23" s="16">
        <v>0.47099805555555602</v>
      </c>
      <c r="C23" s="17" t="s">
        <v>103</v>
      </c>
      <c r="D23" s="17" t="s">
        <v>43</v>
      </c>
      <c r="E23" s="17" t="s">
        <v>44</v>
      </c>
      <c r="F23" s="17" t="s">
        <v>56</v>
      </c>
      <c r="G23" s="17" t="s">
        <v>57</v>
      </c>
      <c r="H23" s="17" t="s">
        <v>58</v>
      </c>
      <c r="I23" s="17" t="s">
        <v>57</v>
      </c>
      <c r="J23" s="17" t="s">
        <v>59</v>
      </c>
      <c r="K23" s="17" t="s">
        <v>57</v>
      </c>
      <c r="L23" s="17"/>
      <c r="M23" s="17" t="s">
        <v>104</v>
      </c>
      <c r="N23" s="17" t="s">
        <v>105</v>
      </c>
      <c r="O23" s="19">
        <v>44261.718009259297</v>
      </c>
      <c r="P23" s="17" t="s">
        <v>106</v>
      </c>
      <c r="Q23" s="17" t="s">
        <v>52</v>
      </c>
      <c r="R23" s="21">
        <v>57539.4</v>
      </c>
      <c r="S23" s="6" t="s">
        <v>107</v>
      </c>
      <c r="T23" s="11" t="s">
        <v>54</v>
      </c>
      <c r="U23" s="22">
        <v>73.56</v>
      </c>
      <c r="V23" s="22">
        <v>26.84</v>
      </c>
      <c r="W23" s="24">
        <v>46.72</v>
      </c>
      <c r="X23" s="25">
        <v>0</v>
      </c>
      <c r="Y23" s="25">
        <v>46.78</v>
      </c>
      <c r="Z23" s="25">
        <v>-0.06</v>
      </c>
      <c r="AA23" s="25">
        <v>46.72</v>
      </c>
      <c r="AB23" s="13">
        <v>1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s="8" customFormat="1" ht="30" customHeight="1" x14ac:dyDescent="0.25">
      <c r="A24" s="15">
        <v>44262</v>
      </c>
      <c r="B24" s="16">
        <v>0.585955949074074</v>
      </c>
      <c r="C24" s="17" t="s">
        <v>108</v>
      </c>
      <c r="D24" s="17" t="s">
        <v>43</v>
      </c>
      <c r="E24" s="17" t="s">
        <v>44</v>
      </c>
      <c r="F24" s="17" t="s">
        <v>56</v>
      </c>
      <c r="G24" s="17" t="s">
        <v>57</v>
      </c>
      <c r="H24" s="17" t="s">
        <v>58</v>
      </c>
      <c r="I24" s="17" t="s">
        <v>57</v>
      </c>
      <c r="J24" s="17" t="s">
        <v>59</v>
      </c>
      <c r="K24" s="17" t="s">
        <v>57</v>
      </c>
      <c r="L24" s="17"/>
      <c r="M24" s="17" t="s">
        <v>109</v>
      </c>
      <c r="N24" s="17" t="s">
        <v>110</v>
      </c>
      <c r="O24" s="19">
        <v>44261.829456018502</v>
      </c>
      <c r="P24" s="17" t="s">
        <v>111</v>
      </c>
      <c r="Q24" s="17" t="s">
        <v>52</v>
      </c>
      <c r="R24" s="21">
        <v>38203.800000000003</v>
      </c>
      <c r="S24" s="6" t="s">
        <v>112</v>
      </c>
      <c r="T24" s="11" t="s">
        <v>54</v>
      </c>
      <c r="U24" s="22">
        <v>48.2</v>
      </c>
      <c r="V24" s="22">
        <v>17.18</v>
      </c>
      <c r="W24" s="24">
        <v>31.02</v>
      </c>
      <c r="X24" s="25">
        <v>0</v>
      </c>
      <c r="Y24" s="25">
        <v>31.06</v>
      </c>
      <c r="Z24" s="25">
        <v>-0.04</v>
      </c>
      <c r="AA24" s="25">
        <v>31.02</v>
      </c>
      <c r="AB24" s="13">
        <v>1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s="8" customFormat="1" ht="30" customHeight="1" x14ac:dyDescent="0.25">
      <c r="A25" s="15">
        <v>44262</v>
      </c>
      <c r="B25" s="16">
        <v>0.74350722222222199</v>
      </c>
      <c r="C25" s="17" t="s">
        <v>113</v>
      </c>
      <c r="D25" s="17" t="s">
        <v>43</v>
      </c>
      <c r="E25" s="17" t="s">
        <v>44</v>
      </c>
      <c r="F25" s="17" t="s">
        <v>56</v>
      </c>
      <c r="G25" s="17" t="s">
        <v>57</v>
      </c>
      <c r="H25" s="17" t="s">
        <v>58</v>
      </c>
      <c r="I25" s="17" t="s">
        <v>57</v>
      </c>
      <c r="J25" s="17" t="s">
        <v>59</v>
      </c>
      <c r="K25" s="17" t="s">
        <v>57</v>
      </c>
      <c r="L25" s="17"/>
      <c r="M25" s="17" t="s">
        <v>114</v>
      </c>
      <c r="N25" s="17" t="s">
        <v>115</v>
      </c>
      <c r="O25" s="19">
        <v>44262.539247685199</v>
      </c>
      <c r="P25" s="17" t="s">
        <v>116</v>
      </c>
      <c r="Q25" s="17" t="s">
        <v>52</v>
      </c>
      <c r="R25" s="21">
        <v>38868</v>
      </c>
      <c r="S25" s="6" t="s">
        <v>117</v>
      </c>
      <c r="T25" s="11" t="s">
        <v>54</v>
      </c>
      <c r="U25" s="22">
        <v>48.28</v>
      </c>
      <c r="V25" s="22">
        <v>16.760000000000002</v>
      </c>
      <c r="W25" s="24">
        <v>31.52</v>
      </c>
      <c r="X25" s="25">
        <v>0</v>
      </c>
      <c r="Y25" s="25">
        <v>31.6</v>
      </c>
      <c r="Z25" s="25">
        <v>-0.08</v>
      </c>
      <c r="AA25" s="25">
        <v>31.52</v>
      </c>
      <c r="AB25" s="13">
        <v>1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s="8" customFormat="1" ht="30" customHeight="1" x14ac:dyDescent="0.25">
      <c r="A26" s="15">
        <v>44262</v>
      </c>
      <c r="B26" s="16">
        <v>0.74541400462963003</v>
      </c>
      <c r="C26" s="17" t="s">
        <v>118</v>
      </c>
      <c r="D26" s="17" t="s">
        <v>43</v>
      </c>
      <c r="E26" s="17" t="s">
        <v>44</v>
      </c>
      <c r="F26" s="17" t="s">
        <v>56</v>
      </c>
      <c r="G26" s="17" t="s">
        <v>57</v>
      </c>
      <c r="H26" s="17" t="s">
        <v>58</v>
      </c>
      <c r="I26" s="17" t="s">
        <v>57</v>
      </c>
      <c r="J26" s="17" t="s">
        <v>59</v>
      </c>
      <c r="K26" s="17" t="s">
        <v>57</v>
      </c>
      <c r="L26" s="17"/>
      <c r="M26" s="17" t="s">
        <v>119</v>
      </c>
      <c r="N26" s="17" t="s">
        <v>120</v>
      </c>
      <c r="O26" s="19">
        <v>44262.414189814801</v>
      </c>
      <c r="P26" s="17" t="s">
        <v>121</v>
      </c>
      <c r="Q26" s="17" t="s">
        <v>52</v>
      </c>
      <c r="R26" s="21">
        <v>38548.199999999997</v>
      </c>
      <c r="S26" s="6" t="s">
        <v>122</v>
      </c>
      <c r="T26" s="11" t="s">
        <v>54</v>
      </c>
      <c r="U26" s="22">
        <v>48.22</v>
      </c>
      <c r="V26" s="22">
        <v>16.96</v>
      </c>
      <c r="W26" s="24">
        <v>31.26</v>
      </c>
      <c r="X26" s="25">
        <v>0</v>
      </c>
      <c r="Y26" s="25">
        <v>31.34</v>
      </c>
      <c r="Z26" s="25">
        <v>-0.08</v>
      </c>
      <c r="AA26" s="25">
        <v>31.26</v>
      </c>
      <c r="AB26" s="13">
        <v>1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s="8" customFormat="1" ht="30" customHeight="1" x14ac:dyDescent="0.25">
      <c r="A27" s="15">
        <v>44263</v>
      </c>
      <c r="B27" s="16">
        <v>0.83461653935185198</v>
      </c>
      <c r="C27" s="17" t="s">
        <v>123</v>
      </c>
      <c r="D27" s="17" t="s">
        <v>43</v>
      </c>
      <c r="E27" s="17" t="s">
        <v>44</v>
      </c>
      <c r="F27" s="17" t="s">
        <v>56</v>
      </c>
      <c r="G27" s="17" t="s">
        <v>57</v>
      </c>
      <c r="H27" s="17" t="s">
        <v>58</v>
      </c>
      <c r="I27" s="17" t="s">
        <v>57</v>
      </c>
      <c r="J27" s="17" t="s">
        <v>59</v>
      </c>
      <c r="K27" s="17" t="s">
        <v>57</v>
      </c>
      <c r="L27" s="17"/>
      <c r="M27" s="17" t="s">
        <v>104</v>
      </c>
      <c r="N27" s="17" t="s">
        <v>105</v>
      </c>
      <c r="O27" s="19">
        <v>44262.814629629604</v>
      </c>
      <c r="P27" s="17" t="s">
        <v>124</v>
      </c>
      <c r="Q27" s="17" t="s">
        <v>52</v>
      </c>
      <c r="R27" s="21">
        <v>57662.400000000001</v>
      </c>
      <c r="S27" s="6" t="s">
        <v>125</v>
      </c>
      <c r="T27" s="11" t="s">
        <v>54</v>
      </c>
      <c r="U27" s="22">
        <v>73.42</v>
      </c>
      <c r="V27" s="22">
        <v>26.6</v>
      </c>
      <c r="W27" s="24">
        <v>46.82</v>
      </c>
      <c r="X27" s="25">
        <v>0</v>
      </c>
      <c r="Y27" s="25">
        <v>46.88</v>
      </c>
      <c r="Z27" s="25">
        <v>-0.06</v>
      </c>
      <c r="AA27" s="25">
        <v>46.82</v>
      </c>
      <c r="AB27" s="13">
        <v>1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s="3" customFormat="1" ht="20.100000000000001" customHeight="1" x14ac:dyDescent="0.25">
      <c r="A28" s="4" t="s">
        <v>126</v>
      </c>
      <c r="B28" s="39">
        <f>COUNTA(C11:C27)</f>
        <v>16</v>
      </c>
      <c r="C28" s="40"/>
      <c r="D28" s="40"/>
      <c r="E28" s="40"/>
      <c r="F28" s="40"/>
      <c r="G28" s="40"/>
      <c r="H28" s="40"/>
      <c r="I28" s="40"/>
      <c r="J28" s="40"/>
      <c r="K28" s="40"/>
      <c r="L28" s="41"/>
      <c r="M28" s="5"/>
      <c r="N28" s="30"/>
      <c r="O28" s="31"/>
      <c r="P28" s="7"/>
      <c r="Q28" s="7"/>
      <c r="R28" s="14">
        <f>SUM(R11:R27)</f>
        <v>707643.6</v>
      </c>
      <c r="S28" s="9"/>
      <c r="T28" s="5"/>
      <c r="U28" s="23">
        <f>SUM(U11:U27)</f>
        <v>883.54000000000008</v>
      </c>
      <c r="V28" s="23">
        <f>SUM(V11:V27)</f>
        <v>308.95999999999998</v>
      </c>
      <c r="W28" s="23">
        <f>SUM(W11:W27)</f>
        <v>574.57999999999993</v>
      </c>
      <c r="X28" s="23">
        <f>SUM(X11:X27)</f>
        <v>0</v>
      </c>
      <c r="Y28" s="23">
        <f>SUM(Y11:Y27)</f>
        <v>575.31999999999994</v>
      </c>
      <c r="Z28" s="23"/>
      <c r="AA28" s="23"/>
      <c r="AB28" s="5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7" ht="20.100000000000001" customHeight="1" x14ac:dyDescent="0.25">
      <c r="A29" s="52" t="s">
        <v>127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</row>
    <row r="30" spans="1:47" x14ac:dyDescent="0.2">
      <c r="A30" s="3"/>
      <c r="V30" s="3"/>
    </row>
    <row r="31" spans="1:47" x14ac:dyDescent="0.2">
      <c r="D31" s="2"/>
      <c r="V31" s="3"/>
    </row>
    <row r="32" spans="1:47" x14ac:dyDescent="0.2">
      <c r="D32" s="12"/>
    </row>
  </sheetData>
  <mergeCells count="44">
    <mergeCell ref="A29:AB29"/>
    <mergeCell ref="D1:AB1"/>
    <mergeCell ref="I2:AB2"/>
    <mergeCell ref="A3:AB3"/>
    <mergeCell ref="G4:AB4"/>
    <mergeCell ref="G5:AB5"/>
    <mergeCell ref="G6:AB6"/>
    <mergeCell ref="G7:AB7"/>
    <mergeCell ref="A9:AB9"/>
    <mergeCell ref="Z10:Z11"/>
    <mergeCell ref="AB10:AB11"/>
    <mergeCell ref="J10:J11"/>
    <mergeCell ref="K10:K11"/>
    <mergeCell ref="I10:I11"/>
    <mergeCell ref="AA10:AA11"/>
    <mergeCell ref="T10:T11"/>
    <mergeCell ref="D2:F2"/>
    <mergeCell ref="G2:H2"/>
    <mergeCell ref="A1:C2"/>
    <mergeCell ref="Y10:Y11"/>
    <mergeCell ref="W10:W11"/>
    <mergeCell ref="X10:X11"/>
    <mergeCell ref="H10:H11"/>
    <mergeCell ref="B10:B11"/>
    <mergeCell ref="U10:U11"/>
    <mergeCell ref="V10:V11"/>
    <mergeCell ref="L10:L11"/>
    <mergeCell ref="M10:M11"/>
    <mergeCell ref="C10:C11"/>
    <mergeCell ref="A8:F8"/>
    <mergeCell ref="G8:AB8"/>
    <mergeCell ref="A4:F4"/>
    <mergeCell ref="A5:F5"/>
    <mergeCell ref="A6:F6"/>
    <mergeCell ref="E10:E11"/>
    <mergeCell ref="A7:F7"/>
    <mergeCell ref="N28:O28"/>
    <mergeCell ref="F10:F11"/>
    <mergeCell ref="N10:N11"/>
    <mergeCell ref="O10:S10"/>
    <mergeCell ref="A10:A11"/>
    <mergeCell ref="D10:D11"/>
    <mergeCell ref="B28:L28"/>
    <mergeCell ref="G10:G11"/>
  </mergeCells>
  <pageMargins left="0.79" right="0.79" top="0.98" bottom="0.98" header="0.49" footer="0.49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descarga_rodoviária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fernandes</dc:creator>
  <cp:lastModifiedBy>Alison Alves Pereira</cp:lastModifiedBy>
  <dcterms:created xsi:type="dcterms:W3CDTF">2020-06-19T15:35:27Z</dcterms:created>
  <dcterms:modified xsi:type="dcterms:W3CDTF">2021-03-09T17:53:24Z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c973e85-9994-44d2-9354-6bc6be13ea5d_Enabled">
    <vt:lpwstr>true</vt:lpwstr>
  </property>
  <property fmtid="{D5CDD505-2E9C-101B-9397-08002B2CF9AE}" pid="3" name="MSIP_Label_1c973e85-9994-44d2-9354-6bc6be13ea5d_SetDate">
    <vt:lpwstr>2021-03-09T16:56:27Z</vt:lpwstr>
  </property>
  <property fmtid="{D5CDD505-2E9C-101B-9397-08002B2CF9AE}" pid="4" name="MSIP_Label_1c973e85-9994-44d2-9354-6bc6be13ea5d_Method">
    <vt:lpwstr>Standard</vt:lpwstr>
  </property>
  <property fmtid="{D5CDD505-2E9C-101B-9397-08002B2CF9AE}" pid="5" name="MSIP_Label_1c973e85-9994-44d2-9354-6bc6be13ea5d_Name">
    <vt:lpwstr>1c973e85-9994-44d2-9354-6bc6be13ea5d</vt:lpwstr>
  </property>
  <property fmtid="{D5CDD505-2E9C-101B-9397-08002B2CF9AE}" pid="6" name="MSIP_Label_1c973e85-9994-44d2-9354-6bc6be13ea5d_SiteId">
    <vt:lpwstr>01c999f0-c6f3-47dc-92cf-4f2d06feda2c</vt:lpwstr>
  </property>
  <property fmtid="{D5CDD505-2E9C-101B-9397-08002B2CF9AE}" pid="7" name="MSIP_Label_1c973e85-9994-44d2-9354-6bc6be13ea5d_ActionId">
    <vt:lpwstr>4da86953-a0a5-47f0-beed-22df08c12f92</vt:lpwstr>
  </property>
  <property fmtid="{D5CDD505-2E9C-101B-9397-08002B2CF9AE}" pid="8" name="MSIP_Label_1c973e85-9994-44d2-9354-6bc6be13ea5d_ContentBits">
    <vt:lpwstr>0</vt:lpwstr>
  </property>
</Properties>
</file>