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8_{48DC6214-3326-45CA-9D83-7145EF8ACE3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escarga_rodoviá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" l="1"/>
  <c r="X14" i="1"/>
  <c r="W14" i="1"/>
  <c r="V14" i="1"/>
  <c r="U14" i="1"/>
  <c r="R14" i="1"/>
  <c r="B14" i="1"/>
</calcChain>
</file>

<file path=xl/sharedStrings.xml><?xml version="1.0" encoding="utf-8"?>
<sst xmlns="http://schemas.openxmlformats.org/spreadsheetml/2006/main" count="100" uniqueCount="62">
  <si>
    <t>Terminal Integrador de Pirapora</t>
  </si>
  <si>
    <r>
      <rPr>
        <b/>
        <sz val="11"/>
        <color rgb="FFFFFFFF"/>
        <rFont val="Calibri"/>
      </rPr>
      <t xml:space="preserve">CNPJ: </t>
    </r>
    <r>
      <rPr>
        <sz val="11"/>
        <color rgb="FFFFFFFF"/>
        <rFont val="Calibri"/>
      </rPr>
      <t>00.924.429/0001-75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</si>
  <si>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</rPr>
      <t>39.272-336</t>
    </r>
  </si>
  <si>
    <r>
      <rPr>
        <b/>
        <sz val="11"/>
        <color rgb="FFFFFFFF"/>
        <rFont val="Calibri"/>
      </rPr>
      <t xml:space="preserve">Endereço: </t>
    </r>
    <r>
      <rPr>
        <sz val="11"/>
        <color rgb="FFFFFFFF"/>
        <rFont val="Calibri"/>
      </rPr>
      <t>Rua 6L, 0 - Cidade Jardim</t>
    </r>
  </si>
  <si>
    <r>
      <t xml:space="preserve">Relatório de Entrada - Descarga - Rodoviária </t>
    </r>
    <r>
      <rPr>
        <b/>
        <sz val="9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</si>
  <si>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Terminal Integrador de Pirapora</t>
    </r>
  </si>
  <si>
    <r>
      <t>Emitente:</t>
    </r>
    <r>
      <rPr>
        <sz val="11"/>
        <color rgb="FF000000"/>
        <rFont val="Calibri"/>
        <family val="2"/>
        <scheme val="minor"/>
      </rPr>
      <t xml:space="preserve"> </t>
    </r>
  </si>
  <si>
    <t xml:space="preserve">Produto: </t>
  </si>
  <si>
    <r>
      <rPr>
        <b/>
        <sz val="11"/>
        <rFont val="Calibri"/>
      </rPr>
      <t xml:space="preserve">Destinatario: </t>
    </r>
    <r>
      <rPr>
        <sz val="11"/>
        <color rgb="FF000000"/>
        <rFont val="Calibri"/>
      </rPr>
      <t>COFCO INTERNATIONAL BRASIL S.A. - São Paulo - 06.315.338/0001-19</t>
    </r>
  </si>
  <si>
    <r>
      <rPr>
        <b/>
        <sz val="11"/>
        <color indexed="8"/>
        <rFont val="Calibri"/>
        <family val="2"/>
      </rPr>
      <t>Safra:</t>
    </r>
    <r>
      <rPr>
        <sz val="11"/>
        <color rgb="FF000000"/>
        <rFont val="Calibri"/>
        <family val="2"/>
        <scheme val="minor"/>
      </rPr>
      <t xml:space="preserve"> </t>
    </r>
  </si>
  <si>
    <t>Destino Final:</t>
  </si>
  <si>
    <r>
      <rPr>
        <b/>
        <sz val="11"/>
        <color indexed="8"/>
        <rFont val="Calibri"/>
        <family val="2"/>
      </rP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01/01/2021 às 00:00:00</t>
    </r>
  </si>
  <si>
    <t>Comprador Final:</t>
  </si>
  <si>
    <r>
      <rPr>
        <b/>
        <sz val="11"/>
        <rFont val="Calibri"/>
      </rPr>
      <t xml:space="preserve">Data Final: </t>
    </r>
    <r>
      <rPr>
        <sz val="11"/>
        <color rgb="FF000000"/>
        <rFont val="Calibri"/>
      </rPr>
      <t>28/01/2021 às 00:00:00</t>
    </r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</si>
  <si>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</si>
  <si>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Data de Entrada</t>
  </si>
  <si>
    <t>Hora</t>
  </si>
  <si>
    <t>Ticket</t>
  </si>
  <si>
    <t>Produto</t>
  </si>
  <si>
    <t>Safra</t>
  </si>
  <si>
    <t>Produtor (Emitente)</t>
  </si>
  <si>
    <t>CNPJ</t>
  </si>
  <si>
    <t>Cliente (Destinatário)</t>
  </si>
  <si>
    <t>Correntista</t>
  </si>
  <si>
    <t>Comprador Final</t>
  </si>
  <si>
    <t>Placa</t>
  </si>
  <si>
    <t>Motorista</t>
  </si>
  <si>
    <t>Dados da Nota Fiscal</t>
  </si>
  <si>
    <t>Destino Final</t>
  </si>
  <si>
    <t>Peso Bruto</t>
  </si>
  <si>
    <t>Peso Tara</t>
  </si>
  <si>
    <t>Peso Líquido</t>
  </si>
  <si>
    <t>Retenção</t>
  </si>
  <si>
    <t>Peso NF</t>
  </si>
  <si>
    <t>Diferença de Peso</t>
  </si>
  <si>
    <t>Peso a ser Faturado</t>
  </si>
  <si>
    <t>Silo</t>
  </si>
  <si>
    <t>Emissão</t>
  </si>
  <si>
    <t>Número</t>
  </si>
  <si>
    <t>Série</t>
  </si>
  <si>
    <t>Valor Total Nfe</t>
  </si>
  <si>
    <t>Chave Nfe</t>
  </si>
  <si>
    <t>20210126-TIPI-124405</t>
  </si>
  <si>
    <t>Soja Trato</t>
  </si>
  <si>
    <t>20/21</t>
  </si>
  <si>
    <t>COFCO INTERNATIONAL BRASIL S.A. - UBERLANDIA</t>
  </si>
  <si>
    <t>06.315.338/0177-80</t>
  </si>
  <si>
    <t>COFCO INTERNATIONAL BRASIL S A - UBERLANDIA</t>
  </si>
  <si>
    <t>COFCO INTERNATIONAL BRASIL S.A. - Uberlândia</t>
  </si>
  <si>
    <t>QXP5H05</t>
  </si>
  <si>
    <t>ICARO BATISTA LOPES</t>
  </si>
  <si>
    <t>16759</t>
  </si>
  <si>
    <t>1</t>
  </si>
  <si>
    <t>31210106315338017780550010000167591179525360</t>
  </si>
  <si>
    <t>Vitória ES - Tubarão</t>
  </si>
  <si>
    <t>20210126-TIPI-124406</t>
  </si>
  <si>
    <t>QXP5H02</t>
  </si>
  <si>
    <t>MAX ANTONIO DA SILVA</t>
  </si>
  <si>
    <t>16762</t>
  </si>
  <si>
    <t>31210106315338017780550010000167621635212647</t>
  </si>
  <si>
    <t>TOTAL:</t>
  </si>
  <si>
    <t>Relatório gerado em 28/01/2021 08:07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</si>
</sst>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</font>
    <font>
      <b/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8DCDC"/>
      </left>
      <right style="thin">
        <color rgb="FFE8DCDC"/>
      </right>
      <top style="thin">
        <color rgb="FFE8DCDC"/>
      </top>
      <bottom/>
      <diagonal/>
    </border>
    <border>
      <left/>
      <right style="thin">
        <color rgb="FFE8DCDC"/>
      </right>
      <top style="thin">
        <color rgb="FFE8DCDC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rgb="FFE8DCDC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rgb="FFCCCCCC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 style="thin">
        <color theme="2" tint="-9.9978637043366805E-2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63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3" xfId="0" applyNumberFormat="1" applyFont="1" applyFill="1" applyBorder="1" applyAlignment="1" applyProtection="1">
      <alignment horizontal="left" wrapText="1"/>
    </xf>
    <xf numFmtId="0" fontId="19" fillId="34" borderId="13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64" fontId="19" fillId="34" borderId="13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Protection="1"/>
    <xf numFmtId="164" fontId="19" fillId="34" borderId="16" xfId="0" applyNumberFormat="1" applyFont="1" applyFill="1" applyBorder="1" applyAlignment="1" applyProtection="1">
      <alignment horizontal="right" wrapText="1"/>
    </xf>
    <xf numFmtId="164" fontId="19" fillId="34" borderId="16" xfId="0" applyNumberFormat="1" applyFont="1" applyFill="1" applyBorder="1" applyAlignment="1" applyProtection="1">
      <alignment wrapText="1"/>
    </xf>
    <xf numFmtId="0" fontId="19" fillId="34" borderId="17" xfId="0" applyNumberFormat="1" applyFont="1" applyFill="1" applyBorder="1" applyAlignment="1" applyProtection="1">
      <alignment horizontal="left" vertical="center" wrapText="1"/>
    </xf>
    <xf numFmtId="49" fontId="0" fillId="33" borderId="15" xfId="0" applyNumberFormat="1" applyFont="1" applyFill="1" applyBorder="1" applyAlignment="1" applyProtection="1">
      <alignment horizontal="right" wrapText="1"/>
    </xf>
    <xf numFmtId="0" fontId="20" fillId="33" borderId="0" xfId="0" applyNumberFormat="1" applyFont="1" applyFill="1" applyBorder="1" applyProtection="1"/>
    <xf numFmtId="0" fontId="0" fillId="33" borderId="18" xfId="0" applyNumberFormat="1" applyFont="1" applyFill="1" applyBorder="1" applyAlignment="1" applyProtection="1">
      <alignment horizontal="center"/>
    </xf>
    <xf numFmtId="14" fontId="0" fillId="33" borderId="11" xfId="0" applyNumberFormat="1" applyFont="1" applyFill="1" applyBorder="1" applyAlignment="1" applyProtection="1">
      <alignment wrapText="1"/>
    </xf>
    <xf numFmtId="20" fontId="0" fillId="33" borderId="12" xfId="0" applyNumberFormat="1" applyFont="1" applyFill="1" applyBorder="1" applyAlignment="1" applyProtection="1">
      <alignment wrapText="1"/>
    </xf>
    <xf numFmtId="49" fontId="0" fillId="33" borderId="12" xfId="0" applyNumberFormat="1" applyFont="1" applyFill="1" applyBorder="1" applyAlignment="1" applyProtection="1">
      <alignment horizontal="right" wrapText="1"/>
    </xf>
    <xf numFmtId="14" fontId="19" fillId="34" borderId="14" xfId="0" applyNumberFormat="1" applyFont="1" applyFill="1" applyBorder="1" applyAlignment="1" applyProtection="1">
      <alignment horizontal="left" vertical="center" wrapText="1"/>
    </xf>
    <xf numFmtId="14" fontId="0" fillId="33" borderId="15" xfId="0" applyNumberFormat="1" applyFont="1" applyFill="1" applyBorder="1" applyAlignment="1" applyProtection="1">
      <alignment horizontal="center" wrapText="1"/>
    </xf>
    <xf numFmtId="165" fontId="19" fillId="34" borderId="10" xfId="0" applyNumberFormat="1" applyFont="1" applyFill="1" applyBorder="1" applyAlignment="1" applyProtection="1">
      <alignment horizontal="left" vertical="center" wrapText="1"/>
    </xf>
    <xf numFmtId="165" fontId="0" fillId="33" borderId="12" xfId="0" applyNumberFormat="1" applyFont="1" applyFill="1" applyBorder="1" applyAlignment="1" applyProtection="1">
      <alignment horizontal="right" wrapText="1"/>
    </xf>
    <xf numFmtId="165" fontId="0" fillId="33" borderId="15" xfId="0" applyNumberFormat="1" applyFont="1" applyFill="1" applyBorder="1" applyAlignment="1" applyProtection="1">
      <alignment horizontal="right" wrapText="1"/>
    </xf>
    <xf numFmtId="165" fontId="19" fillId="34" borderId="13" xfId="0" applyNumberFormat="1" applyFont="1" applyFill="1" applyBorder="1" applyAlignment="1" applyProtection="1">
      <alignment wrapText="1"/>
    </xf>
    <xf numFmtId="165" fontId="0" fillId="33" borderId="0" xfId="0" applyNumberFormat="1" applyFont="1" applyFill="1" applyBorder="1" applyAlignment="1" applyProtection="1">
      <alignment horizontal="right"/>
    </xf>
    <xf numFmtId="165" fontId="0" fillId="33" borderId="18" xfId="0" applyNumberFormat="1" applyFont="1" applyFill="1" applyBorder="1" applyProtection="1"/>
    <xf numFmtId="0" fontId="19" fillId="33" borderId="13" xfId="0" applyNumberFormat="1" applyFont="1" applyFill="1" applyBorder="1" applyAlignment="1" applyProtection="1">
      <alignment horizontal="left" vertical="center" wrapText="1"/>
    </xf>
    <xf numFmtId="0" fontId="0" fillId="33" borderId="13" xfId="0" applyNumberFormat="1" applyFont="1" applyFill="1" applyBorder="1" applyAlignment="1" applyProtection="1">
      <alignment horizontal="left" vertical="center" wrapText="1"/>
    </xf>
    <xf numFmtId="0" fontId="19" fillId="34" borderId="22" xfId="0" applyNumberFormat="1" applyFont="1" applyFill="1" applyBorder="1" applyAlignment="1" applyProtection="1">
      <alignment horizontal="center" vertical="center" wrapText="1"/>
    </xf>
    <xf numFmtId="49" fontId="19" fillId="34" borderId="23" xfId="0" applyNumberFormat="1" applyFont="1" applyFill="1" applyBorder="1" applyAlignment="1" applyProtection="1">
      <alignment horizontal="center" vertical="center" wrapText="1"/>
    </xf>
    <xf numFmtId="0" fontId="19" fillId="34" borderId="16" xfId="0" applyNumberFormat="1" applyFont="1" applyFill="1" applyBorder="1" applyAlignment="1" applyProtection="1">
      <alignment horizontal="center" wrapText="1"/>
    </xf>
    <xf numFmtId="0" fontId="19" fillId="34" borderId="20" xfId="0" applyNumberFormat="1" applyFont="1" applyFill="1" applyBorder="1" applyAlignment="1" applyProtection="1">
      <alignment horizontal="center" wrapText="1"/>
    </xf>
    <xf numFmtId="0" fontId="19" fillId="34" borderId="24" xfId="0" applyNumberFormat="1" applyFont="1" applyFill="1" applyBorder="1" applyAlignment="1" applyProtection="1">
      <alignment horizontal="left" vertical="center" wrapText="1"/>
    </xf>
    <xf numFmtId="49" fontId="19" fillId="34" borderId="23" xfId="0" applyNumberFormat="1" applyFont="1" applyFill="1" applyBorder="1" applyAlignment="1" applyProtection="1">
      <alignment horizontal="left" vertical="center" wrapText="1"/>
    </xf>
    <xf numFmtId="0" fontId="19" fillId="34" borderId="25" xfId="0" applyNumberFormat="1" applyFont="1" applyFill="1" applyBorder="1" applyAlignment="1" applyProtection="1">
      <alignment horizontal="left" vertical="center" wrapText="1"/>
    </xf>
    <xf numFmtId="49" fontId="19" fillId="34" borderId="26" xfId="0" applyNumberFormat="1" applyFont="1" applyFill="1" applyBorder="1" applyAlignment="1" applyProtection="1">
      <alignment horizontal="left" vertical="center" wrapText="1"/>
    </xf>
    <xf numFmtId="0" fontId="25" fillId="34" borderId="16" xfId="0" applyNumberFormat="1" applyFont="1" applyFill="1" applyBorder="1" applyAlignment="1" applyProtection="1">
      <alignment horizontal="center" vertical="center" wrapText="1"/>
    </xf>
    <xf numFmtId="0" fontId="25" fillId="34" borderId="19" xfId="0" applyNumberFormat="1" applyFont="1" applyFill="1" applyBorder="1" applyAlignment="1" applyProtection="1">
      <alignment horizontal="center" vertical="center" wrapText="1"/>
    </xf>
    <xf numFmtId="0" fontId="25" fillId="34" borderId="20" xfId="0" applyNumberFormat="1" applyFont="1" applyFill="1" applyBorder="1" applyAlignment="1" applyProtection="1">
      <alignment horizontal="center" vertical="center" wrapText="1"/>
    </xf>
    <xf numFmtId="0" fontId="19" fillId="34" borderId="16" xfId="0" applyNumberFormat="1" applyFont="1" applyFill="1" applyBorder="1" applyAlignment="1" applyProtection="1">
      <alignment horizontal="left" wrapText="1"/>
    </xf>
    <xf numFmtId="0" fontId="19" fillId="34" borderId="19" xfId="0" applyNumberFormat="1" applyFont="1" applyFill="1" applyBorder="1" applyAlignment="1" applyProtection="1">
      <alignment horizontal="left" wrapText="1"/>
    </xf>
    <xf numFmtId="0" fontId="19" fillId="34" borderId="20" xfId="0" applyNumberFormat="1" applyFont="1" applyFill="1" applyBorder="1" applyAlignment="1" applyProtection="1">
      <alignment horizontal="left" wrapText="1"/>
    </xf>
    <xf numFmtId="0" fontId="21" fillId="35" borderId="13" xfId="0" applyNumberFormat="1" applyFont="1" applyFill="1" applyBorder="1" applyAlignment="1" applyProtection="1">
      <alignment horizontal="left" vertical="center" wrapText="1"/>
    </xf>
    <xf numFmtId="0" fontId="23" fillId="35" borderId="13" xfId="0" applyNumberFormat="1" applyFont="1" applyFill="1" applyBorder="1" applyAlignment="1" applyProtection="1">
      <alignment horizontal="left" vertical="center" wrapText="1"/>
    </xf>
    <xf numFmtId="0" fontId="23" fillId="35" borderId="21" xfId="0" applyNumberFormat="1" applyFont="1" applyFill="1" applyBorder="1" applyAlignment="1" applyProtection="1">
      <alignment horizontal="center" vertical="center" wrapText="1"/>
    </xf>
    <xf numFmtId="0" fontId="23" fillId="35" borderId="0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165" fontId="19" fillId="34" borderId="13" xfId="0" applyNumberFormat="1" applyFont="1" applyFill="1" applyBorder="1" applyAlignment="1" applyProtection="1">
      <alignment horizontal="center" vertical="center" wrapText="1"/>
    </xf>
    <xf numFmtId="20" fontId="19" fillId="34" borderId="23" xfId="0" applyNumberFormat="1" applyFont="1" applyFill="1" applyBorder="1" applyAlignment="1" applyProtection="1">
      <alignment horizontal="left" vertical="center" wrapText="1"/>
    </xf>
    <xf numFmtId="0" fontId="19" fillId="33" borderId="16" xfId="0" applyNumberFormat="1" applyFont="1" applyFill="1" applyBorder="1" applyAlignment="1" applyProtection="1">
      <alignment horizontal="left" vertical="center" wrapText="1"/>
    </xf>
    <xf numFmtId="0" fontId="19" fillId="33" borderId="19" xfId="0" applyNumberFormat="1" applyFont="1" applyFill="1" applyBorder="1" applyAlignment="1" applyProtection="1">
      <alignment horizontal="left" vertical="center" wrapText="1"/>
    </xf>
    <xf numFmtId="0" fontId="19" fillId="33" borderId="20" xfId="0" applyNumberFormat="1" applyFont="1" applyFill="1" applyBorder="1" applyAlignment="1" applyProtection="1">
      <alignment horizontal="left" vertical="center" wrapText="1"/>
    </xf>
    <xf numFmtId="0" fontId="19" fillId="34" borderId="13" xfId="0" applyNumberFormat="1" applyFont="1" applyFill="1" applyBorder="1" applyAlignment="1" applyProtection="1">
      <alignment horizontal="left" wrapText="1"/>
    </xf>
    <xf numFmtId="0" fontId="24" fillId="35" borderId="13" xfId="0" applyNumberFormat="1" applyFont="1" applyFill="1" applyBorder="1" applyAlignment="1" applyProtection="1">
      <alignment horizontal="left" vertical="center" wrapText="1"/>
    </xf>
    <xf numFmtId="0" fontId="22" fillId="33" borderId="13" xfId="0" applyNumberFormat="1" applyFont="1" applyFill="1" applyBorder="1" applyAlignment="1" applyProtection="1">
      <alignment horizontal="left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165" fontId="19" fillId="36" borderId="13" xfId="0" applyNumberFormat="1" applyFont="1" applyFill="1" applyBorder="1" applyAlignment="1" applyProtection="1">
      <alignment horizontal="center" vertical="center" wrapText="1"/>
    </xf>
    <xf numFmtId="49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24" xfId="0" applyNumberFormat="1" applyFont="1" applyFill="1" applyBorder="1" applyAlignment="1" applyProtection="1">
      <alignment horizontal="left" vertical="center" wrapText="1"/>
    </xf>
    <xf numFmtId="14" fontId="19" fillId="36" borderId="23" xfId="0" applyNumberFormat="1" applyFont="1" applyFill="1" applyBorder="1" applyAlignment="1" applyProtection="1">
      <alignment horizontal="left" vertical="center" wrapText="1"/>
    </xf>
    <xf numFmtId="49" fontId="19" fillId="36" borderId="23" xfId="0" applyNumberFormat="1" applyFont="1" applyFill="1" applyBorder="1" applyAlignment="1" applyProtection="1">
      <alignment horizontal="left" vertical="center" wrapText="1"/>
    </xf>
    <xf numFmtId="0" fontId="19" fillId="36" borderId="25" xfId="0" applyNumberFormat="1" applyFont="1" applyFill="1" applyBorder="1" applyAlignment="1" applyProtection="1">
      <alignment horizontal="left" vertical="center" wrapText="1"/>
    </xf>
    <xf numFmtId="49" fontId="19" fillId="36" borderId="26" xfId="0" applyNumberFormat="1" applyFont="1" applyFill="1" applyBorder="1" applyAlignment="1" applyProtection="1">
      <alignment horizontal="left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353785</xdr:colOff>
      <xdr:row>0</xdr:row>
      <xdr:rowOff>95250</xdr:rowOff>
    </xdr:from>
    <xdr:to>
      <xdr:col>2</xdr:col>
      <xdr:colOff>1076325</xdr:colOff>
      <xdr:row>1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771FFB-7EA6-414A-8B6F-3DD7A8A04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" y="95250"/>
          <a:ext cx="2447619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8"/>
  <sheetViews>
    <sheetView showGridLines="0" tabSelected="1" zoomScale="70" zoomScaleNormal="70" workbookViewId="0">
      <selection activeCell="F23" sqref="F23"/>
    </sheetView>
  </sheetViews>
  <sheetFormatPr defaultColWidth="15" defaultRowHeight="12.75" x14ac:dyDescent="0.2"/>
  <cols>
    <col min="1" max="1" width="15" style="1" customWidth="1"/>
    <col min="2" max="2" width="7.85546875" style="1" customWidth="1"/>
    <col min="3" max="3" width="25" style="1" customWidth="1"/>
    <col min="4" max="5" width="12.5703125" style="1" customWidth="1"/>
    <col min="6" max="6" width="50" style="1" customWidth="1"/>
    <col min="7" max="7" width="25" style="1" customWidth="1"/>
    <col min="8" max="8" width="50" style="1" customWidth="1"/>
    <col min="9" max="9" width="25" style="1" customWidth="1"/>
    <col min="10" max="10" width="50" style="1" customWidth="1"/>
    <col min="11" max="11" width="25" style="1" customWidth="1"/>
    <col min="12" max="12" width="50" style="1" customWidth="1"/>
    <col min="13" max="13" width="15" style="1" customWidth="1"/>
    <col min="14" max="14" width="40" style="1" customWidth="1"/>
    <col min="15" max="15" width="15" style="1" customWidth="1"/>
    <col min="16" max="16" width="11.42578125" style="1" customWidth="1"/>
    <col min="17" max="17" width="10.42578125" style="1" customWidth="1"/>
    <col min="18" max="18" width="20" style="1" customWidth="1"/>
    <col min="19" max="20" width="50" style="1" customWidth="1"/>
    <col min="21" max="28" width="15" style="1" customWidth="1"/>
    <col min="29" max="16384" width="15" style="1"/>
  </cols>
  <sheetData>
    <row r="1" spans="1:47" ht="36" customHeight="1" x14ac:dyDescent="0.2">
      <c r="A1" s="44"/>
      <c r="B1" s="44"/>
      <c r="C1" s="44"/>
      <c r="D1" s="53" t="s">
        <v>0</v>
      </c>
      <c r="E1" s="53" t="s">
        <v>0</v>
      </c>
      <c r="F1" s="53" t="s">
        <v>0</v>
      </c>
      <c r="G1" s="53" t="s">
        <v>0</v>
      </c>
      <c r="H1" s="53" t="s">
        <v>0</v>
      </c>
      <c r="I1" s="53" t="s">
        <v>0</v>
      </c>
      <c r="J1" s="53" t="s">
        <v>0</v>
      </c>
      <c r="K1" s="53" t="s">
        <v>0</v>
      </c>
      <c r="L1" s="53" t="s">
        <v>0</v>
      </c>
      <c r="M1" s="53" t="s">
        <v>0</v>
      </c>
      <c r="N1" s="53" t="s">
        <v>0</v>
      </c>
      <c r="O1" s="53" t="s">
        <v>0</v>
      </c>
      <c r="P1" s="53" t="s">
        <v>0</v>
      </c>
      <c r="Q1" s="53" t="s">
        <v>0</v>
      </c>
      <c r="R1" s="53" t="s">
        <v>0</v>
      </c>
      <c r="S1" s="53" t="s">
        <v>0</v>
      </c>
      <c r="T1" s="53" t="s">
        <v>0</v>
      </c>
      <c r="U1" s="53" t="s">
        <v>0</v>
      </c>
      <c r="V1" s="53" t="s">
        <v>0</v>
      </c>
      <c r="W1" s="53" t="s">
        <v>0</v>
      </c>
      <c r="X1" s="53" t="s">
        <v>0</v>
      </c>
      <c r="Y1" s="53" t="s">
        <v>0</v>
      </c>
      <c r="Z1" s="53" t="s">
        <v>0</v>
      </c>
      <c r="AA1" s="53" t="s">
        <v>0</v>
      </c>
      <c r="AB1" s="53" t="s">
        <v>0</v>
      </c>
    </row>
    <row r="2" spans="1:47" ht="15" customHeight="1" x14ac:dyDescent="0.2">
      <c r="A2" s="45"/>
      <c r="B2" s="45"/>
      <c r="C2" s="45"/>
      <c r="D2" s="42" t="s">
        <v>1</v>
      </c>
      <c r="E2" s="42"/>
      <c r="F2" s="42"/>
      <c r="G2" s="43" t="s">
        <v>2</v>
      </c>
      <c r="H2" s="43"/>
      <c r="I2" s="42" t="s">
        <v>3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47" ht="20.100000000000001" customHeight="1" x14ac:dyDescent="0.2">
      <c r="A3" s="54" t="s">
        <v>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47" ht="20.100000000000001" customHeight="1" x14ac:dyDescent="0.2">
      <c r="A4" s="26" t="s">
        <v>5</v>
      </c>
      <c r="B4" s="26"/>
      <c r="C4" s="26"/>
      <c r="D4" s="26"/>
      <c r="E4" s="26"/>
      <c r="F4" s="26"/>
      <c r="G4" s="26" t="s">
        <v>6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47" ht="20.100000000000001" customHeight="1" x14ac:dyDescent="0.2">
      <c r="A5" s="26" t="s">
        <v>7</v>
      </c>
      <c r="B5" s="26"/>
      <c r="C5" s="26"/>
      <c r="D5" s="26"/>
      <c r="E5" s="26"/>
      <c r="F5" s="26"/>
      <c r="G5" s="26" t="s">
        <v>8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47" ht="20.100000000000001" customHeight="1" x14ac:dyDescent="0.2">
      <c r="A6" s="27" t="s">
        <v>9</v>
      </c>
      <c r="B6" s="27"/>
      <c r="C6" s="27"/>
      <c r="D6" s="27"/>
      <c r="E6" s="27"/>
      <c r="F6" s="27"/>
      <c r="G6" s="26" t="s">
        <v>10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47" ht="20.100000000000001" customHeight="1" x14ac:dyDescent="0.2">
      <c r="A7" s="27" t="s">
        <v>11</v>
      </c>
      <c r="B7" s="27"/>
      <c r="C7" s="27"/>
      <c r="D7" s="27"/>
      <c r="E7" s="27"/>
      <c r="F7" s="27"/>
      <c r="G7" s="26" t="s">
        <v>12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47" ht="20.100000000000001" customHeight="1" x14ac:dyDescent="0.2">
      <c r="A8" s="26" t="s">
        <v>13</v>
      </c>
      <c r="B8" s="26"/>
      <c r="C8" s="26"/>
      <c r="D8" s="26"/>
      <c r="E8" s="26"/>
      <c r="F8" s="26"/>
      <c r="G8" s="49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1"/>
    </row>
    <row r="9" spans="1:47" ht="20.100000000000001" customHeight="1" x14ac:dyDescent="0.2">
      <c r="A9" s="26" t="s">
        <v>14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47" ht="19.5" customHeight="1" x14ac:dyDescent="0.2">
      <c r="A10" s="58" t="s">
        <v>15</v>
      </c>
      <c r="B10" s="32" t="s">
        <v>16</v>
      </c>
      <c r="C10" s="32" t="s">
        <v>17</v>
      </c>
      <c r="D10" s="32" t="s">
        <v>18</v>
      </c>
      <c r="E10" s="28" t="s">
        <v>19</v>
      </c>
      <c r="F10" s="32" t="s">
        <v>20</v>
      </c>
      <c r="G10" s="58" t="s">
        <v>21</v>
      </c>
      <c r="H10" s="32" t="s">
        <v>22</v>
      </c>
      <c r="I10" s="32" t="s">
        <v>21</v>
      </c>
      <c r="J10" s="28" t="s">
        <v>23</v>
      </c>
      <c r="K10" s="32" t="s">
        <v>21</v>
      </c>
      <c r="L10" s="28" t="s">
        <v>24</v>
      </c>
      <c r="M10" s="61" t="s">
        <v>25</v>
      </c>
      <c r="N10" s="34" t="s">
        <v>26</v>
      </c>
      <c r="O10" s="36" t="s">
        <v>27</v>
      </c>
      <c r="P10" s="37"/>
      <c r="Q10" s="37"/>
      <c r="R10" s="37"/>
      <c r="S10" s="38"/>
      <c r="T10" s="46" t="s">
        <v>28</v>
      </c>
      <c r="U10" s="46" t="s">
        <v>29</v>
      </c>
      <c r="V10" s="46" t="s">
        <v>30</v>
      </c>
      <c r="W10" s="55" t="s">
        <v>31</v>
      </c>
      <c r="X10" s="46" t="s">
        <v>32</v>
      </c>
      <c r="Y10" s="46" t="s">
        <v>33</v>
      </c>
      <c r="Z10" s="46" t="s">
        <v>34</v>
      </c>
      <c r="AA10" s="46" t="s">
        <v>35</v>
      </c>
      <c r="AB10" s="46" t="s">
        <v>36</v>
      </c>
    </row>
    <row r="11" spans="1:47" ht="30" customHeight="1" x14ac:dyDescent="0.2">
      <c r="A11" s="59"/>
      <c r="B11" s="48"/>
      <c r="C11" s="33"/>
      <c r="D11" s="33"/>
      <c r="E11" s="29"/>
      <c r="F11" s="33"/>
      <c r="G11" s="60"/>
      <c r="H11" s="33"/>
      <c r="I11" s="33"/>
      <c r="J11" s="29"/>
      <c r="K11" s="33"/>
      <c r="L11" s="29"/>
      <c r="M11" s="62"/>
      <c r="N11" s="35"/>
      <c r="O11" s="18" t="s">
        <v>37</v>
      </c>
      <c r="P11" s="57" t="s">
        <v>38</v>
      </c>
      <c r="Q11" s="57" t="s">
        <v>39</v>
      </c>
      <c r="R11" s="20" t="s">
        <v>40</v>
      </c>
      <c r="S11" s="11" t="s">
        <v>41</v>
      </c>
      <c r="T11" s="46"/>
      <c r="U11" s="47"/>
      <c r="V11" s="47"/>
      <c r="W11" s="56"/>
      <c r="X11" s="47"/>
      <c r="Y11" s="47"/>
      <c r="Z11" s="47"/>
      <c r="AA11" s="47"/>
      <c r="AB11" s="46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s="8" customFormat="1" ht="30" customHeight="1" x14ac:dyDescent="0.25">
      <c r="A12" s="15">
        <v>44223</v>
      </c>
      <c r="B12" s="16">
        <v>0.64533030092592603</v>
      </c>
      <c r="C12" s="17" t="s">
        <v>42</v>
      </c>
      <c r="D12" s="17" t="s">
        <v>43</v>
      </c>
      <c r="E12" s="17" t="s">
        <v>44</v>
      </c>
      <c r="F12" s="17" t="s">
        <v>45</v>
      </c>
      <c r="G12" s="17" t="s">
        <v>46</v>
      </c>
      <c r="H12" s="17" t="s">
        <v>47</v>
      </c>
      <c r="I12" s="17" t="s">
        <v>46</v>
      </c>
      <c r="J12" s="17" t="s">
        <v>48</v>
      </c>
      <c r="K12" s="17" t="s">
        <v>46</v>
      </c>
      <c r="L12" s="17"/>
      <c r="M12" s="17" t="s">
        <v>49</v>
      </c>
      <c r="N12" s="17" t="s">
        <v>50</v>
      </c>
      <c r="O12" s="19">
        <v>44222.5725578704</v>
      </c>
      <c r="P12" s="17" t="s">
        <v>51</v>
      </c>
      <c r="Q12" s="17" t="s">
        <v>52</v>
      </c>
      <c r="R12" s="21">
        <v>66014</v>
      </c>
      <c r="S12" s="6" t="s">
        <v>53</v>
      </c>
      <c r="T12" s="12" t="s">
        <v>54</v>
      </c>
      <c r="U12" s="22">
        <v>75.400000000000006</v>
      </c>
      <c r="V12" s="22">
        <v>24.42</v>
      </c>
      <c r="W12" s="24">
        <v>50.98</v>
      </c>
      <c r="X12" s="25">
        <v>0</v>
      </c>
      <c r="Y12" s="25">
        <v>50.78</v>
      </c>
      <c r="Z12" s="25">
        <v>0.2</v>
      </c>
      <c r="AA12" s="25">
        <v>50.78</v>
      </c>
      <c r="AB12" s="14">
        <v>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s="8" customFormat="1" ht="30" customHeight="1" x14ac:dyDescent="0.25">
      <c r="A13" s="15">
        <v>44223</v>
      </c>
      <c r="B13" s="16">
        <v>0.71089979166666695</v>
      </c>
      <c r="C13" s="17" t="s">
        <v>55</v>
      </c>
      <c r="D13" s="17" t="s">
        <v>43</v>
      </c>
      <c r="E13" s="17" t="s">
        <v>44</v>
      </c>
      <c r="F13" s="17" t="s">
        <v>45</v>
      </c>
      <c r="G13" s="17" t="s">
        <v>46</v>
      </c>
      <c r="H13" s="17" t="s">
        <v>47</v>
      </c>
      <c r="I13" s="17" t="s">
        <v>46</v>
      </c>
      <c r="J13" s="17" t="s">
        <v>48</v>
      </c>
      <c r="K13" s="17" t="s">
        <v>46</v>
      </c>
      <c r="L13" s="17"/>
      <c r="M13" s="17" t="s">
        <v>56</v>
      </c>
      <c r="N13" s="17" t="s">
        <v>57</v>
      </c>
      <c r="O13" s="19">
        <v>44222.672928240703</v>
      </c>
      <c r="P13" s="17" t="s">
        <v>58</v>
      </c>
      <c r="Q13" s="17" t="s">
        <v>52</v>
      </c>
      <c r="R13" s="21">
        <v>65052</v>
      </c>
      <c r="S13" s="6" t="s">
        <v>59</v>
      </c>
      <c r="T13" s="12" t="s">
        <v>54</v>
      </c>
      <c r="U13" s="22">
        <v>73.7</v>
      </c>
      <c r="V13" s="22">
        <v>23.46</v>
      </c>
      <c r="W13" s="24">
        <v>50.24</v>
      </c>
      <c r="X13" s="25">
        <v>0</v>
      </c>
      <c r="Y13" s="25">
        <v>50.04</v>
      </c>
      <c r="Z13" s="25">
        <v>0.2</v>
      </c>
      <c r="AA13" s="25">
        <v>50.04</v>
      </c>
      <c r="AB13" s="14">
        <v>1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s="3" customFormat="1" ht="20.100000000000001" customHeight="1" x14ac:dyDescent="0.25">
      <c r="A14" s="4" t="s">
        <v>60</v>
      </c>
      <c r="B14" s="39">
        <f>COUNTA(C11:C13)</f>
        <v>2</v>
      </c>
      <c r="C14" s="40"/>
      <c r="D14" s="40"/>
      <c r="E14" s="40"/>
      <c r="F14" s="40"/>
      <c r="G14" s="40"/>
      <c r="H14" s="40"/>
      <c r="I14" s="40"/>
      <c r="J14" s="40"/>
      <c r="K14" s="40"/>
      <c r="L14" s="41"/>
      <c r="M14" s="5"/>
      <c r="N14" s="30"/>
      <c r="O14" s="31"/>
      <c r="P14" s="7"/>
      <c r="Q14" s="7"/>
      <c r="R14" s="10">
        <f>SUM(R11:R13)</f>
        <v>131066</v>
      </c>
      <c r="S14" s="9"/>
      <c r="T14" s="5"/>
      <c r="U14" s="23">
        <f>SUM(U11:U13)</f>
        <v>149.10000000000002</v>
      </c>
      <c r="V14" s="23">
        <f>SUM(V11:V13)</f>
        <v>47.88</v>
      </c>
      <c r="W14" s="23">
        <f>SUM(W11:W13)</f>
        <v>101.22</v>
      </c>
      <c r="X14" s="23">
        <f>SUM(X11:X13)</f>
        <v>0</v>
      </c>
      <c r="Y14" s="23">
        <f>SUM(Y11:Y13)</f>
        <v>100.82</v>
      </c>
      <c r="Z14" s="23"/>
      <c r="AA14" s="23"/>
      <c r="AB14" s="5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7" ht="20.100000000000001" customHeight="1" x14ac:dyDescent="0.25">
      <c r="A15" s="52" t="s">
        <v>61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 spans="1:47" x14ac:dyDescent="0.2">
      <c r="A16" s="3"/>
      <c r="V16" s="3"/>
    </row>
    <row r="17" spans="4:22" x14ac:dyDescent="0.2">
      <c r="D17" s="2"/>
      <c r="V17" s="3"/>
    </row>
    <row r="18" spans="4:22" x14ac:dyDescent="0.2">
      <c r="D18" s="13"/>
    </row>
  </sheetData>
  <mergeCells count="44">
    <mergeCell ref="A15:AB15"/>
    <mergeCell ref="D1:AB1"/>
    <mergeCell ref="I2:AB2"/>
    <mergeCell ref="A3:AB3"/>
    <mergeCell ref="G4:AB4"/>
    <mergeCell ref="G5:AB5"/>
    <mergeCell ref="G6:AB6"/>
    <mergeCell ref="G7:AB7"/>
    <mergeCell ref="A9:AB9"/>
    <mergeCell ref="Z10:Z11"/>
    <mergeCell ref="AB10:AB11"/>
    <mergeCell ref="J10:J11"/>
    <mergeCell ref="K10:K11"/>
    <mergeCell ref="I10:I11"/>
    <mergeCell ref="AA10:AA11"/>
    <mergeCell ref="T10:T11"/>
    <mergeCell ref="D2:F2"/>
    <mergeCell ref="G2:H2"/>
    <mergeCell ref="A1:C2"/>
    <mergeCell ref="Y10:Y11"/>
    <mergeCell ref="W10:W11"/>
    <mergeCell ref="X10:X11"/>
    <mergeCell ref="H10:H11"/>
    <mergeCell ref="B10:B11"/>
    <mergeCell ref="U10:U11"/>
    <mergeCell ref="V10:V11"/>
    <mergeCell ref="L10:L11"/>
    <mergeCell ref="M10:M11"/>
    <mergeCell ref="C10:C11"/>
    <mergeCell ref="A8:F8"/>
    <mergeCell ref="G8:AB8"/>
    <mergeCell ref="A4:F4"/>
    <mergeCell ref="A5:F5"/>
    <mergeCell ref="A6:F6"/>
    <mergeCell ref="E10:E11"/>
    <mergeCell ref="A7:F7"/>
    <mergeCell ref="N14:O14"/>
    <mergeCell ref="F10:F11"/>
    <mergeCell ref="N10:N11"/>
    <mergeCell ref="O10:S10"/>
    <mergeCell ref="A10:A11"/>
    <mergeCell ref="D10:D11"/>
    <mergeCell ref="B14:L14"/>
    <mergeCell ref="G10:G11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descarga_rodoviária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2021-01-28T11:39:12Z</dcterms:modified>
</cp:coreProperties>
</file>