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65" windowWidth="15840" windowHeight="68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2" i="1" l="1"/>
  <c r="B11" i="1" l="1"/>
  <c r="G5" i="1" l="1"/>
  <c r="G13" i="1" l="1"/>
  <c r="H13" i="1"/>
  <c r="H14" i="1"/>
  <c r="H12" i="1"/>
  <c r="H11" i="1"/>
  <c r="H10" i="1"/>
  <c r="H9" i="1"/>
  <c r="H8" i="1"/>
  <c r="I8" i="1" s="1"/>
  <c r="H7" i="1"/>
  <c r="H6" i="1"/>
  <c r="H5" i="1"/>
  <c r="I5" i="1" s="1"/>
  <c r="H4" i="1"/>
  <c r="H3" i="1"/>
  <c r="G14" i="1"/>
  <c r="G12" i="1"/>
  <c r="G11" i="1"/>
  <c r="G10" i="1"/>
  <c r="G9" i="1"/>
  <c r="G8" i="1"/>
  <c r="G7" i="1"/>
  <c r="G6" i="1"/>
  <c r="G4" i="1"/>
  <c r="G3" i="1"/>
  <c r="H2" i="1"/>
  <c r="I9" i="1" l="1"/>
  <c r="I14" i="1"/>
  <c r="I10" i="1"/>
  <c r="I3" i="1"/>
  <c r="I11" i="1"/>
  <c r="I4" i="1"/>
  <c r="I12" i="1"/>
  <c r="I6" i="1"/>
  <c r="I13" i="1"/>
  <c r="I7" i="1"/>
  <c r="I2" i="1"/>
</calcChain>
</file>

<file path=xl/sharedStrings.xml><?xml version="1.0" encoding="utf-8"?>
<sst xmlns="http://schemas.openxmlformats.org/spreadsheetml/2006/main" count="135" uniqueCount="133">
  <si>
    <t>O</t>
  </si>
  <si>
    <t>Ti</t>
  </si>
  <si>
    <t>Au</t>
  </si>
  <si>
    <t>H</t>
  </si>
  <si>
    <t>Comparison</t>
  </si>
  <si>
    <t>O-O</t>
  </si>
  <si>
    <t>O-Ti</t>
  </si>
  <si>
    <t>O-Au</t>
  </si>
  <si>
    <t>O-H</t>
  </si>
  <si>
    <t>Ti-Ti</t>
  </si>
  <si>
    <t>min_scale</t>
  </si>
  <si>
    <t>Ti-Au</t>
  </si>
  <si>
    <t>Ti-H</t>
  </si>
  <si>
    <t>Au-Au</t>
  </si>
  <si>
    <t>Au-H</t>
  </si>
  <si>
    <t>H-H</t>
  </si>
  <si>
    <t>max_scale</t>
  </si>
  <si>
    <t>Pt</t>
  </si>
  <si>
    <t>Pt-H</t>
  </si>
  <si>
    <t>Pt-O</t>
  </si>
  <si>
    <t>Pt-Pt</t>
  </si>
  <si>
    <t>Ac</t>
  </si>
  <si>
    <t>Th</t>
  </si>
  <si>
    <t>Pa</t>
  </si>
  <si>
    <t>U</t>
  </si>
  <si>
    <t>Np</t>
  </si>
  <si>
    <t>Pu</t>
  </si>
  <si>
    <t>Am</t>
  </si>
  <si>
    <t>Cm</t>
  </si>
  <si>
    <t>He</t>
  </si>
  <si>
    <t>Li</t>
  </si>
  <si>
    <t>Be</t>
  </si>
  <si>
    <t>F</t>
  </si>
  <si>
    <t>Ne</t>
  </si>
  <si>
    <t>Na</t>
  </si>
  <si>
    <t>Mg</t>
  </si>
  <si>
    <t>Al</t>
  </si>
  <si>
    <t>Si</t>
  </si>
  <si>
    <t>P</t>
  </si>
  <si>
    <t>Cl</t>
  </si>
  <si>
    <t>Ar</t>
  </si>
  <si>
    <t>K</t>
  </si>
  <si>
    <t>Ca</t>
  </si>
  <si>
    <t>Sc</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</si>
  <si>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</si>
  <si>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</si>
  <si>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</si>
  <si>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</si>
  <si>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</si>
  <si>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</si>
  <si>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</si>
  <si>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</si>
  <si>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</si>
  <si>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</si>
  <si>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</si>
  <si>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</si>
  <si>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</si>
  <si>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</si>
  <si>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</si>
  <si>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</si>
  <si>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</si>
  <si>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</si>
  <si>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</si>
  <si>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</si>
  <si>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</si>
  <si>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</si>
  <si>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</si>
  <si>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</si>
  <si>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</si>
  <si>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</si>
  <si>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</si>
  <si>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</si>
  <si>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</si>
  <si>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</si>
  <si>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Xe</t>
  </si>
  <si>
    <t>Cs</t>
  </si>
  <si>
    <t>Ba</t>
  </si>
  <si>
    <t>Lu</t>
  </si>
  <si>
    <t>Hf</t>
  </si>
  <si>
    <t>Ta</t>
  </si>
  <si>
    <t>W</t>
  </si>
  <si>
    <t>Re</t>
  </si>
  <si>
    <t>Os</t>
  </si>
  <si>
    <t>Ir</t>
  </si>
  <si>
    <t>Hg</t>
  </si>
  <si>
    <t>Tl</t>
  </si>
  <si>
    <t>Pb</t>
  </si>
  <si>
    <t>Bi</t>
  </si>
  <si>
    <t>Po</t>
  </si>
  <si>
    <t>At</t>
  </si>
  <si>
    <t>Rn</t>
  </si>
  <si>
    <t>Fr</t>
  </si>
  <si>
    <t>Ra</t>
  </si>
  <si>
    <t>La</t>
  </si>
  <si>
    <t>Ce</t>
  </si>
  <si>
    <t>Pr</t>
  </si>
  <si>
    <t>Nd</t>
  </si>
  <si>
    <t>Pm</t>
  </si>
  <si>
    <t>Sm</t>
  </si>
  <si>
    <t>Eu</t>
  </si>
  <si>
    <t>Gd</t>
  </si>
  <si>
    <t>Tb</t>
  </si>
  <si>
    <t>Dy</t>
  </si>
  <si>
    <t>Ho</t>
  </si>
  <si>
    <t>Er</t>
  </si>
  <si>
    <t>Tm</t>
  </si>
  <si>
    <t>Yb</t>
  </si>
  <si>
    <t>B</t>
  </si>
  <si>
    <t>C</t>
  </si>
  <si>
    <t>N</t>
  </si>
  <si>
    <t>Number</t>
  </si>
  <si>
    <t>Maximum min_scale/max_scale ratio</t>
  </si>
  <si>
    <t>Min_scale/max_scale</t>
  </si>
  <si>
    <t>Min_distance</t>
  </si>
  <si>
    <t>Max_distance</t>
  </si>
  <si>
    <t>http://webelements.com/periodicity/van_der_waals_radius/</t>
  </si>
  <si>
    <t>http://en.wikipedia.org/wiki/Atomic_radii_of_the_elements_%28data_page%29</t>
  </si>
  <si>
    <t>http://periodic.lanl.gov/list.shtml</t>
  </si>
  <si>
    <t>Sources for radii</t>
  </si>
  <si>
    <t>Element</t>
  </si>
  <si>
    <t>Covalent radius [A]</t>
  </si>
  <si>
    <t>VDW radius [A]</t>
  </si>
  <si>
    <t>This file is intended to help the user more easily determine the appropriate values of the minimum and maximum scaling factors in the master_input.txt file.</t>
  </si>
  <si>
    <t xml:space="preserve">Formula for maximum distance </t>
  </si>
  <si>
    <t>Formula for minimum distance</t>
  </si>
  <si>
    <t>Min_dist = (covalent_radius_1 + covalent_radius_2)*min_scale</t>
  </si>
  <si>
    <t>Max_dist = (vdw_radius_1 + vdw_radius_2)*max_scale</t>
  </si>
  <si>
    <t>Several examples of the above are shown in columns G and H.</t>
  </si>
  <si>
    <t>If you follow the format shown in columns F through I, you'll be able to see what minimum and maximum distances the FMC code itself will calculate for whatever atom-atom comparison you want.</t>
  </si>
  <si>
    <t>By altering the values of min_scale (cell B9) and max_scale (cell B8), you'll be able to see the effect each has on the minimum and maximum distances.</t>
  </si>
  <si>
    <t>POTENTIAL PROBLEM</t>
  </si>
  <si>
    <t xml:space="preserve">Since the user can input any values for the minimum and maximum scaling factors, there is an upper limit to the min_scale/max_scale ratio for each atom1-atom2 comparison beyond which it becomes impossible to place that specific atom1 in a simulation with any atom2. </t>
  </si>
  <si>
    <t>This is because the minimum scaling factor becomes so large and/or the maximum scaling factor becomes so small that the minimum distance is larger than the maximum distance, and nothing can be placed. This upper limit is calculated in column I, immediately to the right of the minimum and maximum distances. The current min_scale/max_scale ratio is shown in cell B11.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</si>
</sst>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5" x14ac:knownFonts="1">
    <font>
      <sz val="11"/>
      <color theme="1"/>
      <name val="Calibri"/>
      <family val="2"/>
      <scheme val="minor"/>
    </font>
    <font>
      <sz val="11"/>
      <color rgb="FF006100"/>
      <name val="Calibri"/>
      <family val="2"/>
      <scheme val="minor"/>
    </font>
    <font>
      <b/>
      <sz val="11"/>
      <color theme="1"/>
      <name val="Calibri"/>
      <family val="2"/>
      <scheme val="minor"/>
    </font>
    <font>
      <sz val="11"/>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2" fillId="0" borderId="0" xfId="0" applyFont="1"/>
    <xf numFmtId="164" fontId="0" fillId="0" borderId="0" xfId="0" applyNumberFormat="1"/>
    <xf numFmtId="0" fontId="0" fillId="0" borderId="0" xfId="0" applyAlignment="1">
      <alignment horizontal="center"/>
    </xf>
    <xf numFmtId="165" fontId="0" fillId="0" borderId="0" xfId="0" applyNumberFormat="1"/>
    <xf numFmtId="0" fontId="2" fillId="0" borderId="0" xfId="0" applyFont="1" applyAlignment="1">
      <alignment wrapText="1"/>
    </xf>
    <xf numFmtId="0" fontId="2" fillId="0" borderId="0" xfId="0" applyFont="1" applyAlignment="1">
      <alignment horizontal="center" wrapText="1"/>
    </xf>
    <xf numFmtId="0" fontId="0" fillId="0" borderId="0" xfId="0" applyFill="1"/>
    <xf numFmtId="0" fontId="3" fillId="0" borderId="0" xfId="1" applyFont="1" applyFill="1"/>
    <xf numFmtId="0" fontId="0" fillId="0" borderId="0" xfId="0" applyAlignment="1">
      <alignment horizontal="left"/>
    </xf>
    <xf numFmtId="0" fontId="0" fillId="0" borderId="0" xfId="0" applyAlignment="1">
      <alignment wrapText="1"/>
    </xf>
    <xf numFmtId="0" fontId="4" fillId="3" borderId="0" xfId="2" applyAlignment="1">
      <alignment horizontal="center" wrapText="1"/>
    </xf>
    <xf numFmtId="0" fontId="0" fillId="0" borderId="0" xfId="0" applyAlignment="1">
      <alignment horizontal="center" wrapText="1"/>
    </xf>
    <xf numFmtId="0" fontId="1" fillId="2" borderId="0" xfId="1" applyAlignment="1">
      <alignment horizont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abSelected="1" workbookViewId="0">
      <selection activeCell="B9" sqref="B9"/>
    </sheetView>
  </sheetViews>
  <sheetFormatPr defaultRowHeight="15" x14ac:dyDescent="0.25"/>
  <cols>
    <col min="1" max="1" width="20.140625" bestFit="1" customWidth="1"/>
    <col min="6" max="6" width="11.5703125" bestFit="1" customWidth="1"/>
    <col min="7" max="7" width="13.140625" bestFit="1" customWidth="1"/>
    <col min="8" max="8" width="13.42578125" bestFit="1" customWidth="1"/>
    <col min="9" max="9" width="21.28515625" customWidth="1"/>
    <col min="17" max="17" width="11.140625" customWidth="1"/>
    <col min="19" max="19" width="63.140625" customWidth="1"/>
    <col min="21" max="21" width="64.42578125" customWidth="1"/>
  </cols>
  <sheetData>
    <row r="1" spans="1:19" ht="45" x14ac:dyDescent="0.25">
      <c r="A1" s="1"/>
      <c r="B1" s="1"/>
      <c r="C1" s="1"/>
      <c r="F1" s="1" t="s">
        <v>4</v>
      </c>
      <c r="G1" s="1" t="s">
        <v>113</v>
      </c>
      <c r="H1" s="1" t="s">
        <v>114</v>
      </c>
      <c r="I1" s="6" t="s">
        <v>111</v>
      </c>
      <c r="J1" s="5"/>
      <c r="K1" s="1" t="s">
        <v>110</v>
      </c>
      <c r="L1" s="1" t="s">
        <v>119</v>
      </c>
      <c r="M1" s="5" t="s">
        <v>120</v>
      </c>
      <c r="N1" s="5" t="s">
        <v>121</v>
      </c>
      <c r="Q1" s="1" t="s">
        <v>118</v>
      </c>
    </row>
    <row r="2" spans="1:19" x14ac:dyDescent="0.25">
      <c r="B2" s="2"/>
      <c r="C2" s="2"/>
      <c r="F2" s="8" t="s">
        <v>5</v>
      </c>
      <c r="G2" s="4">
        <f>$B$9*(M9+M9)</f>
        <v>0.92399999999999993</v>
      </c>
      <c r="H2" s="4">
        <f>$B$8*(N9+N9)</f>
        <v>2.7360000000000002</v>
      </c>
      <c r="I2" s="2">
        <f>IF(H2/G2&gt;=$B$11, H2/G2, "ERROR")</f>
        <v>2.9610389610389616</v>
      </c>
      <c r="K2" s="3">
        <v>1</v>
      </c>
      <c r="L2" s="1" t="s">
        <v>3</v>
      </c>
      <c r="M2">
        <v>0.31</v>
      </c>
      <c r="N2">
        <v>1.1000000000000001</v>
      </c>
      <c r="P2" s="3"/>
      <c r="Q2" s="9" t="s">
        <v>115</v>
      </c>
    </row>
    <row r="3" spans="1:19" x14ac:dyDescent="0.25">
      <c r="B3" s="2"/>
      <c r="C3" s="2"/>
      <c r="F3" s="7" t="s">
        <v>6</v>
      </c>
      <c r="G3" s="4">
        <f>$B$9*(M9+M25)</f>
        <v>1.5820000000000001</v>
      </c>
      <c r="H3" s="4">
        <f>$B$8*(N9+N25)</f>
        <v>3.0510000000000002</v>
      </c>
      <c r="I3" s="2">
        <f t="shared" ref="I3:I14" si="0">IF(H3/G3&gt;=$B$11, H3/G3, "ERROR")</f>
        <v>1.9285714285714286</v>
      </c>
      <c r="K3" s="3">
        <v>2</v>
      </c>
      <c r="L3" s="1" t="s">
        <v>29</v>
      </c>
      <c r="M3">
        <v>0.28000000000000003</v>
      </c>
      <c r="N3">
        <v>1.4</v>
      </c>
      <c r="Q3" t="s">
        <v>116</v>
      </c>
    </row>
    <row r="4" spans="1:19" x14ac:dyDescent="0.25">
      <c r="B4" s="2"/>
      <c r="C4" s="2"/>
      <c r="F4" s="7" t="s">
        <v>7</v>
      </c>
      <c r="G4" s="4">
        <f>$B$9*(M9+M72)</f>
        <v>1.484</v>
      </c>
      <c r="H4" s="4">
        <f>$B$8*(N9+N72)</f>
        <v>3.3210000000000002</v>
      </c>
      <c r="I4" s="2">
        <f t="shared" si="0"/>
        <v>2.2378706199460918</v>
      </c>
      <c r="K4" s="3">
        <v>3</v>
      </c>
      <c r="L4" s="1" t="s">
        <v>30</v>
      </c>
      <c r="M4">
        <v>1.28</v>
      </c>
      <c r="N4">
        <v>1.81</v>
      </c>
      <c r="Q4" t="s">
        <v>117</v>
      </c>
    </row>
    <row r="5" spans="1:19" x14ac:dyDescent="0.25">
      <c r="B5" s="2"/>
      <c r="C5" s="2"/>
      <c r="F5" s="8" t="s">
        <v>8</v>
      </c>
      <c r="G5" s="4">
        <f>$B$9*(M9+M2)</f>
        <v>0.67899999999999994</v>
      </c>
      <c r="H5" s="4">
        <f>$B$8*(N9+N2)</f>
        <v>2.3580000000000001</v>
      </c>
      <c r="I5" s="2">
        <f t="shared" si="0"/>
        <v>3.4727540500736382</v>
      </c>
      <c r="K5" s="3">
        <v>4</v>
      </c>
      <c r="L5" s="1" t="s">
        <v>31</v>
      </c>
      <c r="M5">
        <v>0.96</v>
      </c>
      <c r="N5">
        <v>1.53</v>
      </c>
    </row>
    <row r="6" spans="1:19" x14ac:dyDescent="0.25">
      <c r="B6" s="2"/>
      <c r="C6" s="2"/>
      <c r="F6" s="7" t="s">
        <v>9</v>
      </c>
      <c r="G6" s="4">
        <f>$B$9*(M25+M25)</f>
        <v>2.2399999999999998</v>
      </c>
      <c r="H6" s="4">
        <f>$B$8*(N25+N25)</f>
        <v>3.3660000000000001</v>
      </c>
      <c r="I6" s="2">
        <f t="shared" si="0"/>
        <v>1.5026785714285715</v>
      </c>
      <c r="K6" s="3">
        <v>5</v>
      </c>
      <c r="L6" s="1" t="s">
        <v>107</v>
      </c>
      <c r="M6">
        <v>0.84</v>
      </c>
      <c r="N6">
        <v>1.92</v>
      </c>
    </row>
    <row r="7" spans="1:19" x14ac:dyDescent="0.25">
      <c r="F7" s="7" t="s">
        <v>11</v>
      </c>
      <c r="G7" s="4">
        <f>$B$9*(M25+M72)</f>
        <v>2.1419999999999999</v>
      </c>
      <c r="H7" s="4">
        <f>$B$8*(N25+N72)</f>
        <v>3.6360000000000001</v>
      </c>
      <c r="I7" s="2">
        <f t="shared" si="0"/>
        <v>1.6974789915966388</v>
      </c>
      <c r="K7" s="3">
        <v>6</v>
      </c>
      <c r="L7" s="1" t="s">
        <v>108</v>
      </c>
      <c r="M7">
        <v>0.76</v>
      </c>
      <c r="N7">
        <v>1.7</v>
      </c>
    </row>
    <row r="8" spans="1:19" x14ac:dyDescent="0.25">
      <c r="A8" s="1" t="s">
        <v>16</v>
      </c>
      <c r="B8">
        <v>0.9</v>
      </c>
      <c r="F8" s="7" t="s">
        <v>12</v>
      </c>
      <c r="G8" s="4">
        <f>$B$9*(M25+M2)</f>
        <v>1.337</v>
      </c>
      <c r="H8" s="4">
        <f>$B$8*(N25+N2)</f>
        <v>2.673</v>
      </c>
      <c r="I8" s="2">
        <f t="shared" si="0"/>
        <v>1.99925205684368</v>
      </c>
      <c r="K8" s="3">
        <v>7</v>
      </c>
      <c r="L8" s="1" t="s">
        <v>109</v>
      </c>
      <c r="M8">
        <v>0.71</v>
      </c>
      <c r="N8">
        <v>1.55</v>
      </c>
    </row>
    <row r="9" spans="1:19" ht="15" customHeight="1" x14ac:dyDescent="0.25">
      <c r="A9" s="1" t="s">
        <v>10</v>
      </c>
      <c r="B9">
        <v>0.7</v>
      </c>
      <c r="F9" s="7" t="s">
        <v>13</v>
      </c>
      <c r="G9" s="4">
        <f>$B$9*(M72+M72)</f>
        <v>2.044</v>
      </c>
      <c r="H9" s="4">
        <f>$B$8*(N72+N72)</f>
        <v>3.9060000000000001</v>
      </c>
      <c r="I9" s="2">
        <f t="shared" si="0"/>
        <v>1.9109589041095891</v>
      </c>
      <c r="K9" s="3">
        <v>8</v>
      </c>
      <c r="L9" s="1" t="s">
        <v>0</v>
      </c>
      <c r="M9">
        <v>0.66</v>
      </c>
      <c r="N9">
        <v>1.52</v>
      </c>
      <c r="S9" s="13" t="s">
        <v>122</v>
      </c>
    </row>
    <row r="10" spans="1:19" x14ac:dyDescent="0.25">
      <c r="F10" s="7" t="s">
        <v>14</v>
      </c>
      <c r="G10" s="4">
        <f>$B$9*(M72+M2)</f>
        <v>1.2389999999999999</v>
      </c>
      <c r="H10" s="4">
        <f>$B$8*(N72+N2)</f>
        <v>2.9430000000000001</v>
      </c>
      <c r="I10" s="2">
        <f t="shared" si="0"/>
        <v>2.3753026634382568</v>
      </c>
      <c r="K10" s="3">
        <v>9</v>
      </c>
      <c r="L10" s="1" t="s">
        <v>32</v>
      </c>
      <c r="M10">
        <v>0.56999999999999995</v>
      </c>
      <c r="N10">
        <v>1.47</v>
      </c>
      <c r="S10" s="13"/>
    </row>
    <row r="11" spans="1:19" x14ac:dyDescent="0.25">
      <c r="A11" s="1" t="s">
        <v>112</v>
      </c>
      <c r="B11">
        <f>$B$9/$B$8</f>
        <v>0.77777777777777768</v>
      </c>
      <c r="F11" s="8" t="s">
        <v>15</v>
      </c>
      <c r="G11" s="4">
        <f>$B$9*(M2+M2)</f>
        <v>0.434</v>
      </c>
      <c r="H11" s="4">
        <f>$B$8*(N2+N2)</f>
        <v>1.9800000000000002</v>
      </c>
      <c r="I11" s="2">
        <f t="shared" si="0"/>
        <v>4.5622119815668212</v>
      </c>
      <c r="K11" s="3">
        <v>10</v>
      </c>
      <c r="L11" s="1" t="s">
        <v>33</v>
      </c>
      <c r="M11">
        <v>0.57999999999999996</v>
      </c>
      <c r="N11">
        <v>1.54</v>
      </c>
      <c r="S11" s="13"/>
    </row>
    <row r="12" spans="1:19" x14ac:dyDescent="0.25">
      <c r="F12" s="7" t="s">
        <v>18</v>
      </c>
      <c r="G12" s="4">
        <f>$B$9*(M71+M2)</f>
        <v>1.232</v>
      </c>
      <c r="H12" s="4">
        <f>$B$8*(N71+N2)</f>
        <v>2.871</v>
      </c>
      <c r="I12" s="2">
        <f t="shared" si="0"/>
        <v>2.3303571428571428</v>
      </c>
      <c r="S12" s="13"/>
    </row>
    <row r="13" spans="1:19" x14ac:dyDescent="0.25">
      <c r="F13" s="7" t="s">
        <v>19</v>
      </c>
      <c r="G13" s="4">
        <f>B9*(M71+M9)</f>
        <v>1.4769999999999999</v>
      </c>
      <c r="H13" s="4">
        <f>$B8*(N71+N9)</f>
        <v>3.2490000000000001</v>
      </c>
      <c r="I13" s="2">
        <f t="shared" si="0"/>
        <v>2.1997291807718349</v>
      </c>
      <c r="K13" s="3">
        <v>11</v>
      </c>
      <c r="L13" s="1" t="s">
        <v>34</v>
      </c>
      <c r="M13">
        <v>1.66</v>
      </c>
      <c r="N13">
        <v>2.27</v>
      </c>
      <c r="S13" s="10"/>
    </row>
    <row r="14" spans="1:19" ht="15" customHeight="1" x14ac:dyDescent="0.25">
      <c r="F14" s="7" t="s">
        <v>20</v>
      </c>
      <c r="G14" s="4">
        <f>$B$9*(M71+M71)</f>
        <v>2.0299999999999998</v>
      </c>
      <c r="H14" s="4">
        <f>$B$8*(N71+N71)</f>
        <v>3.762</v>
      </c>
      <c r="I14" s="2">
        <f t="shared" si="0"/>
        <v>1.85320197044335</v>
      </c>
      <c r="K14" s="3">
        <v>12</v>
      </c>
      <c r="L14" s="1" t="s">
        <v>35</v>
      </c>
      <c r="M14">
        <v>1.41</v>
      </c>
      <c r="N14">
        <v>1.73</v>
      </c>
      <c r="S14" s="5" t="s">
        <v>123</v>
      </c>
    </row>
    <row r="15" spans="1:19" x14ac:dyDescent="0.25">
      <c r="K15" s="3">
        <v>13</v>
      </c>
      <c r="L15" s="1" t="s">
        <v>36</v>
      </c>
      <c r="M15">
        <v>1.21</v>
      </c>
      <c r="N15">
        <v>1.84</v>
      </c>
      <c r="S15" s="10" t="s">
        <v>126</v>
      </c>
    </row>
    <row r="16" spans="1:19" x14ac:dyDescent="0.25">
      <c r="G16" s="4"/>
      <c r="H16" s="4"/>
      <c r="K16" s="3">
        <v>14</v>
      </c>
      <c r="L16" s="1" t="s">
        <v>37</v>
      </c>
      <c r="M16">
        <v>1.1100000000000001</v>
      </c>
      <c r="N16">
        <v>2.1</v>
      </c>
      <c r="S16" s="10"/>
    </row>
    <row r="17" spans="7:19" x14ac:dyDescent="0.25">
      <c r="G17" s="4"/>
      <c r="H17" s="4"/>
      <c r="K17" s="3">
        <v>15</v>
      </c>
      <c r="L17" s="1" t="s">
        <v>38</v>
      </c>
      <c r="M17">
        <v>1.07</v>
      </c>
      <c r="N17">
        <v>1.8</v>
      </c>
      <c r="S17" s="5" t="s">
        <v>124</v>
      </c>
    </row>
    <row r="18" spans="7:19" x14ac:dyDescent="0.25">
      <c r="G18" s="4"/>
      <c r="H18" s="4"/>
      <c r="K18" s="3">
        <v>16</v>
      </c>
      <c r="L18" s="1" t="s">
        <v>37</v>
      </c>
      <c r="M18">
        <v>1.05</v>
      </c>
      <c r="N18">
        <v>1.8</v>
      </c>
      <c r="S18" s="10" t="s">
        <v>125</v>
      </c>
    </row>
    <row r="19" spans="7:19" x14ac:dyDescent="0.25">
      <c r="G19" s="4"/>
      <c r="H19" s="4"/>
      <c r="K19" s="3">
        <v>17</v>
      </c>
      <c r="L19" s="1" t="s">
        <v>39</v>
      </c>
      <c r="M19">
        <v>1.02</v>
      </c>
      <c r="N19">
        <v>1.75</v>
      </c>
      <c r="S19" s="10"/>
    </row>
    <row r="20" spans="7:19" x14ac:dyDescent="0.25">
      <c r="G20" s="4"/>
      <c r="H20" s="4"/>
      <c r="K20" s="3">
        <v>18</v>
      </c>
      <c r="L20" s="1" t="s">
        <v>40</v>
      </c>
      <c r="M20">
        <v>1.06</v>
      </c>
      <c r="N20">
        <v>1.88</v>
      </c>
      <c r="S20" s="10" t="s">
        <v>127</v>
      </c>
    </row>
    <row r="21" spans="7:19" x14ac:dyDescent="0.25">
      <c r="G21" s="4"/>
      <c r="H21" s="4"/>
      <c r="K21" s="3">
        <v>19</v>
      </c>
      <c r="L21" s="1" t="s">
        <v>41</v>
      </c>
      <c r="M21">
        <v>2.0299999999999998</v>
      </c>
      <c r="N21">
        <v>2.75</v>
      </c>
      <c r="S21" s="10"/>
    </row>
    <row r="22" spans="7:19" x14ac:dyDescent="0.25">
      <c r="G22" s="4"/>
      <c r="H22" s="4"/>
      <c r="K22" s="3">
        <v>20</v>
      </c>
      <c r="L22" s="1" t="s">
        <v>42</v>
      </c>
      <c r="M22">
        <v>1.76</v>
      </c>
      <c r="N22">
        <v>2.31</v>
      </c>
      <c r="S22" s="10"/>
    </row>
    <row r="23" spans="7:19" ht="15" customHeight="1" x14ac:dyDescent="0.25">
      <c r="S23" s="12" t="s">
        <v>128</v>
      </c>
    </row>
    <row r="24" spans="7:19" x14ac:dyDescent="0.25">
      <c r="K24" s="3">
        <v>21</v>
      </c>
      <c r="L24" s="1" t="s">
        <v>43</v>
      </c>
      <c r="M24">
        <v>1.7</v>
      </c>
      <c r="N24">
        <v>2.16</v>
      </c>
      <c r="S24" s="12"/>
    </row>
    <row r="25" spans="7:19" x14ac:dyDescent="0.25">
      <c r="K25" s="3">
        <v>22</v>
      </c>
      <c r="L25" s="1" t="s">
        <v>1</v>
      </c>
      <c r="M25">
        <v>1.6</v>
      </c>
      <c r="N25">
        <v>1.87</v>
      </c>
      <c r="S25" s="12"/>
    </row>
    <row r="26" spans="7:19" x14ac:dyDescent="0.25">
      <c r="K26" s="3">
        <v>23</v>
      </c>
      <c r="L26" s="1" t="s">
        <v>44</v>
      </c>
      <c r="M26">
        <v>1.53</v>
      </c>
      <c r="N26">
        <v>1.79</v>
      </c>
      <c r="S26" s="12"/>
    </row>
    <row r="27" spans="7:19" x14ac:dyDescent="0.25">
      <c r="K27" s="3">
        <v>24</v>
      </c>
      <c r="L27" s="1" t="s">
        <v>45</v>
      </c>
      <c r="M27">
        <v>1.39</v>
      </c>
      <c r="N27">
        <v>1.89</v>
      </c>
      <c r="S27" s="10"/>
    </row>
    <row r="28" spans="7:19" x14ac:dyDescent="0.25">
      <c r="K28" s="3">
        <v>25</v>
      </c>
      <c r="L28" s="1" t="s">
        <v>46</v>
      </c>
      <c r="M28">
        <v>1.39</v>
      </c>
      <c r="N28">
        <v>1.97</v>
      </c>
      <c r="S28" s="10"/>
    </row>
    <row r="29" spans="7:19" ht="15" customHeight="1" x14ac:dyDescent="0.25">
      <c r="K29" s="3">
        <v>26</v>
      </c>
      <c r="L29" s="1" t="s">
        <v>47</v>
      </c>
      <c r="M29">
        <v>1.32</v>
      </c>
      <c r="N29">
        <v>1.94</v>
      </c>
      <c r="S29" s="12" t="s">
        <v>129</v>
      </c>
    </row>
    <row r="30" spans="7:19" x14ac:dyDescent="0.25">
      <c r="K30" s="3">
        <v>27</v>
      </c>
      <c r="L30" s="1" t="s">
        <v>48</v>
      </c>
      <c r="M30">
        <v>1.22</v>
      </c>
      <c r="N30">
        <v>1.92</v>
      </c>
      <c r="S30" s="12"/>
    </row>
    <row r="31" spans="7:19" x14ac:dyDescent="0.25">
      <c r="K31" s="3">
        <v>28</v>
      </c>
      <c r="L31" s="1" t="s">
        <v>49</v>
      </c>
      <c r="M31">
        <v>1.22</v>
      </c>
      <c r="N31">
        <v>1.84</v>
      </c>
      <c r="S31" s="12"/>
    </row>
    <row r="32" spans="7:19" x14ac:dyDescent="0.25">
      <c r="K32" s="3">
        <v>29</v>
      </c>
      <c r="L32" s="1" t="s">
        <v>50</v>
      </c>
      <c r="M32">
        <v>1.2</v>
      </c>
      <c r="N32">
        <v>1.86</v>
      </c>
      <c r="S32" s="10"/>
    </row>
    <row r="33" spans="11:21" x14ac:dyDescent="0.25">
      <c r="K33" s="3">
        <v>30</v>
      </c>
      <c r="L33" s="1" t="s">
        <v>51</v>
      </c>
      <c r="M33">
        <v>1.19</v>
      </c>
      <c r="N33">
        <v>2.1</v>
      </c>
      <c r="S33" s="11" t="s">
        <v>130</v>
      </c>
    </row>
    <row r="34" spans="11:21" ht="15" customHeight="1" x14ac:dyDescent="0.25">
      <c r="S34" s="12" t="s">
        <v>131</v>
      </c>
    </row>
    <row r="35" spans="11:21" x14ac:dyDescent="0.25">
      <c r="K35" s="3">
        <v>31</v>
      </c>
      <c r="L35" s="1" t="s">
        <v>52</v>
      </c>
      <c r="M35">
        <v>1.2</v>
      </c>
      <c r="N35">
        <v>1.87</v>
      </c>
      <c r="S35" s="12"/>
    </row>
    <row r="36" spans="11:21" x14ac:dyDescent="0.25">
      <c r="K36" s="3">
        <v>32</v>
      </c>
      <c r="L36" s="1" t="s">
        <v>53</v>
      </c>
      <c r="M36">
        <v>1.2</v>
      </c>
      <c r="N36">
        <v>2.11</v>
      </c>
      <c r="S36" s="12"/>
    </row>
    <row r="37" spans="11:21" x14ac:dyDescent="0.25">
      <c r="K37" s="3">
        <v>33</v>
      </c>
      <c r="L37" s="1" t="s">
        <v>54</v>
      </c>
      <c r="M37">
        <v>1.1599999999999999</v>
      </c>
      <c r="N37">
        <v>1.85</v>
      </c>
      <c r="S37" s="12"/>
    </row>
    <row r="38" spans="11:21" x14ac:dyDescent="0.25">
      <c r="K38" s="3">
        <v>34</v>
      </c>
      <c r="L38" s="1" t="s">
        <v>55</v>
      </c>
      <c r="M38">
        <v>2.2000000000000002</v>
      </c>
      <c r="N38">
        <v>1.9</v>
      </c>
      <c r="S38" s="10"/>
    </row>
    <row r="39" spans="11:21" ht="15" customHeight="1" x14ac:dyDescent="0.25">
      <c r="K39" s="3">
        <v>35</v>
      </c>
      <c r="L39" s="1" t="s">
        <v>56</v>
      </c>
      <c r="M39">
        <v>1.95</v>
      </c>
      <c r="N39">
        <v>1.83</v>
      </c>
      <c r="S39" s="12" t="s">
        <v>132</v>
      </c>
    </row>
    <row r="40" spans="11:21" x14ac:dyDescent="0.25">
      <c r="K40" s="3">
        <v>36</v>
      </c>
      <c r="L40" s="1" t="s">
        <v>57</v>
      </c>
      <c r="M40">
        <v>1.8</v>
      </c>
      <c r="N40">
        <v>2.02</v>
      </c>
      <c r="S40" s="12"/>
    </row>
    <row r="41" spans="11:21" x14ac:dyDescent="0.25">
      <c r="K41" s="3">
        <v>37</v>
      </c>
      <c r="L41" s="1" t="s">
        <v>58</v>
      </c>
      <c r="M41">
        <v>1.75</v>
      </c>
      <c r="N41">
        <v>3.03</v>
      </c>
      <c r="S41" s="12"/>
    </row>
    <row r="42" spans="11:21" x14ac:dyDescent="0.25">
      <c r="K42" s="3">
        <v>38</v>
      </c>
      <c r="L42" s="1" t="s">
        <v>59</v>
      </c>
      <c r="M42">
        <v>1.64</v>
      </c>
      <c r="N42">
        <v>2.4900000000000002</v>
      </c>
      <c r="S42" s="12"/>
    </row>
    <row r="43" spans="11:21" x14ac:dyDescent="0.25">
      <c r="K43" s="3">
        <v>39</v>
      </c>
      <c r="L43" s="1" t="s">
        <v>60</v>
      </c>
      <c r="M43">
        <v>1.54</v>
      </c>
      <c r="N43">
        <v>2.19</v>
      </c>
      <c r="S43" s="12"/>
    </row>
    <row r="44" spans="11:21" x14ac:dyDescent="0.25">
      <c r="K44" s="3">
        <v>40</v>
      </c>
      <c r="L44" s="1" t="s">
        <v>61</v>
      </c>
      <c r="M44">
        <v>1.47</v>
      </c>
      <c r="N44">
        <v>1.86</v>
      </c>
      <c r="S44" s="12"/>
    </row>
    <row r="45" spans="11:21" x14ac:dyDescent="0.25">
      <c r="U45" s="10"/>
    </row>
    <row r="46" spans="11:21" x14ac:dyDescent="0.25">
      <c r="K46" s="3">
        <v>41</v>
      </c>
      <c r="L46" s="1" t="s">
        <v>62</v>
      </c>
      <c r="M46">
        <v>1.46</v>
      </c>
      <c r="N46">
        <v>2.0699999999999998</v>
      </c>
      <c r="U46" s="10"/>
    </row>
    <row r="47" spans="11:21" x14ac:dyDescent="0.25">
      <c r="K47" s="3">
        <v>42</v>
      </c>
      <c r="L47" s="1" t="s">
        <v>63</v>
      </c>
      <c r="M47">
        <v>1.42</v>
      </c>
      <c r="N47">
        <v>2.09</v>
      </c>
      <c r="U47" s="10"/>
    </row>
    <row r="48" spans="11:21" x14ac:dyDescent="0.25">
      <c r="K48" s="3">
        <v>43</v>
      </c>
      <c r="L48" s="1" t="s">
        <v>64</v>
      </c>
      <c r="M48">
        <v>1.39</v>
      </c>
      <c r="N48">
        <v>2.09</v>
      </c>
    </row>
    <row r="49" spans="11:14" x14ac:dyDescent="0.25">
      <c r="K49" s="3">
        <v>44</v>
      </c>
      <c r="L49" s="1" t="s">
        <v>65</v>
      </c>
      <c r="M49">
        <v>1.45</v>
      </c>
      <c r="N49">
        <v>2.0699999999999998</v>
      </c>
    </row>
    <row r="50" spans="11:14" x14ac:dyDescent="0.25">
      <c r="K50" s="3">
        <v>45</v>
      </c>
      <c r="L50" s="1" t="s">
        <v>66</v>
      </c>
      <c r="M50">
        <v>1.44</v>
      </c>
      <c r="N50">
        <v>1.95</v>
      </c>
    </row>
    <row r="51" spans="11:14" x14ac:dyDescent="0.25">
      <c r="K51" s="3">
        <v>46</v>
      </c>
      <c r="L51" s="1" t="s">
        <v>67</v>
      </c>
      <c r="M51">
        <v>1.42</v>
      </c>
      <c r="N51">
        <v>2.02</v>
      </c>
    </row>
    <row r="52" spans="11:14" x14ac:dyDescent="0.25">
      <c r="K52" s="3">
        <v>47</v>
      </c>
      <c r="L52" s="1" t="s">
        <v>68</v>
      </c>
      <c r="M52">
        <v>1.39</v>
      </c>
      <c r="N52">
        <v>2.0299999999999998</v>
      </c>
    </row>
    <row r="53" spans="11:14" x14ac:dyDescent="0.25">
      <c r="K53" s="3">
        <v>48</v>
      </c>
      <c r="L53" s="1" t="s">
        <v>69</v>
      </c>
      <c r="M53">
        <v>1.39</v>
      </c>
      <c r="N53">
        <v>2.2999999999999998</v>
      </c>
    </row>
    <row r="54" spans="11:14" x14ac:dyDescent="0.25">
      <c r="K54" s="3">
        <v>49</v>
      </c>
      <c r="L54" s="1" t="s">
        <v>70</v>
      </c>
      <c r="M54">
        <v>1.38</v>
      </c>
      <c r="N54">
        <v>1.93</v>
      </c>
    </row>
    <row r="55" spans="11:14" x14ac:dyDescent="0.25">
      <c r="K55" s="3">
        <v>50</v>
      </c>
      <c r="L55" s="1" t="s">
        <v>71</v>
      </c>
      <c r="M55">
        <v>1.39</v>
      </c>
      <c r="N55">
        <v>2.17</v>
      </c>
    </row>
    <row r="57" spans="11:14" x14ac:dyDescent="0.25">
      <c r="K57" s="3">
        <v>51</v>
      </c>
      <c r="L57" s="1" t="s">
        <v>72</v>
      </c>
      <c r="M57">
        <v>1.4</v>
      </c>
      <c r="N57">
        <v>2.06</v>
      </c>
    </row>
    <row r="58" spans="11:14" x14ac:dyDescent="0.25">
      <c r="K58" s="3">
        <v>52</v>
      </c>
      <c r="L58" s="1" t="s">
        <v>73</v>
      </c>
      <c r="M58">
        <v>2.44</v>
      </c>
      <c r="N58">
        <v>2.06</v>
      </c>
    </row>
    <row r="59" spans="11:14" x14ac:dyDescent="0.25">
      <c r="K59" s="3">
        <v>53</v>
      </c>
      <c r="L59" s="1" t="s">
        <v>70</v>
      </c>
      <c r="M59">
        <v>2.15</v>
      </c>
      <c r="N59">
        <v>1.98</v>
      </c>
    </row>
    <row r="60" spans="11:14" x14ac:dyDescent="0.25">
      <c r="K60" s="3">
        <v>54</v>
      </c>
      <c r="L60" s="1" t="s">
        <v>74</v>
      </c>
      <c r="M60">
        <v>1.87</v>
      </c>
      <c r="N60">
        <v>2.16</v>
      </c>
    </row>
    <row r="61" spans="11:14" x14ac:dyDescent="0.25">
      <c r="K61" s="3">
        <v>55</v>
      </c>
      <c r="L61" s="1" t="s">
        <v>75</v>
      </c>
      <c r="M61">
        <v>1.75</v>
      </c>
      <c r="N61">
        <v>3.43</v>
      </c>
    </row>
    <row r="62" spans="11:14" x14ac:dyDescent="0.25">
      <c r="K62" s="3">
        <v>56</v>
      </c>
      <c r="L62" s="1" t="s">
        <v>76</v>
      </c>
      <c r="M62">
        <v>1.7</v>
      </c>
      <c r="N62">
        <v>2.68</v>
      </c>
    </row>
    <row r="63" spans="11:14" x14ac:dyDescent="0.25">
      <c r="K63" s="3">
        <v>57</v>
      </c>
      <c r="L63" s="1" t="s">
        <v>77</v>
      </c>
      <c r="M63">
        <v>1.62</v>
      </c>
      <c r="N63">
        <v>2.21</v>
      </c>
    </row>
    <row r="64" spans="11:14" x14ac:dyDescent="0.25">
      <c r="K64" s="3">
        <v>58</v>
      </c>
      <c r="L64" s="1" t="s">
        <v>78</v>
      </c>
      <c r="M64">
        <v>1.51</v>
      </c>
      <c r="N64">
        <v>2.12</v>
      </c>
    </row>
    <row r="65" spans="11:14" x14ac:dyDescent="0.25">
      <c r="K65" s="3">
        <v>59</v>
      </c>
      <c r="L65" s="1" t="s">
        <v>79</v>
      </c>
      <c r="M65">
        <v>1.44</v>
      </c>
      <c r="N65">
        <v>2.17</v>
      </c>
    </row>
    <row r="66" spans="11:14" x14ac:dyDescent="0.25">
      <c r="K66" s="3">
        <v>60</v>
      </c>
      <c r="L66" s="1" t="s">
        <v>80</v>
      </c>
      <c r="M66">
        <v>1.41</v>
      </c>
      <c r="N66">
        <v>2.1</v>
      </c>
    </row>
    <row r="68" spans="11:14" x14ac:dyDescent="0.25">
      <c r="K68" s="3">
        <v>61</v>
      </c>
      <c r="L68" s="1" t="s">
        <v>81</v>
      </c>
      <c r="M68">
        <v>1.36</v>
      </c>
      <c r="N68">
        <v>2.17</v>
      </c>
    </row>
    <row r="69" spans="11:14" x14ac:dyDescent="0.25">
      <c r="K69" s="3">
        <v>62</v>
      </c>
      <c r="L69" s="1" t="s">
        <v>82</v>
      </c>
      <c r="M69">
        <v>1.36</v>
      </c>
      <c r="N69">
        <v>2.16</v>
      </c>
    </row>
    <row r="70" spans="11:14" x14ac:dyDescent="0.25">
      <c r="K70" s="3">
        <v>63</v>
      </c>
      <c r="L70" s="1" t="s">
        <v>83</v>
      </c>
      <c r="M70">
        <v>1.32</v>
      </c>
      <c r="N70">
        <v>2.02</v>
      </c>
    </row>
    <row r="71" spans="11:14" x14ac:dyDescent="0.25">
      <c r="K71" s="3">
        <v>64</v>
      </c>
      <c r="L71" t="s">
        <v>17</v>
      </c>
      <c r="M71">
        <v>1.45</v>
      </c>
      <c r="N71">
        <v>2.09</v>
      </c>
    </row>
    <row r="72" spans="11:14" x14ac:dyDescent="0.25">
      <c r="K72" s="3">
        <v>65</v>
      </c>
      <c r="L72" t="s">
        <v>2</v>
      </c>
      <c r="M72">
        <v>1.46</v>
      </c>
      <c r="N72">
        <v>2.17</v>
      </c>
    </row>
    <row r="73" spans="11:14" x14ac:dyDescent="0.25">
      <c r="K73" s="3">
        <v>66</v>
      </c>
      <c r="L73" s="1" t="s">
        <v>84</v>
      </c>
      <c r="M73">
        <v>1.48</v>
      </c>
      <c r="N73">
        <v>2.09</v>
      </c>
    </row>
    <row r="74" spans="11:14" x14ac:dyDescent="0.25">
      <c r="K74" s="3">
        <v>67</v>
      </c>
      <c r="L74" s="1" t="s">
        <v>85</v>
      </c>
      <c r="M74">
        <v>1.4</v>
      </c>
      <c r="N74">
        <v>1.96</v>
      </c>
    </row>
    <row r="75" spans="11:14" x14ac:dyDescent="0.25">
      <c r="K75" s="3">
        <v>68</v>
      </c>
      <c r="L75" s="1" t="s">
        <v>86</v>
      </c>
      <c r="M75">
        <v>1.5</v>
      </c>
      <c r="N75">
        <v>2.02</v>
      </c>
    </row>
    <row r="76" spans="11:14" x14ac:dyDescent="0.25">
      <c r="K76" s="3">
        <v>69</v>
      </c>
      <c r="L76" s="1" t="s">
        <v>87</v>
      </c>
      <c r="M76">
        <v>1.5</v>
      </c>
      <c r="N76">
        <v>2.0699999999999998</v>
      </c>
    </row>
    <row r="77" spans="11:14" x14ac:dyDescent="0.25">
      <c r="K77" s="3">
        <v>70</v>
      </c>
      <c r="L77" s="1" t="s">
        <v>88</v>
      </c>
      <c r="M77">
        <v>2.6</v>
      </c>
      <c r="N77">
        <v>1.97</v>
      </c>
    </row>
    <row r="79" spans="11:14" x14ac:dyDescent="0.25">
      <c r="K79" s="3">
        <v>71</v>
      </c>
      <c r="L79" s="1" t="s">
        <v>89</v>
      </c>
      <c r="M79">
        <v>2.21</v>
      </c>
      <c r="N79">
        <v>2.02</v>
      </c>
    </row>
    <row r="80" spans="11:14" x14ac:dyDescent="0.25">
      <c r="K80" s="3">
        <v>72</v>
      </c>
      <c r="L80" s="1" t="s">
        <v>90</v>
      </c>
      <c r="M80">
        <v>2.0699999999999998</v>
      </c>
      <c r="N80">
        <v>2.2000000000000002</v>
      </c>
    </row>
    <row r="81" spans="11:14" x14ac:dyDescent="0.25">
      <c r="K81" s="3">
        <v>73</v>
      </c>
      <c r="L81" s="1" t="s">
        <v>91</v>
      </c>
      <c r="M81">
        <v>2.04</v>
      </c>
      <c r="N81">
        <v>3.48</v>
      </c>
    </row>
    <row r="82" spans="11:14" x14ac:dyDescent="0.25">
      <c r="K82" s="3">
        <v>74</v>
      </c>
      <c r="L82" s="1" t="s">
        <v>92</v>
      </c>
      <c r="M82">
        <v>2.0299999999999998</v>
      </c>
      <c r="N82">
        <v>2.83</v>
      </c>
    </row>
    <row r="83" spans="11:14" x14ac:dyDescent="0.25">
      <c r="K83" s="3">
        <v>75</v>
      </c>
      <c r="L83" s="1" t="s">
        <v>93</v>
      </c>
      <c r="M83">
        <v>2.0099999999999998</v>
      </c>
      <c r="N83">
        <v>2.4</v>
      </c>
    </row>
    <row r="84" spans="11:14" x14ac:dyDescent="0.25">
      <c r="K84" s="3">
        <v>76</v>
      </c>
      <c r="L84" s="1" t="s">
        <v>94</v>
      </c>
      <c r="M84">
        <v>1.99</v>
      </c>
      <c r="N84">
        <v>2.35</v>
      </c>
    </row>
    <row r="85" spans="11:14" x14ac:dyDescent="0.25">
      <c r="K85" s="3">
        <v>77</v>
      </c>
      <c r="L85" s="1" t="s">
        <v>95</v>
      </c>
      <c r="M85">
        <v>1.98</v>
      </c>
      <c r="N85">
        <v>2.39</v>
      </c>
    </row>
    <row r="86" spans="11:14" x14ac:dyDescent="0.25">
      <c r="K86" s="3">
        <v>78</v>
      </c>
      <c r="L86" s="1" t="s">
        <v>96</v>
      </c>
      <c r="M86">
        <v>1.98</v>
      </c>
      <c r="N86">
        <v>2.29</v>
      </c>
    </row>
    <row r="87" spans="11:14" x14ac:dyDescent="0.25">
      <c r="K87" s="3">
        <v>79</v>
      </c>
      <c r="L87" s="1" t="s">
        <v>97</v>
      </c>
      <c r="M87">
        <v>1.96</v>
      </c>
      <c r="N87">
        <v>2.36</v>
      </c>
    </row>
    <row r="88" spans="11:14" x14ac:dyDescent="0.25">
      <c r="K88" s="3">
        <v>80</v>
      </c>
      <c r="L88" s="1" t="s">
        <v>98</v>
      </c>
      <c r="M88">
        <v>1.94</v>
      </c>
      <c r="N88">
        <v>2.29</v>
      </c>
    </row>
    <row r="90" spans="11:14" x14ac:dyDescent="0.25">
      <c r="K90" s="3">
        <v>81</v>
      </c>
      <c r="L90" s="1" t="s">
        <v>99</v>
      </c>
      <c r="M90">
        <v>1.92</v>
      </c>
      <c r="N90">
        <v>2.33</v>
      </c>
    </row>
    <row r="91" spans="11:14" x14ac:dyDescent="0.25">
      <c r="K91" s="3">
        <v>82</v>
      </c>
      <c r="L91" s="1" t="s">
        <v>100</v>
      </c>
      <c r="M91">
        <v>1.92</v>
      </c>
      <c r="N91">
        <v>2.37</v>
      </c>
    </row>
    <row r="92" spans="11:14" x14ac:dyDescent="0.25">
      <c r="K92" s="3">
        <v>83</v>
      </c>
      <c r="L92" s="1" t="s">
        <v>101</v>
      </c>
      <c r="M92">
        <v>1.89</v>
      </c>
      <c r="N92">
        <v>2.21</v>
      </c>
    </row>
    <row r="93" spans="11:14" x14ac:dyDescent="0.25">
      <c r="K93" s="3">
        <v>84</v>
      </c>
      <c r="L93" s="1" t="s">
        <v>102</v>
      </c>
      <c r="M93">
        <v>1.9</v>
      </c>
      <c r="N93">
        <v>2.29</v>
      </c>
    </row>
    <row r="94" spans="11:14" x14ac:dyDescent="0.25">
      <c r="K94" s="3">
        <v>85</v>
      </c>
      <c r="L94" s="1" t="s">
        <v>103</v>
      </c>
      <c r="M94">
        <v>1.87</v>
      </c>
      <c r="N94">
        <v>2.16</v>
      </c>
    </row>
    <row r="95" spans="11:14" x14ac:dyDescent="0.25">
      <c r="K95" s="3">
        <v>86</v>
      </c>
      <c r="L95" s="1" t="s">
        <v>104</v>
      </c>
      <c r="M95">
        <v>2.15</v>
      </c>
      <c r="N95">
        <v>2.35</v>
      </c>
    </row>
    <row r="96" spans="11:14" x14ac:dyDescent="0.25">
      <c r="K96" s="3">
        <v>87</v>
      </c>
      <c r="L96" s="1" t="s">
        <v>105</v>
      </c>
      <c r="M96">
        <v>2.06</v>
      </c>
      <c r="N96">
        <v>2.27</v>
      </c>
    </row>
    <row r="97" spans="11:14" x14ac:dyDescent="0.25">
      <c r="K97" s="3">
        <v>88</v>
      </c>
      <c r="L97" s="1" t="s">
        <v>106</v>
      </c>
      <c r="M97">
        <v>2</v>
      </c>
      <c r="N97">
        <v>2.42</v>
      </c>
    </row>
    <row r="98" spans="11:14" x14ac:dyDescent="0.25">
      <c r="K98" s="3">
        <v>89</v>
      </c>
      <c r="L98" s="1" t="s">
        <v>21</v>
      </c>
      <c r="M98">
        <v>1.96</v>
      </c>
      <c r="N98">
        <v>2.6</v>
      </c>
    </row>
    <row r="99" spans="11:14" x14ac:dyDescent="0.25">
      <c r="K99" s="3">
        <v>90</v>
      </c>
      <c r="L99" s="1" t="s">
        <v>22</v>
      </c>
      <c r="M99">
        <v>1.9</v>
      </c>
      <c r="N99">
        <v>2.37</v>
      </c>
    </row>
    <row r="101" spans="11:14" x14ac:dyDescent="0.25">
      <c r="K101" s="3">
        <v>91</v>
      </c>
      <c r="L101" s="1" t="s">
        <v>23</v>
      </c>
      <c r="M101">
        <v>2</v>
      </c>
      <c r="N101">
        <v>2.4300000000000002</v>
      </c>
    </row>
    <row r="102" spans="11:14" x14ac:dyDescent="0.25">
      <c r="K102" s="3">
        <v>92</v>
      </c>
      <c r="L102" s="1" t="s">
        <v>24</v>
      </c>
      <c r="M102">
        <v>1.96</v>
      </c>
      <c r="N102">
        <v>2.4</v>
      </c>
    </row>
    <row r="103" spans="11:14" x14ac:dyDescent="0.25">
      <c r="K103" s="3">
        <v>93</v>
      </c>
      <c r="L103" s="1" t="s">
        <v>25</v>
      </c>
      <c r="M103">
        <v>1.9</v>
      </c>
      <c r="N103">
        <v>2.21</v>
      </c>
    </row>
    <row r="104" spans="11:14" x14ac:dyDescent="0.25">
      <c r="K104" s="3">
        <v>94</v>
      </c>
      <c r="L104" s="1" t="s">
        <v>26</v>
      </c>
      <c r="M104">
        <v>1.87</v>
      </c>
      <c r="N104">
        <v>2.4300000000000002</v>
      </c>
    </row>
    <row r="105" spans="11:14" x14ac:dyDescent="0.25">
      <c r="K105" s="3">
        <v>95</v>
      </c>
      <c r="L105" s="1" t="s">
        <v>27</v>
      </c>
      <c r="M105">
        <v>1.8</v>
      </c>
      <c r="N105">
        <v>2.44</v>
      </c>
    </row>
    <row r="106" spans="11:14" x14ac:dyDescent="0.25">
      <c r="K106" s="3">
        <v>96</v>
      </c>
      <c r="L106" s="1" t="s">
        <v>28</v>
      </c>
      <c r="M106">
        <v>1.6</v>
      </c>
      <c r="N106">
        <v>2.4500000000000002</v>
      </c>
    </row>
  </sheetData>
  <mergeCells count="5">
    <mergeCell ref="S39:S44"/>
    <mergeCell ref="S9:S12"/>
    <mergeCell ref="S23:S26"/>
    <mergeCell ref="S29:S31"/>
    <mergeCell ref="S34:S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Clemson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2015-06-10T18:28:07Z</dcterms:created>
  <dcterms:modified xsi:type="dcterms:W3CDTF">2016-04-12T21:03:17Z</dcterms:modified>
</cp:coreProperties>
</file>