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tulio.r.da.silva\Desktop\"/>
    </mc:Choice>
  </mc:AlternateContent>
  <xr:revisionPtr revIDLastSave="0" documentId="13_ncr:1_{DA38D2E9-82C3-4308-B559-528C635C7977}" xr6:coauthVersionLast="46" xr6:coauthVersionMax="46" xr10:uidLastSave="{00000000-0000-0000-0000-000000000000}"/>
  <bookViews>
    <workbookView xWindow="2265" yWindow="2265" windowWidth="28800" windowHeight="11430" tabRatio="782" xr2:uid="{D3D25466-7271-4695-82BB-B84A434D48F8}"/>
  </bookViews>
  <sheets>
    <sheet name="Controle" sheetId="10" r:id="rId1"/>
    <sheet name="Férias 2021" sheetId="12" r:id="rId2"/>
    <sheet name="Férias 2022" sheetId="11" r:id="rId3"/>
    <sheet name="Férias 2023" sheetId="9" r:id="rId4"/>
  </sheets>
  <definedNames>
    <definedName name="_xlnm.Print_Area" localSheetId="0">Controle!$C$2:$BB$50</definedName>
    <definedName name="_xlnm.Print_Area" localSheetId="1">'Férias 2021'!$C$2:$BB$186</definedName>
    <definedName name="_xlnm.Print_Area" localSheetId="2">'Férias 2022'!$C$2:$BB$186</definedName>
    <definedName name="_xlnm.Print_Area" localSheetId="3">'Férias 2023'!$C$2:$BB$186</definedName>
    <definedName name="_xlnm.Print_Titles" localSheetId="0">Controle!$2:$6</definedName>
    <definedName name="_xlnm.Print_Titles" localSheetId="1">'Férias 2021'!$2:$6</definedName>
    <definedName name="_xlnm.Print_Titles" localSheetId="2">'Férias 2022'!$2:$6</definedName>
    <definedName name="_xlnm.Print_Titles" localSheetId="3">'Férias 2023'!$2:$6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0" l="1"/>
  <c r="C38" i="10"/>
  <c r="C23" i="10"/>
  <c r="C2" i="9"/>
  <c r="C2" i="12"/>
  <c r="C2" i="11" l="1"/>
  <c r="C8" i="12" l="1"/>
  <c r="C23" i="12" s="1"/>
  <c r="C38" i="12" s="1"/>
  <c r="C53" i="12" s="1"/>
  <c r="C68" i="12" s="1"/>
  <c r="C83" i="12" s="1"/>
  <c r="C98" i="12" s="1"/>
  <c r="C113" i="12" s="1"/>
  <c r="C128" i="12" s="1"/>
  <c r="C143" i="12" s="1"/>
  <c r="C158" i="12" s="1"/>
  <c r="C173" i="12" s="1"/>
  <c r="C8" i="11"/>
  <c r="C23" i="11" s="1"/>
  <c r="C38" i="11" s="1"/>
  <c r="C53" i="11" s="1"/>
  <c r="C68" i="11" s="1"/>
  <c r="C83" i="11" s="1"/>
  <c r="C98" i="11" s="1"/>
  <c r="C113" i="11" s="1"/>
  <c r="C128" i="11" s="1"/>
  <c r="C143" i="11" s="1"/>
  <c r="C158" i="11" s="1"/>
  <c r="C173" i="11" s="1"/>
  <c r="AJ185" i="12" l="1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AQ184" i="12"/>
  <c r="AO184" i="12"/>
  <c r="AM184" i="12"/>
  <c r="AQ183" i="12"/>
  <c r="AO183" i="12"/>
  <c r="AM183" i="12"/>
  <c r="AQ182" i="12"/>
  <c r="AO182" i="12"/>
  <c r="AM182" i="12"/>
  <c r="AQ181" i="12"/>
  <c r="AO181" i="12"/>
  <c r="AM181" i="12"/>
  <c r="AQ180" i="12"/>
  <c r="AO180" i="12"/>
  <c r="AM180" i="12"/>
  <c r="AQ179" i="12"/>
  <c r="AO179" i="12"/>
  <c r="AM179" i="12"/>
  <c r="AQ178" i="12"/>
  <c r="AO178" i="12"/>
  <c r="AM178" i="12"/>
  <c r="AQ177" i="12"/>
  <c r="AO177" i="12"/>
  <c r="AM177" i="12"/>
  <c r="AQ176" i="12"/>
  <c r="AO176" i="12"/>
  <c r="AM176" i="12"/>
  <c r="AQ175" i="12"/>
  <c r="AO175" i="12"/>
  <c r="AM175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AQ169" i="12"/>
  <c r="AO169" i="12"/>
  <c r="AM169" i="12"/>
  <c r="AQ168" i="12"/>
  <c r="AO168" i="12"/>
  <c r="AM168" i="12"/>
  <c r="AQ167" i="12"/>
  <c r="AO167" i="12"/>
  <c r="AM167" i="12"/>
  <c r="AQ166" i="12"/>
  <c r="AO166" i="12"/>
  <c r="AM166" i="12"/>
  <c r="AQ165" i="12"/>
  <c r="AO165" i="12"/>
  <c r="AM165" i="12"/>
  <c r="AQ164" i="12"/>
  <c r="AO164" i="12"/>
  <c r="AM164" i="12"/>
  <c r="AQ163" i="12"/>
  <c r="AO163" i="12"/>
  <c r="AM163" i="12"/>
  <c r="AQ162" i="12"/>
  <c r="AO162" i="12"/>
  <c r="AM162" i="12"/>
  <c r="AQ161" i="12"/>
  <c r="AO161" i="12"/>
  <c r="AM161" i="12"/>
  <c r="AQ160" i="12"/>
  <c r="AO160" i="12"/>
  <c r="AM160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AQ154" i="12"/>
  <c r="AO154" i="12"/>
  <c r="AM154" i="12"/>
  <c r="AQ153" i="12"/>
  <c r="AO153" i="12"/>
  <c r="AM153" i="12"/>
  <c r="AQ152" i="12"/>
  <c r="AO152" i="12"/>
  <c r="AM152" i="12"/>
  <c r="AQ151" i="12"/>
  <c r="AO151" i="12"/>
  <c r="AM151" i="12"/>
  <c r="AQ150" i="12"/>
  <c r="AO150" i="12"/>
  <c r="AM150" i="12"/>
  <c r="AQ149" i="12"/>
  <c r="AO149" i="12"/>
  <c r="AM149" i="12"/>
  <c r="AQ148" i="12"/>
  <c r="AO148" i="12"/>
  <c r="AM148" i="12"/>
  <c r="AQ147" i="12"/>
  <c r="AO147" i="12"/>
  <c r="AM147" i="12"/>
  <c r="AQ146" i="12"/>
  <c r="AO146" i="12"/>
  <c r="AM146" i="12"/>
  <c r="AQ145" i="12"/>
  <c r="AO145" i="12"/>
  <c r="AM145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AQ139" i="12"/>
  <c r="AO139" i="12"/>
  <c r="AM139" i="12"/>
  <c r="AQ138" i="12"/>
  <c r="AO138" i="12"/>
  <c r="AM138" i="12"/>
  <c r="AQ137" i="12"/>
  <c r="AO137" i="12"/>
  <c r="AM137" i="12"/>
  <c r="AQ136" i="12"/>
  <c r="AO136" i="12"/>
  <c r="AM136" i="12"/>
  <c r="AQ135" i="12"/>
  <c r="AO135" i="12"/>
  <c r="AM135" i="12"/>
  <c r="AQ134" i="12"/>
  <c r="AO134" i="12"/>
  <c r="AM134" i="12"/>
  <c r="AQ133" i="12"/>
  <c r="AO133" i="12"/>
  <c r="AM133" i="12"/>
  <c r="AQ132" i="12"/>
  <c r="AO132" i="12"/>
  <c r="AM132" i="12"/>
  <c r="AQ131" i="12"/>
  <c r="AO131" i="12"/>
  <c r="AM131" i="12"/>
  <c r="AQ130" i="12"/>
  <c r="AO130" i="12"/>
  <c r="AM130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AQ124" i="12"/>
  <c r="AO124" i="12"/>
  <c r="AM124" i="12"/>
  <c r="AQ123" i="12"/>
  <c r="AO123" i="12"/>
  <c r="AM123" i="12"/>
  <c r="AQ122" i="12"/>
  <c r="AO122" i="12"/>
  <c r="AM122" i="12"/>
  <c r="AQ121" i="12"/>
  <c r="AO121" i="12"/>
  <c r="AM121" i="12"/>
  <c r="AQ120" i="12"/>
  <c r="AO120" i="12"/>
  <c r="AM120" i="12"/>
  <c r="AQ119" i="12"/>
  <c r="AO119" i="12"/>
  <c r="AM119" i="12"/>
  <c r="AQ118" i="12"/>
  <c r="AO118" i="12"/>
  <c r="AM118" i="12"/>
  <c r="AQ117" i="12"/>
  <c r="AO117" i="12"/>
  <c r="AM117" i="12"/>
  <c r="AQ116" i="12"/>
  <c r="AO116" i="12"/>
  <c r="AM116" i="12"/>
  <c r="AQ115" i="12"/>
  <c r="AO115" i="12"/>
  <c r="AM115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AQ109" i="12"/>
  <c r="AO109" i="12"/>
  <c r="AM109" i="12"/>
  <c r="AQ108" i="12"/>
  <c r="AO108" i="12"/>
  <c r="AM108" i="12"/>
  <c r="AQ107" i="12"/>
  <c r="AO107" i="12"/>
  <c r="AM107" i="12"/>
  <c r="AQ106" i="12"/>
  <c r="AO106" i="12"/>
  <c r="AM106" i="12"/>
  <c r="AQ105" i="12"/>
  <c r="AO105" i="12"/>
  <c r="AM105" i="12"/>
  <c r="AQ104" i="12"/>
  <c r="AO104" i="12"/>
  <c r="AM104" i="12"/>
  <c r="AQ103" i="12"/>
  <c r="AO103" i="12"/>
  <c r="AM103" i="12"/>
  <c r="AQ102" i="12"/>
  <c r="AO102" i="12"/>
  <c r="AM102" i="12"/>
  <c r="AQ101" i="12"/>
  <c r="AO101" i="12"/>
  <c r="AM101" i="12"/>
  <c r="AQ100" i="12"/>
  <c r="AO100" i="12"/>
  <c r="AM100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AQ94" i="12"/>
  <c r="AO94" i="12"/>
  <c r="AM94" i="12"/>
  <c r="AQ93" i="12"/>
  <c r="AO93" i="12"/>
  <c r="AM93" i="12"/>
  <c r="AQ92" i="12"/>
  <c r="AO92" i="12"/>
  <c r="AM92" i="12"/>
  <c r="AQ91" i="12"/>
  <c r="AO91" i="12"/>
  <c r="AM91" i="12"/>
  <c r="AQ90" i="12"/>
  <c r="AO90" i="12"/>
  <c r="AM90" i="12"/>
  <c r="AQ89" i="12"/>
  <c r="AO89" i="12"/>
  <c r="AM89" i="12"/>
  <c r="AQ88" i="12"/>
  <c r="AO88" i="12"/>
  <c r="AM88" i="12"/>
  <c r="AQ87" i="12"/>
  <c r="AO87" i="12"/>
  <c r="AM87" i="12"/>
  <c r="AQ86" i="12"/>
  <c r="AO86" i="12"/>
  <c r="AM86" i="12"/>
  <c r="AQ85" i="12"/>
  <c r="AO85" i="12"/>
  <c r="AM85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AQ79" i="12"/>
  <c r="AO79" i="12"/>
  <c r="AM79" i="12"/>
  <c r="AQ78" i="12"/>
  <c r="AO78" i="12"/>
  <c r="AM78" i="12"/>
  <c r="AQ77" i="12"/>
  <c r="AO77" i="12"/>
  <c r="AM77" i="12"/>
  <c r="AQ76" i="12"/>
  <c r="AO76" i="12"/>
  <c r="AM76" i="12"/>
  <c r="AQ75" i="12"/>
  <c r="AO75" i="12"/>
  <c r="AM75" i="12"/>
  <c r="AQ74" i="12"/>
  <c r="AO74" i="12"/>
  <c r="AM74" i="12"/>
  <c r="AQ73" i="12"/>
  <c r="AO73" i="12"/>
  <c r="AM73" i="12"/>
  <c r="AQ72" i="12"/>
  <c r="AO72" i="12"/>
  <c r="AM72" i="12"/>
  <c r="AQ71" i="12"/>
  <c r="AO71" i="12"/>
  <c r="AM71" i="12"/>
  <c r="AQ70" i="12"/>
  <c r="AO70" i="12"/>
  <c r="AM70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AQ64" i="12"/>
  <c r="AO64" i="12"/>
  <c r="AM64" i="12"/>
  <c r="AQ63" i="12"/>
  <c r="AO63" i="12"/>
  <c r="AM63" i="12"/>
  <c r="AQ62" i="12"/>
  <c r="AO62" i="12"/>
  <c r="AM62" i="12"/>
  <c r="AQ61" i="12"/>
  <c r="AO61" i="12"/>
  <c r="AM61" i="12"/>
  <c r="AQ60" i="12"/>
  <c r="AO60" i="12"/>
  <c r="AM60" i="12"/>
  <c r="AQ59" i="12"/>
  <c r="AO59" i="12"/>
  <c r="AM59" i="12"/>
  <c r="AQ58" i="12"/>
  <c r="AO58" i="12"/>
  <c r="AM58" i="12"/>
  <c r="AQ57" i="12"/>
  <c r="AO57" i="12"/>
  <c r="AM57" i="12"/>
  <c r="AQ56" i="12"/>
  <c r="AO56" i="12"/>
  <c r="AM56" i="12"/>
  <c r="AQ55" i="12"/>
  <c r="AO55" i="12"/>
  <c r="AM55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AQ49" i="12"/>
  <c r="AO49" i="12"/>
  <c r="AM49" i="12"/>
  <c r="AQ48" i="12"/>
  <c r="AO48" i="12"/>
  <c r="AM48" i="12"/>
  <c r="AQ47" i="12"/>
  <c r="AO47" i="12"/>
  <c r="AM47" i="12"/>
  <c r="AQ46" i="12"/>
  <c r="AO46" i="12"/>
  <c r="AM46" i="12"/>
  <c r="AQ45" i="12"/>
  <c r="AO45" i="12"/>
  <c r="AM45" i="12"/>
  <c r="AQ44" i="12"/>
  <c r="AO44" i="12"/>
  <c r="AM44" i="12"/>
  <c r="AQ43" i="12"/>
  <c r="AO43" i="12"/>
  <c r="AM43" i="12"/>
  <c r="AQ42" i="12"/>
  <c r="AO42" i="12"/>
  <c r="AM42" i="12"/>
  <c r="AQ41" i="12"/>
  <c r="AO41" i="12"/>
  <c r="AM41" i="12"/>
  <c r="AQ40" i="12"/>
  <c r="AO40" i="12"/>
  <c r="AM40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AQ34" i="12"/>
  <c r="AO34" i="12"/>
  <c r="AM34" i="12"/>
  <c r="AQ33" i="12"/>
  <c r="AO33" i="12"/>
  <c r="AM33" i="12"/>
  <c r="AQ32" i="12"/>
  <c r="AO32" i="12"/>
  <c r="AM32" i="12"/>
  <c r="AQ31" i="12"/>
  <c r="AO31" i="12"/>
  <c r="AM31" i="12"/>
  <c r="AQ30" i="12"/>
  <c r="AO30" i="12"/>
  <c r="AM30" i="12"/>
  <c r="AQ29" i="12"/>
  <c r="AO29" i="12"/>
  <c r="AM29" i="12"/>
  <c r="AQ28" i="12"/>
  <c r="AO28" i="12"/>
  <c r="AM28" i="12"/>
  <c r="AQ27" i="12"/>
  <c r="AO27" i="12"/>
  <c r="AM27" i="12"/>
  <c r="AQ26" i="12"/>
  <c r="AO26" i="12"/>
  <c r="AM26" i="12"/>
  <c r="AQ25" i="12"/>
  <c r="AO25" i="12"/>
  <c r="AM25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AQ19" i="12"/>
  <c r="AO19" i="12"/>
  <c r="AM19" i="12"/>
  <c r="AQ18" i="12"/>
  <c r="AO18" i="12"/>
  <c r="AM18" i="12"/>
  <c r="AQ17" i="12"/>
  <c r="AO17" i="12"/>
  <c r="AM17" i="12"/>
  <c r="AQ16" i="12"/>
  <c r="AO16" i="12"/>
  <c r="AM16" i="12"/>
  <c r="AQ15" i="12"/>
  <c r="AO15" i="12"/>
  <c r="AM15" i="12"/>
  <c r="AQ14" i="12"/>
  <c r="AO14" i="12"/>
  <c r="AM14" i="12"/>
  <c r="AQ13" i="12"/>
  <c r="AO13" i="12"/>
  <c r="AM13" i="12"/>
  <c r="AQ12" i="12"/>
  <c r="AO12" i="12"/>
  <c r="AM12" i="12"/>
  <c r="AQ11" i="12"/>
  <c r="AO11" i="12"/>
  <c r="AM11" i="12"/>
  <c r="AQ10" i="12"/>
  <c r="AO10" i="12"/>
  <c r="AM10" i="12"/>
  <c r="AP2" i="12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AQ184" i="11"/>
  <c r="AO184" i="11"/>
  <c r="AM184" i="11"/>
  <c r="AQ183" i="11"/>
  <c r="AO183" i="11"/>
  <c r="AM183" i="11"/>
  <c r="AQ182" i="11"/>
  <c r="AO182" i="11"/>
  <c r="AM182" i="11"/>
  <c r="AQ181" i="11"/>
  <c r="AO181" i="11"/>
  <c r="AM181" i="11"/>
  <c r="AQ180" i="11"/>
  <c r="AO180" i="11"/>
  <c r="AM180" i="11"/>
  <c r="AQ179" i="11"/>
  <c r="AO179" i="11"/>
  <c r="AM179" i="11"/>
  <c r="AQ178" i="11"/>
  <c r="AO178" i="11"/>
  <c r="AM178" i="11"/>
  <c r="AQ177" i="11"/>
  <c r="AO177" i="11"/>
  <c r="AM177" i="11"/>
  <c r="AQ176" i="11"/>
  <c r="AO176" i="11"/>
  <c r="AM176" i="11"/>
  <c r="AQ175" i="11"/>
  <c r="AO175" i="11"/>
  <c r="AM175" i="11"/>
  <c r="AJ170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AQ169" i="11"/>
  <c r="AO169" i="11"/>
  <c r="AM169" i="11"/>
  <c r="AQ168" i="11"/>
  <c r="AO168" i="11"/>
  <c r="AM168" i="11"/>
  <c r="AQ167" i="11"/>
  <c r="AO167" i="11"/>
  <c r="AM167" i="11"/>
  <c r="AQ166" i="11"/>
  <c r="AO166" i="11"/>
  <c r="AM166" i="11"/>
  <c r="AQ165" i="11"/>
  <c r="AO165" i="11"/>
  <c r="AM165" i="11"/>
  <c r="AQ164" i="11"/>
  <c r="AO164" i="11"/>
  <c r="AM164" i="11"/>
  <c r="AQ163" i="11"/>
  <c r="AO163" i="11"/>
  <c r="AM163" i="11"/>
  <c r="AQ162" i="11"/>
  <c r="AO162" i="11"/>
  <c r="AM162" i="11"/>
  <c r="AQ161" i="11"/>
  <c r="AO161" i="11"/>
  <c r="AM161" i="11"/>
  <c r="AQ160" i="11"/>
  <c r="AO160" i="11"/>
  <c r="AM160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AQ154" i="11"/>
  <c r="AO154" i="11"/>
  <c r="AM154" i="11"/>
  <c r="AQ153" i="11"/>
  <c r="AO153" i="11"/>
  <c r="AM153" i="11"/>
  <c r="AQ152" i="11"/>
  <c r="AO152" i="11"/>
  <c r="AM152" i="11"/>
  <c r="AQ151" i="11"/>
  <c r="AO151" i="11"/>
  <c r="AM151" i="11"/>
  <c r="AQ150" i="11"/>
  <c r="AO150" i="11"/>
  <c r="AM150" i="11"/>
  <c r="AQ149" i="11"/>
  <c r="AO149" i="11"/>
  <c r="AM149" i="11"/>
  <c r="AQ148" i="11"/>
  <c r="AO148" i="11"/>
  <c r="AM148" i="11"/>
  <c r="AQ147" i="11"/>
  <c r="AO147" i="11"/>
  <c r="AM147" i="11"/>
  <c r="AQ146" i="11"/>
  <c r="AO146" i="11"/>
  <c r="AM146" i="11"/>
  <c r="AQ145" i="11"/>
  <c r="AO145" i="11"/>
  <c r="AM145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AQ139" i="11"/>
  <c r="AO139" i="11"/>
  <c r="AM139" i="11"/>
  <c r="AQ138" i="11"/>
  <c r="AO138" i="11"/>
  <c r="AM138" i="11"/>
  <c r="AQ137" i="11"/>
  <c r="AO137" i="11"/>
  <c r="AM137" i="11"/>
  <c r="AQ136" i="11"/>
  <c r="AO136" i="11"/>
  <c r="AM136" i="11"/>
  <c r="AQ135" i="11"/>
  <c r="AO135" i="11"/>
  <c r="AM135" i="11"/>
  <c r="AQ134" i="11"/>
  <c r="AO134" i="11"/>
  <c r="AM134" i="11"/>
  <c r="AQ133" i="11"/>
  <c r="AO133" i="11"/>
  <c r="AM133" i="11"/>
  <c r="AQ132" i="11"/>
  <c r="AO132" i="11"/>
  <c r="AM132" i="11"/>
  <c r="AQ131" i="11"/>
  <c r="AO131" i="11"/>
  <c r="AM131" i="11"/>
  <c r="AQ130" i="11"/>
  <c r="AO130" i="11"/>
  <c r="AM130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AQ124" i="11"/>
  <c r="AO124" i="11"/>
  <c r="AM124" i="11"/>
  <c r="AQ123" i="11"/>
  <c r="AO123" i="11"/>
  <c r="AM123" i="11"/>
  <c r="AQ122" i="11"/>
  <c r="AO122" i="11"/>
  <c r="AM122" i="11"/>
  <c r="AQ121" i="11"/>
  <c r="AO121" i="11"/>
  <c r="AM121" i="11"/>
  <c r="AQ120" i="11"/>
  <c r="AO120" i="11"/>
  <c r="AM120" i="11"/>
  <c r="AQ119" i="11"/>
  <c r="AO119" i="11"/>
  <c r="AM119" i="11"/>
  <c r="AQ118" i="11"/>
  <c r="AO118" i="11"/>
  <c r="AM118" i="11"/>
  <c r="AQ117" i="11"/>
  <c r="AO117" i="11"/>
  <c r="AM117" i="11"/>
  <c r="AQ116" i="11"/>
  <c r="AO116" i="11"/>
  <c r="AM116" i="11"/>
  <c r="AQ115" i="11"/>
  <c r="AO115" i="11"/>
  <c r="AM115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AQ109" i="11"/>
  <c r="AO109" i="11"/>
  <c r="AM109" i="11"/>
  <c r="AQ108" i="11"/>
  <c r="AO108" i="11"/>
  <c r="AM108" i="11"/>
  <c r="AQ107" i="11"/>
  <c r="AO107" i="11"/>
  <c r="AM107" i="11"/>
  <c r="AQ106" i="11"/>
  <c r="AO106" i="11"/>
  <c r="AM106" i="11"/>
  <c r="AQ105" i="11"/>
  <c r="AO105" i="11"/>
  <c r="AM105" i="11"/>
  <c r="AQ104" i="11"/>
  <c r="AO104" i="11"/>
  <c r="AM104" i="11"/>
  <c r="AQ103" i="11"/>
  <c r="AO103" i="11"/>
  <c r="AM103" i="11"/>
  <c r="AQ102" i="11"/>
  <c r="AO102" i="11"/>
  <c r="AM102" i="11"/>
  <c r="AQ101" i="11"/>
  <c r="AO101" i="11"/>
  <c r="AM101" i="11"/>
  <c r="AQ100" i="11"/>
  <c r="AO100" i="11"/>
  <c r="AM100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AQ94" i="11"/>
  <c r="AO94" i="11"/>
  <c r="AM94" i="11"/>
  <c r="AQ93" i="11"/>
  <c r="AO93" i="11"/>
  <c r="AM93" i="11"/>
  <c r="AQ92" i="11"/>
  <c r="AO92" i="11"/>
  <c r="AM92" i="11"/>
  <c r="AQ91" i="11"/>
  <c r="AO91" i="11"/>
  <c r="AM91" i="11"/>
  <c r="AQ90" i="11"/>
  <c r="AO90" i="11"/>
  <c r="AM90" i="11"/>
  <c r="AQ89" i="11"/>
  <c r="AO89" i="11"/>
  <c r="AM89" i="11"/>
  <c r="AQ88" i="11"/>
  <c r="AO88" i="11"/>
  <c r="AM88" i="11"/>
  <c r="AQ87" i="11"/>
  <c r="AO87" i="11"/>
  <c r="AM87" i="11"/>
  <c r="AQ86" i="11"/>
  <c r="AO86" i="11"/>
  <c r="AM86" i="11"/>
  <c r="AQ85" i="11"/>
  <c r="AO85" i="11"/>
  <c r="AM85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AQ79" i="11"/>
  <c r="AO79" i="11"/>
  <c r="AM79" i="11"/>
  <c r="AQ78" i="11"/>
  <c r="AO78" i="11"/>
  <c r="AM78" i="11"/>
  <c r="AQ77" i="11"/>
  <c r="AO77" i="11"/>
  <c r="AM77" i="11"/>
  <c r="AQ76" i="11"/>
  <c r="AO76" i="11"/>
  <c r="AM76" i="11"/>
  <c r="AQ75" i="11"/>
  <c r="AO75" i="11"/>
  <c r="AM75" i="11"/>
  <c r="AQ74" i="11"/>
  <c r="AO74" i="11"/>
  <c r="AM74" i="11"/>
  <c r="AQ73" i="11"/>
  <c r="AO73" i="11"/>
  <c r="AM73" i="11"/>
  <c r="AQ72" i="11"/>
  <c r="AO72" i="11"/>
  <c r="AM72" i="11"/>
  <c r="AQ71" i="11"/>
  <c r="AO71" i="11"/>
  <c r="AM71" i="11"/>
  <c r="AQ70" i="11"/>
  <c r="AO70" i="11"/>
  <c r="AM70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AQ64" i="11"/>
  <c r="AO64" i="11"/>
  <c r="AM64" i="11"/>
  <c r="AQ63" i="11"/>
  <c r="AO63" i="11"/>
  <c r="AM63" i="11"/>
  <c r="AQ62" i="11"/>
  <c r="AO62" i="11"/>
  <c r="AM62" i="11"/>
  <c r="AQ61" i="11"/>
  <c r="AO61" i="11"/>
  <c r="AM61" i="11"/>
  <c r="AQ60" i="11"/>
  <c r="AO60" i="11"/>
  <c r="AM60" i="11"/>
  <c r="AQ59" i="11"/>
  <c r="AO59" i="11"/>
  <c r="AM59" i="11"/>
  <c r="AQ58" i="11"/>
  <c r="AO58" i="11"/>
  <c r="AM58" i="11"/>
  <c r="AQ57" i="11"/>
  <c r="AO57" i="11"/>
  <c r="AM57" i="11"/>
  <c r="AQ56" i="11"/>
  <c r="AO56" i="11"/>
  <c r="AM56" i="11"/>
  <c r="AQ55" i="11"/>
  <c r="AO55" i="11"/>
  <c r="AM55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Q49" i="11"/>
  <c r="AO49" i="11"/>
  <c r="AM49" i="11"/>
  <c r="AQ48" i="11"/>
  <c r="AO48" i="11"/>
  <c r="AM48" i="11"/>
  <c r="AQ47" i="11"/>
  <c r="AO47" i="11"/>
  <c r="AM47" i="11"/>
  <c r="AQ46" i="11"/>
  <c r="AO46" i="11"/>
  <c r="AM46" i="11"/>
  <c r="AQ45" i="11"/>
  <c r="AO45" i="11"/>
  <c r="AM45" i="11"/>
  <c r="AQ44" i="11"/>
  <c r="AO44" i="11"/>
  <c r="AM44" i="11"/>
  <c r="AQ43" i="11"/>
  <c r="AO43" i="11"/>
  <c r="AM43" i="11"/>
  <c r="AQ42" i="11"/>
  <c r="AO42" i="11"/>
  <c r="AM42" i="11"/>
  <c r="AQ41" i="11"/>
  <c r="AO41" i="11"/>
  <c r="AM41" i="11"/>
  <c r="AQ40" i="11"/>
  <c r="AO40" i="11"/>
  <c r="AM40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AQ34" i="11"/>
  <c r="AO34" i="11"/>
  <c r="AM34" i="11"/>
  <c r="AQ33" i="11"/>
  <c r="AO33" i="11"/>
  <c r="AM33" i="11"/>
  <c r="AQ32" i="11"/>
  <c r="AO32" i="11"/>
  <c r="AM32" i="11"/>
  <c r="AQ31" i="11"/>
  <c r="AO31" i="11"/>
  <c r="AM31" i="11"/>
  <c r="AQ30" i="11"/>
  <c r="AO30" i="11"/>
  <c r="AM30" i="11"/>
  <c r="AQ29" i="11"/>
  <c r="AO29" i="11"/>
  <c r="AM29" i="11"/>
  <c r="AQ28" i="11"/>
  <c r="AO28" i="11"/>
  <c r="AM28" i="11"/>
  <c r="AQ27" i="11"/>
  <c r="AO27" i="11"/>
  <c r="AM27" i="11"/>
  <c r="AQ26" i="11"/>
  <c r="AO26" i="11"/>
  <c r="AM26" i="11"/>
  <c r="AQ25" i="11"/>
  <c r="AO25" i="11"/>
  <c r="AM25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AQ19" i="11"/>
  <c r="AO19" i="11"/>
  <c r="AM19" i="11"/>
  <c r="AQ18" i="11"/>
  <c r="AO18" i="11"/>
  <c r="AM18" i="11"/>
  <c r="AQ17" i="11"/>
  <c r="AO17" i="11"/>
  <c r="AM17" i="11"/>
  <c r="AQ16" i="11"/>
  <c r="AO16" i="11"/>
  <c r="AM16" i="11"/>
  <c r="AQ15" i="11"/>
  <c r="AO15" i="11"/>
  <c r="AM15" i="11"/>
  <c r="AQ14" i="11"/>
  <c r="AO14" i="11"/>
  <c r="AM14" i="11"/>
  <c r="AQ13" i="11"/>
  <c r="AO13" i="11"/>
  <c r="AM13" i="11"/>
  <c r="AQ12" i="11"/>
  <c r="AO12" i="11"/>
  <c r="AM12" i="11"/>
  <c r="AQ11" i="11"/>
  <c r="AO11" i="11"/>
  <c r="AM11" i="11"/>
  <c r="AQ10" i="11"/>
  <c r="AO10" i="11"/>
  <c r="AM10" i="11"/>
  <c r="AP2" i="11"/>
  <c r="AP2" i="10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AQ184" i="9"/>
  <c r="AO184" i="9"/>
  <c r="AM184" i="9"/>
  <c r="AQ183" i="9"/>
  <c r="AO183" i="9"/>
  <c r="AM183" i="9"/>
  <c r="AQ182" i="9"/>
  <c r="AO182" i="9"/>
  <c r="AM182" i="9"/>
  <c r="AQ181" i="9"/>
  <c r="AO181" i="9"/>
  <c r="AM181" i="9"/>
  <c r="AQ180" i="9"/>
  <c r="AO180" i="9"/>
  <c r="AM180" i="9"/>
  <c r="AQ179" i="9"/>
  <c r="AO179" i="9"/>
  <c r="AM179" i="9"/>
  <c r="AQ178" i="9"/>
  <c r="AO178" i="9"/>
  <c r="AM178" i="9"/>
  <c r="AQ177" i="9"/>
  <c r="AO177" i="9"/>
  <c r="AM177" i="9"/>
  <c r="AQ176" i="9"/>
  <c r="AO176" i="9"/>
  <c r="AM176" i="9"/>
  <c r="AQ175" i="9"/>
  <c r="AO175" i="9"/>
  <c r="AM175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AQ169" i="9"/>
  <c r="AO169" i="9"/>
  <c r="AM169" i="9"/>
  <c r="AQ168" i="9"/>
  <c r="AO168" i="9"/>
  <c r="AM168" i="9"/>
  <c r="AQ167" i="9"/>
  <c r="AO167" i="9"/>
  <c r="AM167" i="9"/>
  <c r="AQ166" i="9"/>
  <c r="AO166" i="9"/>
  <c r="AM166" i="9"/>
  <c r="AQ165" i="9"/>
  <c r="AO165" i="9"/>
  <c r="AM165" i="9"/>
  <c r="AQ164" i="9"/>
  <c r="AO164" i="9"/>
  <c r="AM164" i="9"/>
  <c r="AQ163" i="9"/>
  <c r="AO163" i="9"/>
  <c r="AM163" i="9"/>
  <c r="AQ162" i="9"/>
  <c r="AO162" i="9"/>
  <c r="AM162" i="9"/>
  <c r="AQ161" i="9"/>
  <c r="AO161" i="9"/>
  <c r="AM161" i="9"/>
  <c r="AQ160" i="9"/>
  <c r="AO160" i="9"/>
  <c r="AM160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AQ154" i="9"/>
  <c r="AO154" i="9"/>
  <c r="AM154" i="9"/>
  <c r="AQ153" i="9"/>
  <c r="AO153" i="9"/>
  <c r="AM153" i="9"/>
  <c r="AQ152" i="9"/>
  <c r="AO152" i="9"/>
  <c r="AM152" i="9"/>
  <c r="AQ151" i="9"/>
  <c r="AO151" i="9"/>
  <c r="AM151" i="9"/>
  <c r="AQ150" i="9"/>
  <c r="AO150" i="9"/>
  <c r="AM150" i="9"/>
  <c r="AQ149" i="9"/>
  <c r="AO149" i="9"/>
  <c r="AM149" i="9"/>
  <c r="AQ148" i="9"/>
  <c r="AO148" i="9"/>
  <c r="AM148" i="9"/>
  <c r="AQ147" i="9"/>
  <c r="AO147" i="9"/>
  <c r="AM147" i="9"/>
  <c r="AQ146" i="9"/>
  <c r="AO146" i="9"/>
  <c r="AM146" i="9"/>
  <c r="AQ145" i="9"/>
  <c r="AO145" i="9"/>
  <c r="AM145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AQ139" i="9"/>
  <c r="AO139" i="9"/>
  <c r="AM139" i="9"/>
  <c r="AQ138" i="9"/>
  <c r="AO138" i="9"/>
  <c r="AM138" i="9"/>
  <c r="AQ137" i="9"/>
  <c r="AO137" i="9"/>
  <c r="AM137" i="9"/>
  <c r="AQ136" i="9"/>
  <c r="AO136" i="9"/>
  <c r="AM136" i="9"/>
  <c r="AQ135" i="9"/>
  <c r="AO135" i="9"/>
  <c r="AM135" i="9"/>
  <c r="AQ134" i="9"/>
  <c r="AO134" i="9"/>
  <c r="AM134" i="9"/>
  <c r="AQ133" i="9"/>
  <c r="AO133" i="9"/>
  <c r="AM133" i="9"/>
  <c r="AQ132" i="9"/>
  <c r="AO132" i="9"/>
  <c r="AM132" i="9"/>
  <c r="AQ131" i="9"/>
  <c r="AO131" i="9"/>
  <c r="AM131" i="9"/>
  <c r="AQ130" i="9"/>
  <c r="AO130" i="9"/>
  <c r="AM130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AQ124" i="9"/>
  <c r="AO124" i="9"/>
  <c r="AM124" i="9"/>
  <c r="AQ123" i="9"/>
  <c r="AO123" i="9"/>
  <c r="AM123" i="9"/>
  <c r="AQ122" i="9"/>
  <c r="AO122" i="9"/>
  <c r="AM122" i="9"/>
  <c r="AQ121" i="9"/>
  <c r="AO121" i="9"/>
  <c r="AM121" i="9"/>
  <c r="AQ120" i="9"/>
  <c r="AO120" i="9"/>
  <c r="AM120" i="9"/>
  <c r="AQ119" i="9"/>
  <c r="AO119" i="9"/>
  <c r="AM119" i="9"/>
  <c r="AQ118" i="9"/>
  <c r="AO118" i="9"/>
  <c r="AM118" i="9"/>
  <c r="AQ117" i="9"/>
  <c r="AO117" i="9"/>
  <c r="AM117" i="9"/>
  <c r="AQ116" i="9"/>
  <c r="AO116" i="9"/>
  <c r="AM116" i="9"/>
  <c r="AQ115" i="9"/>
  <c r="AO115" i="9"/>
  <c r="AM115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AQ109" i="9"/>
  <c r="AO109" i="9"/>
  <c r="AM109" i="9"/>
  <c r="AQ108" i="9"/>
  <c r="AO108" i="9"/>
  <c r="AM108" i="9"/>
  <c r="AQ107" i="9"/>
  <c r="AO107" i="9"/>
  <c r="AM107" i="9"/>
  <c r="AQ106" i="9"/>
  <c r="AO106" i="9"/>
  <c r="AM106" i="9"/>
  <c r="AQ105" i="9"/>
  <c r="AO105" i="9"/>
  <c r="AM105" i="9"/>
  <c r="AQ104" i="9"/>
  <c r="AO104" i="9"/>
  <c r="AM104" i="9"/>
  <c r="AQ103" i="9"/>
  <c r="AO103" i="9"/>
  <c r="AM103" i="9"/>
  <c r="AQ102" i="9"/>
  <c r="AO102" i="9"/>
  <c r="AM102" i="9"/>
  <c r="AQ101" i="9"/>
  <c r="AO101" i="9"/>
  <c r="AM101" i="9"/>
  <c r="AQ100" i="9"/>
  <c r="AO100" i="9"/>
  <c r="AM100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AQ94" i="9"/>
  <c r="AO94" i="9"/>
  <c r="AM94" i="9"/>
  <c r="AQ93" i="9"/>
  <c r="AO93" i="9"/>
  <c r="AM93" i="9"/>
  <c r="AQ92" i="9"/>
  <c r="AO92" i="9"/>
  <c r="AM92" i="9"/>
  <c r="AQ91" i="9"/>
  <c r="AO91" i="9"/>
  <c r="AM91" i="9"/>
  <c r="AQ90" i="9"/>
  <c r="AO90" i="9"/>
  <c r="AM90" i="9"/>
  <c r="AQ89" i="9"/>
  <c r="AO89" i="9"/>
  <c r="AM89" i="9"/>
  <c r="AQ88" i="9"/>
  <c r="AO88" i="9"/>
  <c r="AM88" i="9"/>
  <c r="AQ87" i="9"/>
  <c r="AO87" i="9"/>
  <c r="AM87" i="9"/>
  <c r="AQ86" i="9"/>
  <c r="AO86" i="9"/>
  <c r="AM86" i="9"/>
  <c r="AQ85" i="9"/>
  <c r="AO85" i="9"/>
  <c r="AM85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AQ79" i="9"/>
  <c r="AO79" i="9"/>
  <c r="AM79" i="9"/>
  <c r="AQ78" i="9"/>
  <c r="AO78" i="9"/>
  <c r="AM78" i="9"/>
  <c r="AQ77" i="9"/>
  <c r="AO77" i="9"/>
  <c r="AM77" i="9"/>
  <c r="AQ76" i="9"/>
  <c r="AO76" i="9"/>
  <c r="AM76" i="9"/>
  <c r="AQ75" i="9"/>
  <c r="AO75" i="9"/>
  <c r="AM75" i="9"/>
  <c r="AQ74" i="9"/>
  <c r="AO74" i="9"/>
  <c r="AM74" i="9"/>
  <c r="AQ73" i="9"/>
  <c r="AO73" i="9"/>
  <c r="AM73" i="9"/>
  <c r="AQ72" i="9"/>
  <c r="AO72" i="9"/>
  <c r="AM72" i="9"/>
  <c r="AQ71" i="9"/>
  <c r="AO71" i="9"/>
  <c r="AM71" i="9"/>
  <c r="AQ70" i="9"/>
  <c r="AO70" i="9"/>
  <c r="AM70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AQ64" i="9"/>
  <c r="AO64" i="9"/>
  <c r="AM64" i="9"/>
  <c r="AQ63" i="9"/>
  <c r="AO63" i="9"/>
  <c r="AM63" i="9"/>
  <c r="AQ62" i="9"/>
  <c r="AO62" i="9"/>
  <c r="AM62" i="9"/>
  <c r="AQ61" i="9"/>
  <c r="AO61" i="9"/>
  <c r="AM61" i="9"/>
  <c r="AQ60" i="9"/>
  <c r="AO60" i="9"/>
  <c r="AM60" i="9"/>
  <c r="AQ59" i="9"/>
  <c r="AO59" i="9"/>
  <c r="AM59" i="9"/>
  <c r="AQ58" i="9"/>
  <c r="AO58" i="9"/>
  <c r="AM58" i="9"/>
  <c r="AQ57" i="9"/>
  <c r="AO57" i="9"/>
  <c r="AM57" i="9"/>
  <c r="AQ56" i="9"/>
  <c r="AO56" i="9"/>
  <c r="AM56" i="9"/>
  <c r="AQ55" i="9"/>
  <c r="AO55" i="9"/>
  <c r="AM55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AQ49" i="9"/>
  <c r="AO49" i="9"/>
  <c r="AM49" i="9"/>
  <c r="AQ48" i="9"/>
  <c r="AO48" i="9"/>
  <c r="AM48" i="9"/>
  <c r="AQ47" i="9"/>
  <c r="AO47" i="9"/>
  <c r="AM47" i="9"/>
  <c r="AQ46" i="9"/>
  <c r="AO46" i="9"/>
  <c r="AM46" i="9"/>
  <c r="AQ45" i="9"/>
  <c r="AO45" i="9"/>
  <c r="AM45" i="9"/>
  <c r="AQ44" i="9"/>
  <c r="AO44" i="9"/>
  <c r="AM44" i="9"/>
  <c r="AQ43" i="9"/>
  <c r="AO43" i="9"/>
  <c r="AM43" i="9"/>
  <c r="AQ42" i="9"/>
  <c r="AO42" i="9"/>
  <c r="AM42" i="9"/>
  <c r="AQ41" i="9"/>
  <c r="AO41" i="9"/>
  <c r="AM41" i="9"/>
  <c r="AQ40" i="9"/>
  <c r="AO40" i="9"/>
  <c r="AM40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AQ34" i="9"/>
  <c r="AO34" i="9"/>
  <c r="AM34" i="9"/>
  <c r="AQ33" i="9"/>
  <c r="AO33" i="9"/>
  <c r="AM33" i="9"/>
  <c r="AQ32" i="9"/>
  <c r="AO32" i="9"/>
  <c r="AM32" i="9"/>
  <c r="AQ31" i="9"/>
  <c r="AO31" i="9"/>
  <c r="AM31" i="9"/>
  <c r="AQ30" i="9"/>
  <c r="AO30" i="9"/>
  <c r="AM30" i="9"/>
  <c r="AQ29" i="9"/>
  <c r="AO29" i="9"/>
  <c r="AM29" i="9"/>
  <c r="AQ28" i="9"/>
  <c r="AO28" i="9"/>
  <c r="AM28" i="9"/>
  <c r="AQ27" i="9"/>
  <c r="AO27" i="9"/>
  <c r="AM27" i="9"/>
  <c r="AQ26" i="9"/>
  <c r="AO26" i="9"/>
  <c r="AM26" i="9"/>
  <c r="AQ25" i="9"/>
  <c r="AO25" i="9"/>
  <c r="AM25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AQ19" i="9"/>
  <c r="AO19" i="9"/>
  <c r="AM19" i="9"/>
  <c r="AQ18" i="9"/>
  <c r="AO18" i="9"/>
  <c r="AM18" i="9"/>
  <c r="AQ17" i="9"/>
  <c r="AO17" i="9"/>
  <c r="AM17" i="9"/>
  <c r="AQ16" i="9"/>
  <c r="AO16" i="9"/>
  <c r="AM16" i="9"/>
  <c r="AQ15" i="9"/>
  <c r="AO15" i="9"/>
  <c r="AM15" i="9"/>
  <c r="AQ14" i="9"/>
  <c r="AO14" i="9"/>
  <c r="AM14" i="9"/>
  <c r="AQ13" i="9"/>
  <c r="AO13" i="9"/>
  <c r="AM13" i="9"/>
  <c r="AQ12" i="9"/>
  <c r="AO12" i="9"/>
  <c r="AM12" i="9"/>
  <c r="AQ11" i="9"/>
  <c r="AO11" i="9"/>
  <c r="AM11" i="9"/>
  <c r="AQ10" i="9"/>
  <c r="AO10" i="9"/>
  <c r="AM10" i="9"/>
  <c r="C8" i="9"/>
  <c r="F8" i="9" s="1"/>
  <c r="AP2" i="9"/>
  <c r="A8" i="11" l="1"/>
  <c r="A9" i="11" s="1"/>
  <c r="A10" i="11" s="1"/>
  <c r="A11" i="11" s="1"/>
  <c r="A12" i="11" s="1"/>
  <c r="AO20" i="11"/>
  <c r="AQ50" i="11"/>
  <c r="AM95" i="11"/>
  <c r="AQ110" i="11"/>
  <c r="AO140" i="11"/>
  <c r="AQ20" i="11"/>
  <c r="AO20" i="12"/>
  <c r="AQ185" i="12"/>
  <c r="AO125" i="12"/>
  <c r="AO170" i="12"/>
  <c r="F38" i="12"/>
  <c r="F23" i="12"/>
  <c r="A23" i="12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M35" i="12"/>
  <c r="AO50" i="12"/>
  <c r="AM125" i="12"/>
  <c r="A8" i="12"/>
  <c r="A9" i="12" s="1"/>
  <c r="A10" i="12" s="1"/>
  <c r="A11" i="12" s="1"/>
  <c r="AO35" i="12"/>
  <c r="AO95" i="12"/>
  <c r="AQ170" i="12"/>
  <c r="AQ125" i="12"/>
  <c r="F8" i="12"/>
  <c r="AM110" i="12"/>
  <c r="AO155" i="12"/>
  <c r="AQ35" i="12"/>
  <c r="AO65" i="12"/>
  <c r="AM140" i="12"/>
  <c r="AM20" i="12"/>
  <c r="AM95" i="12"/>
  <c r="AO185" i="12"/>
  <c r="AQ65" i="12"/>
  <c r="AQ20" i="12"/>
  <c r="AQ50" i="12"/>
  <c r="AM65" i="12"/>
  <c r="AM50" i="12"/>
  <c r="AQ110" i="12"/>
  <c r="AO140" i="12"/>
  <c r="AQ95" i="12"/>
  <c r="AM155" i="12"/>
  <c r="AM80" i="12"/>
  <c r="AO80" i="12"/>
  <c r="AQ140" i="12"/>
  <c r="AQ80" i="12"/>
  <c r="AO110" i="12"/>
  <c r="AQ155" i="12"/>
  <c r="AM185" i="12"/>
  <c r="AM170" i="12"/>
  <c r="AQ35" i="11"/>
  <c r="AO95" i="11"/>
  <c r="AM170" i="11"/>
  <c r="AO170" i="11"/>
  <c r="F8" i="11"/>
  <c r="AM80" i="11"/>
  <c r="AQ170" i="11"/>
  <c r="AO80" i="11"/>
  <c r="AM155" i="11"/>
  <c r="AO35" i="11"/>
  <c r="AM110" i="11"/>
  <c r="AO155" i="11"/>
  <c r="AM65" i="11"/>
  <c r="AO110" i="11"/>
  <c r="AM185" i="11"/>
  <c r="AO185" i="11"/>
  <c r="AM20" i="11"/>
  <c r="F23" i="11"/>
  <c r="A23" i="11"/>
  <c r="A24" i="11" s="1"/>
  <c r="A25" i="11" s="1"/>
  <c r="AO50" i="11"/>
  <c r="AM35" i="11"/>
  <c r="AM50" i="11"/>
  <c r="AO65" i="11"/>
  <c r="AQ65" i="11"/>
  <c r="AQ80" i="11"/>
  <c r="AO125" i="11"/>
  <c r="AQ95" i="11"/>
  <c r="AQ125" i="11"/>
  <c r="AQ155" i="11"/>
  <c r="AM125" i="11"/>
  <c r="AM140" i="11"/>
  <c r="AQ185" i="11"/>
  <c r="AQ140" i="11"/>
  <c r="AO50" i="9"/>
  <c r="AO155" i="9"/>
  <c r="AM20" i="9"/>
  <c r="AQ35" i="9"/>
  <c r="AM65" i="9"/>
  <c r="AQ155" i="9"/>
  <c r="AM140" i="9"/>
  <c r="AM185" i="9"/>
  <c r="AM95" i="9"/>
  <c r="AO140" i="9"/>
  <c r="AO185" i="9"/>
  <c r="AO95" i="9"/>
  <c r="AQ95" i="9"/>
  <c r="AM170" i="9"/>
  <c r="AO170" i="9"/>
  <c r="A8" i="9"/>
  <c r="A9" i="9" s="1"/>
  <c r="A10" i="9" s="1"/>
  <c r="AO20" i="9"/>
  <c r="AO35" i="9"/>
  <c r="G8" i="9"/>
  <c r="F9" i="9"/>
  <c r="AQ20" i="9"/>
  <c r="AQ65" i="9"/>
  <c r="AO110" i="9"/>
  <c r="AM50" i="9"/>
  <c r="AO80" i="9"/>
  <c r="AQ110" i="9"/>
  <c r="C23" i="9"/>
  <c r="AQ50" i="9"/>
  <c r="AM80" i="9"/>
  <c r="AO65" i="9"/>
  <c r="AO125" i="9"/>
  <c r="AM35" i="9"/>
  <c r="AQ80" i="9"/>
  <c r="AM110" i="9"/>
  <c r="AM125" i="9"/>
  <c r="AQ140" i="9"/>
  <c r="AQ125" i="9"/>
  <c r="AQ185" i="9"/>
  <c r="AM155" i="9"/>
  <c r="AQ170" i="9"/>
  <c r="F9" i="12" l="1"/>
  <c r="G8" i="12"/>
  <c r="F24" i="12"/>
  <c r="G23" i="12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F39" i="12"/>
  <c r="G38" i="12"/>
  <c r="A12" i="12"/>
  <c r="G8" i="11"/>
  <c r="F9" i="11"/>
  <c r="A26" i="11"/>
  <c r="F24" i="11"/>
  <c r="G23" i="11"/>
  <c r="A13" i="11"/>
  <c r="F38" i="11"/>
  <c r="A38" i="11"/>
  <c r="A39" i="11" s="1"/>
  <c r="A40" i="11" s="1"/>
  <c r="A11" i="9"/>
  <c r="A12" i="9" s="1"/>
  <c r="C38" i="9"/>
  <c r="F23" i="9"/>
  <c r="A23" i="9"/>
  <c r="A24" i="9" s="1"/>
  <c r="A25" i="9" s="1"/>
  <c r="H8" i="9"/>
  <c r="G9" i="9"/>
  <c r="A53" i="12" l="1"/>
  <c r="A54" i="12" s="1"/>
  <c r="A55" i="12" s="1"/>
  <c r="F53" i="12"/>
  <c r="G24" i="12"/>
  <c r="H23" i="12"/>
  <c r="G9" i="12"/>
  <c r="H8" i="12"/>
  <c r="A13" i="12"/>
  <c r="G39" i="12"/>
  <c r="H38" i="12"/>
  <c r="H8" i="11"/>
  <c r="G9" i="11"/>
  <c r="A41" i="11"/>
  <c r="A42" i="11" s="1"/>
  <c r="A43" i="11" s="1"/>
  <c r="A44" i="11" s="1"/>
  <c r="A45" i="11" s="1"/>
  <c r="A46" i="11" s="1"/>
  <c r="A47" i="11" s="1"/>
  <c r="A48" i="11" s="1"/>
  <c r="A49" i="11" s="1"/>
  <c r="A50" i="11" s="1"/>
  <c r="H23" i="11"/>
  <c r="G24" i="11"/>
  <c r="A14" i="11"/>
  <c r="F39" i="11"/>
  <c r="G38" i="11"/>
  <c r="A53" i="11"/>
  <c r="A54" i="11" s="1"/>
  <c r="A55" i="11" s="1"/>
  <c r="F53" i="11"/>
  <c r="A27" i="11"/>
  <c r="A26" i="9"/>
  <c r="G23" i="9"/>
  <c r="F24" i="9"/>
  <c r="C53" i="9"/>
  <c r="F38" i="9"/>
  <c r="A38" i="9"/>
  <c r="A39" i="9" s="1"/>
  <c r="A40" i="9" s="1"/>
  <c r="A13" i="9"/>
  <c r="H9" i="9"/>
  <c r="I8" i="9"/>
  <c r="I23" i="12" l="1"/>
  <c r="H24" i="12"/>
  <c r="A56" i="12"/>
  <c r="F54" i="12"/>
  <c r="G53" i="12"/>
  <c r="I8" i="12"/>
  <c r="H9" i="12"/>
  <c r="F68" i="12"/>
  <c r="A68" i="12"/>
  <c r="A69" i="12" s="1"/>
  <c r="A70" i="12" s="1"/>
  <c r="A14" i="12"/>
  <c r="H39" i="12"/>
  <c r="I38" i="12"/>
  <c r="I8" i="11"/>
  <c r="H9" i="11"/>
  <c r="A28" i="11"/>
  <c r="F68" i="11"/>
  <c r="A68" i="11"/>
  <c r="A69" i="11" s="1"/>
  <c r="A70" i="11" s="1"/>
  <c r="A56" i="11"/>
  <c r="H38" i="11"/>
  <c r="G39" i="11"/>
  <c r="I23" i="11"/>
  <c r="H24" i="11"/>
  <c r="A15" i="11"/>
  <c r="F54" i="11"/>
  <c r="G53" i="11"/>
  <c r="A41" i="9"/>
  <c r="G38" i="9"/>
  <c r="F39" i="9"/>
  <c r="F53" i="9"/>
  <c r="C68" i="9"/>
  <c r="A53" i="9"/>
  <c r="A54" i="9" s="1"/>
  <c r="A55" i="9" s="1"/>
  <c r="A14" i="9"/>
  <c r="H23" i="9"/>
  <c r="G24" i="9"/>
  <c r="J8" i="9"/>
  <c r="I9" i="9"/>
  <c r="A27" i="9"/>
  <c r="A57" i="12" l="1"/>
  <c r="A83" i="12"/>
  <c r="A84" i="12" s="1"/>
  <c r="A85" i="12" s="1"/>
  <c r="F83" i="12"/>
  <c r="J8" i="12"/>
  <c r="I9" i="12"/>
  <c r="A71" i="12"/>
  <c r="A72" i="12" s="1"/>
  <c r="A73" i="12" s="1"/>
  <c r="G68" i="12"/>
  <c r="F69" i="12"/>
  <c r="H53" i="12"/>
  <c r="G54" i="12"/>
  <c r="I24" i="12"/>
  <c r="J23" i="12"/>
  <c r="J38" i="12"/>
  <c r="I39" i="12"/>
  <c r="A15" i="12"/>
  <c r="J8" i="11"/>
  <c r="I9" i="11"/>
  <c r="F69" i="11"/>
  <c r="G68" i="11"/>
  <c r="F83" i="11"/>
  <c r="A83" i="11"/>
  <c r="A84" i="11" s="1"/>
  <c r="A85" i="11" s="1"/>
  <c r="G54" i="11"/>
  <c r="H53" i="11"/>
  <c r="A16" i="11"/>
  <c r="I24" i="11"/>
  <c r="J23" i="11"/>
  <c r="A57" i="11"/>
  <c r="A29" i="11"/>
  <c r="I38" i="11"/>
  <c r="H39" i="11"/>
  <c r="A71" i="11"/>
  <c r="A42" i="9"/>
  <c r="A43" i="9" s="1"/>
  <c r="A44" i="9" s="1"/>
  <c r="A45" i="9" s="1"/>
  <c r="A46" i="9" s="1"/>
  <c r="A47" i="9" s="1"/>
  <c r="A48" i="9" s="1"/>
  <c r="A49" i="9" s="1"/>
  <c r="A50" i="9" s="1"/>
  <c r="I23" i="9"/>
  <c r="H24" i="9"/>
  <c r="A15" i="9"/>
  <c r="F54" i="9"/>
  <c r="G53" i="9"/>
  <c r="K8" i="9"/>
  <c r="J9" i="9"/>
  <c r="H38" i="9"/>
  <c r="G39" i="9"/>
  <c r="A28" i="9"/>
  <c r="F68" i="9"/>
  <c r="C83" i="9"/>
  <c r="A68" i="9"/>
  <c r="A69" i="9" s="1"/>
  <c r="A70" i="9" s="1"/>
  <c r="A56" i="9"/>
  <c r="J24" i="12" l="1"/>
  <c r="K23" i="12"/>
  <c r="K8" i="12"/>
  <c r="J9" i="12"/>
  <c r="A58" i="12"/>
  <c r="G83" i="12"/>
  <c r="F84" i="12"/>
  <c r="A86" i="12"/>
  <c r="F98" i="12"/>
  <c r="A98" i="12"/>
  <c r="A99" i="12" s="1"/>
  <c r="A100" i="12" s="1"/>
  <c r="H68" i="12"/>
  <c r="G69" i="12"/>
  <c r="H54" i="12"/>
  <c r="I53" i="12"/>
  <c r="K38" i="12"/>
  <c r="J39" i="12"/>
  <c r="A16" i="12"/>
  <c r="A74" i="12"/>
  <c r="J9" i="11"/>
  <c r="K8" i="11"/>
  <c r="A72" i="11"/>
  <c r="A73" i="11" s="1"/>
  <c r="A74" i="11" s="1"/>
  <c r="A75" i="11" s="1"/>
  <c r="A76" i="11" s="1"/>
  <c r="A77" i="11" s="1"/>
  <c r="A78" i="11" s="1"/>
  <c r="A79" i="11" s="1"/>
  <c r="A80" i="11" s="1"/>
  <c r="K23" i="11"/>
  <c r="J24" i="11"/>
  <c r="A30" i="11"/>
  <c r="A86" i="11"/>
  <c r="G83" i="11"/>
  <c r="F84" i="11"/>
  <c r="I39" i="11"/>
  <c r="J38" i="11"/>
  <c r="A98" i="11"/>
  <c r="A99" i="11" s="1"/>
  <c r="A100" i="11" s="1"/>
  <c r="F98" i="11"/>
  <c r="A17" i="11"/>
  <c r="H68" i="11"/>
  <c r="G69" i="11"/>
  <c r="A58" i="11"/>
  <c r="I53" i="11"/>
  <c r="H54" i="11"/>
  <c r="A71" i="9"/>
  <c r="C98" i="9"/>
  <c r="F83" i="9"/>
  <c r="A83" i="9"/>
  <c r="A84" i="9" s="1"/>
  <c r="A85" i="9" s="1"/>
  <c r="A29" i="9"/>
  <c r="F69" i="9"/>
  <c r="G68" i="9"/>
  <c r="I38" i="9"/>
  <c r="H39" i="9"/>
  <c r="L8" i="9"/>
  <c r="K9" i="9"/>
  <c r="H53" i="9"/>
  <c r="G54" i="9"/>
  <c r="I24" i="9"/>
  <c r="J23" i="9"/>
  <c r="A57" i="9"/>
  <c r="A16" i="9"/>
  <c r="J53" i="12" l="1"/>
  <c r="I54" i="12"/>
  <c r="L8" i="12"/>
  <c r="K9" i="12"/>
  <c r="A87" i="12"/>
  <c r="A101" i="12"/>
  <c r="A59" i="12"/>
  <c r="H69" i="12"/>
  <c r="I68" i="12"/>
  <c r="G98" i="12"/>
  <c r="F99" i="12"/>
  <c r="K24" i="12"/>
  <c r="L23" i="12"/>
  <c r="F113" i="12"/>
  <c r="A113" i="12"/>
  <c r="A114" i="12" s="1"/>
  <c r="A115" i="12" s="1"/>
  <c r="H83" i="12"/>
  <c r="G84" i="12"/>
  <c r="L38" i="12"/>
  <c r="K39" i="12"/>
  <c r="A75" i="12"/>
  <c r="A17" i="12"/>
  <c r="A87" i="11"/>
  <c r="L8" i="11"/>
  <c r="K9" i="11"/>
  <c r="I68" i="11"/>
  <c r="H69" i="11"/>
  <c r="A59" i="11"/>
  <c r="A18" i="11"/>
  <c r="A19" i="11" s="1"/>
  <c r="A20" i="11" s="1"/>
  <c r="F99" i="11"/>
  <c r="G98" i="11"/>
  <c r="J39" i="11"/>
  <c r="K38" i="11"/>
  <c r="K24" i="11"/>
  <c r="L23" i="11"/>
  <c r="A101" i="11"/>
  <c r="I54" i="11"/>
  <c r="J53" i="11"/>
  <c r="F113" i="11"/>
  <c r="A113" i="11"/>
  <c r="A114" i="11" s="1"/>
  <c r="A115" i="11" s="1"/>
  <c r="A31" i="11"/>
  <c r="G84" i="11"/>
  <c r="H83" i="11"/>
  <c r="A72" i="9"/>
  <c r="A73" i="9" s="1"/>
  <c r="A74" i="9" s="1"/>
  <c r="A75" i="9" s="1"/>
  <c r="A76" i="9" s="1"/>
  <c r="A77" i="9" s="1"/>
  <c r="A78" i="9" s="1"/>
  <c r="A79" i="9" s="1"/>
  <c r="A80" i="9" s="1"/>
  <c r="M8" i="9"/>
  <c r="L9" i="9"/>
  <c r="A30" i="9"/>
  <c r="A58" i="9"/>
  <c r="I39" i="9"/>
  <c r="J38" i="9"/>
  <c r="A86" i="9"/>
  <c r="K23" i="9"/>
  <c r="J24" i="9"/>
  <c r="H68" i="9"/>
  <c r="G69" i="9"/>
  <c r="F84" i="9"/>
  <c r="G83" i="9"/>
  <c r="C113" i="9"/>
  <c r="F98" i="9"/>
  <c r="A98" i="9"/>
  <c r="A99" i="9" s="1"/>
  <c r="A100" i="9" s="1"/>
  <c r="A17" i="9"/>
  <c r="I53" i="9"/>
  <c r="H54" i="9"/>
  <c r="H98" i="12" l="1"/>
  <c r="G99" i="12"/>
  <c r="K53" i="12"/>
  <c r="J54" i="12"/>
  <c r="M23" i="12"/>
  <c r="L24" i="12"/>
  <c r="I69" i="12"/>
  <c r="J68" i="12"/>
  <c r="A60" i="12"/>
  <c r="M8" i="12"/>
  <c r="L9" i="12"/>
  <c r="G113" i="12"/>
  <c r="F114" i="12"/>
  <c r="A88" i="12"/>
  <c r="A116" i="12"/>
  <c r="I83" i="12"/>
  <c r="H84" i="12"/>
  <c r="A128" i="12"/>
  <c r="A129" i="12" s="1"/>
  <c r="A130" i="12" s="1"/>
  <c r="F128" i="12"/>
  <c r="A102" i="12"/>
  <c r="A103" i="12" s="1"/>
  <c r="A104" i="12" s="1"/>
  <c r="A18" i="12"/>
  <c r="A19" i="12" s="1"/>
  <c r="A20" i="12" s="1"/>
  <c r="A76" i="12"/>
  <c r="M38" i="12"/>
  <c r="L39" i="12"/>
  <c r="M8" i="11"/>
  <c r="L9" i="11"/>
  <c r="A88" i="11"/>
  <c r="A116" i="11"/>
  <c r="L38" i="11"/>
  <c r="K39" i="11"/>
  <c r="G113" i="11"/>
  <c r="F114" i="11"/>
  <c r="F128" i="11"/>
  <c r="A128" i="11"/>
  <c r="A129" i="11" s="1"/>
  <c r="A130" i="11" s="1"/>
  <c r="G99" i="11"/>
  <c r="H98" i="11"/>
  <c r="J54" i="11"/>
  <c r="K53" i="11"/>
  <c r="A32" i="11"/>
  <c r="A102" i="11"/>
  <c r="I83" i="11"/>
  <c r="H84" i="11"/>
  <c r="L24" i="11"/>
  <c r="M23" i="11"/>
  <c r="A60" i="11"/>
  <c r="J68" i="11"/>
  <c r="I69" i="11"/>
  <c r="A101" i="9"/>
  <c r="A31" i="9"/>
  <c r="H83" i="9"/>
  <c r="G84" i="9"/>
  <c r="A59" i="9"/>
  <c r="J53" i="9"/>
  <c r="I54" i="9"/>
  <c r="A87" i="9"/>
  <c r="G98" i="9"/>
  <c r="F99" i="9"/>
  <c r="A18" i="9"/>
  <c r="A19" i="9" s="1"/>
  <c r="A20" i="9" s="1"/>
  <c r="I68" i="9"/>
  <c r="H69" i="9"/>
  <c r="K38" i="9"/>
  <c r="J39" i="9"/>
  <c r="N8" i="9"/>
  <c r="M9" i="9"/>
  <c r="C128" i="9"/>
  <c r="F113" i="9"/>
  <c r="A113" i="9"/>
  <c r="A114" i="9" s="1"/>
  <c r="A115" i="9" s="1"/>
  <c r="K24" i="9"/>
  <c r="L23" i="9"/>
  <c r="A131" i="12" l="1"/>
  <c r="N8" i="12"/>
  <c r="M9" i="12"/>
  <c r="A89" i="12"/>
  <c r="N23" i="12"/>
  <c r="M24" i="12"/>
  <c r="J83" i="12"/>
  <c r="I84" i="12"/>
  <c r="F143" i="12"/>
  <c r="A143" i="12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17" i="12"/>
  <c r="L53" i="12"/>
  <c r="K54" i="12"/>
  <c r="I98" i="12"/>
  <c r="H99" i="12"/>
  <c r="H113" i="12"/>
  <c r="G114" i="12"/>
  <c r="A61" i="12"/>
  <c r="G128" i="12"/>
  <c r="F129" i="12"/>
  <c r="K68" i="12"/>
  <c r="J69" i="12"/>
  <c r="A105" i="12"/>
  <c r="M39" i="12"/>
  <c r="N38" i="12"/>
  <c r="A77" i="12"/>
  <c r="A89" i="11"/>
  <c r="M9" i="11"/>
  <c r="N8" i="11"/>
  <c r="G128" i="11"/>
  <c r="F129" i="11"/>
  <c r="J83" i="11"/>
  <c r="I84" i="11"/>
  <c r="F143" i="11"/>
  <c r="A143" i="1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33" i="11"/>
  <c r="A103" i="11"/>
  <c r="L53" i="11"/>
  <c r="K54" i="11"/>
  <c r="H113" i="11"/>
  <c r="G114" i="11"/>
  <c r="A61" i="11"/>
  <c r="H99" i="11"/>
  <c r="I98" i="11"/>
  <c r="M38" i="11"/>
  <c r="L39" i="11"/>
  <c r="M24" i="11"/>
  <c r="N23" i="11"/>
  <c r="A117" i="11"/>
  <c r="K68" i="11"/>
  <c r="J69" i="11"/>
  <c r="A131" i="11"/>
  <c r="A102" i="9"/>
  <c r="A103" i="9" s="1"/>
  <c r="A104" i="9" s="1"/>
  <c r="A105" i="9" s="1"/>
  <c r="A106" i="9" s="1"/>
  <c r="A107" i="9" s="1"/>
  <c r="A108" i="9" s="1"/>
  <c r="A109" i="9" s="1"/>
  <c r="A110" i="9" s="1"/>
  <c r="C143" i="9"/>
  <c r="F128" i="9"/>
  <c r="A128" i="9"/>
  <c r="A129" i="9" s="1"/>
  <c r="A130" i="9" s="1"/>
  <c r="H98" i="9"/>
  <c r="G99" i="9"/>
  <c r="K53" i="9"/>
  <c r="J54" i="9"/>
  <c r="J68" i="9"/>
  <c r="I69" i="9"/>
  <c r="I83" i="9"/>
  <c r="H84" i="9"/>
  <c r="O8" i="9"/>
  <c r="N9" i="9"/>
  <c r="G113" i="9"/>
  <c r="F114" i="9"/>
  <c r="M23" i="9"/>
  <c r="L24" i="9"/>
  <c r="K39" i="9"/>
  <c r="L38" i="9"/>
  <c r="A116" i="9"/>
  <c r="A88" i="9"/>
  <c r="A60" i="9"/>
  <c r="A32" i="9"/>
  <c r="A158" i="12" l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F158" i="12"/>
  <c r="L68" i="12"/>
  <c r="K69" i="12"/>
  <c r="M53" i="12"/>
  <c r="L54" i="12"/>
  <c r="G143" i="12"/>
  <c r="F144" i="12"/>
  <c r="O23" i="12"/>
  <c r="N24" i="12"/>
  <c r="O8" i="12"/>
  <c r="N9" i="12"/>
  <c r="A62" i="12"/>
  <c r="I113" i="12"/>
  <c r="H114" i="12"/>
  <c r="A118" i="12"/>
  <c r="A90" i="12"/>
  <c r="A132" i="12"/>
  <c r="J98" i="12"/>
  <c r="I99" i="12"/>
  <c r="H128" i="12"/>
  <c r="G129" i="12"/>
  <c r="K83" i="12"/>
  <c r="J84" i="12"/>
  <c r="A78" i="12"/>
  <c r="N39" i="12"/>
  <c r="O38" i="12"/>
  <c r="A106" i="12"/>
  <c r="A90" i="11"/>
  <c r="A34" i="11"/>
  <c r="O8" i="11"/>
  <c r="N9" i="11"/>
  <c r="A118" i="11"/>
  <c r="I99" i="11"/>
  <c r="J98" i="11"/>
  <c r="I113" i="11"/>
  <c r="H114" i="11"/>
  <c r="K83" i="11"/>
  <c r="J84" i="11"/>
  <c r="M53" i="11"/>
  <c r="L54" i="11"/>
  <c r="A132" i="11"/>
  <c r="A133" i="11" s="1"/>
  <c r="A134" i="11" s="1"/>
  <c r="A135" i="11" s="1"/>
  <c r="A136" i="11" s="1"/>
  <c r="A137" i="11" s="1"/>
  <c r="A138" i="11" s="1"/>
  <c r="A139" i="11" s="1"/>
  <c r="A140" i="11" s="1"/>
  <c r="N24" i="11"/>
  <c r="O23" i="11"/>
  <c r="H128" i="11"/>
  <c r="G129" i="11"/>
  <c r="K69" i="11"/>
  <c r="L68" i="11"/>
  <c r="A62" i="11"/>
  <c r="G143" i="11"/>
  <c r="F144" i="11"/>
  <c r="M39" i="11"/>
  <c r="N38" i="11"/>
  <c r="A104" i="11"/>
  <c r="F158" i="11"/>
  <c r="A158" i="1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M38" i="9"/>
  <c r="L39" i="9"/>
  <c r="K54" i="9"/>
  <c r="L53" i="9"/>
  <c r="A33" i="9"/>
  <c r="N23" i="9"/>
  <c r="M24" i="9"/>
  <c r="P8" i="9"/>
  <c r="O9" i="9"/>
  <c r="I98" i="9"/>
  <c r="H99" i="9"/>
  <c r="A89" i="9"/>
  <c r="J83" i="9"/>
  <c r="I84" i="9"/>
  <c r="A131" i="9"/>
  <c r="H113" i="9"/>
  <c r="G114" i="9"/>
  <c r="G128" i="9"/>
  <c r="F129" i="9"/>
  <c r="A61" i="9"/>
  <c r="A117" i="9"/>
  <c r="K68" i="9"/>
  <c r="J69" i="9"/>
  <c r="C158" i="9"/>
  <c r="F143" i="9"/>
  <c r="A143" i="9"/>
  <c r="A144" i="9" s="1"/>
  <c r="A145" i="9" s="1"/>
  <c r="O9" i="12" l="1"/>
  <c r="P8" i="12"/>
  <c r="I114" i="12"/>
  <c r="J113" i="12"/>
  <c r="M68" i="12"/>
  <c r="L69" i="12"/>
  <c r="K98" i="12"/>
  <c r="J99" i="12"/>
  <c r="L83" i="12"/>
  <c r="K84" i="12"/>
  <c r="A133" i="12"/>
  <c r="A134" i="12" s="1"/>
  <c r="P23" i="12"/>
  <c r="O24" i="12"/>
  <c r="F173" i="12"/>
  <c r="A173" i="12"/>
  <c r="A174" i="12" s="1"/>
  <c r="A175" i="12" s="1"/>
  <c r="A176" i="12" s="1"/>
  <c r="A177" i="12" s="1"/>
  <c r="AQ42" i="10" s="1"/>
  <c r="I128" i="12"/>
  <c r="H129" i="12"/>
  <c r="F159" i="12"/>
  <c r="G158" i="12"/>
  <c r="A91" i="12"/>
  <c r="H143" i="12"/>
  <c r="G144" i="12"/>
  <c r="A63" i="12"/>
  <c r="A64" i="12" s="1"/>
  <c r="A65" i="12" s="1"/>
  <c r="A119" i="12"/>
  <c r="N53" i="12"/>
  <c r="M54" i="12"/>
  <c r="A135" i="12"/>
  <c r="O39" i="12"/>
  <c r="P38" i="12"/>
  <c r="A79" i="12"/>
  <c r="A107" i="12"/>
  <c r="A108" i="12" s="1"/>
  <c r="A109" i="12" s="1"/>
  <c r="A110" i="12" s="1"/>
  <c r="P8" i="11"/>
  <c r="O9" i="11"/>
  <c r="A91" i="11"/>
  <c r="A119" i="11"/>
  <c r="P28" i="10"/>
  <c r="A35" i="11"/>
  <c r="M54" i="11"/>
  <c r="N53" i="11"/>
  <c r="A105" i="11"/>
  <c r="L83" i="11"/>
  <c r="K84" i="11"/>
  <c r="G158" i="11"/>
  <c r="F159" i="11"/>
  <c r="G144" i="11"/>
  <c r="H143" i="11"/>
  <c r="M68" i="11"/>
  <c r="L69" i="11"/>
  <c r="F173" i="11"/>
  <c r="A173" i="11"/>
  <c r="A174" i="11" s="1"/>
  <c r="A175" i="11" s="1"/>
  <c r="A176" i="11" s="1"/>
  <c r="A177" i="11" s="1"/>
  <c r="A178" i="11" s="1"/>
  <c r="I28" i="10" s="1"/>
  <c r="O24" i="11"/>
  <c r="P23" i="11"/>
  <c r="I114" i="11"/>
  <c r="J113" i="11"/>
  <c r="A63" i="11"/>
  <c r="K98" i="11"/>
  <c r="J99" i="11"/>
  <c r="O38" i="11"/>
  <c r="N39" i="11"/>
  <c r="I128" i="11"/>
  <c r="H129" i="11"/>
  <c r="A132" i="9"/>
  <c r="A133" i="9" s="1"/>
  <c r="A134" i="9" s="1"/>
  <c r="A135" i="9" s="1"/>
  <c r="A136" i="9" s="1"/>
  <c r="A137" i="9" s="1"/>
  <c r="A138" i="9" s="1"/>
  <c r="A139" i="9" s="1"/>
  <c r="A140" i="9" s="1"/>
  <c r="A34" i="9"/>
  <c r="A90" i="9"/>
  <c r="M53" i="9"/>
  <c r="L54" i="9"/>
  <c r="K69" i="9"/>
  <c r="L68" i="9"/>
  <c r="I113" i="9"/>
  <c r="H114" i="9"/>
  <c r="I99" i="9"/>
  <c r="J98" i="9"/>
  <c r="P9" i="9"/>
  <c r="Q8" i="9"/>
  <c r="A146" i="9"/>
  <c r="A147" i="9" s="1"/>
  <c r="A148" i="9" s="1"/>
  <c r="A149" i="9" s="1"/>
  <c r="A150" i="9" s="1"/>
  <c r="A151" i="9" s="1"/>
  <c r="A152" i="9" s="1"/>
  <c r="A153" i="9" s="1"/>
  <c r="A154" i="9" s="1"/>
  <c r="A155" i="9" s="1"/>
  <c r="A62" i="9"/>
  <c r="M39" i="9"/>
  <c r="N38" i="9"/>
  <c r="K83" i="9"/>
  <c r="J84" i="9"/>
  <c r="O23" i="9"/>
  <c r="N24" i="9"/>
  <c r="G143" i="9"/>
  <c r="F144" i="9"/>
  <c r="C173" i="9"/>
  <c r="F158" i="9"/>
  <c r="A158" i="9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18" i="9"/>
  <c r="G129" i="9"/>
  <c r="H128" i="9"/>
  <c r="AS42" i="10" l="1"/>
  <c r="A178" i="12"/>
  <c r="AE42" i="10"/>
  <c r="X42" i="10"/>
  <c r="J42" i="10"/>
  <c r="AT28" i="10"/>
  <c r="P43" i="10"/>
  <c r="AF43" i="10"/>
  <c r="F43" i="10"/>
  <c r="AT43" i="10"/>
  <c r="J43" i="10"/>
  <c r="V43" i="10"/>
  <c r="X43" i="10"/>
  <c r="L43" i="10"/>
  <c r="AR43" i="10"/>
  <c r="AQ43" i="10"/>
  <c r="Z43" i="10"/>
  <c r="AS43" i="10"/>
  <c r="O53" i="12"/>
  <c r="N54" i="12"/>
  <c r="W43" i="10"/>
  <c r="Y43" i="10"/>
  <c r="AA43" i="10"/>
  <c r="AM43" i="10"/>
  <c r="I129" i="12"/>
  <c r="J128" i="12"/>
  <c r="K99" i="12"/>
  <c r="L98" i="12"/>
  <c r="K43" i="10"/>
  <c r="I43" i="10"/>
  <c r="AJ43" i="10"/>
  <c r="H43" i="10"/>
  <c r="O43" i="10"/>
  <c r="AO43" i="10"/>
  <c r="G173" i="12"/>
  <c r="F174" i="12"/>
  <c r="M69" i="12"/>
  <c r="N68" i="12"/>
  <c r="AN43" i="10"/>
  <c r="AE43" i="10"/>
  <c r="A92" i="12"/>
  <c r="J114" i="12"/>
  <c r="K113" i="12"/>
  <c r="Q43" i="10"/>
  <c r="U43" i="10"/>
  <c r="AK43" i="10"/>
  <c r="G43" i="10"/>
  <c r="AP43" i="10"/>
  <c r="H158" i="12"/>
  <c r="G159" i="12"/>
  <c r="AD43" i="10"/>
  <c r="AU43" i="10"/>
  <c r="N43" i="10"/>
  <c r="AL43" i="10"/>
  <c r="A120" i="12"/>
  <c r="AR44" i="10"/>
  <c r="I143" i="12"/>
  <c r="H144" i="12"/>
  <c r="Q23" i="12"/>
  <c r="P24" i="12"/>
  <c r="Q8" i="12"/>
  <c r="P9" i="12"/>
  <c r="M43" i="10"/>
  <c r="M83" i="12"/>
  <c r="L84" i="12"/>
  <c r="A136" i="12"/>
  <c r="A80" i="12"/>
  <c r="A179" i="12"/>
  <c r="AQ44" i="10" s="1"/>
  <c r="P39" i="12"/>
  <c r="Q38" i="12"/>
  <c r="A64" i="11"/>
  <c r="A92" i="11"/>
  <c r="A93" i="11" s="1"/>
  <c r="A94" i="11" s="1"/>
  <c r="A95" i="11" s="1"/>
  <c r="P9" i="11"/>
  <c r="Q8" i="11"/>
  <c r="A120" i="11"/>
  <c r="I129" i="11"/>
  <c r="J128" i="11"/>
  <c r="P38" i="11"/>
  <c r="O39" i="11"/>
  <c r="I143" i="11"/>
  <c r="H144" i="11"/>
  <c r="M83" i="11"/>
  <c r="L84" i="11"/>
  <c r="A106" i="11"/>
  <c r="L98" i="11"/>
  <c r="K99" i="11"/>
  <c r="A179" i="11"/>
  <c r="K113" i="11"/>
  <c r="J114" i="11"/>
  <c r="G173" i="11"/>
  <c r="F174" i="11"/>
  <c r="Q23" i="11"/>
  <c r="P24" i="11"/>
  <c r="N68" i="11"/>
  <c r="M69" i="11"/>
  <c r="H158" i="11"/>
  <c r="G159" i="11"/>
  <c r="O53" i="11"/>
  <c r="N54" i="11"/>
  <c r="A35" i="9"/>
  <c r="O13" i="10"/>
  <c r="K84" i="9"/>
  <c r="L83" i="9"/>
  <c r="I128" i="9"/>
  <c r="H129" i="9"/>
  <c r="G158" i="9"/>
  <c r="F159" i="9"/>
  <c r="N39" i="9"/>
  <c r="O38" i="9"/>
  <c r="R8" i="9"/>
  <c r="Q9" i="9"/>
  <c r="F173" i="9"/>
  <c r="A173" i="9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N53" i="9"/>
  <c r="M54" i="9"/>
  <c r="J99" i="9"/>
  <c r="K98" i="9"/>
  <c r="G144" i="9"/>
  <c r="H143" i="9"/>
  <c r="P23" i="9"/>
  <c r="O24" i="9"/>
  <c r="I114" i="9"/>
  <c r="J113" i="9"/>
  <c r="A119" i="9"/>
  <c r="A63" i="9"/>
  <c r="M68" i="9"/>
  <c r="L69" i="9"/>
  <c r="A91" i="9"/>
  <c r="W13" i="10" l="1"/>
  <c r="AC43" i="10"/>
  <c r="AB43" i="10"/>
  <c r="AT44" i="10"/>
  <c r="Z13" i="10"/>
  <c r="F13" i="10"/>
  <c r="AF44" i="10"/>
  <c r="AD44" i="10"/>
  <c r="R43" i="10"/>
  <c r="I44" i="10"/>
  <c r="AE44" i="10"/>
  <c r="G44" i="10"/>
  <c r="X44" i="10"/>
  <c r="M44" i="10"/>
  <c r="AO44" i="10"/>
  <c r="A93" i="12"/>
  <c r="K128" i="12"/>
  <c r="J129" i="12"/>
  <c r="AA44" i="10"/>
  <c r="K44" i="10"/>
  <c r="U44" i="10"/>
  <c r="AN44" i="10"/>
  <c r="A121" i="12"/>
  <c r="O68" i="12"/>
  <c r="N69" i="12"/>
  <c r="AK44" i="10"/>
  <c r="O44" i="10"/>
  <c r="Z44" i="10"/>
  <c r="AM44" i="10"/>
  <c r="K114" i="12"/>
  <c r="L113" i="12"/>
  <c r="I158" i="12"/>
  <c r="H159" i="12"/>
  <c r="R8" i="12"/>
  <c r="Q9" i="12"/>
  <c r="L44" i="10"/>
  <c r="N44" i="10"/>
  <c r="W44" i="10"/>
  <c r="AL44" i="10"/>
  <c r="N83" i="12"/>
  <c r="M84" i="12"/>
  <c r="AC44" i="10"/>
  <c r="AS44" i="10"/>
  <c r="AJ44" i="10"/>
  <c r="Y44" i="10"/>
  <c r="G174" i="12"/>
  <c r="H173" i="12"/>
  <c r="R23" i="12"/>
  <c r="Q24" i="12"/>
  <c r="AB44" i="10"/>
  <c r="V44" i="10"/>
  <c r="AU44" i="10"/>
  <c r="Q44" i="10"/>
  <c r="AP44" i="10"/>
  <c r="AV43" i="10"/>
  <c r="O54" i="12"/>
  <c r="P53" i="12"/>
  <c r="J143" i="12"/>
  <c r="I144" i="12"/>
  <c r="P44" i="10"/>
  <c r="H44" i="10"/>
  <c r="F44" i="10"/>
  <c r="J44" i="10"/>
  <c r="M98" i="12"/>
  <c r="L99" i="12"/>
  <c r="Q39" i="12"/>
  <c r="R38" i="12"/>
  <c r="A180" i="12"/>
  <c r="F45" i="10" s="1"/>
  <c r="A137" i="12"/>
  <c r="R8" i="11"/>
  <c r="Q9" i="11"/>
  <c r="A121" i="11"/>
  <c r="A122" i="11" s="1"/>
  <c r="A123" i="11" s="1"/>
  <c r="A124" i="11" s="1"/>
  <c r="A125" i="11" s="1"/>
  <c r="A65" i="11"/>
  <c r="N69" i="11"/>
  <c r="O68" i="11"/>
  <c r="I158" i="11"/>
  <c r="H159" i="11"/>
  <c r="G174" i="11"/>
  <c r="H173" i="11"/>
  <c r="I144" i="11"/>
  <c r="J143" i="11"/>
  <c r="Q24" i="11"/>
  <c r="R23" i="11"/>
  <c r="A107" i="11"/>
  <c r="A180" i="11"/>
  <c r="Q38" i="11"/>
  <c r="P39" i="11"/>
  <c r="P53" i="11"/>
  <c r="O54" i="11"/>
  <c r="N83" i="11"/>
  <c r="M84" i="11"/>
  <c r="K128" i="11"/>
  <c r="J129" i="11"/>
  <c r="L113" i="11"/>
  <c r="K114" i="11"/>
  <c r="M98" i="11"/>
  <c r="L99" i="11"/>
  <c r="AA13" i="10"/>
  <c r="V13" i="10"/>
  <c r="AC13" i="10"/>
  <c r="H13" i="10"/>
  <c r="A64" i="9"/>
  <c r="M13" i="10"/>
  <c r="Q13" i="10"/>
  <c r="AD13" i="10"/>
  <c r="I13" i="10"/>
  <c r="K14" i="10"/>
  <c r="P14" i="10"/>
  <c r="AB14" i="10"/>
  <c r="X14" i="10"/>
  <c r="G14" i="10"/>
  <c r="I14" i="10"/>
  <c r="Z14" i="10"/>
  <c r="J14" i="10"/>
  <c r="AP14" i="10"/>
  <c r="V14" i="10"/>
  <c r="AM14" i="10"/>
  <c r="AF14" i="10"/>
  <c r="F14" i="10"/>
  <c r="AK14" i="10"/>
  <c r="N14" i="10"/>
  <c r="AQ14" i="10"/>
  <c r="U14" i="10"/>
  <c r="H14" i="10"/>
  <c r="Q14" i="10"/>
  <c r="AO14" i="10"/>
  <c r="AC14" i="10"/>
  <c r="AT14" i="10"/>
  <c r="Y14" i="10"/>
  <c r="AD14" i="10"/>
  <c r="AU14" i="10"/>
  <c r="AE14" i="10"/>
  <c r="W14" i="10"/>
  <c r="AR14" i="10"/>
  <c r="O14" i="10"/>
  <c r="AS14" i="10"/>
  <c r="AJ14" i="10"/>
  <c r="AN14" i="10"/>
  <c r="M14" i="10"/>
  <c r="AA14" i="10"/>
  <c r="AL14" i="10"/>
  <c r="L14" i="10"/>
  <c r="G13" i="10"/>
  <c r="P13" i="10"/>
  <c r="AR13" i="10"/>
  <c r="AU13" i="10"/>
  <c r="AP13" i="10"/>
  <c r="AT13" i="10"/>
  <c r="J13" i="10"/>
  <c r="AQ13" i="10"/>
  <c r="X13" i="10"/>
  <c r="L13" i="10"/>
  <c r="AK13" i="10"/>
  <c r="AE13" i="10"/>
  <c r="AL13" i="10"/>
  <c r="AN13" i="10"/>
  <c r="K13" i="10"/>
  <c r="Y10" i="10"/>
  <c r="AR10" i="10"/>
  <c r="AF10" i="10"/>
  <c r="AE10" i="10"/>
  <c r="AT10" i="10"/>
  <c r="N10" i="10"/>
  <c r="K10" i="10"/>
  <c r="AU11" i="10"/>
  <c r="G10" i="10"/>
  <c r="J10" i="10"/>
  <c r="Z10" i="10"/>
  <c r="I10" i="10"/>
  <c r="N11" i="10"/>
  <c r="L11" i="10"/>
  <c r="P10" i="10"/>
  <c r="AM10" i="10"/>
  <c r="V10" i="10"/>
  <c r="AN12" i="10"/>
  <c r="AK10" i="10"/>
  <c r="O10" i="10"/>
  <c r="U10" i="10"/>
  <c r="AU10" i="10"/>
  <c r="AJ10" i="10"/>
  <c r="Y11" i="10"/>
  <c r="AB10" i="10"/>
  <c r="AL10" i="10"/>
  <c r="X10" i="10"/>
  <c r="M10" i="10"/>
  <c r="L10" i="10"/>
  <c r="F10" i="10"/>
  <c r="Q10" i="10"/>
  <c r="AP10" i="10"/>
  <c r="AS10" i="10"/>
  <c r="AD12" i="10"/>
  <c r="AM11" i="10"/>
  <c r="Z11" i="10"/>
  <c r="AF11" i="10"/>
  <c r="AJ12" i="10"/>
  <c r="AQ10" i="10"/>
  <c r="AQ12" i="10"/>
  <c r="AT11" i="10"/>
  <c r="N12" i="10"/>
  <c r="AP11" i="10"/>
  <c r="AN10" i="10"/>
  <c r="AA12" i="10"/>
  <c r="M11" i="10"/>
  <c r="AD10" i="10"/>
  <c r="X12" i="10"/>
  <c r="Z12" i="10"/>
  <c r="O12" i="10"/>
  <c r="AP12" i="10"/>
  <c r="AC10" i="10"/>
  <c r="AF12" i="10"/>
  <c r="O11" i="10"/>
  <c r="AN11" i="10"/>
  <c r="AB11" i="10"/>
  <c r="AR11" i="10"/>
  <c r="K12" i="10"/>
  <c r="I11" i="10"/>
  <c r="F12" i="10"/>
  <c r="H10" i="10"/>
  <c r="G12" i="10"/>
  <c r="AO12" i="10"/>
  <c r="AK11" i="10"/>
  <c r="H12" i="10"/>
  <c r="AM12" i="10"/>
  <c r="AU12" i="10"/>
  <c r="AT12" i="10"/>
  <c r="W10" i="10"/>
  <c r="J11" i="10"/>
  <c r="AB12" i="10"/>
  <c r="P11" i="10"/>
  <c r="AO10" i="10"/>
  <c r="L12" i="10"/>
  <c r="AA10" i="10"/>
  <c r="Y12" i="10"/>
  <c r="AC12" i="10"/>
  <c r="M12" i="10"/>
  <c r="H11" i="10"/>
  <c r="AR12" i="10"/>
  <c r="AC11" i="10"/>
  <c r="AE11" i="10"/>
  <c r="W12" i="10"/>
  <c r="X11" i="10"/>
  <c r="V11" i="10"/>
  <c r="AK12" i="10"/>
  <c r="Q12" i="10"/>
  <c r="Q11" i="10"/>
  <c r="I12" i="10"/>
  <c r="AO11" i="10"/>
  <c r="P12" i="10"/>
  <c r="AS12" i="10"/>
  <c r="AS11" i="10"/>
  <c r="U12" i="10"/>
  <c r="V12" i="10"/>
  <c r="K11" i="10"/>
  <c r="G11" i="10"/>
  <c r="AL12" i="10"/>
  <c r="AE12" i="10"/>
  <c r="J12" i="10"/>
  <c r="W11" i="10"/>
  <c r="U11" i="10"/>
  <c r="F11" i="10"/>
  <c r="AD11" i="10"/>
  <c r="AQ11" i="10"/>
  <c r="AJ11" i="10"/>
  <c r="AA11" i="10"/>
  <c r="AL11" i="10"/>
  <c r="U13" i="10"/>
  <c r="AM13" i="10"/>
  <c r="Y13" i="10"/>
  <c r="AF13" i="10"/>
  <c r="AO13" i="10"/>
  <c r="AB13" i="10"/>
  <c r="N13" i="10"/>
  <c r="AJ13" i="10"/>
  <c r="AS13" i="10"/>
  <c r="N68" i="9"/>
  <c r="M69" i="9"/>
  <c r="L98" i="9"/>
  <c r="K99" i="9"/>
  <c r="P38" i="9"/>
  <c r="O39" i="9"/>
  <c r="A120" i="9"/>
  <c r="K113" i="9"/>
  <c r="J114" i="9"/>
  <c r="N54" i="9"/>
  <c r="O53" i="9"/>
  <c r="G159" i="9"/>
  <c r="H158" i="9"/>
  <c r="Q23" i="9"/>
  <c r="P24" i="9"/>
  <c r="G173" i="9"/>
  <c r="F174" i="9"/>
  <c r="I129" i="9"/>
  <c r="J128" i="9"/>
  <c r="A92" i="9"/>
  <c r="I143" i="9"/>
  <c r="H144" i="9"/>
  <c r="M83" i="9"/>
  <c r="L84" i="9"/>
  <c r="S8" i="9"/>
  <c r="R9" i="9"/>
  <c r="AG43" i="10" l="1"/>
  <c r="AS45" i="10"/>
  <c r="AM45" i="10"/>
  <c r="AE45" i="10"/>
  <c r="O45" i="10"/>
  <c r="AG44" i="10"/>
  <c r="S23" i="12"/>
  <c r="R24" i="12"/>
  <c r="AV44" i="10"/>
  <c r="J158" i="12"/>
  <c r="I159" i="12"/>
  <c r="P68" i="12"/>
  <c r="O69" i="12"/>
  <c r="V45" i="10"/>
  <c r="W45" i="10"/>
  <c r="AJ45" i="10"/>
  <c r="AU45" i="10"/>
  <c r="A94" i="12"/>
  <c r="M99" i="12"/>
  <c r="N98" i="12"/>
  <c r="AK45" i="10"/>
  <c r="AO45" i="10"/>
  <c r="Z45" i="10"/>
  <c r="K45" i="10"/>
  <c r="P45" i="10"/>
  <c r="K143" i="12"/>
  <c r="J144" i="12"/>
  <c r="AQ45" i="10"/>
  <c r="Y45" i="10"/>
  <c r="AN45" i="10"/>
  <c r="Q45" i="10"/>
  <c r="AR45" i="10"/>
  <c r="Q53" i="12"/>
  <c r="P54" i="12"/>
  <c r="M45" i="10"/>
  <c r="AP45" i="10"/>
  <c r="L45" i="10"/>
  <c r="AT45" i="10"/>
  <c r="U45" i="10"/>
  <c r="O83" i="12"/>
  <c r="N84" i="12"/>
  <c r="AC45" i="10"/>
  <c r="AB45" i="10"/>
  <c r="AF45" i="10"/>
  <c r="AA45" i="10"/>
  <c r="H45" i="10"/>
  <c r="L128" i="12"/>
  <c r="K129" i="12"/>
  <c r="H174" i="12"/>
  <c r="I173" i="12"/>
  <c r="M113" i="12"/>
  <c r="L114" i="12"/>
  <c r="AD45" i="10"/>
  <c r="I45" i="10"/>
  <c r="AL45" i="10"/>
  <c r="J45" i="10"/>
  <c r="A122" i="12"/>
  <c r="A123" i="12" s="1"/>
  <c r="A124" i="12" s="1"/>
  <c r="A125" i="12" s="1"/>
  <c r="R44" i="10"/>
  <c r="S8" i="12"/>
  <c r="R9" i="12"/>
  <c r="X45" i="10"/>
  <c r="G45" i="10"/>
  <c r="N45" i="10"/>
  <c r="S38" i="12"/>
  <c r="R39" i="12"/>
  <c r="A138" i="12"/>
  <c r="A139" i="12" s="1"/>
  <c r="A140" i="12" s="1"/>
  <c r="A181" i="12"/>
  <c r="AC46" i="10" s="1"/>
  <c r="S8" i="11"/>
  <c r="R9" i="11"/>
  <c r="AG11" i="10"/>
  <c r="AG12" i="10"/>
  <c r="R13" i="10"/>
  <c r="M113" i="11"/>
  <c r="L114" i="11"/>
  <c r="A181" i="11"/>
  <c r="K143" i="11"/>
  <c r="J144" i="11"/>
  <c r="Q53" i="11"/>
  <c r="P54" i="11"/>
  <c r="L128" i="11"/>
  <c r="K129" i="11"/>
  <c r="I173" i="11"/>
  <c r="H174" i="11"/>
  <c r="Q39" i="11"/>
  <c r="R38" i="11"/>
  <c r="O83" i="11"/>
  <c r="N84" i="11"/>
  <c r="A108" i="11"/>
  <c r="J158" i="11"/>
  <c r="I159" i="11"/>
  <c r="M99" i="11"/>
  <c r="N98" i="11"/>
  <c r="S23" i="11"/>
  <c r="R24" i="11"/>
  <c r="P68" i="11"/>
  <c r="O69" i="11"/>
  <c r="AG10" i="10"/>
  <c r="AV14" i="10"/>
  <c r="R12" i="10"/>
  <c r="R14" i="10"/>
  <c r="R10" i="10"/>
  <c r="AV11" i="10"/>
  <c r="AM15" i="10"/>
  <c r="AU15" i="10"/>
  <c r="O15" i="10"/>
  <c r="AO15" i="10"/>
  <c r="Z15" i="10"/>
  <c r="AN15" i="10"/>
  <c r="X15" i="10"/>
  <c r="AQ15" i="10"/>
  <c r="V15" i="10"/>
  <c r="AT15" i="10"/>
  <c r="AD15" i="10"/>
  <c r="AL15" i="10"/>
  <c r="Y15" i="10"/>
  <c r="AB15" i="10"/>
  <c r="AF15" i="10"/>
  <c r="I15" i="10"/>
  <c r="AS15" i="10"/>
  <c r="L15" i="10"/>
  <c r="G15" i="10"/>
  <c r="AC15" i="10"/>
  <c r="W15" i="10"/>
  <c r="J15" i="10"/>
  <c r="AE15" i="10"/>
  <c r="M15" i="10"/>
  <c r="H15" i="10"/>
  <c r="AA15" i="10"/>
  <c r="AP15" i="10"/>
  <c r="AJ15" i="10"/>
  <c r="AR15" i="10"/>
  <c r="N15" i="10"/>
  <c r="P15" i="10"/>
  <c r="U15" i="10"/>
  <c r="AK15" i="10"/>
  <c r="K15" i="10"/>
  <c r="F15" i="10"/>
  <c r="Q15" i="10"/>
  <c r="AG13" i="10"/>
  <c r="A65" i="9"/>
  <c r="AV12" i="10"/>
  <c r="AV13" i="10"/>
  <c r="R11" i="10"/>
  <c r="AV10" i="10"/>
  <c r="AG14" i="10"/>
  <c r="A121" i="9"/>
  <c r="A93" i="9"/>
  <c r="N83" i="9"/>
  <c r="M84" i="9"/>
  <c r="K128" i="9"/>
  <c r="J129" i="9"/>
  <c r="Q38" i="9"/>
  <c r="P39" i="9"/>
  <c r="L113" i="9"/>
  <c r="K114" i="9"/>
  <c r="J143" i="9"/>
  <c r="I144" i="9"/>
  <c r="M98" i="9"/>
  <c r="L99" i="9"/>
  <c r="G174" i="9"/>
  <c r="H173" i="9"/>
  <c r="I158" i="9"/>
  <c r="H159" i="9"/>
  <c r="T8" i="9"/>
  <c r="S9" i="9"/>
  <c r="Q24" i="9"/>
  <c r="R23" i="9"/>
  <c r="P53" i="9"/>
  <c r="O54" i="9"/>
  <c r="N69" i="9"/>
  <c r="O68" i="9"/>
  <c r="AD46" i="10" l="1"/>
  <c r="AL46" i="10"/>
  <c r="K46" i="10"/>
  <c r="Z46" i="10"/>
  <c r="AJ46" i="10"/>
  <c r="R45" i="10"/>
  <c r="J46" i="10"/>
  <c r="H46" i="10"/>
  <c r="AE46" i="10"/>
  <c r="AS46" i="10"/>
  <c r="F46" i="10"/>
  <c r="AT46" i="10"/>
  <c r="P46" i="10"/>
  <c r="AM46" i="10"/>
  <c r="AR46" i="10"/>
  <c r="N99" i="12"/>
  <c r="O98" i="12"/>
  <c r="A95" i="12"/>
  <c r="K158" i="12"/>
  <c r="J159" i="12"/>
  <c r="N46" i="10"/>
  <c r="AF46" i="10"/>
  <c r="G46" i="10"/>
  <c r="V46" i="10"/>
  <c r="AA46" i="10"/>
  <c r="M114" i="12"/>
  <c r="N113" i="12"/>
  <c r="P69" i="12"/>
  <c r="Q68" i="12"/>
  <c r="Q46" i="10"/>
  <c r="L46" i="10"/>
  <c r="AQ46" i="10"/>
  <c r="AP46" i="10"/>
  <c r="AK46" i="10"/>
  <c r="J173" i="12"/>
  <c r="I174" i="12"/>
  <c r="K144" i="12"/>
  <c r="L143" i="12"/>
  <c r="AV45" i="10"/>
  <c r="X46" i="10"/>
  <c r="AU46" i="10"/>
  <c r="O46" i="10"/>
  <c r="Y46" i="10"/>
  <c r="R53" i="12"/>
  <c r="Q54" i="12"/>
  <c r="T23" i="12"/>
  <c r="S24" i="12"/>
  <c r="W46" i="10"/>
  <c r="M46" i="10"/>
  <c r="I46" i="10"/>
  <c r="AN46" i="10"/>
  <c r="P83" i="12"/>
  <c r="O84" i="12"/>
  <c r="S9" i="12"/>
  <c r="T8" i="12"/>
  <c r="U46" i="10"/>
  <c r="AO46" i="10"/>
  <c r="AB46" i="10"/>
  <c r="M128" i="12"/>
  <c r="L129" i="12"/>
  <c r="AG45" i="10"/>
  <c r="T38" i="12"/>
  <c r="S39" i="12"/>
  <c r="A182" i="12"/>
  <c r="A109" i="11"/>
  <c r="A110" i="11" s="1"/>
  <c r="T8" i="11"/>
  <c r="S9" i="11"/>
  <c r="K144" i="11"/>
  <c r="L143" i="11"/>
  <c r="J173" i="11"/>
  <c r="I174" i="11"/>
  <c r="M128" i="11"/>
  <c r="L129" i="11"/>
  <c r="T23" i="11"/>
  <c r="S24" i="11"/>
  <c r="N99" i="11"/>
  <c r="O98" i="11"/>
  <c r="O84" i="11"/>
  <c r="P83" i="11"/>
  <c r="A182" i="11"/>
  <c r="Q68" i="11"/>
  <c r="P69" i="11"/>
  <c r="K158" i="11"/>
  <c r="J159" i="11"/>
  <c r="R39" i="11"/>
  <c r="S38" i="11"/>
  <c r="Q54" i="11"/>
  <c r="R53" i="11"/>
  <c r="M114" i="11"/>
  <c r="N113" i="11"/>
  <c r="AG15" i="10"/>
  <c r="AU16" i="10"/>
  <c r="W16" i="10"/>
  <c r="AO16" i="10"/>
  <c r="AJ16" i="10"/>
  <c r="Z16" i="10"/>
  <c r="AS16" i="10"/>
  <c r="X16" i="10"/>
  <c r="K16" i="10"/>
  <c r="AR16" i="10"/>
  <c r="AD16" i="10"/>
  <c r="G16" i="10"/>
  <c r="AE16" i="10"/>
  <c r="AK16" i="10"/>
  <c r="AT16" i="10"/>
  <c r="H16" i="10"/>
  <c r="AL16" i="10"/>
  <c r="M16" i="10"/>
  <c r="I16" i="10"/>
  <c r="AN16" i="10"/>
  <c r="U16" i="10"/>
  <c r="Q16" i="10"/>
  <c r="AC16" i="10"/>
  <c r="O16" i="10"/>
  <c r="P16" i="10"/>
  <c r="Y16" i="10"/>
  <c r="V16" i="10"/>
  <c r="AM16" i="10"/>
  <c r="AF16" i="10"/>
  <c r="AQ16" i="10"/>
  <c r="AB16" i="10"/>
  <c r="F16" i="10"/>
  <c r="AA16" i="10"/>
  <c r="AP16" i="10"/>
  <c r="N16" i="10"/>
  <c r="L16" i="10"/>
  <c r="J16" i="10"/>
  <c r="AV15" i="10"/>
  <c r="A94" i="9"/>
  <c r="R15" i="10"/>
  <c r="P68" i="9"/>
  <c r="O69" i="9"/>
  <c r="Q39" i="9"/>
  <c r="R38" i="9"/>
  <c r="S23" i="9"/>
  <c r="R24" i="9"/>
  <c r="M113" i="9"/>
  <c r="L114" i="9"/>
  <c r="N84" i="9"/>
  <c r="O83" i="9"/>
  <c r="A122" i="9"/>
  <c r="M99" i="9"/>
  <c r="N98" i="9"/>
  <c r="Q53" i="9"/>
  <c r="P54" i="9"/>
  <c r="I173" i="9"/>
  <c r="H174" i="9"/>
  <c r="U8" i="9"/>
  <c r="T9" i="9"/>
  <c r="J158" i="9"/>
  <c r="I159" i="9"/>
  <c r="K143" i="9"/>
  <c r="J144" i="9"/>
  <c r="K129" i="9"/>
  <c r="L128" i="9"/>
  <c r="AV46" i="10" l="1"/>
  <c r="AG46" i="10"/>
  <c r="U8" i="12"/>
  <c r="T9" i="12"/>
  <c r="U23" i="12"/>
  <c r="T24" i="12"/>
  <c r="L144" i="12"/>
  <c r="M143" i="12"/>
  <c r="R68" i="12"/>
  <c r="Q69" i="12"/>
  <c r="R46" i="10"/>
  <c r="Q83" i="12"/>
  <c r="P84" i="12"/>
  <c r="R54" i="12"/>
  <c r="S53" i="12"/>
  <c r="M129" i="12"/>
  <c r="N128" i="12"/>
  <c r="K173" i="12"/>
  <c r="J174" i="12"/>
  <c r="N114" i="12"/>
  <c r="O113" i="12"/>
  <c r="K159" i="12"/>
  <c r="L158" i="12"/>
  <c r="O99" i="12"/>
  <c r="P98" i="12"/>
  <c r="U38" i="12"/>
  <c r="T39" i="12"/>
  <c r="A183" i="12"/>
  <c r="A184" i="12" s="1"/>
  <c r="A185" i="12" s="1"/>
  <c r="T9" i="11"/>
  <c r="U8" i="11"/>
  <c r="R54" i="11"/>
  <c r="S53" i="11"/>
  <c r="R68" i="11"/>
  <c r="Q69" i="11"/>
  <c r="M129" i="11"/>
  <c r="N128" i="11"/>
  <c r="O99" i="11"/>
  <c r="P98" i="11"/>
  <c r="K173" i="11"/>
  <c r="J174" i="11"/>
  <c r="S39" i="11"/>
  <c r="T38" i="11"/>
  <c r="O113" i="11"/>
  <c r="N114" i="11"/>
  <c r="A183" i="11"/>
  <c r="A184" i="11" s="1"/>
  <c r="A185" i="11" s="1"/>
  <c r="M143" i="11"/>
  <c r="L144" i="11"/>
  <c r="K159" i="11"/>
  <c r="L158" i="11"/>
  <c r="Q83" i="11"/>
  <c r="P84" i="11"/>
  <c r="T24" i="11"/>
  <c r="U23" i="11"/>
  <c r="AG16" i="10"/>
  <c r="AV16" i="10"/>
  <c r="A95" i="9"/>
  <c r="R16" i="10"/>
  <c r="S38" i="9"/>
  <c r="R39" i="9"/>
  <c r="N99" i="9"/>
  <c r="O98" i="9"/>
  <c r="P83" i="9"/>
  <c r="O84" i="9"/>
  <c r="K158" i="9"/>
  <c r="J159" i="9"/>
  <c r="M114" i="9"/>
  <c r="N113" i="9"/>
  <c r="Q68" i="9"/>
  <c r="P69" i="9"/>
  <c r="M128" i="9"/>
  <c r="L129" i="9"/>
  <c r="V8" i="9"/>
  <c r="U9" i="9"/>
  <c r="K144" i="9"/>
  <c r="L143" i="9"/>
  <c r="J173" i="9"/>
  <c r="I174" i="9"/>
  <c r="S24" i="9"/>
  <c r="T23" i="9"/>
  <c r="R53" i="9"/>
  <c r="Q54" i="9"/>
  <c r="A123" i="9"/>
  <c r="Q98" i="12" l="1"/>
  <c r="P99" i="12"/>
  <c r="N129" i="12"/>
  <c r="O128" i="12"/>
  <c r="S68" i="12"/>
  <c r="R69" i="12"/>
  <c r="AD40" i="10"/>
  <c r="Y40" i="10"/>
  <c r="N41" i="10"/>
  <c r="AT41" i="10"/>
  <c r="O40" i="10"/>
  <c r="AB40" i="10"/>
  <c r="AU41" i="10"/>
  <c r="AJ41" i="10"/>
  <c r="AS41" i="10"/>
  <c r="AB41" i="10"/>
  <c r="V40" i="10"/>
  <c r="AP40" i="10"/>
  <c r="AO41" i="10"/>
  <c r="AM41" i="10"/>
  <c r="AD41" i="10"/>
  <c r="Z41" i="10"/>
  <c r="O41" i="10"/>
  <c r="AT40" i="10"/>
  <c r="K41" i="10"/>
  <c r="I41" i="10"/>
  <c r="Y41" i="10"/>
  <c r="AP41" i="10"/>
  <c r="M41" i="10"/>
  <c r="AC40" i="10"/>
  <c r="AQ40" i="10"/>
  <c r="J41" i="10"/>
  <c r="P41" i="10"/>
  <c r="X41" i="10"/>
  <c r="N40" i="10"/>
  <c r="AL41" i="10"/>
  <c r="G41" i="10"/>
  <c r="X40" i="10"/>
  <c r="Q40" i="10"/>
  <c r="K40" i="10"/>
  <c r="AK40" i="10"/>
  <c r="AF40" i="10"/>
  <c r="J40" i="10"/>
  <c r="AJ40" i="10"/>
  <c r="AR41" i="10"/>
  <c r="Z40" i="10"/>
  <c r="AN40" i="10"/>
  <c r="AU40" i="10"/>
  <c r="Q41" i="10"/>
  <c r="AR40" i="10"/>
  <c r="W40" i="10"/>
  <c r="AO40" i="10"/>
  <c r="AA40" i="10"/>
  <c r="I40" i="10"/>
  <c r="U40" i="10"/>
  <c r="F40" i="10"/>
  <c r="AN41" i="10"/>
  <c r="AS40" i="10"/>
  <c r="AL40" i="10"/>
  <c r="L40" i="10"/>
  <c r="L41" i="10"/>
  <c r="H40" i="10"/>
  <c r="U41" i="10"/>
  <c r="M40" i="10"/>
  <c r="AQ41" i="10"/>
  <c r="V41" i="10"/>
  <c r="W41" i="10"/>
  <c r="G40" i="10"/>
  <c r="AC41" i="10"/>
  <c r="AM40" i="10"/>
  <c r="F41" i="10"/>
  <c r="AE40" i="10"/>
  <c r="AF41" i="10"/>
  <c r="AK41" i="10"/>
  <c r="P40" i="10"/>
  <c r="AA41" i="10"/>
  <c r="H41" i="10"/>
  <c r="H42" i="10"/>
  <c r="AU42" i="10"/>
  <c r="AR42" i="10"/>
  <c r="F42" i="10"/>
  <c r="AA42" i="10"/>
  <c r="AT42" i="10"/>
  <c r="L42" i="10"/>
  <c r="AC42" i="10"/>
  <c r="AJ42" i="10"/>
  <c r="AO42" i="10"/>
  <c r="AE41" i="10"/>
  <c r="Y42" i="10"/>
  <c r="O42" i="10"/>
  <c r="AP42" i="10"/>
  <c r="AN42" i="10"/>
  <c r="N42" i="10"/>
  <c r="G42" i="10"/>
  <c r="W42" i="10"/>
  <c r="AD42" i="10"/>
  <c r="K42" i="10"/>
  <c r="I42" i="10"/>
  <c r="U42" i="10"/>
  <c r="AB42" i="10"/>
  <c r="AF42" i="10"/>
  <c r="AL42" i="10"/>
  <c r="Q42" i="10"/>
  <c r="AK42" i="10"/>
  <c r="P42" i="10"/>
  <c r="M42" i="10"/>
  <c r="V42" i="10"/>
  <c r="Z42" i="10"/>
  <c r="AM42" i="10"/>
  <c r="AC47" i="10"/>
  <c r="AL48" i="10"/>
  <c r="F49" i="10"/>
  <c r="AR49" i="10"/>
  <c r="V49" i="10"/>
  <c r="N49" i="10"/>
  <c r="Z49" i="10"/>
  <c r="AO49" i="10"/>
  <c r="N47" i="10"/>
  <c r="X49" i="10"/>
  <c r="V48" i="10"/>
  <c r="AO47" i="10"/>
  <c r="AP47" i="10"/>
  <c r="F47" i="10"/>
  <c r="AU49" i="10"/>
  <c r="U48" i="10"/>
  <c r="AT48" i="10"/>
  <c r="AU47" i="10"/>
  <c r="X47" i="10"/>
  <c r="AS47" i="10"/>
  <c r="AF48" i="10"/>
  <c r="AC49" i="10"/>
  <c r="H49" i="10"/>
  <c r="AR48" i="10"/>
  <c r="AN48" i="10"/>
  <c r="I48" i="10"/>
  <c r="Z48" i="10"/>
  <c r="AA49" i="10"/>
  <c r="Q47" i="10"/>
  <c r="P49" i="10"/>
  <c r="AT47" i="10"/>
  <c r="P47" i="10"/>
  <c r="U49" i="10"/>
  <c r="AS49" i="10"/>
  <c r="AF49" i="10"/>
  <c r="K49" i="10"/>
  <c r="K47" i="10"/>
  <c r="AD48" i="10"/>
  <c r="AD47" i="10"/>
  <c r="G47" i="10"/>
  <c r="Q49" i="10"/>
  <c r="X48" i="10"/>
  <c r="M48" i="10"/>
  <c r="J49" i="10"/>
  <c r="AA48" i="10"/>
  <c r="AM48" i="10"/>
  <c r="L49" i="10"/>
  <c r="AP48" i="10"/>
  <c r="W47" i="10"/>
  <c r="AT49" i="10"/>
  <c r="AL49" i="10"/>
  <c r="O47" i="10"/>
  <c r="Y47" i="10"/>
  <c r="AD49" i="10"/>
  <c r="J48" i="10"/>
  <c r="AC48" i="10"/>
  <c r="Z47" i="10"/>
  <c r="O49" i="10"/>
  <c r="P48" i="10"/>
  <c r="Q48" i="10"/>
  <c r="AN47" i="10"/>
  <c r="J47" i="10"/>
  <c r="V47" i="10"/>
  <c r="AQ47" i="10"/>
  <c r="AQ49" i="10"/>
  <c r="AR47" i="10"/>
  <c r="I47" i="10"/>
  <c r="AN49" i="10"/>
  <c r="AE49" i="10"/>
  <c r="AO48" i="10"/>
  <c r="AQ48" i="10"/>
  <c r="Y49" i="10"/>
  <c r="M47" i="10"/>
  <c r="AK48" i="10"/>
  <c r="AA47" i="10"/>
  <c r="O48" i="10"/>
  <c r="K48" i="10"/>
  <c r="AB49" i="10"/>
  <c r="W48" i="10"/>
  <c r="F48" i="10"/>
  <c r="W49" i="10"/>
  <c r="Y48" i="10"/>
  <c r="AE48" i="10"/>
  <c r="I49" i="10"/>
  <c r="L47" i="10"/>
  <c r="M49" i="10"/>
  <c r="G49" i="10"/>
  <c r="AB47" i="10"/>
  <c r="AM49" i="10"/>
  <c r="AB48" i="10"/>
  <c r="AS48" i="10"/>
  <c r="AK49" i="10"/>
  <c r="U47" i="10"/>
  <c r="L48" i="10"/>
  <c r="G48" i="10"/>
  <c r="H48" i="10"/>
  <c r="AJ48" i="10"/>
  <c r="AE47" i="10"/>
  <c r="AM47" i="10"/>
  <c r="AL47" i="10"/>
  <c r="AK47" i="10"/>
  <c r="AP49" i="10"/>
  <c r="AU48" i="10"/>
  <c r="N48" i="10"/>
  <c r="AJ49" i="10"/>
  <c r="AJ47" i="10"/>
  <c r="H47" i="10"/>
  <c r="AF47" i="10"/>
  <c r="N143" i="12"/>
  <c r="M144" i="12"/>
  <c r="L173" i="12"/>
  <c r="K174" i="12"/>
  <c r="M158" i="12"/>
  <c r="L159" i="12"/>
  <c r="S54" i="12"/>
  <c r="T53" i="12"/>
  <c r="O114" i="12"/>
  <c r="P113" i="12"/>
  <c r="V23" i="12"/>
  <c r="U24" i="12"/>
  <c r="R83" i="12"/>
  <c r="Q84" i="12"/>
  <c r="V8" i="12"/>
  <c r="U9" i="12"/>
  <c r="U39" i="12"/>
  <c r="V38" i="12"/>
  <c r="U9" i="11"/>
  <c r="V8" i="11"/>
  <c r="G25" i="10"/>
  <c r="AF25" i="10"/>
  <c r="K25" i="10"/>
  <c r="AE26" i="10"/>
  <c r="AQ25" i="10"/>
  <c r="AM25" i="10"/>
  <c r="F26" i="10"/>
  <c r="P25" i="10"/>
  <c r="X25" i="10"/>
  <c r="AR25" i="10"/>
  <c r="N25" i="10"/>
  <c r="Y25" i="10"/>
  <c r="Q25" i="10"/>
  <c r="AN25" i="10"/>
  <c r="U25" i="10"/>
  <c r="AU25" i="10"/>
  <c r="AC25" i="10"/>
  <c r="AS25" i="10"/>
  <c r="L25" i="10"/>
  <c r="AJ26" i="10"/>
  <c r="AA26" i="10"/>
  <c r="AJ25" i="10"/>
  <c r="AA25" i="10"/>
  <c r="Q26" i="10"/>
  <c r="V25" i="10"/>
  <c r="AC26" i="10"/>
  <c r="G26" i="10"/>
  <c r="AK25" i="10"/>
  <c r="M26" i="10"/>
  <c r="M25" i="10"/>
  <c r="AD25" i="10"/>
  <c r="H26" i="10"/>
  <c r="AL26" i="10"/>
  <c r="AR26" i="10"/>
  <c r="AE25" i="10"/>
  <c r="F25" i="10"/>
  <c r="U26" i="10"/>
  <c r="J26" i="10"/>
  <c r="AT25" i="10"/>
  <c r="AU26" i="10"/>
  <c r="I25" i="10"/>
  <c r="AO25" i="10"/>
  <c r="AP25" i="10"/>
  <c r="Y26" i="10"/>
  <c r="AO26" i="10"/>
  <c r="AL25" i="10"/>
  <c r="AB25" i="10"/>
  <c r="V26" i="10"/>
  <c r="AS26" i="10"/>
  <c r="W25" i="10"/>
  <c r="I26" i="10"/>
  <c r="K26" i="10"/>
  <c r="O25" i="10"/>
  <c r="AF26" i="10"/>
  <c r="AB26" i="10"/>
  <c r="AP26" i="10"/>
  <c r="Z25" i="10"/>
  <c r="L26" i="10"/>
  <c r="AN26" i="10"/>
  <c r="H25" i="10"/>
  <c r="AT26" i="10"/>
  <c r="Z26" i="10"/>
  <c r="O26" i="10"/>
  <c r="AM26" i="10"/>
  <c r="AK26" i="10"/>
  <c r="AD26" i="10"/>
  <c r="AQ26" i="10"/>
  <c r="X26" i="10"/>
  <c r="AF27" i="10"/>
  <c r="J25" i="10"/>
  <c r="W26" i="10"/>
  <c r="P26" i="10"/>
  <c r="AP27" i="10"/>
  <c r="AA27" i="10"/>
  <c r="AB27" i="10"/>
  <c r="AJ27" i="10"/>
  <c r="Q27" i="10"/>
  <c r="X27" i="10"/>
  <c r="AL27" i="10"/>
  <c r="AS27" i="10"/>
  <c r="W27" i="10"/>
  <c r="J27" i="10"/>
  <c r="I27" i="10"/>
  <c r="N26" i="10"/>
  <c r="U27" i="10"/>
  <c r="AN27" i="10"/>
  <c r="H27" i="10"/>
  <c r="AR27" i="10"/>
  <c r="AE27" i="10"/>
  <c r="AM27" i="10"/>
  <c r="AO27" i="10"/>
  <c r="V27" i="10"/>
  <c r="Y27" i="10"/>
  <c r="AK27" i="10"/>
  <c r="P27" i="10"/>
  <c r="AC27" i="10"/>
  <c r="AQ27" i="10"/>
  <c r="AD27" i="10"/>
  <c r="K27" i="10"/>
  <c r="AT27" i="10"/>
  <c r="M27" i="10"/>
  <c r="L27" i="10"/>
  <c r="AU27" i="10"/>
  <c r="F27" i="10"/>
  <c r="O27" i="10"/>
  <c r="G27" i="10"/>
  <c r="Z27" i="10"/>
  <c r="F28" i="10"/>
  <c r="V28" i="10"/>
  <c r="AU28" i="10"/>
  <c r="AF33" i="10"/>
  <c r="AJ28" i="10"/>
  <c r="AM28" i="10"/>
  <c r="N27" i="10"/>
  <c r="M28" i="10"/>
  <c r="AN28" i="10"/>
  <c r="AC28" i="10"/>
  <c r="H28" i="10"/>
  <c r="Z28" i="10"/>
  <c r="N28" i="10"/>
  <c r="AE28" i="10"/>
  <c r="J28" i="10"/>
  <c r="Q28" i="10"/>
  <c r="AO28" i="10"/>
  <c r="AD28" i="10"/>
  <c r="AK28" i="10"/>
  <c r="AL28" i="10"/>
  <c r="W28" i="10"/>
  <c r="AA28" i="10"/>
  <c r="AF28" i="10"/>
  <c r="AS28" i="10"/>
  <c r="U28" i="10"/>
  <c r="Y28" i="10"/>
  <c r="AR28" i="10"/>
  <c r="H32" i="10"/>
  <c r="AQ28" i="10"/>
  <c r="O28" i="10"/>
  <c r="G28" i="10"/>
  <c r="K28" i="10"/>
  <c r="AB28" i="10"/>
  <c r="L28" i="10"/>
  <c r="G29" i="10"/>
  <c r="O32" i="10"/>
  <c r="AF29" i="10"/>
  <c r="AP29" i="10"/>
  <c r="AA34" i="10"/>
  <c r="AJ33" i="10"/>
  <c r="AD34" i="10"/>
  <c r="Z32" i="10"/>
  <c r="AE32" i="10"/>
  <c r="AK29" i="10"/>
  <c r="AN34" i="10"/>
  <c r="J29" i="10"/>
  <c r="V34" i="10"/>
  <c r="AS34" i="10"/>
  <c r="AS29" i="10"/>
  <c r="AC32" i="10"/>
  <c r="W34" i="10"/>
  <c r="AD29" i="10"/>
  <c r="N33" i="10"/>
  <c r="AA29" i="10"/>
  <c r="N29" i="10"/>
  <c r="AT34" i="10"/>
  <c r="AC29" i="10"/>
  <c r="Z29" i="10"/>
  <c r="I29" i="10"/>
  <c r="F34" i="10"/>
  <c r="AE34" i="10"/>
  <c r="AJ29" i="10"/>
  <c r="AR33" i="10"/>
  <c r="Q34" i="10"/>
  <c r="AM34" i="10"/>
  <c r="O29" i="10"/>
  <c r="K34" i="10"/>
  <c r="AM29" i="10"/>
  <c r="I33" i="10"/>
  <c r="Y32" i="10"/>
  <c r="AN29" i="10"/>
  <c r="P33" i="10"/>
  <c r="L29" i="10"/>
  <c r="G34" i="10"/>
  <c r="AR32" i="10"/>
  <c r="AS32" i="10"/>
  <c r="F29" i="10"/>
  <c r="M32" i="10"/>
  <c r="U29" i="10"/>
  <c r="AF32" i="10"/>
  <c r="AQ29" i="10"/>
  <c r="AQ33" i="10"/>
  <c r="Y29" i="10"/>
  <c r="AP28" i="10"/>
  <c r="G33" i="10"/>
  <c r="Q29" i="10"/>
  <c r="U33" i="10"/>
  <c r="AL32" i="10"/>
  <c r="AQ32" i="10"/>
  <c r="K29" i="10"/>
  <c r="AU34" i="10"/>
  <c r="AR29" i="10"/>
  <c r="AQ34" i="10"/>
  <c r="V29" i="10"/>
  <c r="AD32" i="10"/>
  <c r="AL33" i="10"/>
  <c r="P32" i="10"/>
  <c r="P29" i="10"/>
  <c r="X33" i="10"/>
  <c r="AL29" i="10"/>
  <c r="O34" i="10"/>
  <c r="AT29" i="10"/>
  <c r="AB29" i="10"/>
  <c r="I34" i="10"/>
  <c r="W29" i="10"/>
  <c r="X28" i="10"/>
  <c r="AO33" i="10"/>
  <c r="J33" i="10"/>
  <c r="AO29" i="10"/>
  <c r="AN33" i="10"/>
  <c r="X29" i="10"/>
  <c r="X34" i="10"/>
  <c r="AD30" i="10"/>
  <c r="AK34" i="10"/>
  <c r="AK32" i="10"/>
  <c r="AO32" i="10"/>
  <c r="J30" i="10"/>
  <c r="X30" i="10"/>
  <c r="AB34" i="10"/>
  <c r="Y30" i="10"/>
  <c r="H30" i="10"/>
  <c r="L34" i="10"/>
  <c r="U34" i="10"/>
  <c r="X32" i="10"/>
  <c r="AB32" i="10"/>
  <c r="AQ30" i="10"/>
  <c r="U30" i="10"/>
  <c r="F30" i="10"/>
  <c r="N30" i="10"/>
  <c r="N34" i="10"/>
  <c r="O33" i="10"/>
  <c r="AJ32" i="10"/>
  <c r="W32" i="10"/>
  <c r="M30" i="10"/>
  <c r="V30" i="10"/>
  <c r="W30" i="10"/>
  <c r="AU29" i="10"/>
  <c r="AF34" i="10"/>
  <c r="AA30" i="10"/>
  <c r="I32" i="10"/>
  <c r="W33" i="10"/>
  <c r="J32" i="10"/>
  <c r="U32" i="10"/>
  <c r="F32" i="10"/>
  <c r="AJ30" i="10"/>
  <c r="Z33" i="10"/>
  <c r="AL30" i="10"/>
  <c r="AE29" i="10"/>
  <c r="AT32" i="10"/>
  <c r="AN30" i="10"/>
  <c r="AL34" i="10"/>
  <c r="AU32" i="10"/>
  <c r="AS30" i="10"/>
  <c r="AU30" i="10"/>
  <c r="Q32" i="10"/>
  <c r="H29" i="10"/>
  <c r="AE30" i="10"/>
  <c r="Z30" i="10"/>
  <c r="AA33" i="10"/>
  <c r="AR30" i="10"/>
  <c r="AK33" i="10"/>
  <c r="AM33" i="10"/>
  <c r="AK30" i="10"/>
  <c r="AT30" i="10"/>
  <c r="Q30" i="10"/>
  <c r="M29" i="10"/>
  <c r="V33" i="10"/>
  <c r="AC33" i="10"/>
  <c r="F33" i="10"/>
  <c r="AR34" i="10"/>
  <c r="L30" i="10"/>
  <c r="P34" i="10"/>
  <c r="H34" i="10"/>
  <c r="AM30" i="10"/>
  <c r="AT33" i="10"/>
  <c r="N32" i="10"/>
  <c r="I30" i="10"/>
  <c r="V32" i="10"/>
  <c r="K32" i="10"/>
  <c r="AS33" i="10"/>
  <c r="K33" i="10"/>
  <c r="Z34" i="10"/>
  <c r="AO30" i="10"/>
  <c r="AO34" i="10"/>
  <c r="AU33" i="10"/>
  <c r="AB30" i="10"/>
  <c r="AF30" i="10"/>
  <c r="P30" i="10"/>
  <c r="AD31" i="10"/>
  <c r="AJ31" i="10"/>
  <c r="O31" i="10"/>
  <c r="Y33" i="10"/>
  <c r="AO31" i="10"/>
  <c r="AP30" i="10"/>
  <c r="AP32" i="10"/>
  <c r="AA32" i="10"/>
  <c r="V31" i="10"/>
  <c r="Q31" i="10"/>
  <c r="P31" i="10"/>
  <c r="AC31" i="10"/>
  <c r="AF31" i="10"/>
  <c r="Y31" i="10"/>
  <c r="O30" i="10"/>
  <c r="AM32" i="10"/>
  <c r="AC34" i="10"/>
  <c r="AP34" i="10"/>
  <c r="I31" i="10"/>
  <c r="M31" i="10"/>
  <c r="Y34" i="10"/>
  <c r="N31" i="10"/>
  <c r="AM31" i="10"/>
  <c r="AC30" i="10"/>
  <c r="M34" i="10"/>
  <c r="K31" i="10"/>
  <c r="X31" i="10"/>
  <c r="AB31" i="10"/>
  <c r="W31" i="10"/>
  <c r="F31" i="10"/>
  <c r="J31" i="10"/>
  <c r="AE33" i="10"/>
  <c r="AN32" i="10"/>
  <c r="AT31" i="10"/>
  <c r="AD33" i="10"/>
  <c r="AA31" i="10"/>
  <c r="AS31" i="10"/>
  <c r="L33" i="10"/>
  <c r="AP31" i="10"/>
  <c r="J34" i="10"/>
  <c r="AK31" i="10"/>
  <c r="AR31" i="10"/>
  <c r="Z31" i="10"/>
  <c r="L32" i="10"/>
  <c r="AL31" i="10"/>
  <c r="M33" i="10"/>
  <c r="H33" i="10"/>
  <c r="AB33" i="10"/>
  <c r="AN31" i="10"/>
  <c r="AU31" i="10"/>
  <c r="G30" i="10"/>
  <c r="H31" i="10"/>
  <c r="G32" i="10"/>
  <c r="AE31" i="10"/>
  <c r="G31" i="10"/>
  <c r="U31" i="10"/>
  <c r="L31" i="10"/>
  <c r="K30" i="10"/>
  <c r="AP33" i="10"/>
  <c r="AQ31" i="10"/>
  <c r="AJ34" i="10"/>
  <c r="Q33" i="10"/>
  <c r="L173" i="11"/>
  <c r="K174" i="11"/>
  <c r="R83" i="11"/>
  <c r="Q84" i="11"/>
  <c r="M158" i="11"/>
  <c r="L159" i="11"/>
  <c r="P99" i="11"/>
  <c r="Q98" i="11"/>
  <c r="U24" i="11"/>
  <c r="V23" i="11"/>
  <c r="M144" i="11"/>
  <c r="N143" i="11"/>
  <c r="S68" i="11"/>
  <c r="R69" i="11"/>
  <c r="P113" i="11"/>
  <c r="O114" i="11"/>
  <c r="O128" i="11"/>
  <c r="N129" i="11"/>
  <c r="T53" i="11"/>
  <c r="S54" i="11"/>
  <c r="U38" i="11"/>
  <c r="T39" i="11"/>
  <c r="A124" i="9"/>
  <c r="U17" i="10" s="1"/>
  <c r="J17" i="10"/>
  <c r="F17" i="10"/>
  <c r="N17" i="10"/>
  <c r="P17" i="10"/>
  <c r="U23" i="9"/>
  <c r="T24" i="9"/>
  <c r="W8" i="9"/>
  <c r="V9" i="9"/>
  <c r="S39" i="9"/>
  <c r="T38" i="9"/>
  <c r="Q83" i="9"/>
  <c r="P84" i="9"/>
  <c r="N128" i="9"/>
  <c r="M129" i="9"/>
  <c r="K159" i="9"/>
  <c r="L158" i="9"/>
  <c r="K173" i="9"/>
  <c r="J174" i="9"/>
  <c r="R68" i="9"/>
  <c r="Q69" i="9"/>
  <c r="S53" i="9"/>
  <c r="R54" i="9"/>
  <c r="M143" i="9"/>
  <c r="L144" i="9"/>
  <c r="N114" i="9"/>
  <c r="O113" i="9"/>
  <c r="P98" i="9"/>
  <c r="O99" i="9"/>
  <c r="H19" i="10" l="1"/>
  <c r="AA18" i="10"/>
  <c r="AM17" i="10"/>
  <c r="AO18" i="10"/>
  <c r="J18" i="10"/>
  <c r="G18" i="10"/>
  <c r="AO17" i="10"/>
  <c r="F19" i="10"/>
  <c r="O17" i="10"/>
  <c r="AS17" i="10"/>
  <c r="H18" i="10"/>
  <c r="I18" i="10"/>
  <c r="AD17" i="10"/>
  <c r="AQ19" i="10"/>
  <c r="G19" i="10"/>
  <c r="AF18" i="10"/>
  <c r="M17" i="10"/>
  <c r="V18" i="10"/>
  <c r="W17" i="10"/>
  <c r="AS18" i="10"/>
  <c r="Q17" i="10"/>
  <c r="AD18" i="10"/>
  <c r="K18" i="10"/>
  <c r="AL18" i="10"/>
  <c r="AB17" i="10"/>
  <c r="Q18" i="10"/>
  <c r="F18" i="10"/>
  <c r="G17" i="10"/>
  <c r="AU19" i="10"/>
  <c r="AT17" i="10"/>
  <c r="X19" i="10"/>
  <c r="AP17" i="10"/>
  <c r="L19" i="10"/>
  <c r="AL17" i="10"/>
  <c r="P18" i="10"/>
  <c r="R49" i="10"/>
  <c r="AU50" i="10"/>
  <c r="K50" i="10"/>
  <c r="AT50" i="10"/>
  <c r="Y50" i="10"/>
  <c r="V9" i="12"/>
  <c r="W8" i="12"/>
  <c r="AE50" i="10"/>
  <c r="M50" i="10"/>
  <c r="R40" i="10"/>
  <c r="F50" i="10"/>
  <c r="AV47" i="10"/>
  <c r="R41" i="10"/>
  <c r="AG41" i="10"/>
  <c r="AG40" i="10"/>
  <c r="U50" i="10"/>
  <c r="AN50" i="10"/>
  <c r="Q50" i="10"/>
  <c r="AQ50" i="10"/>
  <c r="AD50" i="10"/>
  <c r="S83" i="12"/>
  <c r="R84" i="12"/>
  <c r="N158" i="12"/>
  <c r="M159" i="12"/>
  <c r="AV49" i="10"/>
  <c r="AV48" i="10"/>
  <c r="AG49" i="10"/>
  <c r="AV42" i="10"/>
  <c r="AM50" i="10"/>
  <c r="H50" i="10"/>
  <c r="I50" i="10"/>
  <c r="Z50" i="10"/>
  <c r="X50" i="10"/>
  <c r="AC50" i="10"/>
  <c r="AV41" i="10"/>
  <c r="R48" i="10"/>
  <c r="AG48" i="10"/>
  <c r="AA50" i="10"/>
  <c r="S69" i="12"/>
  <c r="T68" i="12"/>
  <c r="W23" i="12"/>
  <c r="V24" i="12"/>
  <c r="L174" i="12"/>
  <c r="M173" i="12"/>
  <c r="G50" i="10"/>
  <c r="L50" i="10"/>
  <c r="AO50" i="10"/>
  <c r="AJ50" i="10"/>
  <c r="AV40" i="10"/>
  <c r="AB50" i="10"/>
  <c r="O129" i="12"/>
  <c r="P128" i="12"/>
  <c r="Q113" i="12"/>
  <c r="P114" i="12"/>
  <c r="R47" i="10"/>
  <c r="AG42" i="10"/>
  <c r="P50" i="10"/>
  <c r="AL50" i="10"/>
  <c r="W50" i="10"/>
  <c r="J50" i="10"/>
  <c r="N50" i="10"/>
  <c r="O50" i="10"/>
  <c r="N144" i="12"/>
  <c r="O143" i="12"/>
  <c r="AG47" i="10"/>
  <c r="AS50" i="10"/>
  <c r="AR50" i="10"/>
  <c r="AF50" i="10"/>
  <c r="AP50" i="10"/>
  <c r="T54" i="12"/>
  <c r="U53" i="12"/>
  <c r="R42" i="10"/>
  <c r="AK50" i="10"/>
  <c r="V50" i="10"/>
  <c r="R98" i="12"/>
  <c r="Q99" i="12"/>
  <c r="V39" i="12"/>
  <c r="W38" i="12"/>
  <c r="AV34" i="10"/>
  <c r="R30" i="10"/>
  <c r="AG34" i="10"/>
  <c r="J35" i="10"/>
  <c r="AL35" i="10"/>
  <c r="M35" i="10"/>
  <c r="AJ35" i="10"/>
  <c r="AV25" i="10"/>
  <c r="AN35" i="10"/>
  <c r="AM35" i="10"/>
  <c r="R31" i="10"/>
  <c r="AG27" i="10"/>
  <c r="O35" i="10"/>
  <c r="AG26" i="10"/>
  <c r="Q35" i="10"/>
  <c r="AQ35" i="10"/>
  <c r="R33" i="10"/>
  <c r="AV30" i="10"/>
  <c r="AG28" i="10"/>
  <c r="R28" i="10"/>
  <c r="AV27" i="10"/>
  <c r="H35" i="10"/>
  <c r="R25" i="10"/>
  <c r="F35" i="10"/>
  <c r="AK35" i="10"/>
  <c r="AV26" i="10"/>
  <c r="Y35" i="10"/>
  <c r="AV33" i="10"/>
  <c r="AP35" i="10"/>
  <c r="AE35" i="10"/>
  <c r="L35" i="10"/>
  <c r="N35" i="10"/>
  <c r="K35" i="10"/>
  <c r="R32" i="10"/>
  <c r="AG32" i="10"/>
  <c r="AG30" i="10"/>
  <c r="AG33" i="10"/>
  <c r="AG29" i="10"/>
  <c r="W35" i="10"/>
  <c r="AO35" i="10"/>
  <c r="AS35" i="10"/>
  <c r="AR35" i="10"/>
  <c r="AF35" i="10"/>
  <c r="AV31" i="10"/>
  <c r="AV29" i="10"/>
  <c r="Z35" i="10"/>
  <c r="I35" i="10"/>
  <c r="V35" i="10"/>
  <c r="AC35" i="10"/>
  <c r="X35" i="10"/>
  <c r="G35" i="10"/>
  <c r="R29" i="10"/>
  <c r="AV28" i="10"/>
  <c r="R27" i="10"/>
  <c r="AU35" i="10"/>
  <c r="P35" i="10"/>
  <c r="W8" i="11"/>
  <c r="V9" i="11"/>
  <c r="AG31" i="10"/>
  <c r="AV32" i="10"/>
  <c r="R34" i="10"/>
  <c r="AB35" i="10"/>
  <c r="AT35" i="10"/>
  <c r="AD35" i="10"/>
  <c r="AA35" i="10"/>
  <c r="AG25" i="10"/>
  <c r="U35" i="10"/>
  <c r="R26" i="10"/>
  <c r="U39" i="11"/>
  <c r="V38" i="11"/>
  <c r="N158" i="11"/>
  <c r="M159" i="11"/>
  <c r="U53" i="11"/>
  <c r="T54" i="11"/>
  <c r="N144" i="11"/>
  <c r="O143" i="11"/>
  <c r="M173" i="11"/>
  <c r="L174" i="11"/>
  <c r="P128" i="11"/>
  <c r="O129" i="11"/>
  <c r="V24" i="11"/>
  <c r="W23" i="11"/>
  <c r="S83" i="11"/>
  <c r="R84" i="11"/>
  <c r="S69" i="11"/>
  <c r="T68" i="11"/>
  <c r="Q113" i="11"/>
  <c r="P114" i="11"/>
  <c r="Q99" i="11"/>
  <c r="R98" i="11"/>
  <c r="A125" i="9"/>
  <c r="V19" i="10"/>
  <c r="V17" i="10"/>
  <c r="M19" i="10"/>
  <c r="M144" i="9"/>
  <c r="N143" i="9"/>
  <c r="M158" i="9"/>
  <c r="L159" i="9"/>
  <c r="U38" i="9"/>
  <c r="T39" i="9"/>
  <c r="S54" i="9"/>
  <c r="T53" i="9"/>
  <c r="O128" i="9"/>
  <c r="N129" i="9"/>
  <c r="Q98" i="9"/>
  <c r="P99" i="9"/>
  <c r="X8" i="9"/>
  <c r="W9" i="9"/>
  <c r="P113" i="9"/>
  <c r="O114" i="9"/>
  <c r="S68" i="9"/>
  <c r="R69" i="9"/>
  <c r="R83" i="9"/>
  <c r="Q84" i="9"/>
  <c r="U24" i="9"/>
  <c r="V23" i="9"/>
  <c r="K174" i="9"/>
  <c r="L173" i="9"/>
  <c r="G20" i="10" l="1"/>
  <c r="F20" i="10"/>
  <c r="AY29" i="10"/>
  <c r="AY44" i="10"/>
  <c r="AY33" i="10"/>
  <c r="AY25" i="10"/>
  <c r="AY40" i="10"/>
  <c r="AY48" i="10"/>
  <c r="AG35" i="10"/>
  <c r="R113" i="12"/>
  <c r="Q114" i="12"/>
  <c r="T83" i="12"/>
  <c r="S84" i="12"/>
  <c r="Q128" i="12"/>
  <c r="P129" i="12"/>
  <c r="N173" i="12"/>
  <c r="M174" i="12"/>
  <c r="S98" i="12"/>
  <c r="R99" i="12"/>
  <c r="R50" i="10"/>
  <c r="AV50" i="10"/>
  <c r="X23" i="12"/>
  <c r="W24" i="12"/>
  <c r="P143" i="12"/>
  <c r="O144" i="12"/>
  <c r="U68" i="12"/>
  <c r="T69" i="12"/>
  <c r="U54" i="12"/>
  <c r="V53" i="12"/>
  <c r="O158" i="12"/>
  <c r="N159" i="12"/>
  <c r="AG50" i="10"/>
  <c r="W9" i="12"/>
  <c r="X8" i="12"/>
  <c r="W39" i="12"/>
  <c r="X38" i="12"/>
  <c r="X8" i="11"/>
  <c r="W9" i="11"/>
  <c r="AV35" i="10"/>
  <c r="R35" i="10"/>
  <c r="V20" i="10"/>
  <c r="O144" i="11"/>
  <c r="P143" i="11"/>
  <c r="V39" i="11"/>
  <c r="W38" i="11"/>
  <c r="W24" i="11"/>
  <c r="X23" i="11"/>
  <c r="U54" i="11"/>
  <c r="V53" i="11"/>
  <c r="U68" i="11"/>
  <c r="T69" i="11"/>
  <c r="T83" i="11"/>
  <c r="S84" i="11"/>
  <c r="Q128" i="11"/>
  <c r="P129" i="11"/>
  <c r="O158" i="11"/>
  <c r="N159" i="11"/>
  <c r="Q114" i="11"/>
  <c r="R113" i="11"/>
  <c r="N173" i="11"/>
  <c r="M174" i="11"/>
  <c r="R99" i="11"/>
  <c r="S98" i="11"/>
  <c r="AC17" i="10"/>
  <c r="X18" i="10"/>
  <c r="Q19" i="10"/>
  <c r="Q20" i="10" s="1"/>
  <c r="U18" i="10"/>
  <c r="AR17" i="10"/>
  <c r="AA17" i="10"/>
  <c r="AK18" i="10"/>
  <c r="W18" i="10"/>
  <c r="J19" i="10"/>
  <c r="J20" i="10" s="1"/>
  <c r="Z17" i="10"/>
  <c r="AN19" i="10"/>
  <c r="AQ17" i="10"/>
  <c r="M18" i="10"/>
  <c r="M20" i="10" s="1"/>
  <c r="AU18" i="10"/>
  <c r="AE18" i="10"/>
  <c r="N18" i="10"/>
  <c r="AJ17" i="10"/>
  <c r="I19" i="10"/>
  <c r="P19" i="10"/>
  <c r="P20" i="10" s="1"/>
  <c r="Y17" i="10"/>
  <c r="AR19" i="10"/>
  <c r="AM18" i="10"/>
  <c r="L17" i="10"/>
  <c r="AF19" i="10"/>
  <c r="K19" i="10"/>
  <c r="L18" i="10"/>
  <c r="AT18" i="10"/>
  <c r="AE17" i="10"/>
  <c r="AP19" i="10"/>
  <c r="AS19" i="10"/>
  <c r="AS20" i="10" s="1"/>
  <c r="AK17" i="10"/>
  <c r="AN18" i="10"/>
  <c r="K17" i="10"/>
  <c r="AO19" i="10"/>
  <c r="AO20" i="10" s="1"/>
  <c r="N19" i="10"/>
  <c r="AC19" i="10"/>
  <c r="AP18" i="10"/>
  <c r="AN17" i="10"/>
  <c r="Z18" i="10"/>
  <c r="AA19" i="10"/>
  <c r="Y18" i="10"/>
  <c r="AJ19" i="10"/>
  <c r="AB18" i="10"/>
  <c r="AT19" i="10"/>
  <c r="X17" i="10"/>
  <c r="AF17" i="10"/>
  <c r="O19" i="10"/>
  <c r="AE19" i="10"/>
  <c r="AQ18" i="10"/>
  <c r="AM19" i="10"/>
  <c r="AM20" i="10" s="1"/>
  <c r="AU17" i="10"/>
  <c r="AC18" i="10"/>
  <c r="O18" i="10"/>
  <c r="AR18" i="10"/>
  <c r="AJ18" i="10"/>
  <c r="H17" i="10"/>
  <c r="AK19" i="10"/>
  <c r="W19" i="10"/>
  <c r="Z19" i="10"/>
  <c r="Y19" i="10"/>
  <c r="AD19" i="10"/>
  <c r="AD20" i="10" s="1"/>
  <c r="AB19" i="10"/>
  <c r="AL19" i="10"/>
  <c r="AL20" i="10" s="1"/>
  <c r="U19" i="10"/>
  <c r="I17" i="10"/>
  <c r="X9" i="9"/>
  <c r="Y8" i="9"/>
  <c r="U39" i="9"/>
  <c r="V38" i="9"/>
  <c r="S83" i="9"/>
  <c r="R84" i="9"/>
  <c r="U53" i="9"/>
  <c r="T54" i="9"/>
  <c r="N158" i="9"/>
  <c r="M159" i="9"/>
  <c r="Q99" i="9"/>
  <c r="R98" i="9"/>
  <c r="O143" i="9"/>
  <c r="N144" i="9"/>
  <c r="S69" i="9"/>
  <c r="T68" i="9"/>
  <c r="M173" i="9"/>
  <c r="L174" i="9"/>
  <c r="W23" i="9"/>
  <c r="V24" i="9"/>
  <c r="Q113" i="9"/>
  <c r="P114" i="9"/>
  <c r="O129" i="9"/>
  <c r="P128" i="9"/>
  <c r="X20" i="10" l="1"/>
  <c r="AA20" i="10"/>
  <c r="AU20" i="10"/>
  <c r="AF20" i="10"/>
  <c r="N20" i="10"/>
  <c r="W20" i="10"/>
  <c r="Q143" i="12"/>
  <c r="P144" i="12"/>
  <c r="N174" i="12"/>
  <c r="O173" i="12"/>
  <c r="O159" i="12"/>
  <c r="P158" i="12"/>
  <c r="Y23" i="12"/>
  <c r="X24" i="12"/>
  <c r="Q129" i="12"/>
  <c r="R128" i="12"/>
  <c r="V54" i="12"/>
  <c r="W53" i="12"/>
  <c r="U83" i="12"/>
  <c r="T84" i="12"/>
  <c r="Y8" i="12"/>
  <c r="X9" i="12"/>
  <c r="U69" i="12"/>
  <c r="V68" i="12"/>
  <c r="T98" i="12"/>
  <c r="S99" i="12"/>
  <c r="S113" i="12"/>
  <c r="R114" i="12"/>
  <c r="X39" i="12"/>
  <c r="Y38" i="12"/>
  <c r="AK20" i="10"/>
  <c r="AE20" i="10"/>
  <c r="AT20" i="10"/>
  <c r="Y8" i="11"/>
  <c r="X9" i="11"/>
  <c r="T98" i="11"/>
  <c r="S99" i="11"/>
  <c r="V68" i="11"/>
  <c r="U69" i="11"/>
  <c r="V54" i="11"/>
  <c r="W53" i="11"/>
  <c r="P158" i="11"/>
  <c r="O159" i="11"/>
  <c r="O173" i="11"/>
  <c r="N174" i="11"/>
  <c r="Y23" i="11"/>
  <c r="X24" i="11"/>
  <c r="Q129" i="11"/>
  <c r="R128" i="11"/>
  <c r="S113" i="11"/>
  <c r="R114" i="11"/>
  <c r="X38" i="11"/>
  <c r="W39" i="11"/>
  <c r="U83" i="11"/>
  <c r="T84" i="11"/>
  <c r="Q143" i="11"/>
  <c r="P144" i="11"/>
  <c r="AB20" i="10"/>
  <c r="AN20" i="10"/>
  <c r="AP20" i="10"/>
  <c r="AR20" i="10"/>
  <c r="AC20" i="10"/>
  <c r="Y20" i="10"/>
  <c r="AQ20" i="10"/>
  <c r="AG18" i="10"/>
  <c r="U20" i="10"/>
  <c r="AV19" i="10"/>
  <c r="R18" i="10"/>
  <c r="I20" i="10"/>
  <c r="R19" i="10"/>
  <c r="Z20" i="10"/>
  <c r="K20" i="10"/>
  <c r="AV17" i="10"/>
  <c r="AJ20" i="10"/>
  <c r="AG19" i="10"/>
  <c r="H20" i="10"/>
  <c r="R17" i="10"/>
  <c r="AV18" i="10"/>
  <c r="O20" i="10"/>
  <c r="L20" i="10"/>
  <c r="AG17" i="10"/>
  <c r="Q128" i="9"/>
  <c r="P129" i="9"/>
  <c r="U68" i="9"/>
  <c r="T69" i="9"/>
  <c r="V53" i="9"/>
  <c r="U54" i="9"/>
  <c r="Q114" i="9"/>
  <c r="R113" i="9"/>
  <c r="O144" i="9"/>
  <c r="P143" i="9"/>
  <c r="S84" i="9"/>
  <c r="T83" i="9"/>
  <c r="S98" i="9"/>
  <c r="R99" i="9"/>
  <c r="W38" i="9"/>
  <c r="V39" i="9"/>
  <c r="X23" i="9"/>
  <c r="W24" i="9"/>
  <c r="Z8" i="9"/>
  <c r="Y9" i="9"/>
  <c r="N173" i="9"/>
  <c r="M174" i="9"/>
  <c r="O158" i="9"/>
  <c r="N159" i="9"/>
  <c r="AY14" i="10" l="1"/>
  <c r="AY10" i="10"/>
  <c r="AY18" i="10"/>
  <c r="R143" i="12"/>
  <c r="Q144" i="12"/>
  <c r="Y9" i="12"/>
  <c r="Z8" i="12"/>
  <c r="Z23" i="12"/>
  <c r="Y24" i="12"/>
  <c r="Q158" i="12"/>
  <c r="P159" i="12"/>
  <c r="T113" i="12"/>
  <c r="S114" i="12"/>
  <c r="U84" i="12"/>
  <c r="V83" i="12"/>
  <c r="X53" i="12"/>
  <c r="W54" i="12"/>
  <c r="P173" i="12"/>
  <c r="O174" i="12"/>
  <c r="U98" i="12"/>
  <c r="T99" i="12"/>
  <c r="W68" i="12"/>
  <c r="V69" i="12"/>
  <c r="S128" i="12"/>
  <c r="R129" i="12"/>
  <c r="Y39" i="12"/>
  <c r="Z38" i="12"/>
  <c r="AG20" i="10"/>
  <c r="Z8" i="11"/>
  <c r="Y9" i="11"/>
  <c r="Y38" i="11"/>
  <c r="X39" i="11"/>
  <c r="S128" i="11"/>
  <c r="R129" i="11"/>
  <c r="W54" i="11"/>
  <c r="X53" i="11"/>
  <c r="Q144" i="11"/>
  <c r="R143" i="11"/>
  <c r="V83" i="11"/>
  <c r="U84" i="11"/>
  <c r="Y24" i="11"/>
  <c r="Z23" i="11"/>
  <c r="V69" i="11"/>
  <c r="W68" i="11"/>
  <c r="O174" i="11"/>
  <c r="P173" i="11"/>
  <c r="S114" i="11"/>
  <c r="T113" i="11"/>
  <c r="Q158" i="11"/>
  <c r="P159" i="11"/>
  <c r="U98" i="11"/>
  <c r="T99" i="11"/>
  <c r="AV20" i="10"/>
  <c r="R20" i="10"/>
  <c r="S113" i="9"/>
  <c r="R114" i="9"/>
  <c r="O159" i="9"/>
  <c r="P158" i="9"/>
  <c r="X38" i="9"/>
  <c r="W39" i="9"/>
  <c r="O173" i="9"/>
  <c r="N174" i="9"/>
  <c r="T98" i="9"/>
  <c r="S99" i="9"/>
  <c r="V54" i="9"/>
  <c r="W53" i="9"/>
  <c r="U83" i="9"/>
  <c r="T84" i="9"/>
  <c r="AA8" i="9"/>
  <c r="Z9" i="9"/>
  <c r="V68" i="9"/>
  <c r="U69" i="9"/>
  <c r="Q143" i="9"/>
  <c r="P144" i="9"/>
  <c r="Y23" i="9"/>
  <c r="X24" i="9"/>
  <c r="Q129" i="9"/>
  <c r="R128" i="9"/>
  <c r="X68" i="12" l="1"/>
  <c r="W69" i="12"/>
  <c r="Q173" i="12"/>
  <c r="P174" i="12"/>
  <c r="R158" i="12"/>
  <c r="Q159" i="12"/>
  <c r="T128" i="12"/>
  <c r="S129" i="12"/>
  <c r="Y53" i="12"/>
  <c r="X54" i="12"/>
  <c r="AA23" i="12"/>
  <c r="Z24" i="12"/>
  <c r="W83" i="12"/>
  <c r="V84" i="12"/>
  <c r="Z9" i="12"/>
  <c r="AA8" i="12"/>
  <c r="V98" i="12"/>
  <c r="U99" i="12"/>
  <c r="T114" i="12"/>
  <c r="U113" i="12"/>
  <c r="S143" i="12"/>
  <c r="R144" i="12"/>
  <c r="Z39" i="12"/>
  <c r="AA38" i="12"/>
  <c r="AA8" i="11"/>
  <c r="Z9" i="11"/>
  <c r="S143" i="11"/>
  <c r="R144" i="11"/>
  <c r="X68" i="11"/>
  <c r="W69" i="11"/>
  <c r="Y53" i="11"/>
  <c r="X54" i="11"/>
  <c r="R158" i="11"/>
  <c r="Q159" i="11"/>
  <c r="U99" i="11"/>
  <c r="V98" i="11"/>
  <c r="U113" i="11"/>
  <c r="T114" i="11"/>
  <c r="AA23" i="11"/>
  <c r="Z24" i="11"/>
  <c r="S129" i="11"/>
  <c r="T128" i="11"/>
  <c r="Q173" i="11"/>
  <c r="P174" i="11"/>
  <c r="W83" i="11"/>
  <c r="V84" i="11"/>
  <c r="Y39" i="11"/>
  <c r="Z38" i="11"/>
  <c r="S128" i="9"/>
  <c r="R129" i="9"/>
  <c r="AB8" i="9"/>
  <c r="AA9" i="9"/>
  <c r="O174" i="9"/>
  <c r="P173" i="9"/>
  <c r="Y24" i="9"/>
  <c r="Z23" i="9"/>
  <c r="V83" i="9"/>
  <c r="U84" i="9"/>
  <c r="Y38" i="9"/>
  <c r="X39" i="9"/>
  <c r="X53" i="9"/>
  <c r="W54" i="9"/>
  <c r="Q158" i="9"/>
  <c r="P159" i="9"/>
  <c r="R143" i="9"/>
  <c r="Q144" i="9"/>
  <c r="V69" i="9"/>
  <c r="W68" i="9"/>
  <c r="U98" i="9"/>
  <c r="T99" i="9"/>
  <c r="T113" i="9"/>
  <c r="S114" i="9"/>
  <c r="AB8" i="12" l="1"/>
  <c r="AA9" i="12"/>
  <c r="U128" i="12"/>
  <c r="T129" i="12"/>
  <c r="S144" i="12"/>
  <c r="T143" i="12"/>
  <c r="X83" i="12"/>
  <c r="W84" i="12"/>
  <c r="S158" i="12"/>
  <c r="R159" i="12"/>
  <c r="U114" i="12"/>
  <c r="V113" i="12"/>
  <c r="AA24" i="12"/>
  <c r="AB23" i="12"/>
  <c r="Q174" i="12"/>
  <c r="R173" i="12"/>
  <c r="V99" i="12"/>
  <c r="W98" i="12"/>
  <c r="Y54" i="12"/>
  <c r="Z53" i="12"/>
  <c r="X69" i="12"/>
  <c r="Y68" i="12"/>
  <c r="AB38" i="12"/>
  <c r="AA39" i="12"/>
  <c r="AB8" i="11"/>
  <c r="AA9" i="11"/>
  <c r="S158" i="11"/>
  <c r="R159" i="11"/>
  <c r="AA38" i="11"/>
  <c r="Z39" i="11"/>
  <c r="AB23" i="11"/>
  <c r="AA24" i="11"/>
  <c r="W84" i="11"/>
  <c r="X83" i="11"/>
  <c r="Y54" i="11"/>
  <c r="Z53" i="11"/>
  <c r="U114" i="11"/>
  <c r="V113" i="11"/>
  <c r="W98" i="11"/>
  <c r="V99" i="11"/>
  <c r="R173" i="11"/>
  <c r="Q174" i="11"/>
  <c r="Y68" i="11"/>
  <c r="X69" i="11"/>
  <c r="U128" i="11"/>
  <c r="T129" i="11"/>
  <c r="S144" i="11"/>
  <c r="T143" i="11"/>
  <c r="AA23" i="9"/>
  <c r="Z24" i="9"/>
  <c r="U113" i="9"/>
  <c r="T114" i="9"/>
  <c r="R158" i="9"/>
  <c r="Q159" i="9"/>
  <c r="Q173" i="9"/>
  <c r="P174" i="9"/>
  <c r="U99" i="9"/>
  <c r="V98" i="9"/>
  <c r="Y53" i="9"/>
  <c r="X54" i="9"/>
  <c r="X68" i="9"/>
  <c r="W69" i="9"/>
  <c r="Y39" i="9"/>
  <c r="Z38" i="9"/>
  <c r="AC8" i="9"/>
  <c r="AB9" i="9"/>
  <c r="S143" i="9"/>
  <c r="R144" i="9"/>
  <c r="V84" i="9"/>
  <c r="W83" i="9"/>
  <c r="S129" i="9"/>
  <c r="T128" i="9"/>
  <c r="S173" i="12" l="1"/>
  <c r="R174" i="12"/>
  <c r="Y83" i="12"/>
  <c r="X84" i="12"/>
  <c r="Y69" i="12"/>
  <c r="Z68" i="12"/>
  <c r="AC23" i="12"/>
  <c r="AB24" i="12"/>
  <c r="U143" i="12"/>
  <c r="T144" i="12"/>
  <c r="Z54" i="12"/>
  <c r="AA53" i="12"/>
  <c r="V114" i="12"/>
  <c r="W113" i="12"/>
  <c r="U129" i="12"/>
  <c r="V128" i="12"/>
  <c r="X98" i="12"/>
  <c r="W99" i="12"/>
  <c r="T158" i="12"/>
  <c r="S159" i="12"/>
  <c r="AC8" i="12"/>
  <c r="AB9" i="12"/>
  <c r="AC38" i="12"/>
  <c r="AB39" i="12"/>
  <c r="AC8" i="11"/>
  <c r="AB9" i="11"/>
  <c r="AB38" i="11"/>
  <c r="AA39" i="11"/>
  <c r="Y83" i="11"/>
  <c r="X84" i="11"/>
  <c r="S173" i="11"/>
  <c r="R174" i="11"/>
  <c r="S159" i="11"/>
  <c r="T158" i="11"/>
  <c r="U143" i="11"/>
  <c r="T144" i="11"/>
  <c r="W99" i="11"/>
  <c r="X98" i="11"/>
  <c r="W113" i="11"/>
  <c r="V114" i="11"/>
  <c r="U129" i="11"/>
  <c r="V128" i="11"/>
  <c r="AC23" i="11"/>
  <c r="AB24" i="11"/>
  <c r="AA53" i="11"/>
  <c r="Z54" i="11"/>
  <c r="Z68" i="11"/>
  <c r="Y69" i="11"/>
  <c r="S144" i="9"/>
  <c r="T143" i="9"/>
  <c r="Z53" i="9"/>
  <c r="Y54" i="9"/>
  <c r="U114" i="9"/>
  <c r="V113" i="9"/>
  <c r="W98" i="9"/>
  <c r="V99" i="9"/>
  <c r="AD8" i="9"/>
  <c r="AC9" i="9"/>
  <c r="AA24" i="9"/>
  <c r="AB23" i="9"/>
  <c r="U128" i="9"/>
  <c r="T129" i="9"/>
  <c r="AA38" i="9"/>
  <c r="Z39" i="9"/>
  <c r="R173" i="9"/>
  <c r="Q174" i="9"/>
  <c r="X83" i="9"/>
  <c r="W84" i="9"/>
  <c r="Y68" i="9"/>
  <c r="X69" i="9"/>
  <c r="S158" i="9"/>
  <c r="R159" i="9"/>
  <c r="V143" i="12" l="1"/>
  <c r="U144" i="12"/>
  <c r="W128" i="12"/>
  <c r="V129" i="12"/>
  <c r="AD23" i="12"/>
  <c r="AC24" i="12"/>
  <c r="Y98" i="12"/>
  <c r="X99" i="12"/>
  <c r="T173" i="12"/>
  <c r="S174" i="12"/>
  <c r="X113" i="12"/>
  <c r="W114" i="12"/>
  <c r="AA68" i="12"/>
  <c r="Z69" i="12"/>
  <c r="AA54" i="12"/>
  <c r="AB53" i="12"/>
  <c r="U158" i="12"/>
  <c r="T159" i="12"/>
  <c r="Z83" i="12"/>
  <c r="Y84" i="12"/>
  <c r="AC9" i="12"/>
  <c r="AD8" i="12"/>
  <c r="AC39" i="12"/>
  <c r="AD38" i="12"/>
  <c r="AC9" i="11"/>
  <c r="AD8" i="11"/>
  <c r="AC24" i="11"/>
  <c r="AD23" i="11"/>
  <c r="Z83" i="11"/>
  <c r="Y84" i="11"/>
  <c r="W128" i="11"/>
  <c r="V129" i="11"/>
  <c r="U158" i="11"/>
  <c r="T159" i="11"/>
  <c r="X113" i="11"/>
  <c r="W114" i="11"/>
  <c r="X99" i="11"/>
  <c r="Y98" i="11"/>
  <c r="AB53" i="11"/>
  <c r="AA54" i="11"/>
  <c r="T173" i="11"/>
  <c r="S174" i="11"/>
  <c r="AA68" i="11"/>
  <c r="Z69" i="11"/>
  <c r="U144" i="11"/>
  <c r="V143" i="11"/>
  <c r="AC38" i="11"/>
  <c r="AB39" i="11"/>
  <c r="U143" i="9"/>
  <c r="T144" i="9"/>
  <c r="S173" i="9"/>
  <c r="R174" i="9"/>
  <c r="AE8" i="9"/>
  <c r="AD9" i="9"/>
  <c r="X98" i="9"/>
  <c r="W99" i="9"/>
  <c r="S159" i="9"/>
  <c r="T158" i="9"/>
  <c r="AA39" i="9"/>
  <c r="AB38" i="9"/>
  <c r="W113" i="9"/>
  <c r="V114" i="9"/>
  <c r="Z68" i="9"/>
  <c r="Y69" i="9"/>
  <c r="V128" i="9"/>
  <c r="U129" i="9"/>
  <c r="AC23" i="9"/>
  <c r="AB24" i="9"/>
  <c r="AA53" i="9"/>
  <c r="Z54" i="9"/>
  <c r="Y83" i="9"/>
  <c r="X84" i="9"/>
  <c r="T174" i="12" l="1"/>
  <c r="U173" i="12"/>
  <c r="AC53" i="12"/>
  <c r="AB54" i="12"/>
  <c r="Y99" i="12"/>
  <c r="Z98" i="12"/>
  <c r="W143" i="12"/>
  <c r="V144" i="12"/>
  <c r="AE8" i="12"/>
  <c r="AD9" i="12"/>
  <c r="U159" i="12"/>
  <c r="V158" i="12"/>
  <c r="AA69" i="12"/>
  <c r="AB68" i="12"/>
  <c r="AE23" i="12"/>
  <c r="AD24" i="12"/>
  <c r="Z84" i="12"/>
  <c r="AA83" i="12"/>
  <c r="X114" i="12"/>
  <c r="Y113" i="12"/>
  <c r="W129" i="12"/>
  <c r="X128" i="12"/>
  <c r="AE38" i="12"/>
  <c r="AD39" i="12"/>
  <c r="AD9" i="11"/>
  <c r="AE8" i="11"/>
  <c r="AA83" i="11"/>
  <c r="Z84" i="11"/>
  <c r="AD24" i="11"/>
  <c r="AE23" i="11"/>
  <c r="AA69" i="11"/>
  <c r="AB68" i="11"/>
  <c r="Y113" i="11"/>
  <c r="X114" i="11"/>
  <c r="U173" i="11"/>
  <c r="T174" i="11"/>
  <c r="AC39" i="11"/>
  <c r="AD38" i="11"/>
  <c r="V158" i="11"/>
  <c r="U159" i="11"/>
  <c r="W143" i="11"/>
  <c r="V144" i="11"/>
  <c r="AC53" i="11"/>
  <c r="AB54" i="11"/>
  <c r="X128" i="11"/>
  <c r="W129" i="11"/>
  <c r="Y99" i="11"/>
  <c r="Z98" i="11"/>
  <c r="AD23" i="9"/>
  <c r="AC24" i="9"/>
  <c r="U158" i="9"/>
  <c r="T159" i="9"/>
  <c r="W128" i="9"/>
  <c r="V129" i="9"/>
  <c r="Z83" i="9"/>
  <c r="Y84" i="9"/>
  <c r="AA68" i="9"/>
  <c r="Z69" i="9"/>
  <c r="Y98" i="9"/>
  <c r="X99" i="9"/>
  <c r="AA54" i="9"/>
  <c r="AB53" i="9"/>
  <c r="X113" i="9"/>
  <c r="W114" i="9"/>
  <c r="AF8" i="9"/>
  <c r="AE9" i="9"/>
  <c r="AC38" i="9"/>
  <c r="AB39" i="9"/>
  <c r="S174" i="9"/>
  <c r="T173" i="9"/>
  <c r="U144" i="9"/>
  <c r="V143" i="9"/>
  <c r="AF8" i="12" l="1"/>
  <c r="AE9" i="12"/>
  <c r="AF23" i="12"/>
  <c r="AE24" i="12"/>
  <c r="W144" i="12"/>
  <c r="X143" i="12"/>
  <c r="Y128" i="12"/>
  <c r="X129" i="12"/>
  <c r="AB69" i="12"/>
  <c r="AC68" i="12"/>
  <c r="Z99" i="12"/>
  <c r="AA98" i="12"/>
  <c r="Z113" i="12"/>
  <c r="Y114" i="12"/>
  <c r="V159" i="12"/>
  <c r="W158" i="12"/>
  <c r="AC54" i="12"/>
  <c r="AD53" i="12"/>
  <c r="AB83" i="12"/>
  <c r="AA84" i="12"/>
  <c r="U174" i="12"/>
  <c r="V173" i="12"/>
  <c r="AE39" i="12"/>
  <c r="AF38" i="12"/>
  <c r="AF8" i="11"/>
  <c r="AE9" i="11"/>
  <c r="AC54" i="11"/>
  <c r="AD53" i="11"/>
  <c r="V173" i="11"/>
  <c r="U174" i="11"/>
  <c r="AB83" i="11"/>
  <c r="AA84" i="11"/>
  <c r="W144" i="11"/>
  <c r="X143" i="11"/>
  <c r="Y114" i="11"/>
  <c r="Z113" i="11"/>
  <c r="Z99" i="11"/>
  <c r="AA98" i="11"/>
  <c r="AC68" i="11"/>
  <c r="AB69" i="11"/>
  <c r="W158" i="11"/>
  <c r="V159" i="11"/>
  <c r="AD39" i="11"/>
  <c r="AE38" i="11"/>
  <c r="AE24" i="11"/>
  <c r="AF23" i="11"/>
  <c r="Y128" i="11"/>
  <c r="X129" i="11"/>
  <c r="AF9" i="9"/>
  <c r="AG8" i="9"/>
  <c r="AA69" i="9"/>
  <c r="AB68" i="9"/>
  <c r="AE23" i="9"/>
  <c r="AD24" i="9"/>
  <c r="W143" i="9"/>
  <c r="V144" i="9"/>
  <c r="Y113" i="9"/>
  <c r="X114" i="9"/>
  <c r="AA83" i="9"/>
  <c r="Z84" i="9"/>
  <c r="U173" i="9"/>
  <c r="T174" i="9"/>
  <c r="AC53" i="9"/>
  <c r="AB54" i="9"/>
  <c r="W129" i="9"/>
  <c r="X128" i="9"/>
  <c r="AC39" i="9"/>
  <c r="AD38" i="9"/>
  <c r="Y99" i="9"/>
  <c r="Z98" i="9"/>
  <c r="V158" i="9"/>
  <c r="U159" i="9"/>
  <c r="AF9" i="12" l="1"/>
  <c r="AG8" i="12"/>
  <c r="W159" i="12"/>
  <c r="X158" i="12"/>
  <c r="Z128" i="12"/>
  <c r="Y129" i="12"/>
  <c r="W173" i="12"/>
  <c r="V174" i="12"/>
  <c r="X144" i="12"/>
  <c r="Y143" i="12"/>
  <c r="Z114" i="12"/>
  <c r="AA113" i="12"/>
  <c r="AB98" i="12"/>
  <c r="AA99" i="12"/>
  <c r="AC83" i="12"/>
  <c r="AB84" i="12"/>
  <c r="AF24" i="12"/>
  <c r="AG23" i="12"/>
  <c r="AD54" i="12"/>
  <c r="AE53" i="12"/>
  <c r="AD68" i="12"/>
  <c r="AC69" i="12"/>
  <c r="AF39" i="12"/>
  <c r="AG38" i="12"/>
  <c r="AF9" i="11"/>
  <c r="AG8" i="11"/>
  <c r="X158" i="11"/>
  <c r="W159" i="11"/>
  <c r="Y143" i="11"/>
  <c r="X144" i="11"/>
  <c r="AD68" i="11"/>
  <c r="AC69" i="11"/>
  <c r="AG23" i="11"/>
  <c r="AF24" i="11"/>
  <c r="AA99" i="11"/>
  <c r="AB98" i="11"/>
  <c r="Y129" i="11"/>
  <c r="Z128" i="11"/>
  <c r="AC83" i="11"/>
  <c r="AB84" i="11"/>
  <c r="AF38" i="11"/>
  <c r="AE39" i="11"/>
  <c r="W173" i="11"/>
  <c r="V174" i="11"/>
  <c r="AA113" i="11"/>
  <c r="Z114" i="11"/>
  <c r="AD54" i="11"/>
  <c r="AE53" i="11"/>
  <c r="Y114" i="9"/>
  <c r="Z113" i="9"/>
  <c r="W158" i="9"/>
  <c r="V159" i="9"/>
  <c r="AD53" i="9"/>
  <c r="AC54" i="9"/>
  <c r="W144" i="9"/>
  <c r="X143" i="9"/>
  <c r="V173" i="9"/>
  <c r="U174" i="9"/>
  <c r="AE24" i="9"/>
  <c r="AF23" i="9"/>
  <c r="Y128" i="9"/>
  <c r="X129" i="9"/>
  <c r="AD39" i="9"/>
  <c r="AE38" i="9"/>
  <c r="AC68" i="9"/>
  <c r="AB69" i="9"/>
  <c r="AA98" i="9"/>
  <c r="Z99" i="9"/>
  <c r="AA84" i="9"/>
  <c r="AB83" i="9"/>
  <c r="AH8" i="9"/>
  <c r="AG9" i="9"/>
  <c r="AD83" i="12" l="1"/>
  <c r="AC84" i="12"/>
  <c r="W174" i="12"/>
  <c r="X173" i="12"/>
  <c r="AE68" i="12"/>
  <c r="AD69" i="12"/>
  <c r="AC98" i="12"/>
  <c r="AB99" i="12"/>
  <c r="AA128" i="12"/>
  <c r="Z129" i="12"/>
  <c r="AF53" i="12"/>
  <c r="AE54" i="12"/>
  <c r="AA114" i="12"/>
  <c r="AB113" i="12"/>
  <c r="Y158" i="12"/>
  <c r="X159" i="12"/>
  <c r="AH23" i="12"/>
  <c r="AG24" i="12"/>
  <c r="AH8" i="12"/>
  <c r="AG9" i="12"/>
  <c r="Y144" i="12"/>
  <c r="Z143" i="12"/>
  <c r="AG39" i="12"/>
  <c r="AH38" i="12"/>
  <c r="AH8" i="11"/>
  <c r="AG9" i="11"/>
  <c r="Y158" i="11"/>
  <c r="X159" i="11"/>
  <c r="AE54" i="11"/>
  <c r="AF53" i="11"/>
  <c r="AC98" i="11"/>
  <c r="AB99" i="11"/>
  <c r="AG38" i="11"/>
  <c r="AF39" i="11"/>
  <c r="AG24" i="11"/>
  <c r="AH23" i="11"/>
  <c r="AB113" i="11"/>
  <c r="AA114" i="11"/>
  <c r="AD69" i="11"/>
  <c r="AE68" i="11"/>
  <c r="AA128" i="11"/>
  <c r="Z129" i="11"/>
  <c r="AD83" i="11"/>
  <c r="AC84" i="11"/>
  <c r="W174" i="11"/>
  <c r="X173" i="11"/>
  <c r="Y144" i="11"/>
  <c r="Z143" i="11"/>
  <c r="AD68" i="9"/>
  <c r="AC69" i="9"/>
  <c r="AF38" i="9"/>
  <c r="AE39" i="9"/>
  <c r="Y143" i="9"/>
  <c r="X144" i="9"/>
  <c r="AI8" i="9"/>
  <c r="AH9" i="9"/>
  <c r="AC83" i="9"/>
  <c r="AB84" i="9"/>
  <c r="Y129" i="9"/>
  <c r="Z128" i="9"/>
  <c r="AD54" i="9"/>
  <c r="AE53" i="9"/>
  <c r="AG23" i="9"/>
  <c r="AF24" i="9"/>
  <c r="AB98" i="9"/>
  <c r="AA99" i="9"/>
  <c r="W159" i="9"/>
  <c r="X158" i="9"/>
  <c r="AA113" i="9"/>
  <c r="Z114" i="9"/>
  <c r="W173" i="9"/>
  <c r="V174" i="9"/>
  <c r="AH24" i="12" l="1"/>
  <c r="AI23" i="12"/>
  <c r="Y159" i="12"/>
  <c r="Z158" i="12"/>
  <c r="AA143" i="12"/>
  <c r="Z144" i="12"/>
  <c r="AB114" i="12"/>
  <c r="AC113" i="12"/>
  <c r="AF68" i="12"/>
  <c r="AE69" i="12"/>
  <c r="AI8" i="12"/>
  <c r="AH9" i="12"/>
  <c r="AC99" i="12"/>
  <c r="AD98" i="12"/>
  <c r="Y173" i="12"/>
  <c r="X174" i="12"/>
  <c r="AG53" i="12"/>
  <c r="AF54" i="12"/>
  <c r="AB128" i="12"/>
  <c r="AA129" i="12"/>
  <c r="AD84" i="12"/>
  <c r="AE83" i="12"/>
  <c r="AH39" i="12"/>
  <c r="AI38" i="12"/>
  <c r="AI8" i="11"/>
  <c r="AH9" i="11"/>
  <c r="AA143" i="11"/>
  <c r="Z144" i="11"/>
  <c r="AF68" i="11"/>
  <c r="AE69" i="11"/>
  <c r="AG39" i="11"/>
  <c r="AH38" i="11"/>
  <c r="AC99" i="11"/>
  <c r="AD98" i="11"/>
  <c r="AB128" i="11"/>
  <c r="AA129" i="11"/>
  <c r="Y173" i="11"/>
  <c r="X174" i="11"/>
  <c r="AG53" i="11"/>
  <c r="AF54" i="11"/>
  <c r="AH24" i="11"/>
  <c r="AI23" i="11"/>
  <c r="AC113" i="11"/>
  <c r="AB114" i="11"/>
  <c r="AE83" i="11"/>
  <c r="AD84" i="11"/>
  <c r="Z158" i="11"/>
  <c r="Y159" i="11"/>
  <c r="AG38" i="9"/>
  <c r="AF39" i="9"/>
  <c r="AC98" i="9"/>
  <c r="AB99" i="9"/>
  <c r="AD83" i="9"/>
  <c r="AC84" i="9"/>
  <c r="AD69" i="9"/>
  <c r="AE68" i="9"/>
  <c r="AG24" i="9"/>
  <c r="AH23" i="9"/>
  <c r="W174" i="9"/>
  <c r="X173" i="9"/>
  <c r="AJ8" i="9"/>
  <c r="AJ9" i="9" s="1"/>
  <c r="AI9" i="9"/>
  <c r="AF53" i="9"/>
  <c r="AE54" i="9"/>
  <c r="AB113" i="9"/>
  <c r="AA114" i="9"/>
  <c r="Z143" i="9"/>
  <c r="Y144" i="9"/>
  <c r="Y158" i="9"/>
  <c r="X159" i="9"/>
  <c r="AA128" i="9"/>
  <c r="Z129" i="9"/>
  <c r="AG54" i="12" l="1"/>
  <c r="AH53" i="12"/>
  <c r="AF69" i="12"/>
  <c r="AG68" i="12"/>
  <c r="AC114" i="12"/>
  <c r="AD113" i="12"/>
  <c r="Y174" i="12"/>
  <c r="Z173" i="12"/>
  <c r="AE84" i="12"/>
  <c r="AF83" i="12"/>
  <c r="AD99" i="12"/>
  <c r="AE98" i="12"/>
  <c r="AA158" i="12"/>
  <c r="Z159" i="12"/>
  <c r="AA144" i="12"/>
  <c r="AB143" i="12"/>
  <c r="AC128" i="12"/>
  <c r="AB129" i="12"/>
  <c r="AJ8" i="12"/>
  <c r="AJ9" i="12" s="1"/>
  <c r="AI9" i="12"/>
  <c r="AI24" i="12"/>
  <c r="AJ23" i="12"/>
  <c r="AJ24" i="12" s="1"/>
  <c r="AI39" i="12"/>
  <c r="AJ38" i="12"/>
  <c r="AJ39" i="12" s="1"/>
  <c r="AJ8" i="11"/>
  <c r="AJ9" i="11" s="1"/>
  <c r="AI9" i="11"/>
  <c r="AC128" i="11"/>
  <c r="AB129" i="11"/>
  <c r="AA144" i="11"/>
  <c r="AB143" i="11"/>
  <c r="AJ23" i="11"/>
  <c r="AJ24" i="11" s="1"/>
  <c r="AI24" i="11"/>
  <c r="AE98" i="11"/>
  <c r="AD99" i="11"/>
  <c r="AC114" i="11"/>
  <c r="AD113" i="11"/>
  <c r="AA158" i="11"/>
  <c r="Z159" i="11"/>
  <c r="AH39" i="11"/>
  <c r="AI38" i="11"/>
  <c r="AG54" i="11"/>
  <c r="AH53" i="11"/>
  <c r="AE84" i="11"/>
  <c r="AF83" i="11"/>
  <c r="Z173" i="11"/>
  <c r="Y174" i="11"/>
  <c r="AG68" i="11"/>
  <c r="AF69" i="11"/>
  <c r="AC99" i="9"/>
  <c r="AD98" i="9"/>
  <c r="AC113" i="9"/>
  <c r="AB114" i="9"/>
  <c r="AH38" i="9"/>
  <c r="AG39" i="9"/>
  <c r="AF68" i="9"/>
  <c r="AE69" i="9"/>
  <c r="AA129" i="9"/>
  <c r="AB128" i="9"/>
  <c r="AG53" i="9"/>
  <c r="AF54" i="9"/>
  <c r="Z158" i="9"/>
  <c r="Y159" i="9"/>
  <c r="AD84" i="9"/>
  <c r="AE83" i="9"/>
  <c r="Y173" i="9"/>
  <c r="X174" i="9"/>
  <c r="AA143" i="9"/>
  <c r="Z144" i="9"/>
  <c r="AI23" i="9"/>
  <c r="AH24" i="9"/>
  <c r="AC143" i="12" l="1"/>
  <c r="AB144" i="12"/>
  <c r="Z174" i="12"/>
  <c r="AA173" i="12"/>
  <c r="AE113" i="12"/>
  <c r="AD114" i="12"/>
  <c r="AB158" i="12"/>
  <c r="AA159" i="12"/>
  <c r="AC129" i="12"/>
  <c r="AD128" i="12"/>
  <c r="AE99" i="12"/>
  <c r="AF98" i="12"/>
  <c r="AH68" i="12"/>
  <c r="AG69" i="12"/>
  <c r="AG83" i="12"/>
  <c r="AF84" i="12"/>
  <c r="AH54" i="12"/>
  <c r="AI53" i="12"/>
  <c r="AC129" i="11"/>
  <c r="AD128" i="11"/>
  <c r="AH54" i="11"/>
  <c r="AI53" i="11"/>
  <c r="AF98" i="11"/>
  <c r="AE99" i="11"/>
  <c r="AI39" i="11"/>
  <c r="AJ38" i="11"/>
  <c r="AJ39" i="11" s="1"/>
  <c r="AC143" i="11"/>
  <c r="AB144" i="11"/>
  <c r="AA173" i="11"/>
  <c r="Z174" i="11"/>
  <c r="AA159" i="11"/>
  <c r="AB158" i="11"/>
  <c r="AH68" i="11"/>
  <c r="AG69" i="11"/>
  <c r="AG83" i="11"/>
  <c r="AF84" i="11"/>
  <c r="AD114" i="11"/>
  <c r="AE113" i="11"/>
  <c r="AE98" i="9"/>
  <c r="AD99" i="9"/>
  <c r="AF83" i="9"/>
  <c r="AE84" i="9"/>
  <c r="AC128" i="9"/>
  <c r="AB129" i="9"/>
  <c r="Z173" i="9"/>
  <c r="Y174" i="9"/>
  <c r="AG68" i="9"/>
  <c r="AF69" i="9"/>
  <c r="AI38" i="9"/>
  <c r="AH39" i="9"/>
  <c r="AI24" i="9"/>
  <c r="AJ23" i="9"/>
  <c r="AJ24" i="9" s="1"/>
  <c r="AA158" i="9"/>
  <c r="Z159" i="9"/>
  <c r="AA144" i="9"/>
  <c r="AB143" i="9"/>
  <c r="AH53" i="9"/>
  <c r="AG54" i="9"/>
  <c r="AC114" i="9"/>
  <c r="AD113" i="9"/>
  <c r="AH83" i="12" l="1"/>
  <c r="AG84" i="12"/>
  <c r="AB159" i="12"/>
  <c r="AC158" i="12"/>
  <c r="AI68" i="12"/>
  <c r="AH69" i="12"/>
  <c r="AE114" i="12"/>
  <c r="AF113" i="12"/>
  <c r="AG98" i="12"/>
  <c r="AF99" i="12"/>
  <c r="AC144" i="12"/>
  <c r="AD143" i="12"/>
  <c r="AA174" i="12"/>
  <c r="AB173" i="12"/>
  <c r="AJ53" i="12"/>
  <c r="AJ54" i="12" s="1"/>
  <c r="AI54" i="12"/>
  <c r="AE128" i="12"/>
  <c r="AD129" i="12"/>
  <c r="AD129" i="11"/>
  <c r="AE128" i="11"/>
  <c r="AH83" i="11"/>
  <c r="AG84" i="11"/>
  <c r="AC144" i="11"/>
  <c r="AD143" i="11"/>
  <c r="AI68" i="11"/>
  <c r="AH69" i="11"/>
  <c r="AF99" i="11"/>
  <c r="AG98" i="11"/>
  <c r="AF113" i="11"/>
  <c r="AE114" i="11"/>
  <c r="AJ53" i="11"/>
  <c r="AJ54" i="11" s="1"/>
  <c r="AI54" i="11"/>
  <c r="AC158" i="11"/>
  <c r="AB159" i="11"/>
  <c r="AB173" i="11"/>
  <c r="AA174" i="11"/>
  <c r="AC143" i="9"/>
  <c r="AB144" i="9"/>
  <c r="AA159" i="9"/>
  <c r="AB158" i="9"/>
  <c r="AA173" i="9"/>
  <c r="Z174" i="9"/>
  <c r="AE113" i="9"/>
  <c r="AD114" i="9"/>
  <c r="AD128" i="9"/>
  <c r="AC129" i="9"/>
  <c r="AI53" i="9"/>
  <c r="AH54" i="9"/>
  <c r="AI39" i="9"/>
  <c r="AJ38" i="9"/>
  <c r="AJ39" i="9" s="1"/>
  <c r="AG83" i="9"/>
  <c r="AF84" i="9"/>
  <c r="AH68" i="9"/>
  <c r="AG69" i="9"/>
  <c r="AE99" i="9"/>
  <c r="AF98" i="9"/>
  <c r="AG113" i="12" l="1"/>
  <c r="AF114" i="12"/>
  <c r="AI69" i="12"/>
  <c r="AJ68" i="12"/>
  <c r="AJ69" i="12" s="1"/>
  <c r="AB174" i="12"/>
  <c r="AC173" i="12"/>
  <c r="AE143" i="12"/>
  <c r="AD144" i="12"/>
  <c r="AD158" i="12"/>
  <c r="AC159" i="12"/>
  <c r="AE129" i="12"/>
  <c r="AF128" i="12"/>
  <c r="AG99" i="12"/>
  <c r="AH98" i="12"/>
  <c r="AH84" i="12"/>
  <c r="AI83" i="12"/>
  <c r="AG99" i="11"/>
  <c r="AH98" i="11"/>
  <c r="AD158" i="11"/>
  <c r="AC159" i="11"/>
  <c r="AI69" i="11"/>
  <c r="AJ68" i="11"/>
  <c r="AJ69" i="11" s="1"/>
  <c r="AD144" i="11"/>
  <c r="AE143" i="11"/>
  <c r="AG113" i="11"/>
  <c r="AF114" i="11"/>
  <c r="AI83" i="11"/>
  <c r="AH84" i="11"/>
  <c r="AF128" i="11"/>
  <c r="AE129" i="11"/>
  <c r="AC173" i="11"/>
  <c r="AB174" i="11"/>
  <c r="AH83" i="9"/>
  <c r="AG84" i="9"/>
  <c r="AF113" i="9"/>
  <c r="AE114" i="9"/>
  <c r="AA174" i="9"/>
  <c r="AB173" i="9"/>
  <c r="AG98" i="9"/>
  <c r="AF99" i="9"/>
  <c r="AC158" i="9"/>
  <c r="AB159" i="9"/>
  <c r="AI54" i="9"/>
  <c r="AJ53" i="9"/>
  <c r="AJ54" i="9" s="1"/>
  <c r="AI68" i="9"/>
  <c r="AH69" i="9"/>
  <c r="AE128" i="9"/>
  <c r="AD129" i="9"/>
  <c r="AC144" i="9"/>
  <c r="AD143" i="9"/>
  <c r="AJ83" i="12" l="1"/>
  <c r="AJ84" i="12" s="1"/>
  <c r="AI84" i="12"/>
  <c r="AE144" i="12"/>
  <c r="AF143" i="12"/>
  <c r="AI98" i="12"/>
  <c r="AH99" i="12"/>
  <c r="AD173" i="12"/>
  <c r="AC174" i="12"/>
  <c r="AG128" i="12"/>
  <c r="AF129" i="12"/>
  <c r="AE158" i="12"/>
  <c r="AD159" i="12"/>
  <c r="AG114" i="12"/>
  <c r="AH113" i="12"/>
  <c r="AE144" i="11"/>
  <c r="AF143" i="11"/>
  <c r="AD173" i="11"/>
  <c r="AC174" i="11"/>
  <c r="AJ83" i="11"/>
  <c r="AJ84" i="11" s="1"/>
  <c r="AI84" i="11"/>
  <c r="AE158" i="11"/>
  <c r="AD159" i="11"/>
  <c r="AG114" i="11"/>
  <c r="AH113" i="11"/>
  <c r="AG128" i="11"/>
  <c r="AF129" i="11"/>
  <c r="AH99" i="11"/>
  <c r="AI98" i="11"/>
  <c r="AE129" i="9"/>
  <c r="AF128" i="9"/>
  <c r="AG99" i="9"/>
  <c r="AH98" i="9"/>
  <c r="AC173" i="9"/>
  <c r="AB174" i="9"/>
  <c r="AI69" i="9"/>
  <c r="AJ68" i="9"/>
  <c r="AJ69" i="9" s="1"/>
  <c r="AG113" i="9"/>
  <c r="AF114" i="9"/>
  <c r="AE143" i="9"/>
  <c r="AD144" i="9"/>
  <c r="AD158" i="9"/>
  <c r="AC159" i="9"/>
  <c r="AI83" i="9"/>
  <c r="AH84" i="9"/>
  <c r="AF158" i="12" l="1"/>
  <c r="AE159" i="12"/>
  <c r="AE173" i="12"/>
  <c r="AD174" i="12"/>
  <c r="AI99" i="12"/>
  <c r="AJ98" i="12"/>
  <c r="AJ99" i="12" s="1"/>
  <c r="AG143" i="12"/>
  <c r="AF144" i="12"/>
  <c r="AI113" i="12"/>
  <c r="AH114" i="12"/>
  <c r="AG129" i="12"/>
  <c r="AH128" i="12"/>
  <c r="AF158" i="11"/>
  <c r="AE159" i="11"/>
  <c r="AI99" i="11"/>
  <c r="AJ98" i="11"/>
  <c r="AJ99" i="11" s="1"/>
  <c r="AG129" i="11"/>
  <c r="AH128" i="11"/>
  <c r="AE173" i="11"/>
  <c r="AD174" i="11"/>
  <c r="AI113" i="11"/>
  <c r="AH114" i="11"/>
  <c r="AG143" i="11"/>
  <c r="AF144" i="11"/>
  <c r="AE144" i="9"/>
  <c r="AF143" i="9"/>
  <c r="AE158" i="9"/>
  <c r="AD159" i="9"/>
  <c r="AD173" i="9"/>
  <c r="AC174" i="9"/>
  <c r="AI84" i="9"/>
  <c r="AJ83" i="9"/>
  <c r="AJ84" i="9" s="1"/>
  <c r="AI98" i="9"/>
  <c r="AH99" i="9"/>
  <c r="AG128" i="9"/>
  <c r="AF129" i="9"/>
  <c r="AG114" i="9"/>
  <c r="AH113" i="9"/>
  <c r="AG144" i="12" l="1"/>
  <c r="AH143" i="12"/>
  <c r="AI128" i="12"/>
  <c r="AH129" i="12"/>
  <c r="AE174" i="12"/>
  <c r="AF173" i="12"/>
  <c r="AI114" i="12"/>
  <c r="AJ113" i="12"/>
  <c r="AJ114" i="12" s="1"/>
  <c r="AF159" i="12"/>
  <c r="AG158" i="12"/>
  <c r="AE174" i="11"/>
  <c r="AF173" i="11"/>
  <c r="AI128" i="11"/>
  <c r="AH129" i="11"/>
  <c r="AG144" i="11"/>
  <c r="AH143" i="11"/>
  <c r="AJ113" i="11"/>
  <c r="AJ114" i="11" s="1"/>
  <c r="AI114" i="11"/>
  <c r="AG158" i="11"/>
  <c r="AF159" i="11"/>
  <c r="AG129" i="9"/>
  <c r="AH128" i="9"/>
  <c r="AI113" i="9"/>
  <c r="AH114" i="9"/>
  <c r="AE173" i="9"/>
  <c r="AD174" i="9"/>
  <c r="AG143" i="9"/>
  <c r="AF144" i="9"/>
  <c r="AE159" i="9"/>
  <c r="AF158" i="9"/>
  <c r="AI99" i="9"/>
  <c r="AJ98" i="9"/>
  <c r="AJ99" i="9" s="1"/>
  <c r="AG173" i="12" l="1"/>
  <c r="AF174" i="12"/>
  <c r="AI129" i="12"/>
  <c r="AJ128" i="12"/>
  <c r="AJ129" i="12" s="1"/>
  <c r="AH158" i="12"/>
  <c r="AG159" i="12"/>
  <c r="AI143" i="12"/>
  <c r="AH144" i="12"/>
  <c r="AI143" i="11"/>
  <c r="AH144" i="11"/>
  <c r="AJ128" i="11"/>
  <c r="AJ129" i="11" s="1"/>
  <c r="AI129" i="11"/>
  <c r="AG173" i="11"/>
  <c r="AF174" i="11"/>
  <c r="AH158" i="11"/>
  <c r="AG159" i="11"/>
  <c r="AG158" i="9"/>
  <c r="AF159" i="9"/>
  <c r="AI114" i="9"/>
  <c r="AJ113" i="9"/>
  <c r="AJ114" i="9" s="1"/>
  <c r="AH143" i="9"/>
  <c r="AG144" i="9"/>
  <c r="AE174" i="9"/>
  <c r="AF173" i="9"/>
  <c r="AI128" i="9"/>
  <c r="AH129" i="9"/>
  <c r="AI144" i="12" l="1"/>
  <c r="AJ143" i="12"/>
  <c r="AJ144" i="12" s="1"/>
  <c r="AH159" i="12"/>
  <c r="AI158" i="12"/>
  <c r="AH173" i="12"/>
  <c r="AG174" i="12"/>
  <c r="AI158" i="11"/>
  <c r="AH159" i="11"/>
  <c r="AH173" i="11"/>
  <c r="AG174" i="11"/>
  <c r="AI144" i="11"/>
  <c r="AJ143" i="11"/>
  <c r="AJ144" i="11" s="1"/>
  <c r="AG173" i="9"/>
  <c r="AF174" i="9"/>
  <c r="AI143" i="9"/>
  <c r="AH144" i="9"/>
  <c r="AI129" i="9"/>
  <c r="AJ128" i="9"/>
  <c r="AJ129" i="9" s="1"/>
  <c r="AH158" i="9"/>
  <c r="AG159" i="9"/>
  <c r="AI173" i="12" l="1"/>
  <c r="AH174" i="12"/>
  <c r="AI159" i="12"/>
  <c r="AJ158" i="12"/>
  <c r="AJ159" i="12" s="1"/>
  <c r="AI173" i="11"/>
  <c r="AH174" i="11"/>
  <c r="AI159" i="11"/>
  <c r="AJ158" i="11"/>
  <c r="AJ159" i="11" s="1"/>
  <c r="AI158" i="9"/>
  <c r="AH159" i="9"/>
  <c r="AI144" i="9"/>
  <c r="AJ143" i="9"/>
  <c r="AJ144" i="9" s="1"/>
  <c r="AH173" i="9"/>
  <c r="AG174" i="9"/>
  <c r="AJ173" i="12" l="1"/>
  <c r="AJ174" i="12" s="1"/>
  <c r="AI174" i="12"/>
  <c r="AJ173" i="11"/>
  <c r="AJ174" i="11" s="1"/>
  <c r="AI174" i="11"/>
  <c r="AI173" i="9"/>
  <c r="AH174" i="9"/>
  <c r="AI159" i="9"/>
  <c r="AJ158" i="9"/>
  <c r="AJ159" i="9" s="1"/>
  <c r="AI174" i="9" l="1"/>
  <c r="AJ173" i="9"/>
  <c r="AJ174" i="9" s="1"/>
</calcChain>
</file>

<file path=xl/sharedStrings.xml><?xml version="1.0" encoding="utf-8"?>
<sst xmlns="http://schemas.openxmlformats.org/spreadsheetml/2006/main" count="381" uniqueCount="49">
  <si>
    <t>Ano Calendário</t>
  </si>
  <si>
    <t>Legenda</t>
  </si>
  <si>
    <t>F</t>
  </si>
  <si>
    <t>L</t>
  </si>
  <si>
    <t>C</t>
  </si>
  <si>
    <t>Férias</t>
  </si>
  <si>
    <t>Licença</t>
  </si>
  <si>
    <t>Curso</t>
  </si>
  <si>
    <t>-</t>
  </si>
  <si>
    <t>Quantidade de Dias</t>
  </si>
  <si>
    <t>R</t>
  </si>
  <si>
    <t>Licença/Ausência</t>
  </si>
  <si>
    <t>Feriado universal</t>
  </si>
  <si>
    <t>Carnaval</t>
  </si>
  <si>
    <t>Sexta-feira Santa</t>
  </si>
  <si>
    <t>Tiradentes</t>
  </si>
  <si>
    <t>Dia do Trabalho</t>
  </si>
  <si>
    <t>Corpus Christi</t>
  </si>
  <si>
    <t>Cursos Jurídicos</t>
  </si>
  <si>
    <t>Independência</t>
  </si>
  <si>
    <t>N.S. Aparecida</t>
  </si>
  <si>
    <t>Servidor Público</t>
  </si>
  <si>
    <t>Regimental STJ</t>
  </si>
  <si>
    <t>Finados</t>
  </si>
  <si>
    <t>República</t>
  </si>
  <si>
    <t>Dia da Justiça</t>
  </si>
  <si>
    <t>Natal</t>
  </si>
  <si>
    <t>Feriado Regimental</t>
  </si>
  <si>
    <t>Fim do Recesso</t>
  </si>
  <si>
    <t>Início do Recesso</t>
  </si>
  <si>
    <t>Sábado e Domingo</t>
  </si>
  <si>
    <t>Licenças / Afastamentos / Ausências</t>
  </si>
  <si>
    <t>.</t>
  </si>
  <si>
    <t>1 pessoa de férias</t>
  </si>
  <si>
    <t>2 pessoas de férias</t>
  </si>
  <si>
    <t>3 pessoas de férias</t>
  </si>
  <si>
    <t>Cursos e Treinamentos</t>
  </si>
  <si>
    <t>0 pessoas de férias</t>
  </si>
  <si>
    <t xml:space="preserve">Feriados Regimentais </t>
  </si>
  <si>
    <t>maior férias</t>
  </si>
  <si>
    <t>maior licença</t>
  </si>
  <si>
    <t>mais cursos</t>
  </si>
  <si>
    <t>Indicadores</t>
  </si>
  <si>
    <t>Controle de Férias</t>
  </si>
  <si>
    <t>Anual</t>
  </si>
  <si>
    <t>escolha o ano</t>
  </si>
  <si>
    <t>Getulio Silva</t>
  </si>
  <si>
    <t>1/1/20233</t>
  </si>
  <si>
    <t>8/11/203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</si>
</sst>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dd/mm/yy;@"/>
    <numFmt numFmtId="166" formatCode="[$-416]d;@"/>
    <numFmt numFmtId="167" formatCode="mmmm"/>
    <numFmt numFmtId="168" formatCode="0;\-0;&quot;-&quot;"/>
    <numFmt numFmtId="169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rgb="FF054161"/>
      <name val="Calibri"/>
      <family val="2"/>
      <scheme val="minor"/>
    </font>
    <font>
      <sz val="14"/>
      <color rgb="FFF8445E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</borders>
  <cellStyleXfs count="4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0" fillId="7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/>
    <xf numFmtId="0" fontId="1" fillId="0" borderId="0" xfId="0" applyNumberFormat="1" applyFont="1"/>
    <xf numFmtId="0" fontId="7" fillId="0" borderId="2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/>
    <xf numFmtId="0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8" fontId="3" fillId="0" borderId="4" xfId="1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5" borderId="0" xfId="0" applyFont="1" applyFill="1"/>
    <xf numFmtId="0" fontId="5" fillId="5" borderId="0" xfId="0" applyFont="1" applyFill="1" applyBorder="1" applyAlignment="1">
      <alignment horizontal="center"/>
    </xf>
    <xf numFmtId="166" fontId="6" fillId="5" borderId="0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3" fillId="0" borderId="4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10" fontId="1" fillId="0" borderId="0" xfId="2" applyNumberFormat="1" applyFont="1"/>
    <xf numFmtId="166" fontId="6" fillId="5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top"/>
    </xf>
    <xf numFmtId="168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8" fontId="3" fillId="0" borderId="6" xfId="1" applyNumberFormat="1" applyFont="1" applyBorder="1" applyAlignment="1">
      <alignment horizontal="center" vertical="center"/>
    </xf>
    <xf numFmtId="169" fontId="18" fillId="0" borderId="0" xfId="0" applyNumberFormat="1" applyFont="1" applyBorder="1" applyAlignment="1">
      <alignment horizontal="right"/>
    </xf>
    <xf numFmtId="166" fontId="6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indent="10"/>
    </xf>
    <xf numFmtId="0" fontId="13" fillId="0" borderId="0" xfId="0" applyFont="1" applyBorder="1" applyAlignment="1">
      <alignment horizontal="left" vertical="top" indent="10"/>
    </xf>
    <xf numFmtId="168" fontId="3" fillId="0" borderId="3" xfId="0" applyNumberFormat="1" applyFont="1" applyBorder="1" applyAlignment="1">
      <alignment horizontal="center" vertical="center"/>
    </xf>
    <xf numFmtId="168" fontId="3" fillId="0" borderId="4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center" vertical="center"/>
    </xf>
    <xf numFmtId="167" fontId="8" fillId="5" borderId="0" xfId="0" applyNumberFormat="1" applyFont="1" applyFill="1" applyBorder="1" applyAlignment="1">
      <alignment horizontal="left" vertical="center"/>
    </xf>
    <xf numFmtId="167" fontId="8" fillId="5" borderId="2" xfId="0" applyNumberFormat="1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66" fontId="4" fillId="5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9" fontId="11" fillId="0" borderId="0" xfId="0" applyNumberFormat="1" applyFont="1" applyBorder="1" applyAlignment="1">
      <alignment horizontal="right"/>
    </xf>
    <xf numFmtId="0" fontId="4" fillId="6" borderId="0" xfId="0" applyFont="1" applyFill="1" applyAlignment="1">
      <alignment horizontal="center"/>
    </xf>
    <xf numFmtId="0" fontId="17" fillId="0" borderId="0" xfId="0" applyFont="1" applyBorder="1" applyAlignment="1">
      <alignment horizontal="left" vertical="top" indent="10"/>
    </xf>
    <xf numFmtId="0" fontId="12" fillId="0" borderId="0" xfId="0" applyFont="1" applyBorder="1" applyAlignment="1">
      <alignment horizontal="left" vertical="top" indent="10"/>
    </xf>
    <xf numFmtId="167" fontId="20" fillId="7" borderId="0" xfId="3" applyNumberFormat="1" applyBorder="1" applyAlignment="1">
      <alignment horizontal="left" vertical="center"/>
    </xf>
    <xf numFmtId="0" fontId="20" fillId="7" borderId="0" xfId="3"/>
    <xf numFmtId="166" fontId="20" fillId="7" borderId="0" xfId="3" applyNumberFormat="1" applyBorder="1" applyAlignment="1">
      <alignment horizontal="center" vertical="center"/>
    </xf>
    <xf numFmtId="167" fontId="20" fillId="7" borderId="2" xfId="3" applyNumberFormat="1" applyBorder="1" applyAlignment="1">
      <alignment horizontal="left" vertical="center"/>
    </xf>
    <xf numFmtId="0" fontId="20" fillId="7" borderId="0" xfId="3" applyBorder="1" applyAlignment="1">
      <alignment horizontal="center"/>
    </xf>
    <xf numFmtId="166" fontId="20" fillId="7" borderId="0" xfId="3" applyNumberFormat="1" applyBorder="1" applyAlignment="1">
      <alignment horizontal="center" vertical="center"/>
    </xf>
    <xf numFmtId="0" fontId="20" fillId="7" borderId="0" xfId="3" applyBorder="1" applyAlignment="1">
      <alignment horizontal="center"/>
    </xf>
    <xf numFmtId="0" fontId="20" fillId="7" borderId="2" xfId="3" applyBorder="1" applyAlignment="1"/>
    <xf numFmtId="0" fontId="20" fillId="7" borderId="0" xfId="3" applyAlignment="1">
      <alignment horizontal="center"/>
    </xf>
    <xf numFmtId="166" fontId="21" fillId="7" borderId="0" xfId="3" applyNumberFormat="1" applyFont="1" applyBorder="1" applyAlignment="1">
      <alignment horizontal="center" vertical="center"/>
    </xf>
    <xf numFmtId="0" fontId="21" fillId="7" borderId="2" xfId="3" applyFont="1" applyBorder="1" applyAlignment="1">
      <alignment horizontal="center"/>
    </xf>
    <xf numFmtId="0" fontId="22" fillId="7" borderId="0" xfId="3" applyNumberFormat="1" applyFont="1" applyBorder="1" applyAlignment="1">
      <alignment horizontal="left" vertical="center" indent="1"/>
    </xf>
    <xf numFmtId="0" fontId="22" fillId="7" borderId="0" xfId="3" applyFont="1"/>
    <xf numFmtId="166" fontId="22" fillId="7" borderId="0" xfId="3" applyNumberFormat="1" applyFont="1" applyBorder="1" applyAlignment="1">
      <alignment horizontal="center" vertical="center"/>
    </xf>
    <xf numFmtId="166" fontId="22" fillId="7" borderId="0" xfId="3" applyNumberFormat="1" applyFont="1" applyBorder="1" applyAlignment="1">
      <alignment horizontal="center" vertical="center"/>
    </xf>
    <xf numFmtId="0" fontId="22" fillId="7" borderId="0" xfId="3" applyFont="1" applyAlignment="1">
      <alignment horizontal="center"/>
    </xf>
    <xf numFmtId="0" fontId="22" fillId="7" borderId="2" xfId="3" applyNumberFormat="1" applyFont="1" applyBorder="1" applyAlignment="1">
      <alignment horizontal="left" vertical="center" indent="1"/>
    </xf>
    <xf numFmtId="0" fontId="22" fillId="7" borderId="7" xfId="3" applyFont="1" applyBorder="1" applyAlignment="1">
      <alignment horizontal="center"/>
    </xf>
    <xf numFmtId="0" fontId="22" fillId="7" borderId="7" xfId="3" applyFont="1" applyBorder="1" applyAlignment="1">
      <alignment horizontal="center"/>
    </xf>
    <xf numFmtId="0" fontId="22" fillId="7" borderId="0" xfId="3" applyFont="1" applyBorder="1" applyAlignment="1">
      <alignment horizontal="center"/>
    </xf>
  </cellXfs>
  <cellStyles count="4">
    <cellStyle name="Accent5" xfId="3" builtinId="45"/>
    <cellStyle name="Comma" xfId="1" builtinId="3"/>
    <cellStyle name="Normal" xfId="0" builtinId="0"/>
    <cellStyle name="Percent" xfId="2" builtinId="5"/>
  </cellStyles>
  <dxfs count="390"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theme="4" tint="0.3999450666829432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81"/>
      <color rgb="FFF8445E"/>
      <color rgb="FF054161"/>
      <color rgb="FF437691"/>
      <color rgb="FFC6EFC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29C-DA1B-467F-A030-970F8C3D6673}">
  <sheetPr codeName="Sheet1">
    <tabColor rgb="FF054161"/>
  </sheetPr>
  <dimension ref="A2:BP51"/>
  <sheetViews>
    <sheetView showGridLines="0" showRowColHeaders="0" tabSelected="1" topLeftCell="B1" zoomScaleNormal="100" workbookViewId="0">
      <pane ySplit="6" topLeftCell="A7" activePane="bottomLeft" state="frozen"/>
      <selection activeCell="R19" sqref="R10:S19"/>
      <selection pane="bottomLeft" activeCell="H15" sqref="H15"/>
    </sheetView>
  </sheetViews>
  <sheetFormatPr defaultColWidth="0" defaultRowHeight="12.75" x14ac:dyDescent="0.2"/>
  <cols>
    <col min="1" max="1" width="5.7109375" style="15" hidden="1" customWidth="1"/>
    <col min="2" max="2" width="2.7109375" style="1" customWidth="1"/>
    <col min="3" max="3" width="2.7109375" style="7" customWidth="1"/>
    <col min="4" max="4" width="15.7109375" style="3" customWidth="1"/>
    <col min="5" max="5" width="2.7109375" style="3" customWidth="1"/>
    <col min="6" max="32" width="2.7109375" style="1" customWidth="1"/>
    <col min="33" max="36" width="2.7109375" style="2" customWidth="1"/>
    <col min="37" max="65" width="2.7109375" style="1" customWidth="1"/>
    <col min="66" max="67" width="9.140625" style="1" customWidth="1"/>
    <col min="68" max="68" width="0" style="1" hidden="1" customWidth="1"/>
    <col min="69" max="16384" width="9.140625" style="1" hidden="1"/>
  </cols>
  <sheetData>
    <row r="2" spans="3:59" ht="12.75" customHeight="1" x14ac:dyDescent="0.2">
      <c r="C2" s="32" t="s">
        <v>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AP2" s="30">
        <f ca="1">TODAY()</f>
        <v>44330</v>
      </c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</row>
    <row r="3" spans="3:59" ht="12.75" customHeight="1" x14ac:dyDescent="0.2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3:59" x14ac:dyDescent="0.2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AQ4" s="2"/>
    </row>
    <row r="5" spans="3:59" x14ac:dyDescent="0.2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AQ5" s="2"/>
    </row>
    <row r="6" spans="3:59" x14ac:dyDescent="0.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3:59" x14ac:dyDescent="0.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3:59" ht="12.75" customHeight="1" x14ac:dyDescent="0.2">
      <c r="C8" s="67">
        <f>'Férias 2021'!BD9</f>
        <v>2021</v>
      </c>
      <c r="D8" s="67"/>
      <c r="E8" s="68"/>
      <c r="F8" s="69" t="s">
        <v>5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70"/>
      <c r="T8" s="68"/>
      <c r="U8" s="69" t="s">
        <v>31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0"/>
      <c r="AI8" s="68"/>
      <c r="AJ8" s="69" t="s">
        <v>36</v>
      </c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70"/>
      <c r="AX8" s="68"/>
      <c r="AY8" s="71" t="s">
        <v>42</v>
      </c>
      <c r="AZ8" s="71"/>
      <c r="BA8" s="71"/>
      <c r="BB8" s="71"/>
    </row>
    <row r="9" spans="3:59" ht="12.75" customHeight="1" x14ac:dyDescent="0.2">
      <c r="C9" s="72"/>
      <c r="D9" s="72"/>
      <c r="E9" s="68"/>
      <c r="F9" s="73">
        <v>1</v>
      </c>
      <c r="G9" s="73">
        <v>2</v>
      </c>
      <c r="H9" s="73">
        <v>3</v>
      </c>
      <c r="I9" s="73">
        <v>4</v>
      </c>
      <c r="J9" s="73">
        <v>5</v>
      </c>
      <c r="K9" s="73">
        <v>6</v>
      </c>
      <c r="L9" s="73">
        <v>7</v>
      </c>
      <c r="M9" s="73">
        <v>8</v>
      </c>
      <c r="N9" s="73">
        <v>9</v>
      </c>
      <c r="O9" s="73">
        <v>10</v>
      </c>
      <c r="P9" s="73">
        <v>11</v>
      </c>
      <c r="Q9" s="73">
        <v>12</v>
      </c>
      <c r="R9" s="74" t="s">
        <v>44</v>
      </c>
      <c r="S9" s="74"/>
      <c r="T9" s="68"/>
      <c r="U9" s="73">
        <v>1</v>
      </c>
      <c r="V9" s="73">
        <v>2</v>
      </c>
      <c r="W9" s="73">
        <v>3</v>
      </c>
      <c r="X9" s="73">
        <v>4</v>
      </c>
      <c r="Y9" s="73">
        <v>5</v>
      </c>
      <c r="Z9" s="73">
        <v>6</v>
      </c>
      <c r="AA9" s="73">
        <v>7</v>
      </c>
      <c r="AB9" s="73">
        <v>8</v>
      </c>
      <c r="AC9" s="73">
        <v>9</v>
      </c>
      <c r="AD9" s="73">
        <v>10</v>
      </c>
      <c r="AE9" s="73">
        <v>11</v>
      </c>
      <c r="AF9" s="73">
        <v>12</v>
      </c>
      <c r="AG9" s="74" t="s">
        <v>44</v>
      </c>
      <c r="AH9" s="74"/>
      <c r="AI9" s="68"/>
      <c r="AJ9" s="75">
        <v>1</v>
      </c>
      <c r="AK9" s="75">
        <v>2</v>
      </c>
      <c r="AL9" s="75">
        <v>3</v>
      </c>
      <c r="AM9" s="75">
        <v>4</v>
      </c>
      <c r="AN9" s="75">
        <v>5</v>
      </c>
      <c r="AO9" s="75">
        <v>6</v>
      </c>
      <c r="AP9" s="75">
        <v>7</v>
      </c>
      <c r="AQ9" s="75">
        <v>8</v>
      </c>
      <c r="AR9" s="75">
        <v>9</v>
      </c>
      <c r="AS9" s="75">
        <v>10</v>
      </c>
      <c r="AT9" s="75">
        <v>11</v>
      </c>
      <c r="AU9" s="75">
        <v>12</v>
      </c>
      <c r="AV9" s="74" t="s">
        <v>44</v>
      </c>
      <c r="AW9" s="74"/>
      <c r="AX9" s="68"/>
      <c r="AY9" s="68"/>
      <c r="AZ9" s="68"/>
      <c r="BA9" s="68"/>
      <c r="BB9" s="68"/>
    </row>
    <row r="10" spans="3:59" x14ac:dyDescent="0.2">
      <c r="C10" s="8">
        <v>1</v>
      </c>
      <c r="D10" s="6" t="s">
        <v>46</v>
      </c>
      <c r="E10" s="16"/>
      <c r="F10" s="13">
        <f>SUMIFS('Férias 2023'!$AM$10:$AM$185,'Férias 2023'!$D$10:$D$185,$D10,'Férias 2023'!$A$10:$A$185,F$9)</f>
        <v>0</v>
      </c>
      <c r="G10" s="13">
        <f>SUMIFS('Férias 2023'!$AM$10:$AM$185,'Férias 2023'!$D$10:$D$185,$D10,'Férias 2023'!$A$10:$A$185,G$9)</f>
        <v>0</v>
      </c>
      <c r="H10" s="13">
        <f>SUMIFS('Férias 2023'!$AM$10:$AM$185,'Férias 2023'!$D$10:$D$185,$D10,'Férias 2023'!$A$10:$A$185,H$9)</f>
        <v>0</v>
      </c>
      <c r="I10" s="13">
        <f>SUMIFS('Férias 2023'!$AM$10:$AM$185,'Férias 2023'!$D$10:$D$185,$D10,'Férias 2023'!$A$10:$A$185,I$9)</f>
        <v>0</v>
      </c>
      <c r="J10" s="13">
        <f>SUMIFS('Férias 2023'!$AM$10:$AM$185,'Férias 2023'!$D$10:$D$185,$D10,'Férias 2023'!$A$10:$A$185,J$9)</f>
        <v>0</v>
      </c>
      <c r="K10" s="13">
        <f>SUMIFS('Férias 2023'!$AM$10:$AM$185,'Férias 2023'!$D$10:$D$185,$D10,'Férias 2023'!$A$10:$A$185,K$9)</f>
        <v>0</v>
      </c>
      <c r="L10" s="13">
        <f>SUMIFS('Férias 2023'!$AM$10:$AM$185,'Férias 2023'!$D$10:$D$185,$D10,'Férias 2023'!$A$10:$A$185,L$9)</f>
        <v>0</v>
      </c>
      <c r="M10" s="13">
        <f>SUMIFS('Férias 2023'!$AM$10:$AM$185,'Férias 2023'!$D$10:$D$185,$D10,'Férias 2023'!$A$10:$A$185,M$9)</f>
        <v>0</v>
      </c>
      <c r="N10" s="13">
        <f>SUMIFS('Férias 2023'!$AM$10:$AM$185,'Férias 2023'!$D$10:$D$185,$D10,'Férias 2023'!$A$10:$A$185,N$9)</f>
        <v>0</v>
      </c>
      <c r="O10" s="13">
        <f>SUMIFS('Férias 2023'!$AM$10:$AM$185,'Férias 2023'!$D$10:$D$185,$D10,'Férias 2023'!$A$10:$A$185,O$9)</f>
        <v>0</v>
      </c>
      <c r="P10" s="13">
        <f>SUMIFS('Férias 2023'!$AM$10:$AM$185,'Férias 2023'!$D$10:$D$185,$D10,'Férias 2023'!$A$10:$A$185,P$9)</f>
        <v>0</v>
      </c>
      <c r="Q10" s="13">
        <f>SUMIFS('Férias 2023'!$AM$10:$AM$185,'Férias 2023'!$D$10:$D$185,$D10,'Férias 2023'!$A$10:$A$185,Q$9)</f>
        <v>0</v>
      </c>
      <c r="R10" s="29">
        <f t="shared" ref="R10:R19" si="0">SUM(F10:Q10)</f>
        <v>0</v>
      </c>
      <c r="S10" s="29"/>
      <c r="T10" s="16"/>
      <c r="U10" s="13">
        <f>SUMIFS('Férias 2023'!$AO$10:$AO$185,'Férias 2023'!$D$10:$D$185,$D10,'Férias 2023'!$A$10:$A$185,U$9)</f>
        <v>0</v>
      </c>
      <c r="V10" s="13">
        <f>SUMIFS('Férias 2023'!$AO$10:$AO$185,'Férias 2023'!$D$10:$D$185,$D10,'Férias 2023'!$A$10:$A$185,V$9)</f>
        <v>0</v>
      </c>
      <c r="W10" s="13">
        <f>SUMIFS('Férias 2023'!$AO$10:$AO$185,'Férias 2023'!$D$10:$D$185,$D10,'Férias 2023'!$A$10:$A$185,W$9)</f>
        <v>0</v>
      </c>
      <c r="X10" s="13">
        <f>SUMIFS('Férias 2023'!$AO$10:$AO$185,'Férias 2023'!$D$10:$D$185,$D10,'Férias 2023'!$A$10:$A$185,X$9)</f>
        <v>0</v>
      </c>
      <c r="Y10" s="13">
        <f>SUMIFS('Férias 2023'!$AO$10:$AO$185,'Férias 2023'!$D$10:$D$185,$D10,'Férias 2023'!$A$10:$A$185,Y$9)</f>
        <v>0</v>
      </c>
      <c r="Z10" s="13">
        <f>SUMIFS('Férias 2023'!$AO$10:$AO$185,'Férias 2023'!$D$10:$D$185,$D10,'Férias 2023'!$A$10:$A$185,Z$9)</f>
        <v>0</v>
      </c>
      <c r="AA10" s="13">
        <f>SUMIFS('Férias 2023'!$AO$10:$AO$185,'Férias 2023'!$D$10:$D$185,$D10,'Férias 2023'!$A$10:$A$185,AA$9)</f>
        <v>0</v>
      </c>
      <c r="AB10" s="13">
        <f>SUMIFS('Férias 2023'!$AO$10:$AO$185,'Férias 2023'!$D$10:$D$185,$D10,'Férias 2023'!$A$10:$A$185,AB$9)</f>
        <v>0</v>
      </c>
      <c r="AC10" s="13">
        <f>SUMIFS('Férias 2023'!$AO$10:$AO$185,'Férias 2023'!$D$10:$D$185,$D10,'Férias 2023'!$A$10:$A$185,AC$9)</f>
        <v>0</v>
      </c>
      <c r="AD10" s="13">
        <f>SUMIFS('Férias 2023'!$AO$10:$AO$185,'Férias 2023'!$D$10:$D$185,$D10,'Férias 2023'!$A$10:$A$185,AD$9)</f>
        <v>0</v>
      </c>
      <c r="AE10" s="13">
        <f>SUMIFS('Férias 2023'!$AO$10:$AO$185,'Férias 2023'!$D$10:$D$185,$D10,'Férias 2023'!$A$10:$A$185,AE$9)</f>
        <v>0</v>
      </c>
      <c r="AF10" s="13">
        <f>SUMIFS('Férias 2023'!$AO$10:$AO$185,'Férias 2023'!$D$10:$D$185,$D10,'Férias 2023'!$A$10:$A$185,AF$9)</f>
        <v>0</v>
      </c>
      <c r="AG10" s="29">
        <f t="shared" ref="AG10:AG19" si="1">SUM(U10:AF10)</f>
        <v>0</v>
      </c>
      <c r="AH10" s="29"/>
      <c r="AI10" s="16"/>
      <c r="AJ10" s="13">
        <f>SUMIFS('Férias 2023'!$AQ$10:$AQ$185,'Férias 2023'!$D$10:$D$185,$D10,'Férias 2023'!$A$10:$A$185,AJ$9)</f>
        <v>0</v>
      </c>
      <c r="AK10" s="13">
        <f>SUMIFS('Férias 2023'!$AQ$10:$AQ$185,'Férias 2023'!$D$10:$D$185,$D10,'Férias 2023'!$A$10:$A$185,AK$9)</f>
        <v>0</v>
      </c>
      <c r="AL10" s="13">
        <f>SUMIFS('Férias 2023'!$AQ$10:$AQ$185,'Férias 2023'!$D$10:$D$185,$D10,'Férias 2023'!$A$10:$A$185,AL$9)</f>
        <v>0</v>
      </c>
      <c r="AM10" s="13">
        <f>SUMIFS('Férias 2023'!$AQ$10:$AQ$185,'Férias 2023'!$D$10:$D$185,$D10,'Férias 2023'!$A$10:$A$185,AM$9)</f>
        <v>0</v>
      </c>
      <c r="AN10" s="13">
        <f>SUMIFS('Férias 2023'!$AQ$10:$AQ$185,'Férias 2023'!$D$10:$D$185,$D10,'Férias 2023'!$A$10:$A$185,AN$9)</f>
        <v>0</v>
      </c>
      <c r="AO10" s="13">
        <f>SUMIFS('Férias 2023'!$AQ$10:$AQ$185,'Férias 2023'!$D$10:$D$185,$D10,'Férias 2023'!$A$10:$A$185,AO$9)</f>
        <v>0</v>
      </c>
      <c r="AP10" s="13">
        <f>SUMIFS('Férias 2023'!$AQ$10:$AQ$185,'Férias 2023'!$D$10:$D$185,$D10,'Férias 2023'!$A$10:$A$185,AP$9)</f>
        <v>0</v>
      </c>
      <c r="AQ10" s="13">
        <f>SUMIFS('Férias 2023'!$AQ$10:$AQ$185,'Férias 2023'!$D$10:$D$185,$D10,'Férias 2023'!$A$10:$A$185,AQ$9)</f>
        <v>0</v>
      </c>
      <c r="AR10" s="13">
        <f>SUMIFS('Férias 2023'!$AQ$10:$AQ$185,'Férias 2023'!$D$10:$D$185,$D10,'Férias 2023'!$A$10:$A$185,AR$9)</f>
        <v>0</v>
      </c>
      <c r="AS10" s="13">
        <f>SUMIFS('Férias 2023'!$AQ$10:$AQ$185,'Férias 2023'!$D$10:$D$185,$D10,'Férias 2023'!$A$10:$A$185,AS$9)</f>
        <v>0</v>
      </c>
      <c r="AT10" s="13">
        <f>SUMIFS('Férias 2023'!$AQ$10:$AQ$185,'Férias 2023'!$D$10:$D$185,$D10,'Férias 2023'!$A$10:$A$185,AT$9)</f>
        <v>0</v>
      </c>
      <c r="AU10" s="13">
        <f>SUMIFS('Férias 2023'!$AQ$10:$AQ$185,'Férias 2023'!$D$10:$D$185,$D10,'Férias 2023'!$A$10:$A$185,AU$9)</f>
        <v>0</v>
      </c>
      <c r="AV10" s="29">
        <f t="shared" ref="AV10:AV19" si="2">SUM(AJ10:AU10)</f>
        <v>0</v>
      </c>
      <c r="AW10" s="29"/>
      <c r="AX10" s="16"/>
      <c r="AY10" s="27">
        <f>MAX(R10:S19)</f>
        <v>0</v>
      </c>
      <c r="AZ10" s="28"/>
      <c r="BA10" s="28"/>
      <c r="BB10" s="28"/>
    </row>
    <row r="11" spans="3:59" x14ac:dyDescent="0.2">
      <c r="C11" s="9">
        <v>2</v>
      </c>
      <c r="D11" s="6"/>
      <c r="E11" s="1"/>
      <c r="F11" s="13">
        <f>SUMIFS('Férias 2023'!$AM$10:$AM$185,'Férias 2023'!$D$10:$D$185,$D11,'Férias 2023'!$A$10:$A$185,F$9)</f>
        <v>0</v>
      </c>
      <c r="G11" s="13">
        <f>SUMIFS('Férias 2023'!$AM$10:$AM$185,'Férias 2023'!$D$10:$D$185,$D11,'Férias 2023'!$A$10:$A$185,G$9)</f>
        <v>0</v>
      </c>
      <c r="H11" s="13">
        <f>SUMIFS('Férias 2023'!$AM$10:$AM$185,'Férias 2023'!$D$10:$D$185,$D11,'Férias 2023'!$A$10:$A$185,H$9)</f>
        <v>0</v>
      </c>
      <c r="I11" s="13">
        <f>SUMIFS('Férias 2023'!$AM$10:$AM$185,'Férias 2023'!$D$10:$D$185,$D11,'Férias 2023'!$A$10:$A$185,I$9)</f>
        <v>0</v>
      </c>
      <c r="J11" s="13">
        <f>SUMIFS('Férias 2023'!$AM$10:$AM$185,'Férias 2023'!$D$10:$D$185,$D11,'Férias 2023'!$A$10:$A$185,J$9)</f>
        <v>0</v>
      </c>
      <c r="K11" s="13">
        <f>SUMIFS('Férias 2023'!$AM$10:$AM$185,'Férias 2023'!$D$10:$D$185,$D11,'Férias 2023'!$A$10:$A$185,K$9)</f>
        <v>0</v>
      </c>
      <c r="L11" s="13">
        <f>SUMIFS('Férias 2023'!$AM$10:$AM$185,'Férias 2023'!$D$10:$D$185,$D11,'Férias 2023'!$A$10:$A$185,L$9)</f>
        <v>0</v>
      </c>
      <c r="M11" s="13">
        <f>SUMIFS('Férias 2023'!$AM$10:$AM$185,'Férias 2023'!$D$10:$D$185,$D11,'Férias 2023'!$A$10:$A$185,M$9)</f>
        <v>0</v>
      </c>
      <c r="N11" s="13">
        <f>SUMIFS('Férias 2023'!$AM$10:$AM$185,'Férias 2023'!$D$10:$D$185,$D11,'Férias 2023'!$A$10:$A$185,N$9)</f>
        <v>0</v>
      </c>
      <c r="O11" s="13">
        <f>SUMIFS('Férias 2023'!$AM$10:$AM$185,'Férias 2023'!$D$10:$D$185,$D11,'Férias 2023'!$A$10:$A$185,O$9)</f>
        <v>0</v>
      </c>
      <c r="P11" s="13">
        <f>SUMIFS('Férias 2023'!$AM$10:$AM$185,'Férias 2023'!$D$10:$D$185,$D11,'Férias 2023'!$A$10:$A$185,P$9)</f>
        <v>0</v>
      </c>
      <c r="Q11" s="13">
        <f>SUMIFS('Férias 2023'!$AM$10:$AM$185,'Férias 2023'!$D$10:$D$185,$D11,'Férias 2023'!$A$10:$A$185,Q$9)</f>
        <v>0</v>
      </c>
      <c r="R11" s="29">
        <f t="shared" si="0"/>
        <v>0</v>
      </c>
      <c r="S11" s="29"/>
      <c r="U11" s="13">
        <f>SUMIFS('Férias 2023'!$AO$10:$AO$185,'Férias 2023'!$D$10:$D$185,$D11,'Férias 2023'!$A$10:$A$185,U$9)</f>
        <v>0</v>
      </c>
      <c r="V11" s="13">
        <f>SUMIFS('Férias 2023'!$AO$10:$AO$185,'Férias 2023'!$D$10:$D$185,$D11,'Férias 2023'!$A$10:$A$185,V$9)</f>
        <v>0</v>
      </c>
      <c r="W11" s="13">
        <f>SUMIFS('Férias 2023'!$AO$10:$AO$185,'Férias 2023'!$D$10:$D$185,$D11,'Férias 2023'!$A$10:$A$185,W$9)</f>
        <v>0</v>
      </c>
      <c r="X11" s="13">
        <f>SUMIFS('Férias 2023'!$AO$10:$AO$185,'Férias 2023'!$D$10:$D$185,$D11,'Férias 2023'!$A$10:$A$185,X$9)</f>
        <v>0</v>
      </c>
      <c r="Y11" s="13">
        <f>SUMIFS('Férias 2023'!$AO$10:$AO$185,'Férias 2023'!$D$10:$D$185,$D11,'Férias 2023'!$A$10:$A$185,Y$9)</f>
        <v>0</v>
      </c>
      <c r="Z11" s="13">
        <f>SUMIFS('Férias 2023'!$AO$10:$AO$185,'Férias 2023'!$D$10:$D$185,$D11,'Férias 2023'!$A$10:$A$185,Z$9)</f>
        <v>0</v>
      </c>
      <c r="AA11" s="13">
        <f>SUMIFS('Férias 2023'!$AO$10:$AO$185,'Férias 2023'!$D$10:$D$185,$D11,'Férias 2023'!$A$10:$A$185,AA$9)</f>
        <v>0</v>
      </c>
      <c r="AB11" s="13">
        <f>SUMIFS('Férias 2023'!$AO$10:$AO$185,'Férias 2023'!$D$10:$D$185,$D11,'Férias 2023'!$A$10:$A$185,AB$9)</f>
        <v>0</v>
      </c>
      <c r="AC11" s="13">
        <f>SUMIFS('Férias 2023'!$AO$10:$AO$185,'Férias 2023'!$D$10:$D$185,$D11,'Férias 2023'!$A$10:$A$185,AC$9)</f>
        <v>0</v>
      </c>
      <c r="AD11" s="13">
        <f>SUMIFS('Férias 2023'!$AO$10:$AO$185,'Férias 2023'!$D$10:$D$185,$D11,'Férias 2023'!$A$10:$A$185,AD$9)</f>
        <v>0</v>
      </c>
      <c r="AE11" s="13">
        <f>SUMIFS('Férias 2023'!$AO$10:$AO$185,'Férias 2023'!$D$10:$D$185,$D11,'Férias 2023'!$A$10:$A$185,AE$9)</f>
        <v>0</v>
      </c>
      <c r="AF11" s="13">
        <f>SUMIFS('Férias 2023'!$AO$10:$AO$185,'Férias 2023'!$D$10:$D$185,$D11,'Férias 2023'!$A$10:$A$185,AF$9)</f>
        <v>0</v>
      </c>
      <c r="AG11" s="29">
        <f t="shared" si="1"/>
        <v>0</v>
      </c>
      <c r="AH11" s="29"/>
      <c r="AI11" s="1"/>
      <c r="AJ11" s="13">
        <f>SUMIFS('Férias 2023'!$AQ$10:$AQ$185,'Férias 2023'!$D$10:$D$185,$D11,'Férias 2023'!$A$10:$A$185,AJ$9)</f>
        <v>0</v>
      </c>
      <c r="AK11" s="13">
        <f>SUMIFS('Férias 2023'!$AQ$10:$AQ$185,'Férias 2023'!$D$10:$D$185,$D11,'Férias 2023'!$A$10:$A$185,AK$9)</f>
        <v>0</v>
      </c>
      <c r="AL11" s="13">
        <f>SUMIFS('Férias 2023'!$AQ$10:$AQ$185,'Férias 2023'!$D$10:$D$185,$D11,'Férias 2023'!$A$10:$A$185,AL$9)</f>
        <v>0</v>
      </c>
      <c r="AM11" s="13">
        <f>SUMIFS('Férias 2023'!$AQ$10:$AQ$185,'Férias 2023'!$D$10:$D$185,$D11,'Férias 2023'!$A$10:$A$185,AM$9)</f>
        <v>0</v>
      </c>
      <c r="AN11" s="13">
        <f>SUMIFS('Férias 2023'!$AQ$10:$AQ$185,'Férias 2023'!$D$10:$D$185,$D11,'Férias 2023'!$A$10:$A$185,AN$9)</f>
        <v>0</v>
      </c>
      <c r="AO11" s="13">
        <f>SUMIFS('Férias 2023'!$AQ$10:$AQ$185,'Férias 2023'!$D$10:$D$185,$D11,'Férias 2023'!$A$10:$A$185,AO$9)</f>
        <v>0</v>
      </c>
      <c r="AP11" s="13">
        <f>SUMIFS('Férias 2023'!$AQ$10:$AQ$185,'Férias 2023'!$D$10:$D$185,$D11,'Férias 2023'!$A$10:$A$185,AP$9)</f>
        <v>0</v>
      </c>
      <c r="AQ11" s="13">
        <f>SUMIFS('Férias 2023'!$AQ$10:$AQ$185,'Férias 2023'!$D$10:$D$185,$D11,'Férias 2023'!$A$10:$A$185,AQ$9)</f>
        <v>0</v>
      </c>
      <c r="AR11" s="13">
        <f>SUMIFS('Férias 2023'!$AQ$10:$AQ$185,'Férias 2023'!$D$10:$D$185,$D11,'Férias 2023'!$A$10:$A$185,AR$9)</f>
        <v>0</v>
      </c>
      <c r="AS11" s="13">
        <f>SUMIFS('Férias 2023'!$AQ$10:$AQ$185,'Férias 2023'!$D$10:$D$185,$D11,'Férias 2023'!$A$10:$A$185,AS$9)</f>
        <v>0</v>
      </c>
      <c r="AT11" s="13">
        <f>SUMIFS('Férias 2023'!$AQ$10:$AQ$185,'Férias 2023'!$D$10:$D$185,$D11,'Férias 2023'!$A$10:$A$185,AT$9)</f>
        <v>0</v>
      </c>
      <c r="AU11" s="13">
        <f>SUMIFS('Férias 2023'!$AQ$10:$AQ$185,'Férias 2023'!$D$10:$D$185,$D11,'Férias 2023'!$A$10:$A$185,AU$9)</f>
        <v>0</v>
      </c>
      <c r="AV11" s="29">
        <f t="shared" si="2"/>
        <v>0</v>
      </c>
      <c r="AW11" s="29"/>
      <c r="AY11" s="28"/>
      <c r="AZ11" s="28"/>
      <c r="BA11" s="28"/>
      <c r="BB11" s="28"/>
    </row>
    <row r="12" spans="3:59" x14ac:dyDescent="0.2">
      <c r="C12" s="8">
        <v>3</v>
      </c>
      <c r="D12" s="6"/>
      <c r="E12" s="1"/>
      <c r="F12" s="13">
        <f>SUMIFS('Férias 2023'!$AM$10:$AM$185,'Férias 2023'!$D$10:$D$185,$D12,'Férias 2023'!$A$10:$A$185,F$9)</f>
        <v>0</v>
      </c>
      <c r="G12" s="13">
        <f>SUMIFS('Férias 2023'!$AM$10:$AM$185,'Férias 2023'!$D$10:$D$185,$D12,'Férias 2023'!$A$10:$A$185,G$9)</f>
        <v>0</v>
      </c>
      <c r="H12" s="13">
        <f>SUMIFS('Férias 2023'!$AM$10:$AM$185,'Férias 2023'!$D$10:$D$185,$D12,'Férias 2023'!$A$10:$A$185,H$9)</f>
        <v>0</v>
      </c>
      <c r="I12" s="13">
        <f>SUMIFS('Férias 2023'!$AM$10:$AM$185,'Férias 2023'!$D$10:$D$185,$D12,'Férias 2023'!$A$10:$A$185,I$9)</f>
        <v>0</v>
      </c>
      <c r="J12" s="13">
        <f>SUMIFS('Férias 2023'!$AM$10:$AM$185,'Férias 2023'!$D$10:$D$185,$D12,'Férias 2023'!$A$10:$A$185,J$9)</f>
        <v>0</v>
      </c>
      <c r="K12" s="13">
        <f>SUMIFS('Férias 2023'!$AM$10:$AM$185,'Férias 2023'!$D$10:$D$185,$D12,'Férias 2023'!$A$10:$A$185,K$9)</f>
        <v>0</v>
      </c>
      <c r="L12" s="13">
        <f>SUMIFS('Férias 2023'!$AM$10:$AM$185,'Férias 2023'!$D$10:$D$185,$D12,'Férias 2023'!$A$10:$A$185,L$9)</f>
        <v>0</v>
      </c>
      <c r="M12" s="13">
        <f>SUMIFS('Férias 2023'!$AM$10:$AM$185,'Férias 2023'!$D$10:$D$185,$D12,'Férias 2023'!$A$10:$A$185,M$9)</f>
        <v>0</v>
      </c>
      <c r="N12" s="13">
        <f>SUMIFS('Férias 2023'!$AM$10:$AM$185,'Férias 2023'!$D$10:$D$185,$D12,'Férias 2023'!$A$10:$A$185,N$9)</f>
        <v>0</v>
      </c>
      <c r="O12" s="13">
        <f>SUMIFS('Férias 2023'!$AM$10:$AM$185,'Férias 2023'!$D$10:$D$185,$D12,'Férias 2023'!$A$10:$A$185,O$9)</f>
        <v>0</v>
      </c>
      <c r="P12" s="13">
        <f>SUMIFS('Férias 2023'!$AM$10:$AM$185,'Férias 2023'!$D$10:$D$185,$D12,'Férias 2023'!$A$10:$A$185,P$9)</f>
        <v>0</v>
      </c>
      <c r="Q12" s="13">
        <f>SUMIFS('Férias 2023'!$AM$10:$AM$185,'Férias 2023'!$D$10:$D$185,$D12,'Férias 2023'!$A$10:$A$185,Q$9)</f>
        <v>0</v>
      </c>
      <c r="R12" s="29">
        <f t="shared" si="0"/>
        <v>0</v>
      </c>
      <c r="S12" s="29"/>
      <c r="U12" s="13">
        <f>SUMIFS('Férias 2023'!$AO$10:$AO$185,'Férias 2023'!$D$10:$D$185,$D12,'Férias 2023'!$A$10:$A$185,U$9)</f>
        <v>0</v>
      </c>
      <c r="V12" s="13">
        <f>SUMIFS('Férias 2023'!$AO$10:$AO$185,'Férias 2023'!$D$10:$D$185,$D12,'Férias 2023'!$A$10:$A$185,V$9)</f>
        <v>0</v>
      </c>
      <c r="W12" s="13">
        <f>SUMIFS('Férias 2023'!$AO$10:$AO$185,'Férias 2023'!$D$10:$D$185,$D12,'Férias 2023'!$A$10:$A$185,W$9)</f>
        <v>0</v>
      </c>
      <c r="X12" s="13">
        <f>SUMIFS('Férias 2023'!$AO$10:$AO$185,'Férias 2023'!$D$10:$D$185,$D12,'Férias 2023'!$A$10:$A$185,X$9)</f>
        <v>0</v>
      </c>
      <c r="Y12" s="13">
        <f>SUMIFS('Férias 2023'!$AO$10:$AO$185,'Férias 2023'!$D$10:$D$185,$D12,'Férias 2023'!$A$10:$A$185,Y$9)</f>
        <v>0</v>
      </c>
      <c r="Z12" s="13">
        <f>SUMIFS('Férias 2023'!$AO$10:$AO$185,'Férias 2023'!$D$10:$D$185,$D12,'Férias 2023'!$A$10:$A$185,Z$9)</f>
        <v>0</v>
      </c>
      <c r="AA12" s="13">
        <f>SUMIFS('Férias 2023'!$AO$10:$AO$185,'Férias 2023'!$D$10:$D$185,$D12,'Férias 2023'!$A$10:$A$185,AA$9)</f>
        <v>0</v>
      </c>
      <c r="AB12" s="13">
        <f>SUMIFS('Férias 2023'!$AO$10:$AO$185,'Férias 2023'!$D$10:$D$185,$D12,'Férias 2023'!$A$10:$A$185,AB$9)</f>
        <v>0</v>
      </c>
      <c r="AC12" s="13">
        <f>SUMIFS('Férias 2023'!$AO$10:$AO$185,'Férias 2023'!$D$10:$D$185,$D12,'Férias 2023'!$A$10:$A$185,AC$9)</f>
        <v>0</v>
      </c>
      <c r="AD12" s="13">
        <f>SUMIFS('Férias 2023'!$AO$10:$AO$185,'Férias 2023'!$D$10:$D$185,$D12,'Férias 2023'!$A$10:$A$185,AD$9)</f>
        <v>0</v>
      </c>
      <c r="AE12" s="13">
        <f>SUMIFS('Férias 2023'!$AO$10:$AO$185,'Férias 2023'!$D$10:$D$185,$D12,'Férias 2023'!$A$10:$A$185,AE$9)</f>
        <v>0</v>
      </c>
      <c r="AF12" s="13">
        <f>SUMIFS('Férias 2023'!$AO$10:$AO$185,'Férias 2023'!$D$10:$D$185,$D12,'Férias 2023'!$A$10:$A$185,AF$9)</f>
        <v>0</v>
      </c>
      <c r="AG12" s="29">
        <f t="shared" si="1"/>
        <v>0</v>
      </c>
      <c r="AH12" s="29"/>
      <c r="AI12" s="1"/>
      <c r="AJ12" s="13">
        <f>SUMIFS('Férias 2023'!$AQ$10:$AQ$185,'Férias 2023'!$D$10:$D$185,$D12,'Férias 2023'!$A$10:$A$185,AJ$9)</f>
        <v>0</v>
      </c>
      <c r="AK12" s="13">
        <f>SUMIFS('Férias 2023'!$AQ$10:$AQ$185,'Férias 2023'!$D$10:$D$185,$D12,'Férias 2023'!$A$10:$A$185,AK$9)</f>
        <v>0</v>
      </c>
      <c r="AL12" s="13">
        <f>SUMIFS('Férias 2023'!$AQ$10:$AQ$185,'Férias 2023'!$D$10:$D$185,$D12,'Férias 2023'!$A$10:$A$185,AL$9)</f>
        <v>0</v>
      </c>
      <c r="AM12" s="13">
        <f>SUMIFS('Férias 2023'!$AQ$10:$AQ$185,'Férias 2023'!$D$10:$D$185,$D12,'Férias 2023'!$A$10:$A$185,AM$9)</f>
        <v>0</v>
      </c>
      <c r="AN12" s="13">
        <f>SUMIFS('Férias 2023'!$AQ$10:$AQ$185,'Férias 2023'!$D$10:$D$185,$D12,'Férias 2023'!$A$10:$A$185,AN$9)</f>
        <v>0</v>
      </c>
      <c r="AO12" s="13">
        <f>SUMIFS('Férias 2023'!$AQ$10:$AQ$185,'Férias 2023'!$D$10:$D$185,$D12,'Férias 2023'!$A$10:$A$185,AO$9)</f>
        <v>0</v>
      </c>
      <c r="AP12" s="13">
        <f>SUMIFS('Férias 2023'!$AQ$10:$AQ$185,'Férias 2023'!$D$10:$D$185,$D12,'Férias 2023'!$A$10:$A$185,AP$9)</f>
        <v>0</v>
      </c>
      <c r="AQ12" s="13">
        <f>SUMIFS('Férias 2023'!$AQ$10:$AQ$185,'Férias 2023'!$D$10:$D$185,$D12,'Férias 2023'!$A$10:$A$185,AQ$9)</f>
        <v>0</v>
      </c>
      <c r="AR12" s="13">
        <f>SUMIFS('Férias 2023'!$AQ$10:$AQ$185,'Férias 2023'!$D$10:$D$185,$D12,'Férias 2023'!$A$10:$A$185,AR$9)</f>
        <v>0</v>
      </c>
      <c r="AS12" s="13">
        <f>SUMIFS('Férias 2023'!$AQ$10:$AQ$185,'Férias 2023'!$D$10:$D$185,$D12,'Férias 2023'!$A$10:$A$185,AS$9)</f>
        <v>0</v>
      </c>
      <c r="AT12" s="13">
        <f>SUMIFS('Férias 2023'!$AQ$10:$AQ$185,'Férias 2023'!$D$10:$D$185,$D12,'Férias 2023'!$A$10:$A$185,AT$9)</f>
        <v>0</v>
      </c>
      <c r="AU12" s="13">
        <f>SUMIFS('Férias 2023'!$AQ$10:$AQ$185,'Férias 2023'!$D$10:$D$185,$D12,'Férias 2023'!$A$10:$A$185,AU$9)</f>
        <v>0</v>
      </c>
      <c r="AV12" s="29">
        <f t="shared" si="2"/>
        <v>0</v>
      </c>
      <c r="AW12" s="29"/>
      <c r="AY12" s="26" t="s">
        <v>39</v>
      </c>
      <c r="AZ12" s="26"/>
      <c r="BA12" s="26"/>
      <c r="BB12" s="26"/>
    </row>
    <row r="13" spans="3:59" x14ac:dyDescent="0.2">
      <c r="C13" s="9">
        <v>4</v>
      </c>
      <c r="D13" s="6"/>
      <c r="E13" s="1"/>
      <c r="F13" s="13">
        <f>SUMIFS('Férias 2023'!$AM$10:$AM$185,'Férias 2023'!$D$10:$D$185,$D13,'Férias 2023'!$A$10:$A$185,F$9)</f>
        <v>0</v>
      </c>
      <c r="G13" s="13">
        <f>SUMIFS('Férias 2023'!$AM$10:$AM$185,'Férias 2023'!$D$10:$D$185,$D13,'Férias 2023'!$A$10:$A$185,G$9)</f>
        <v>0</v>
      </c>
      <c r="H13" s="13">
        <f>SUMIFS('Férias 2023'!$AM$10:$AM$185,'Férias 2023'!$D$10:$D$185,$D13,'Férias 2023'!$A$10:$A$185,H$9)</f>
        <v>0</v>
      </c>
      <c r="I13" s="13">
        <f>SUMIFS('Férias 2023'!$AM$10:$AM$185,'Férias 2023'!$D$10:$D$185,$D13,'Férias 2023'!$A$10:$A$185,I$9)</f>
        <v>0</v>
      </c>
      <c r="J13" s="13">
        <f>SUMIFS('Férias 2023'!$AM$10:$AM$185,'Férias 2023'!$D$10:$D$185,$D13,'Férias 2023'!$A$10:$A$185,J$9)</f>
        <v>0</v>
      </c>
      <c r="K13" s="13">
        <f>SUMIFS('Férias 2023'!$AM$10:$AM$185,'Férias 2023'!$D$10:$D$185,$D13,'Férias 2023'!$A$10:$A$185,K$9)</f>
        <v>0</v>
      </c>
      <c r="L13" s="13">
        <f>SUMIFS('Férias 2023'!$AM$10:$AM$185,'Férias 2023'!$D$10:$D$185,$D13,'Férias 2023'!$A$10:$A$185,L$9)</f>
        <v>0</v>
      </c>
      <c r="M13" s="13">
        <f>SUMIFS('Férias 2023'!$AM$10:$AM$185,'Férias 2023'!$D$10:$D$185,$D13,'Férias 2023'!$A$10:$A$185,M$9)</f>
        <v>0</v>
      </c>
      <c r="N13" s="13">
        <f>SUMIFS('Férias 2023'!$AM$10:$AM$185,'Férias 2023'!$D$10:$D$185,$D13,'Férias 2023'!$A$10:$A$185,N$9)</f>
        <v>0</v>
      </c>
      <c r="O13" s="13">
        <f>SUMIFS('Férias 2023'!$AM$10:$AM$185,'Férias 2023'!$D$10:$D$185,$D13,'Férias 2023'!$A$10:$A$185,O$9)</f>
        <v>0</v>
      </c>
      <c r="P13" s="13">
        <f>SUMIFS('Férias 2023'!$AM$10:$AM$185,'Férias 2023'!$D$10:$D$185,$D13,'Férias 2023'!$A$10:$A$185,P$9)</f>
        <v>0</v>
      </c>
      <c r="Q13" s="13">
        <f>SUMIFS('Férias 2023'!$AM$10:$AM$185,'Férias 2023'!$D$10:$D$185,$D13,'Férias 2023'!$A$10:$A$185,Q$9)</f>
        <v>0</v>
      </c>
      <c r="R13" s="29">
        <f t="shared" si="0"/>
        <v>0</v>
      </c>
      <c r="S13" s="29"/>
      <c r="U13" s="13">
        <f>SUMIFS('Férias 2023'!$AO$10:$AO$185,'Férias 2023'!$D$10:$D$185,$D13,'Férias 2023'!$A$10:$A$185,U$9)</f>
        <v>0</v>
      </c>
      <c r="V13" s="13">
        <f>SUMIFS('Férias 2023'!$AO$10:$AO$185,'Férias 2023'!$D$10:$D$185,$D13,'Férias 2023'!$A$10:$A$185,V$9)</f>
        <v>0</v>
      </c>
      <c r="W13" s="13">
        <f>SUMIFS('Férias 2023'!$AO$10:$AO$185,'Férias 2023'!$D$10:$D$185,$D13,'Férias 2023'!$A$10:$A$185,W$9)</f>
        <v>0</v>
      </c>
      <c r="X13" s="13">
        <f>SUMIFS('Férias 2023'!$AO$10:$AO$185,'Férias 2023'!$D$10:$D$185,$D13,'Férias 2023'!$A$10:$A$185,X$9)</f>
        <v>0</v>
      </c>
      <c r="Y13" s="13">
        <f>SUMIFS('Férias 2023'!$AO$10:$AO$185,'Férias 2023'!$D$10:$D$185,$D13,'Férias 2023'!$A$10:$A$185,Y$9)</f>
        <v>0</v>
      </c>
      <c r="Z13" s="13">
        <f>SUMIFS('Férias 2023'!$AO$10:$AO$185,'Férias 2023'!$D$10:$D$185,$D13,'Férias 2023'!$A$10:$A$185,Z$9)</f>
        <v>0</v>
      </c>
      <c r="AA13" s="13">
        <f>SUMIFS('Férias 2023'!$AO$10:$AO$185,'Férias 2023'!$D$10:$D$185,$D13,'Férias 2023'!$A$10:$A$185,AA$9)</f>
        <v>0</v>
      </c>
      <c r="AB13" s="13">
        <f>SUMIFS('Férias 2023'!$AO$10:$AO$185,'Férias 2023'!$D$10:$D$185,$D13,'Férias 2023'!$A$10:$A$185,AB$9)</f>
        <v>0</v>
      </c>
      <c r="AC13" s="13">
        <f>SUMIFS('Férias 2023'!$AO$10:$AO$185,'Férias 2023'!$D$10:$D$185,$D13,'Férias 2023'!$A$10:$A$185,AC$9)</f>
        <v>0</v>
      </c>
      <c r="AD13" s="13">
        <f>SUMIFS('Férias 2023'!$AO$10:$AO$185,'Férias 2023'!$D$10:$D$185,$D13,'Férias 2023'!$A$10:$A$185,AD$9)</f>
        <v>0</v>
      </c>
      <c r="AE13" s="13">
        <f>SUMIFS('Férias 2023'!$AO$10:$AO$185,'Férias 2023'!$D$10:$D$185,$D13,'Férias 2023'!$A$10:$A$185,AE$9)</f>
        <v>0</v>
      </c>
      <c r="AF13" s="13">
        <f>SUMIFS('Férias 2023'!$AO$10:$AO$185,'Férias 2023'!$D$10:$D$185,$D13,'Férias 2023'!$A$10:$A$185,AF$9)</f>
        <v>0</v>
      </c>
      <c r="AG13" s="29">
        <f t="shared" si="1"/>
        <v>0</v>
      </c>
      <c r="AH13" s="29"/>
      <c r="AI13" s="1"/>
      <c r="AJ13" s="13">
        <f>SUMIFS('Férias 2023'!$AQ$10:$AQ$185,'Férias 2023'!$D$10:$D$185,$D13,'Férias 2023'!$A$10:$A$185,AJ$9)</f>
        <v>0</v>
      </c>
      <c r="AK13" s="13">
        <f>SUMIFS('Férias 2023'!$AQ$10:$AQ$185,'Férias 2023'!$D$10:$D$185,$D13,'Férias 2023'!$A$10:$A$185,AK$9)</f>
        <v>0</v>
      </c>
      <c r="AL13" s="13">
        <f>SUMIFS('Férias 2023'!$AQ$10:$AQ$185,'Férias 2023'!$D$10:$D$185,$D13,'Férias 2023'!$A$10:$A$185,AL$9)</f>
        <v>0</v>
      </c>
      <c r="AM13" s="13">
        <f>SUMIFS('Férias 2023'!$AQ$10:$AQ$185,'Férias 2023'!$D$10:$D$185,$D13,'Férias 2023'!$A$10:$A$185,AM$9)</f>
        <v>0</v>
      </c>
      <c r="AN13" s="13">
        <f>SUMIFS('Férias 2023'!$AQ$10:$AQ$185,'Férias 2023'!$D$10:$D$185,$D13,'Férias 2023'!$A$10:$A$185,AN$9)</f>
        <v>0</v>
      </c>
      <c r="AO13" s="13">
        <f>SUMIFS('Férias 2023'!$AQ$10:$AQ$185,'Férias 2023'!$D$10:$D$185,$D13,'Férias 2023'!$A$10:$A$185,AO$9)</f>
        <v>0</v>
      </c>
      <c r="AP13" s="13">
        <f>SUMIFS('Férias 2023'!$AQ$10:$AQ$185,'Férias 2023'!$D$10:$D$185,$D13,'Férias 2023'!$A$10:$A$185,AP$9)</f>
        <v>0</v>
      </c>
      <c r="AQ13" s="13">
        <f>SUMIFS('Férias 2023'!$AQ$10:$AQ$185,'Férias 2023'!$D$10:$D$185,$D13,'Férias 2023'!$A$10:$A$185,AQ$9)</f>
        <v>0</v>
      </c>
      <c r="AR13" s="13">
        <f>SUMIFS('Férias 2023'!$AQ$10:$AQ$185,'Férias 2023'!$D$10:$D$185,$D13,'Férias 2023'!$A$10:$A$185,AR$9)</f>
        <v>0</v>
      </c>
      <c r="AS13" s="13">
        <f>SUMIFS('Férias 2023'!$AQ$10:$AQ$185,'Férias 2023'!$D$10:$D$185,$D13,'Férias 2023'!$A$10:$A$185,AS$9)</f>
        <v>0</v>
      </c>
      <c r="AT13" s="13">
        <f>SUMIFS('Férias 2023'!$AQ$10:$AQ$185,'Férias 2023'!$D$10:$D$185,$D13,'Férias 2023'!$A$10:$A$185,AT$9)</f>
        <v>0</v>
      </c>
      <c r="AU13" s="13">
        <f>SUMIFS('Férias 2023'!$AQ$10:$AQ$185,'Férias 2023'!$D$10:$D$185,$D13,'Férias 2023'!$A$10:$A$185,AU$9)</f>
        <v>0</v>
      </c>
      <c r="AV13" s="29">
        <f t="shared" si="2"/>
        <v>0</v>
      </c>
      <c r="AW13" s="29"/>
    </row>
    <row r="14" spans="3:59" x14ac:dyDescent="0.2">
      <c r="C14" s="8">
        <v>5</v>
      </c>
      <c r="D14" s="6"/>
      <c r="E14" s="1"/>
      <c r="F14" s="13">
        <f>SUMIFS('Férias 2023'!$AM$10:$AM$185,'Férias 2023'!$D$10:$D$185,$D14,'Férias 2023'!$A$10:$A$185,F$9)</f>
        <v>0</v>
      </c>
      <c r="G14" s="13">
        <f>SUMIFS('Férias 2023'!$AM$10:$AM$185,'Férias 2023'!$D$10:$D$185,$D14,'Férias 2023'!$A$10:$A$185,G$9)</f>
        <v>0</v>
      </c>
      <c r="H14" s="13">
        <f>SUMIFS('Férias 2023'!$AM$10:$AM$185,'Férias 2023'!$D$10:$D$185,$D14,'Férias 2023'!$A$10:$A$185,H$9)</f>
        <v>0</v>
      </c>
      <c r="I14" s="13">
        <f>SUMIFS('Férias 2023'!$AM$10:$AM$185,'Férias 2023'!$D$10:$D$185,$D14,'Férias 2023'!$A$10:$A$185,I$9)</f>
        <v>0</v>
      </c>
      <c r="J14" s="13">
        <f>SUMIFS('Férias 2023'!$AM$10:$AM$185,'Férias 2023'!$D$10:$D$185,$D14,'Férias 2023'!$A$10:$A$185,J$9)</f>
        <v>0</v>
      </c>
      <c r="K14" s="13">
        <f>SUMIFS('Férias 2023'!$AM$10:$AM$185,'Férias 2023'!$D$10:$D$185,$D14,'Férias 2023'!$A$10:$A$185,K$9)</f>
        <v>0</v>
      </c>
      <c r="L14" s="13">
        <f>SUMIFS('Férias 2023'!$AM$10:$AM$185,'Férias 2023'!$D$10:$D$185,$D14,'Férias 2023'!$A$10:$A$185,L$9)</f>
        <v>0</v>
      </c>
      <c r="M14" s="13">
        <f>SUMIFS('Férias 2023'!$AM$10:$AM$185,'Férias 2023'!$D$10:$D$185,$D14,'Férias 2023'!$A$10:$A$185,M$9)</f>
        <v>0</v>
      </c>
      <c r="N14" s="13">
        <f>SUMIFS('Férias 2023'!$AM$10:$AM$185,'Férias 2023'!$D$10:$D$185,$D14,'Férias 2023'!$A$10:$A$185,N$9)</f>
        <v>0</v>
      </c>
      <c r="O14" s="13">
        <f>SUMIFS('Férias 2023'!$AM$10:$AM$185,'Férias 2023'!$D$10:$D$185,$D14,'Férias 2023'!$A$10:$A$185,O$9)</f>
        <v>0</v>
      </c>
      <c r="P14" s="13">
        <f>SUMIFS('Férias 2023'!$AM$10:$AM$185,'Férias 2023'!$D$10:$D$185,$D14,'Férias 2023'!$A$10:$A$185,P$9)</f>
        <v>0</v>
      </c>
      <c r="Q14" s="13">
        <f>SUMIFS('Férias 2023'!$AM$10:$AM$185,'Férias 2023'!$D$10:$D$185,$D14,'Férias 2023'!$A$10:$A$185,Q$9)</f>
        <v>0</v>
      </c>
      <c r="R14" s="29">
        <f t="shared" si="0"/>
        <v>0</v>
      </c>
      <c r="S14" s="29"/>
      <c r="U14" s="13">
        <f>SUMIFS('Férias 2023'!$AO$10:$AO$185,'Férias 2023'!$D$10:$D$185,$D14,'Férias 2023'!$A$10:$A$185,U$9)</f>
        <v>0</v>
      </c>
      <c r="V14" s="13">
        <f>SUMIFS('Férias 2023'!$AO$10:$AO$185,'Férias 2023'!$D$10:$D$185,$D14,'Férias 2023'!$A$10:$A$185,V$9)</f>
        <v>0</v>
      </c>
      <c r="W14" s="13">
        <f>SUMIFS('Férias 2023'!$AO$10:$AO$185,'Férias 2023'!$D$10:$D$185,$D14,'Férias 2023'!$A$10:$A$185,W$9)</f>
        <v>0</v>
      </c>
      <c r="X14" s="13">
        <f>SUMIFS('Férias 2023'!$AO$10:$AO$185,'Férias 2023'!$D$10:$D$185,$D14,'Férias 2023'!$A$10:$A$185,X$9)</f>
        <v>0</v>
      </c>
      <c r="Y14" s="13">
        <f>SUMIFS('Férias 2023'!$AO$10:$AO$185,'Férias 2023'!$D$10:$D$185,$D14,'Férias 2023'!$A$10:$A$185,Y$9)</f>
        <v>0</v>
      </c>
      <c r="Z14" s="13">
        <f>SUMIFS('Férias 2023'!$AO$10:$AO$185,'Férias 2023'!$D$10:$D$185,$D14,'Férias 2023'!$A$10:$A$185,Z$9)</f>
        <v>0</v>
      </c>
      <c r="AA14" s="13">
        <f>SUMIFS('Férias 2023'!$AO$10:$AO$185,'Férias 2023'!$D$10:$D$185,$D14,'Férias 2023'!$A$10:$A$185,AA$9)</f>
        <v>0</v>
      </c>
      <c r="AB14" s="13">
        <f>SUMIFS('Férias 2023'!$AO$10:$AO$185,'Férias 2023'!$D$10:$D$185,$D14,'Férias 2023'!$A$10:$A$185,AB$9)</f>
        <v>0</v>
      </c>
      <c r="AC14" s="13">
        <f>SUMIFS('Férias 2023'!$AO$10:$AO$185,'Férias 2023'!$D$10:$D$185,$D14,'Férias 2023'!$A$10:$A$185,AC$9)</f>
        <v>0</v>
      </c>
      <c r="AD14" s="13">
        <f>SUMIFS('Férias 2023'!$AO$10:$AO$185,'Férias 2023'!$D$10:$D$185,$D14,'Férias 2023'!$A$10:$A$185,AD$9)</f>
        <v>0</v>
      </c>
      <c r="AE14" s="13">
        <f>SUMIFS('Férias 2023'!$AO$10:$AO$185,'Férias 2023'!$D$10:$D$185,$D14,'Férias 2023'!$A$10:$A$185,AE$9)</f>
        <v>0</v>
      </c>
      <c r="AF14" s="13">
        <f>SUMIFS('Férias 2023'!$AO$10:$AO$185,'Férias 2023'!$D$10:$D$185,$D14,'Férias 2023'!$A$10:$A$185,AF$9)</f>
        <v>0</v>
      </c>
      <c r="AG14" s="29">
        <f t="shared" si="1"/>
        <v>0</v>
      </c>
      <c r="AH14" s="29"/>
      <c r="AI14" s="1"/>
      <c r="AJ14" s="13">
        <f>SUMIFS('Férias 2023'!$AQ$10:$AQ$185,'Férias 2023'!$D$10:$D$185,$D14,'Férias 2023'!$A$10:$A$185,AJ$9)</f>
        <v>0</v>
      </c>
      <c r="AK14" s="13">
        <f>SUMIFS('Férias 2023'!$AQ$10:$AQ$185,'Férias 2023'!$D$10:$D$185,$D14,'Férias 2023'!$A$10:$A$185,AK$9)</f>
        <v>0</v>
      </c>
      <c r="AL14" s="13">
        <f>SUMIFS('Férias 2023'!$AQ$10:$AQ$185,'Férias 2023'!$D$10:$D$185,$D14,'Férias 2023'!$A$10:$A$185,AL$9)</f>
        <v>0</v>
      </c>
      <c r="AM14" s="13">
        <f>SUMIFS('Férias 2023'!$AQ$10:$AQ$185,'Férias 2023'!$D$10:$D$185,$D14,'Férias 2023'!$A$10:$A$185,AM$9)</f>
        <v>0</v>
      </c>
      <c r="AN14" s="13">
        <f>SUMIFS('Férias 2023'!$AQ$10:$AQ$185,'Férias 2023'!$D$10:$D$185,$D14,'Férias 2023'!$A$10:$A$185,AN$9)</f>
        <v>0</v>
      </c>
      <c r="AO14" s="13">
        <f>SUMIFS('Férias 2023'!$AQ$10:$AQ$185,'Férias 2023'!$D$10:$D$185,$D14,'Férias 2023'!$A$10:$A$185,AO$9)</f>
        <v>0</v>
      </c>
      <c r="AP14" s="13">
        <f>SUMIFS('Férias 2023'!$AQ$10:$AQ$185,'Férias 2023'!$D$10:$D$185,$D14,'Férias 2023'!$A$10:$A$185,AP$9)</f>
        <v>0</v>
      </c>
      <c r="AQ14" s="13">
        <f>SUMIFS('Férias 2023'!$AQ$10:$AQ$185,'Férias 2023'!$D$10:$D$185,$D14,'Férias 2023'!$A$10:$A$185,AQ$9)</f>
        <v>0</v>
      </c>
      <c r="AR14" s="13">
        <f>SUMIFS('Férias 2023'!$AQ$10:$AQ$185,'Férias 2023'!$D$10:$D$185,$D14,'Férias 2023'!$A$10:$A$185,AR$9)</f>
        <v>0</v>
      </c>
      <c r="AS14" s="13">
        <f>SUMIFS('Férias 2023'!$AQ$10:$AQ$185,'Férias 2023'!$D$10:$D$185,$D14,'Férias 2023'!$A$10:$A$185,AS$9)</f>
        <v>0</v>
      </c>
      <c r="AT14" s="13">
        <f>SUMIFS('Férias 2023'!$AQ$10:$AQ$185,'Férias 2023'!$D$10:$D$185,$D14,'Férias 2023'!$A$10:$A$185,AT$9)</f>
        <v>0</v>
      </c>
      <c r="AU14" s="13">
        <f>SUMIFS('Férias 2023'!$AQ$10:$AQ$185,'Férias 2023'!$D$10:$D$185,$D14,'Férias 2023'!$A$10:$A$185,AU$9)</f>
        <v>0</v>
      </c>
      <c r="AV14" s="29">
        <f t="shared" si="2"/>
        <v>0</v>
      </c>
      <c r="AW14" s="29"/>
      <c r="AY14" s="27">
        <f>MAX(AG10:AH19)</f>
        <v>0</v>
      </c>
      <c r="AZ14" s="28"/>
      <c r="BA14" s="28"/>
      <c r="BB14" s="28"/>
    </row>
    <row r="15" spans="3:59" x14ac:dyDescent="0.2">
      <c r="C15" s="9">
        <v>6</v>
      </c>
      <c r="D15" s="6"/>
      <c r="E15" s="1"/>
      <c r="F15" s="13">
        <f>SUMIFS('Férias 2023'!$AM$10:$AM$185,'Férias 2023'!$D$10:$D$185,$D15,'Férias 2023'!$A$10:$A$185,F$9)</f>
        <v>0</v>
      </c>
      <c r="G15" s="13">
        <f>SUMIFS('Férias 2023'!$AM$10:$AM$185,'Férias 2023'!$D$10:$D$185,$D15,'Férias 2023'!$A$10:$A$185,G$9)</f>
        <v>0</v>
      </c>
      <c r="H15" s="13">
        <f>SUMIFS('Férias 2023'!$AM$10:$AM$185,'Férias 2023'!$D$10:$D$185,$D15,'Férias 2023'!$A$10:$A$185,H$9)</f>
        <v>0</v>
      </c>
      <c r="I15" s="13">
        <f>SUMIFS('Férias 2023'!$AM$10:$AM$185,'Férias 2023'!$D$10:$D$185,$D15,'Férias 2023'!$A$10:$A$185,I$9)</f>
        <v>0</v>
      </c>
      <c r="J15" s="13">
        <f>SUMIFS('Férias 2023'!$AM$10:$AM$185,'Férias 2023'!$D$10:$D$185,$D15,'Férias 2023'!$A$10:$A$185,J$9)</f>
        <v>0</v>
      </c>
      <c r="K15" s="13">
        <f>SUMIFS('Férias 2023'!$AM$10:$AM$185,'Férias 2023'!$D$10:$D$185,$D15,'Férias 2023'!$A$10:$A$185,K$9)</f>
        <v>0</v>
      </c>
      <c r="L15" s="13">
        <f>SUMIFS('Férias 2023'!$AM$10:$AM$185,'Férias 2023'!$D$10:$D$185,$D15,'Férias 2023'!$A$10:$A$185,L$9)</f>
        <v>0</v>
      </c>
      <c r="M15" s="13">
        <f>SUMIFS('Férias 2023'!$AM$10:$AM$185,'Férias 2023'!$D$10:$D$185,$D15,'Férias 2023'!$A$10:$A$185,M$9)</f>
        <v>0</v>
      </c>
      <c r="N15" s="13">
        <f>SUMIFS('Férias 2023'!$AM$10:$AM$185,'Férias 2023'!$D$10:$D$185,$D15,'Férias 2023'!$A$10:$A$185,N$9)</f>
        <v>0</v>
      </c>
      <c r="O15" s="13">
        <f>SUMIFS('Férias 2023'!$AM$10:$AM$185,'Férias 2023'!$D$10:$D$185,$D15,'Férias 2023'!$A$10:$A$185,O$9)</f>
        <v>0</v>
      </c>
      <c r="P15" s="13">
        <f>SUMIFS('Férias 2023'!$AM$10:$AM$185,'Férias 2023'!$D$10:$D$185,$D15,'Férias 2023'!$A$10:$A$185,P$9)</f>
        <v>0</v>
      </c>
      <c r="Q15" s="13">
        <f>SUMIFS('Férias 2023'!$AM$10:$AM$185,'Férias 2023'!$D$10:$D$185,$D15,'Férias 2023'!$A$10:$A$185,Q$9)</f>
        <v>0</v>
      </c>
      <c r="R15" s="29">
        <f t="shared" si="0"/>
        <v>0</v>
      </c>
      <c r="S15" s="29"/>
      <c r="U15" s="13">
        <f>SUMIFS('Férias 2023'!$AO$10:$AO$185,'Férias 2023'!$D$10:$D$185,$D15,'Férias 2023'!$A$10:$A$185,U$9)</f>
        <v>0</v>
      </c>
      <c r="V15" s="13">
        <f>SUMIFS('Férias 2023'!$AO$10:$AO$185,'Férias 2023'!$D$10:$D$185,$D15,'Férias 2023'!$A$10:$A$185,V$9)</f>
        <v>0</v>
      </c>
      <c r="W15" s="13">
        <f>SUMIFS('Férias 2023'!$AO$10:$AO$185,'Férias 2023'!$D$10:$D$185,$D15,'Férias 2023'!$A$10:$A$185,W$9)</f>
        <v>0</v>
      </c>
      <c r="X15" s="13">
        <f>SUMIFS('Férias 2023'!$AO$10:$AO$185,'Férias 2023'!$D$10:$D$185,$D15,'Férias 2023'!$A$10:$A$185,X$9)</f>
        <v>0</v>
      </c>
      <c r="Y15" s="13">
        <f>SUMIFS('Férias 2023'!$AO$10:$AO$185,'Férias 2023'!$D$10:$D$185,$D15,'Férias 2023'!$A$10:$A$185,Y$9)</f>
        <v>0</v>
      </c>
      <c r="Z15" s="13">
        <f>SUMIFS('Férias 2023'!$AO$10:$AO$185,'Férias 2023'!$D$10:$D$185,$D15,'Férias 2023'!$A$10:$A$185,Z$9)</f>
        <v>0</v>
      </c>
      <c r="AA15" s="13">
        <f>SUMIFS('Férias 2023'!$AO$10:$AO$185,'Férias 2023'!$D$10:$D$185,$D15,'Férias 2023'!$A$10:$A$185,AA$9)</f>
        <v>0</v>
      </c>
      <c r="AB15" s="13">
        <f>SUMIFS('Férias 2023'!$AO$10:$AO$185,'Férias 2023'!$D$10:$D$185,$D15,'Férias 2023'!$A$10:$A$185,AB$9)</f>
        <v>0</v>
      </c>
      <c r="AC15" s="13">
        <f>SUMIFS('Férias 2023'!$AO$10:$AO$185,'Férias 2023'!$D$10:$D$185,$D15,'Férias 2023'!$A$10:$A$185,AC$9)</f>
        <v>0</v>
      </c>
      <c r="AD15" s="13">
        <f>SUMIFS('Férias 2023'!$AO$10:$AO$185,'Férias 2023'!$D$10:$D$185,$D15,'Férias 2023'!$A$10:$A$185,AD$9)</f>
        <v>0</v>
      </c>
      <c r="AE15" s="13">
        <f>SUMIFS('Férias 2023'!$AO$10:$AO$185,'Férias 2023'!$D$10:$D$185,$D15,'Férias 2023'!$A$10:$A$185,AE$9)</f>
        <v>0</v>
      </c>
      <c r="AF15" s="13">
        <f>SUMIFS('Férias 2023'!$AO$10:$AO$185,'Férias 2023'!$D$10:$D$185,$D15,'Férias 2023'!$A$10:$A$185,AF$9)</f>
        <v>0</v>
      </c>
      <c r="AG15" s="29">
        <f t="shared" si="1"/>
        <v>0</v>
      </c>
      <c r="AH15" s="29"/>
      <c r="AI15" s="1"/>
      <c r="AJ15" s="13">
        <f>SUMIFS('Férias 2023'!$AQ$10:$AQ$185,'Férias 2023'!$D$10:$D$185,$D15,'Férias 2023'!$A$10:$A$185,AJ$9)</f>
        <v>0</v>
      </c>
      <c r="AK15" s="13">
        <f>SUMIFS('Férias 2023'!$AQ$10:$AQ$185,'Férias 2023'!$D$10:$D$185,$D15,'Férias 2023'!$A$10:$A$185,AK$9)</f>
        <v>0</v>
      </c>
      <c r="AL15" s="13">
        <f>SUMIFS('Férias 2023'!$AQ$10:$AQ$185,'Férias 2023'!$D$10:$D$185,$D15,'Férias 2023'!$A$10:$A$185,AL$9)</f>
        <v>0</v>
      </c>
      <c r="AM15" s="13">
        <f>SUMIFS('Férias 2023'!$AQ$10:$AQ$185,'Férias 2023'!$D$10:$D$185,$D15,'Férias 2023'!$A$10:$A$185,AM$9)</f>
        <v>0</v>
      </c>
      <c r="AN15" s="13">
        <f>SUMIFS('Férias 2023'!$AQ$10:$AQ$185,'Férias 2023'!$D$10:$D$185,$D15,'Férias 2023'!$A$10:$A$185,AN$9)</f>
        <v>0</v>
      </c>
      <c r="AO15" s="13">
        <f>SUMIFS('Férias 2023'!$AQ$10:$AQ$185,'Férias 2023'!$D$10:$D$185,$D15,'Férias 2023'!$A$10:$A$185,AO$9)</f>
        <v>0</v>
      </c>
      <c r="AP15" s="13">
        <f>SUMIFS('Férias 2023'!$AQ$10:$AQ$185,'Férias 2023'!$D$10:$D$185,$D15,'Férias 2023'!$A$10:$A$185,AP$9)</f>
        <v>0</v>
      </c>
      <c r="AQ15" s="13">
        <f>SUMIFS('Férias 2023'!$AQ$10:$AQ$185,'Férias 2023'!$D$10:$D$185,$D15,'Férias 2023'!$A$10:$A$185,AQ$9)</f>
        <v>0</v>
      </c>
      <c r="AR15" s="13">
        <f>SUMIFS('Férias 2023'!$AQ$10:$AQ$185,'Férias 2023'!$D$10:$D$185,$D15,'Férias 2023'!$A$10:$A$185,AR$9)</f>
        <v>0</v>
      </c>
      <c r="AS15" s="13">
        <f>SUMIFS('Férias 2023'!$AQ$10:$AQ$185,'Férias 2023'!$D$10:$D$185,$D15,'Férias 2023'!$A$10:$A$185,AS$9)</f>
        <v>0</v>
      </c>
      <c r="AT15" s="13">
        <f>SUMIFS('Férias 2023'!$AQ$10:$AQ$185,'Férias 2023'!$D$10:$D$185,$D15,'Férias 2023'!$A$10:$A$185,AT$9)</f>
        <v>0</v>
      </c>
      <c r="AU15" s="13">
        <f>SUMIFS('Férias 2023'!$AQ$10:$AQ$185,'Férias 2023'!$D$10:$D$185,$D15,'Férias 2023'!$A$10:$A$185,AU$9)</f>
        <v>0</v>
      </c>
      <c r="AV15" s="29">
        <f t="shared" si="2"/>
        <v>0</v>
      </c>
      <c r="AW15" s="29"/>
      <c r="AY15" s="28"/>
      <c r="AZ15" s="28"/>
      <c r="BA15" s="28"/>
      <c r="BB15" s="28"/>
    </row>
    <row r="16" spans="3:59" x14ac:dyDescent="0.2">
      <c r="C16" s="8">
        <v>7</v>
      </c>
      <c r="D16" s="6"/>
      <c r="E16" s="1"/>
      <c r="F16" s="13">
        <f>SUMIFS('Férias 2023'!$AM$10:$AM$185,'Férias 2023'!$D$10:$D$185,$D16,'Férias 2023'!$A$10:$A$185,F$9)</f>
        <v>0</v>
      </c>
      <c r="G16" s="13">
        <f>SUMIFS('Férias 2023'!$AM$10:$AM$185,'Férias 2023'!$D$10:$D$185,$D16,'Férias 2023'!$A$10:$A$185,G$9)</f>
        <v>0</v>
      </c>
      <c r="H16" s="13">
        <f>SUMIFS('Férias 2023'!$AM$10:$AM$185,'Férias 2023'!$D$10:$D$185,$D16,'Férias 2023'!$A$10:$A$185,H$9)</f>
        <v>0</v>
      </c>
      <c r="I16" s="13">
        <f>SUMIFS('Férias 2023'!$AM$10:$AM$185,'Férias 2023'!$D$10:$D$185,$D16,'Férias 2023'!$A$10:$A$185,I$9)</f>
        <v>0</v>
      </c>
      <c r="J16" s="13">
        <f>SUMIFS('Férias 2023'!$AM$10:$AM$185,'Férias 2023'!$D$10:$D$185,$D16,'Férias 2023'!$A$10:$A$185,J$9)</f>
        <v>0</v>
      </c>
      <c r="K16" s="13">
        <f>SUMIFS('Férias 2023'!$AM$10:$AM$185,'Férias 2023'!$D$10:$D$185,$D16,'Férias 2023'!$A$10:$A$185,K$9)</f>
        <v>0</v>
      </c>
      <c r="L16" s="13">
        <f>SUMIFS('Férias 2023'!$AM$10:$AM$185,'Férias 2023'!$D$10:$D$185,$D16,'Férias 2023'!$A$10:$A$185,L$9)</f>
        <v>0</v>
      </c>
      <c r="M16" s="13">
        <f>SUMIFS('Férias 2023'!$AM$10:$AM$185,'Férias 2023'!$D$10:$D$185,$D16,'Férias 2023'!$A$10:$A$185,M$9)</f>
        <v>0</v>
      </c>
      <c r="N16" s="13">
        <f>SUMIFS('Férias 2023'!$AM$10:$AM$185,'Férias 2023'!$D$10:$D$185,$D16,'Férias 2023'!$A$10:$A$185,N$9)</f>
        <v>0</v>
      </c>
      <c r="O16" s="13">
        <f>SUMIFS('Férias 2023'!$AM$10:$AM$185,'Férias 2023'!$D$10:$D$185,$D16,'Férias 2023'!$A$10:$A$185,O$9)</f>
        <v>0</v>
      </c>
      <c r="P16" s="13">
        <f>SUMIFS('Férias 2023'!$AM$10:$AM$185,'Férias 2023'!$D$10:$D$185,$D16,'Férias 2023'!$A$10:$A$185,P$9)</f>
        <v>0</v>
      </c>
      <c r="Q16" s="13">
        <f>SUMIFS('Férias 2023'!$AM$10:$AM$185,'Férias 2023'!$D$10:$D$185,$D16,'Férias 2023'!$A$10:$A$185,Q$9)</f>
        <v>0</v>
      </c>
      <c r="R16" s="29">
        <f t="shared" si="0"/>
        <v>0</v>
      </c>
      <c r="S16" s="29"/>
      <c r="U16" s="13">
        <f>SUMIFS('Férias 2023'!$AO$10:$AO$185,'Férias 2023'!$D$10:$D$185,$D16,'Férias 2023'!$A$10:$A$185,U$9)</f>
        <v>0</v>
      </c>
      <c r="V16" s="13">
        <f>SUMIFS('Férias 2023'!$AO$10:$AO$185,'Férias 2023'!$D$10:$D$185,$D16,'Férias 2023'!$A$10:$A$185,V$9)</f>
        <v>0</v>
      </c>
      <c r="W16" s="13">
        <f>SUMIFS('Férias 2023'!$AO$10:$AO$185,'Férias 2023'!$D$10:$D$185,$D16,'Férias 2023'!$A$10:$A$185,W$9)</f>
        <v>0</v>
      </c>
      <c r="X16" s="13">
        <f>SUMIFS('Férias 2023'!$AO$10:$AO$185,'Férias 2023'!$D$10:$D$185,$D16,'Férias 2023'!$A$10:$A$185,X$9)</f>
        <v>0</v>
      </c>
      <c r="Y16" s="13">
        <f>SUMIFS('Férias 2023'!$AO$10:$AO$185,'Férias 2023'!$D$10:$D$185,$D16,'Férias 2023'!$A$10:$A$185,Y$9)</f>
        <v>0</v>
      </c>
      <c r="Z16" s="13">
        <f>SUMIFS('Férias 2023'!$AO$10:$AO$185,'Férias 2023'!$D$10:$D$185,$D16,'Férias 2023'!$A$10:$A$185,Z$9)</f>
        <v>0</v>
      </c>
      <c r="AA16" s="13">
        <f>SUMIFS('Férias 2023'!$AO$10:$AO$185,'Férias 2023'!$D$10:$D$185,$D16,'Férias 2023'!$A$10:$A$185,AA$9)</f>
        <v>0</v>
      </c>
      <c r="AB16" s="13">
        <f>SUMIFS('Férias 2023'!$AO$10:$AO$185,'Férias 2023'!$D$10:$D$185,$D16,'Férias 2023'!$A$10:$A$185,AB$9)</f>
        <v>0</v>
      </c>
      <c r="AC16" s="13">
        <f>SUMIFS('Férias 2023'!$AO$10:$AO$185,'Férias 2023'!$D$10:$D$185,$D16,'Férias 2023'!$A$10:$A$185,AC$9)</f>
        <v>0</v>
      </c>
      <c r="AD16" s="13">
        <f>SUMIFS('Férias 2023'!$AO$10:$AO$185,'Férias 2023'!$D$10:$D$185,$D16,'Férias 2023'!$A$10:$A$185,AD$9)</f>
        <v>0</v>
      </c>
      <c r="AE16" s="13">
        <f>SUMIFS('Férias 2023'!$AO$10:$AO$185,'Férias 2023'!$D$10:$D$185,$D16,'Férias 2023'!$A$10:$A$185,AE$9)</f>
        <v>0</v>
      </c>
      <c r="AF16" s="13">
        <f>SUMIFS('Férias 2023'!$AO$10:$AO$185,'Férias 2023'!$D$10:$D$185,$D16,'Férias 2023'!$A$10:$A$185,AF$9)</f>
        <v>0</v>
      </c>
      <c r="AG16" s="29">
        <f t="shared" si="1"/>
        <v>0</v>
      </c>
      <c r="AH16" s="29"/>
      <c r="AI16" s="1"/>
      <c r="AJ16" s="13">
        <f>SUMIFS('Férias 2023'!$AQ$10:$AQ$185,'Férias 2023'!$D$10:$D$185,$D16,'Férias 2023'!$A$10:$A$185,AJ$9)</f>
        <v>0</v>
      </c>
      <c r="AK16" s="13">
        <f>SUMIFS('Férias 2023'!$AQ$10:$AQ$185,'Férias 2023'!$D$10:$D$185,$D16,'Férias 2023'!$A$10:$A$185,AK$9)</f>
        <v>0</v>
      </c>
      <c r="AL16" s="13">
        <f>SUMIFS('Férias 2023'!$AQ$10:$AQ$185,'Férias 2023'!$D$10:$D$185,$D16,'Férias 2023'!$A$10:$A$185,AL$9)</f>
        <v>0</v>
      </c>
      <c r="AM16" s="13">
        <f>SUMIFS('Férias 2023'!$AQ$10:$AQ$185,'Férias 2023'!$D$10:$D$185,$D16,'Férias 2023'!$A$10:$A$185,AM$9)</f>
        <v>0</v>
      </c>
      <c r="AN16" s="13">
        <f>SUMIFS('Férias 2023'!$AQ$10:$AQ$185,'Férias 2023'!$D$10:$D$185,$D16,'Férias 2023'!$A$10:$A$185,AN$9)</f>
        <v>0</v>
      </c>
      <c r="AO16" s="13">
        <f>SUMIFS('Férias 2023'!$AQ$10:$AQ$185,'Férias 2023'!$D$10:$D$185,$D16,'Férias 2023'!$A$10:$A$185,AO$9)</f>
        <v>0</v>
      </c>
      <c r="AP16" s="13">
        <f>SUMIFS('Férias 2023'!$AQ$10:$AQ$185,'Férias 2023'!$D$10:$D$185,$D16,'Férias 2023'!$A$10:$A$185,AP$9)</f>
        <v>0</v>
      </c>
      <c r="AQ16" s="13">
        <f>SUMIFS('Férias 2023'!$AQ$10:$AQ$185,'Férias 2023'!$D$10:$D$185,$D16,'Férias 2023'!$A$10:$A$185,AQ$9)</f>
        <v>0</v>
      </c>
      <c r="AR16" s="13">
        <f>SUMIFS('Férias 2023'!$AQ$10:$AQ$185,'Férias 2023'!$D$10:$D$185,$D16,'Férias 2023'!$A$10:$A$185,AR$9)</f>
        <v>0</v>
      </c>
      <c r="AS16" s="13">
        <f>SUMIFS('Férias 2023'!$AQ$10:$AQ$185,'Férias 2023'!$D$10:$D$185,$D16,'Férias 2023'!$A$10:$A$185,AS$9)</f>
        <v>0</v>
      </c>
      <c r="AT16" s="13">
        <f>SUMIFS('Férias 2023'!$AQ$10:$AQ$185,'Férias 2023'!$D$10:$D$185,$D16,'Férias 2023'!$A$10:$A$185,AT$9)</f>
        <v>0</v>
      </c>
      <c r="AU16" s="13">
        <f>SUMIFS('Férias 2023'!$AQ$10:$AQ$185,'Férias 2023'!$D$10:$D$185,$D16,'Férias 2023'!$A$10:$A$185,AU$9)</f>
        <v>0</v>
      </c>
      <c r="AV16" s="29">
        <f t="shared" si="2"/>
        <v>0</v>
      </c>
      <c r="AW16" s="29"/>
      <c r="AY16" s="26" t="s">
        <v>40</v>
      </c>
      <c r="AZ16" s="26"/>
      <c r="BA16" s="26"/>
      <c r="BB16" s="26"/>
    </row>
    <row r="17" spans="3:68" x14ac:dyDescent="0.2">
      <c r="C17" s="9">
        <v>8</v>
      </c>
      <c r="D17" s="6"/>
      <c r="E17" s="1"/>
      <c r="F17" s="13">
        <f>SUMIFS('Férias 2023'!$AM$10:$AM$185,'Férias 2023'!$D$10:$D$185,$D17,'Férias 2023'!$A$10:$A$185,F$9)</f>
        <v>0</v>
      </c>
      <c r="G17" s="13">
        <f>SUMIFS('Férias 2023'!$AM$10:$AM$185,'Férias 2023'!$D$10:$D$185,$D17,'Férias 2023'!$A$10:$A$185,G$9)</f>
        <v>0</v>
      </c>
      <c r="H17" s="13">
        <f>SUMIFS('Férias 2023'!$AM$10:$AM$185,'Férias 2023'!$D$10:$D$185,$D17,'Férias 2023'!$A$10:$A$185,H$9)</f>
        <v>0</v>
      </c>
      <c r="I17" s="13">
        <f>SUMIFS('Férias 2023'!$AM$10:$AM$185,'Férias 2023'!$D$10:$D$185,$D17,'Férias 2023'!$A$10:$A$185,I$9)</f>
        <v>0</v>
      </c>
      <c r="J17" s="13">
        <f>SUMIFS('Férias 2023'!$AM$10:$AM$185,'Férias 2023'!$D$10:$D$185,$D17,'Férias 2023'!$A$10:$A$185,J$9)</f>
        <v>0</v>
      </c>
      <c r="K17" s="13">
        <f>SUMIFS('Férias 2023'!$AM$10:$AM$185,'Férias 2023'!$D$10:$D$185,$D17,'Férias 2023'!$A$10:$A$185,K$9)</f>
        <v>0</v>
      </c>
      <c r="L17" s="13">
        <f>SUMIFS('Férias 2023'!$AM$10:$AM$185,'Férias 2023'!$D$10:$D$185,$D17,'Férias 2023'!$A$10:$A$185,L$9)</f>
        <v>0</v>
      </c>
      <c r="M17" s="13">
        <f>SUMIFS('Férias 2023'!$AM$10:$AM$185,'Férias 2023'!$D$10:$D$185,$D17,'Férias 2023'!$A$10:$A$185,M$9)</f>
        <v>0</v>
      </c>
      <c r="N17" s="13">
        <f>SUMIFS('Férias 2023'!$AM$10:$AM$185,'Férias 2023'!$D$10:$D$185,$D17,'Férias 2023'!$A$10:$A$185,N$9)</f>
        <v>0</v>
      </c>
      <c r="O17" s="13">
        <f>SUMIFS('Férias 2023'!$AM$10:$AM$185,'Férias 2023'!$D$10:$D$185,$D17,'Férias 2023'!$A$10:$A$185,O$9)</f>
        <v>0</v>
      </c>
      <c r="P17" s="13">
        <f>SUMIFS('Férias 2023'!$AM$10:$AM$185,'Férias 2023'!$D$10:$D$185,$D17,'Férias 2023'!$A$10:$A$185,P$9)</f>
        <v>0</v>
      </c>
      <c r="Q17" s="13">
        <f>SUMIFS('Férias 2023'!$AM$10:$AM$185,'Férias 2023'!$D$10:$D$185,$D17,'Férias 2023'!$A$10:$A$185,Q$9)</f>
        <v>0</v>
      </c>
      <c r="R17" s="29">
        <f t="shared" si="0"/>
        <v>0</v>
      </c>
      <c r="S17" s="29"/>
      <c r="U17" s="13">
        <f>SUMIFS('Férias 2023'!$AO$10:$AO$185,'Férias 2023'!$D$10:$D$185,$D17,'Férias 2023'!$A$10:$A$185,U$9)</f>
        <v>0</v>
      </c>
      <c r="V17" s="13">
        <f>SUMIFS('Férias 2023'!$AO$10:$AO$185,'Férias 2023'!$D$10:$D$185,$D17,'Férias 2023'!$A$10:$A$185,V$9)</f>
        <v>0</v>
      </c>
      <c r="W17" s="13">
        <f>SUMIFS('Férias 2023'!$AO$10:$AO$185,'Férias 2023'!$D$10:$D$185,$D17,'Férias 2023'!$A$10:$A$185,W$9)</f>
        <v>0</v>
      </c>
      <c r="X17" s="13">
        <f>SUMIFS('Férias 2023'!$AO$10:$AO$185,'Férias 2023'!$D$10:$D$185,$D17,'Férias 2023'!$A$10:$A$185,X$9)</f>
        <v>0</v>
      </c>
      <c r="Y17" s="13">
        <f>SUMIFS('Férias 2023'!$AO$10:$AO$185,'Férias 2023'!$D$10:$D$185,$D17,'Férias 2023'!$A$10:$A$185,Y$9)</f>
        <v>0</v>
      </c>
      <c r="Z17" s="13">
        <f>SUMIFS('Férias 2023'!$AO$10:$AO$185,'Férias 2023'!$D$10:$D$185,$D17,'Férias 2023'!$A$10:$A$185,Z$9)</f>
        <v>0</v>
      </c>
      <c r="AA17" s="13">
        <f>SUMIFS('Férias 2023'!$AO$10:$AO$185,'Férias 2023'!$D$10:$D$185,$D17,'Férias 2023'!$A$10:$A$185,AA$9)</f>
        <v>0</v>
      </c>
      <c r="AB17" s="13">
        <f>SUMIFS('Férias 2023'!$AO$10:$AO$185,'Férias 2023'!$D$10:$D$185,$D17,'Férias 2023'!$A$10:$A$185,AB$9)</f>
        <v>0</v>
      </c>
      <c r="AC17" s="13">
        <f>SUMIFS('Férias 2023'!$AO$10:$AO$185,'Férias 2023'!$D$10:$D$185,$D17,'Férias 2023'!$A$10:$A$185,AC$9)</f>
        <v>0</v>
      </c>
      <c r="AD17" s="13">
        <f>SUMIFS('Férias 2023'!$AO$10:$AO$185,'Férias 2023'!$D$10:$D$185,$D17,'Férias 2023'!$A$10:$A$185,AD$9)</f>
        <v>0</v>
      </c>
      <c r="AE17" s="13">
        <f>SUMIFS('Férias 2023'!$AO$10:$AO$185,'Férias 2023'!$D$10:$D$185,$D17,'Férias 2023'!$A$10:$A$185,AE$9)</f>
        <v>0</v>
      </c>
      <c r="AF17" s="13">
        <f>SUMIFS('Férias 2023'!$AO$10:$AO$185,'Férias 2023'!$D$10:$D$185,$D17,'Férias 2023'!$A$10:$A$185,AF$9)</f>
        <v>0</v>
      </c>
      <c r="AG17" s="29">
        <f t="shared" si="1"/>
        <v>0</v>
      </c>
      <c r="AH17" s="29"/>
      <c r="AI17" s="1"/>
      <c r="AJ17" s="13">
        <f>SUMIFS('Férias 2023'!$AQ$10:$AQ$185,'Férias 2023'!$D$10:$D$185,$D17,'Férias 2023'!$A$10:$A$185,AJ$9)</f>
        <v>0</v>
      </c>
      <c r="AK17" s="13">
        <f>SUMIFS('Férias 2023'!$AQ$10:$AQ$185,'Férias 2023'!$D$10:$D$185,$D17,'Férias 2023'!$A$10:$A$185,AK$9)</f>
        <v>0</v>
      </c>
      <c r="AL17" s="13">
        <f>SUMIFS('Férias 2023'!$AQ$10:$AQ$185,'Férias 2023'!$D$10:$D$185,$D17,'Férias 2023'!$A$10:$A$185,AL$9)</f>
        <v>0</v>
      </c>
      <c r="AM17" s="13">
        <f>SUMIFS('Férias 2023'!$AQ$10:$AQ$185,'Férias 2023'!$D$10:$D$185,$D17,'Férias 2023'!$A$10:$A$185,AM$9)</f>
        <v>0</v>
      </c>
      <c r="AN17" s="13">
        <f>SUMIFS('Férias 2023'!$AQ$10:$AQ$185,'Férias 2023'!$D$10:$D$185,$D17,'Férias 2023'!$A$10:$A$185,AN$9)</f>
        <v>0</v>
      </c>
      <c r="AO17" s="13">
        <f>SUMIFS('Férias 2023'!$AQ$10:$AQ$185,'Férias 2023'!$D$10:$D$185,$D17,'Férias 2023'!$A$10:$A$185,AO$9)</f>
        <v>0</v>
      </c>
      <c r="AP17" s="13">
        <f>SUMIFS('Férias 2023'!$AQ$10:$AQ$185,'Férias 2023'!$D$10:$D$185,$D17,'Férias 2023'!$A$10:$A$185,AP$9)</f>
        <v>0</v>
      </c>
      <c r="AQ17" s="13">
        <f>SUMIFS('Férias 2023'!$AQ$10:$AQ$185,'Férias 2023'!$D$10:$D$185,$D17,'Férias 2023'!$A$10:$A$185,AQ$9)</f>
        <v>0</v>
      </c>
      <c r="AR17" s="13">
        <f>SUMIFS('Férias 2023'!$AQ$10:$AQ$185,'Férias 2023'!$D$10:$D$185,$D17,'Férias 2023'!$A$10:$A$185,AR$9)</f>
        <v>0</v>
      </c>
      <c r="AS17" s="13">
        <f>SUMIFS('Férias 2023'!$AQ$10:$AQ$185,'Férias 2023'!$D$10:$D$185,$D17,'Férias 2023'!$A$10:$A$185,AS$9)</f>
        <v>0</v>
      </c>
      <c r="AT17" s="13">
        <f>SUMIFS('Férias 2023'!$AQ$10:$AQ$185,'Férias 2023'!$D$10:$D$185,$D17,'Férias 2023'!$A$10:$A$185,AT$9)</f>
        <v>0</v>
      </c>
      <c r="AU17" s="13">
        <f>SUMIFS('Férias 2023'!$AQ$10:$AQ$185,'Férias 2023'!$D$10:$D$185,$D17,'Férias 2023'!$A$10:$A$185,AU$9)</f>
        <v>0</v>
      </c>
      <c r="AV17" s="29">
        <f t="shared" si="2"/>
        <v>0</v>
      </c>
      <c r="AW17" s="29"/>
    </row>
    <row r="18" spans="3:68" x14ac:dyDescent="0.2">
      <c r="C18" s="8">
        <v>9</v>
      </c>
      <c r="D18" s="6"/>
      <c r="E18" s="1"/>
      <c r="F18" s="13">
        <f>SUMIFS('Férias 2023'!$AM$10:$AM$185,'Férias 2023'!$D$10:$D$185,$D18,'Férias 2023'!$A$10:$A$185,F$9)</f>
        <v>0</v>
      </c>
      <c r="G18" s="13">
        <f>SUMIFS('Férias 2023'!$AM$10:$AM$185,'Férias 2023'!$D$10:$D$185,$D18,'Férias 2023'!$A$10:$A$185,G$9)</f>
        <v>0</v>
      </c>
      <c r="H18" s="13">
        <f>SUMIFS('Férias 2023'!$AM$10:$AM$185,'Férias 2023'!$D$10:$D$185,$D18,'Férias 2023'!$A$10:$A$185,H$9)</f>
        <v>0</v>
      </c>
      <c r="I18" s="13">
        <f>SUMIFS('Férias 2023'!$AM$10:$AM$185,'Férias 2023'!$D$10:$D$185,$D18,'Férias 2023'!$A$10:$A$185,I$9)</f>
        <v>0</v>
      </c>
      <c r="J18" s="13">
        <f>SUMIFS('Férias 2023'!$AM$10:$AM$185,'Férias 2023'!$D$10:$D$185,$D18,'Férias 2023'!$A$10:$A$185,J$9)</f>
        <v>0</v>
      </c>
      <c r="K18" s="13">
        <f>SUMIFS('Férias 2023'!$AM$10:$AM$185,'Férias 2023'!$D$10:$D$185,$D18,'Férias 2023'!$A$10:$A$185,K$9)</f>
        <v>0</v>
      </c>
      <c r="L18" s="13">
        <f>SUMIFS('Férias 2023'!$AM$10:$AM$185,'Férias 2023'!$D$10:$D$185,$D18,'Férias 2023'!$A$10:$A$185,L$9)</f>
        <v>0</v>
      </c>
      <c r="M18" s="13">
        <f>SUMIFS('Férias 2023'!$AM$10:$AM$185,'Férias 2023'!$D$10:$D$185,$D18,'Férias 2023'!$A$10:$A$185,M$9)</f>
        <v>0</v>
      </c>
      <c r="N18" s="13">
        <f>SUMIFS('Férias 2023'!$AM$10:$AM$185,'Férias 2023'!$D$10:$D$185,$D18,'Férias 2023'!$A$10:$A$185,N$9)</f>
        <v>0</v>
      </c>
      <c r="O18" s="13">
        <f>SUMIFS('Férias 2023'!$AM$10:$AM$185,'Férias 2023'!$D$10:$D$185,$D18,'Férias 2023'!$A$10:$A$185,O$9)</f>
        <v>0</v>
      </c>
      <c r="P18" s="13">
        <f>SUMIFS('Férias 2023'!$AM$10:$AM$185,'Férias 2023'!$D$10:$D$185,$D18,'Férias 2023'!$A$10:$A$185,P$9)</f>
        <v>0</v>
      </c>
      <c r="Q18" s="13">
        <f>SUMIFS('Férias 2023'!$AM$10:$AM$185,'Férias 2023'!$D$10:$D$185,$D18,'Férias 2023'!$A$10:$A$185,Q$9)</f>
        <v>0</v>
      </c>
      <c r="R18" s="29">
        <f t="shared" si="0"/>
        <v>0</v>
      </c>
      <c r="S18" s="29"/>
      <c r="U18" s="13">
        <f>SUMIFS('Férias 2023'!$AO$10:$AO$185,'Férias 2023'!$D$10:$D$185,$D18,'Férias 2023'!$A$10:$A$185,U$9)</f>
        <v>0</v>
      </c>
      <c r="V18" s="13">
        <f>SUMIFS('Férias 2023'!$AO$10:$AO$185,'Férias 2023'!$D$10:$D$185,$D18,'Férias 2023'!$A$10:$A$185,V$9)</f>
        <v>0</v>
      </c>
      <c r="W18" s="13">
        <f>SUMIFS('Férias 2023'!$AO$10:$AO$185,'Férias 2023'!$D$10:$D$185,$D18,'Férias 2023'!$A$10:$A$185,W$9)</f>
        <v>0</v>
      </c>
      <c r="X18" s="13">
        <f>SUMIFS('Férias 2023'!$AO$10:$AO$185,'Férias 2023'!$D$10:$D$185,$D18,'Férias 2023'!$A$10:$A$185,X$9)</f>
        <v>0</v>
      </c>
      <c r="Y18" s="13">
        <f>SUMIFS('Férias 2023'!$AO$10:$AO$185,'Férias 2023'!$D$10:$D$185,$D18,'Férias 2023'!$A$10:$A$185,Y$9)</f>
        <v>0</v>
      </c>
      <c r="Z18" s="13">
        <f>SUMIFS('Férias 2023'!$AO$10:$AO$185,'Férias 2023'!$D$10:$D$185,$D18,'Férias 2023'!$A$10:$A$185,Z$9)</f>
        <v>0</v>
      </c>
      <c r="AA18" s="13">
        <f>SUMIFS('Férias 2023'!$AO$10:$AO$185,'Férias 2023'!$D$10:$D$185,$D18,'Férias 2023'!$A$10:$A$185,AA$9)</f>
        <v>0</v>
      </c>
      <c r="AB18" s="13">
        <f>SUMIFS('Férias 2023'!$AO$10:$AO$185,'Férias 2023'!$D$10:$D$185,$D18,'Férias 2023'!$A$10:$A$185,AB$9)</f>
        <v>0</v>
      </c>
      <c r="AC18" s="13">
        <f>SUMIFS('Férias 2023'!$AO$10:$AO$185,'Férias 2023'!$D$10:$D$185,$D18,'Férias 2023'!$A$10:$A$185,AC$9)</f>
        <v>0</v>
      </c>
      <c r="AD18" s="13">
        <f>SUMIFS('Férias 2023'!$AO$10:$AO$185,'Férias 2023'!$D$10:$D$185,$D18,'Férias 2023'!$A$10:$A$185,AD$9)</f>
        <v>0</v>
      </c>
      <c r="AE18" s="13">
        <f>SUMIFS('Férias 2023'!$AO$10:$AO$185,'Férias 2023'!$D$10:$D$185,$D18,'Férias 2023'!$A$10:$A$185,AE$9)</f>
        <v>0</v>
      </c>
      <c r="AF18" s="13">
        <f>SUMIFS('Férias 2023'!$AO$10:$AO$185,'Férias 2023'!$D$10:$D$185,$D18,'Férias 2023'!$A$10:$A$185,AF$9)</f>
        <v>0</v>
      </c>
      <c r="AG18" s="29">
        <f t="shared" si="1"/>
        <v>0</v>
      </c>
      <c r="AH18" s="29"/>
      <c r="AI18" s="1"/>
      <c r="AJ18" s="13">
        <f>SUMIFS('Férias 2023'!$AQ$10:$AQ$185,'Férias 2023'!$D$10:$D$185,$D18,'Férias 2023'!$A$10:$A$185,AJ$9)</f>
        <v>0</v>
      </c>
      <c r="AK18" s="13">
        <f>SUMIFS('Férias 2023'!$AQ$10:$AQ$185,'Férias 2023'!$D$10:$D$185,$D18,'Férias 2023'!$A$10:$A$185,AK$9)</f>
        <v>0</v>
      </c>
      <c r="AL18" s="13">
        <f>SUMIFS('Férias 2023'!$AQ$10:$AQ$185,'Férias 2023'!$D$10:$D$185,$D18,'Férias 2023'!$A$10:$A$185,AL$9)</f>
        <v>0</v>
      </c>
      <c r="AM18" s="13">
        <f>SUMIFS('Férias 2023'!$AQ$10:$AQ$185,'Férias 2023'!$D$10:$D$185,$D18,'Férias 2023'!$A$10:$A$185,AM$9)</f>
        <v>0</v>
      </c>
      <c r="AN18" s="13">
        <f>SUMIFS('Férias 2023'!$AQ$10:$AQ$185,'Férias 2023'!$D$10:$D$185,$D18,'Férias 2023'!$A$10:$A$185,AN$9)</f>
        <v>0</v>
      </c>
      <c r="AO18" s="13">
        <f>SUMIFS('Férias 2023'!$AQ$10:$AQ$185,'Férias 2023'!$D$10:$D$185,$D18,'Férias 2023'!$A$10:$A$185,AO$9)</f>
        <v>0</v>
      </c>
      <c r="AP18" s="13">
        <f>SUMIFS('Férias 2023'!$AQ$10:$AQ$185,'Férias 2023'!$D$10:$D$185,$D18,'Férias 2023'!$A$10:$A$185,AP$9)</f>
        <v>0</v>
      </c>
      <c r="AQ18" s="13">
        <f>SUMIFS('Férias 2023'!$AQ$10:$AQ$185,'Férias 2023'!$D$10:$D$185,$D18,'Férias 2023'!$A$10:$A$185,AQ$9)</f>
        <v>0</v>
      </c>
      <c r="AR18" s="13">
        <f>SUMIFS('Férias 2023'!$AQ$10:$AQ$185,'Férias 2023'!$D$10:$D$185,$D18,'Férias 2023'!$A$10:$A$185,AR$9)</f>
        <v>0</v>
      </c>
      <c r="AS18" s="13">
        <f>SUMIFS('Férias 2023'!$AQ$10:$AQ$185,'Férias 2023'!$D$10:$D$185,$D18,'Férias 2023'!$A$10:$A$185,AS$9)</f>
        <v>0</v>
      </c>
      <c r="AT18" s="13">
        <f>SUMIFS('Férias 2023'!$AQ$10:$AQ$185,'Férias 2023'!$D$10:$D$185,$D18,'Férias 2023'!$A$10:$A$185,AT$9)</f>
        <v>0</v>
      </c>
      <c r="AU18" s="13">
        <f>SUMIFS('Férias 2023'!$AQ$10:$AQ$185,'Férias 2023'!$D$10:$D$185,$D18,'Férias 2023'!$A$10:$A$185,AU$9)</f>
        <v>0</v>
      </c>
      <c r="AV18" s="29">
        <f t="shared" si="2"/>
        <v>0</v>
      </c>
      <c r="AW18" s="29"/>
      <c r="AY18" s="27">
        <f>MAX(AV10:AW19)</f>
        <v>0</v>
      </c>
      <c r="AZ18" s="28"/>
      <c r="BA18" s="28"/>
      <c r="BB18" s="28"/>
    </row>
    <row r="19" spans="3:68" x14ac:dyDescent="0.2">
      <c r="C19" s="9">
        <v>10</v>
      </c>
      <c r="D19" s="6"/>
      <c r="E19" s="1"/>
      <c r="F19" s="13">
        <f>SUMIFS('Férias 2023'!$AM$10:$AM$185,'Férias 2023'!$D$10:$D$185,$D19,'Férias 2023'!$A$10:$A$185,F$9)</f>
        <v>0</v>
      </c>
      <c r="G19" s="13">
        <f>SUMIFS('Férias 2023'!$AM$10:$AM$185,'Férias 2023'!$D$10:$D$185,$D19,'Férias 2023'!$A$10:$A$185,G$9)</f>
        <v>0</v>
      </c>
      <c r="H19" s="13">
        <f>SUMIFS('Férias 2023'!$AM$10:$AM$185,'Férias 2023'!$D$10:$D$185,$D19,'Férias 2023'!$A$10:$A$185,H$9)</f>
        <v>0</v>
      </c>
      <c r="I19" s="13">
        <f>SUMIFS('Férias 2023'!$AM$10:$AM$185,'Férias 2023'!$D$10:$D$185,$D19,'Férias 2023'!$A$10:$A$185,I$9)</f>
        <v>0</v>
      </c>
      <c r="J19" s="13">
        <f>SUMIFS('Férias 2023'!$AM$10:$AM$185,'Férias 2023'!$D$10:$D$185,$D19,'Férias 2023'!$A$10:$A$185,J$9)</f>
        <v>0</v>
      </c>
      <c r="K19" s="13">
        <f>SUMIFS('Férias 2023'!$AM$10:$AM$185,'Férias 2023'!$D$10:$D$185,$D19,'Férias 2023'!$A$10:$A$185,K$9)</f>
        <v>0</v>
      </c>
      <c r="L19" s="13">
        <f>SUMIFS('Férias 2023'!$AM$10:$AM$185,'Férias 2023'!$D$10:$D$185,$D19,'Férias 2023'!$A$10:$A$185,L$9)</f>
        <v>0</v>
      </c>
      <c r="M19" s="13">
        <f>SUMIFS('Férias 2023'!$AM$10:$AM$185,'Férias 2023'!$D$10:$D$185,$D19,'Férias 2023'!$A$10:$A$185,M$9)</f>
        <v>0</v>
      </c>
      <c r="N19" s="13">
        <f>SUMIFS('Férias 2023'!$AM$10:$AM$185,'Férias 2023'!$D$10:$D$185,$D19,'Férias 2023'!$A$10:$A$185,N$9)</f>
        <v>0</v>
      </c>
      <c r="O19" s="13">
        <f>SUMIFS('Férias 2023'!$AM$10:$AM$185,'Férias 2023'!$D$10:$D$185,$D19,'Férias 2023'!$A$10:$A$185,O$9)</f>
        <v>0</v>
      </c>
      <c r="P19" s="13">
        <f>SUMIFS('Férias 2023'!$AM$10:$AM$185,'Férias 2023'!$D$10:$D$185,$D19,'Férias 2023'!$A$10:$A$185,P$9)</f>
        <v>0</v>
      </c>
      <c r="Q19" s="13">
        <f>SUMIFS('Férias 2023'!$AM$10:$AM$185,'Férias 2023'!$D$10:$D$185,$D19,'Férias 2023'!$A$10:$A$185,Q$9)</f>
        <v>0</v>
      </c>
      <c r="R19" s="35">
        <f t="shared" si="0"/>
        <v>0</v>
      </c>
      <c r="S19" s="35"/>
      <c r="U19" s="13">
        <f>SUMIFS('Férias 2023'!$AO$10:$AO$185,'Férias 2023'!$D$10:$D$185,$D19,'Férias 2023'!$A$10:$A$185,U$9)</f>
        <v>0</v>
      </c>
      <c r="V19" s="13">
        <f>SUMIFS('Férias 2023'!$AO$10:$AO$185,'Férias 2023'!$D$10:$D$185,$D19,'Férias 2023'!$A$10:$A$185,V$9)</f>
        <v>0</v>
      </c>
      <c r="W19" s="13">
        <f>SUMIFS('Férias 2023'!$AO$10:$AO$185,'Férias 2023'!$D$10:$D$185,$D19,'Férias 2023'!$A$10:$A$185,W$9)</f>
        <v>0</v>
      </c>
      <c r="X19" s="13">
        <f>SUMIFS('Férias 2023'!$AO$10:$AO$185,'Férias 2023'!$D$10:$D$185,$D19,'Férias 2023'!$A$10:$A$185,X$9)</f>
        <v>0</v>
      </c>
      <c r="Y19" s="13">
        <f>SUMIFS('Férias 2023'!$AO$10:$AO$185,'Férias 2023'!$D$10:$D$185,$D19,'Férias 2023'!$A$10:$A$185,Y$9)</f>
        <v>0</v>
      </c>
      <c r="Z19" s="13">
        <f>SUMIFS('Férias 2023'!$AO$10:$AO$185,'Férias 2023'!$D$10:$D$185,$D19,'Férias 2023'!$A$10:$A$185,Z$9)</f>
        <v>0</v>
      </c>
      <c r="AA19" s="13">
        <f>SUMIFS('Férias 2023'!$AO$10:$AO$185,'Férias 2023'!$D$10:$D$185,$D19,'Férias 2023'!$A$10:$A$185,AA$9)</f>
        <v>0</v>
      </c>
      <c r="AB19" s="13">
        <f>SUMIFS('Férias 2023'!$AO$10:$AO$185,'Férias 2023'!$D$10:$D$185,$D19,'Férias 2023'!$A$10:$A$185,AB$9)</f>
        <v>0</v>
      </c>
      <c r="AC19" s="13">
        <f>SUMIFS('Férias 2023'!$AO$10:$AO$185,'Férias 2023'!$D$10:$D$185,$D19,'Férias 2023'!$A$10:$A$185,AC$9)</f>
        <v>0</v>
      </c>
      <c r="AD19" s="13">
        <f>SUMIFS('Férias 2023'!$AO$10:$AO$185,'Férias 2023'!$D$10:$D$185,$D19,'Férias 2023'!$A$10:$A$185,AD$9)</f>
        <v>0</v>
      </c>
      <c r="AE19" s="13">
        <f>SUMIFS('Férias 2023'!$AO$10:$AO$185,'Férias 2023'!$D$10:$D$185,$D19,'Férias 2023'!$A$10:$A$185,AE$9)</f>
        <v>0</v>
      </c>
      <c r="AF19" s="13">
        <f>SUMIFS('Férias 2023'!$AO$10:$AO$185,'Férias 2023'!$D$10:$D$185,$D19,'Férias 2023'!$A$10:$A$185,AF$9)</f>
        <v>0</v>
      </c>
      <c r="AG19" s="35">
        <f t="shared" si="1"/>
        <v>0</v>
      </c>
      <c r="AH19" s="35"/>
      <c r="AI19" s="1"/>
      <c r="AJ19" s="13">
        <f>SUMIFS('Férias 2023'!$AQ$10:$AQ$185,'Férias 2023'!$D$10:$D$185,$D19,'Férias 2023'!$A$10:$A$185,AJ$9)</f>
        <v>0</v>
      </c>
      <c r="AK19" s="13">
        <f>SUMIFS('Férias 2023'!$AQ$10:$AQ$185,'Férias 2023'!$D$10:$D$185,$D19,'Férias 2023'!$A$10:$A$185,AK$9)</f>
        <v>0</v>
      </c>
      <c r="AL19" s="13">
        <f>SUMIFS('Férias 2023'!$AQ$10:$AQ$185,'Férias 2023'!$D$10:$D$185,$D19,'Férias 2023'!$A$10:$A$185,AL$9)</f>
        <v>0</v>
      </c>
      <c r="AM19" s="13">
        <f>SUMIFS('Férias 2023'!$AQ$10:$AQ$185,'Férias 2023'!$D$10:$D$185,$D19,'Férias 2023'!$A$10:$A$185,AM$9)</f>
        <v>0</v>
      </c>
      <c r="AN19" s="13">
        <f>SUMIFS('Férias 2023'!$AQ$10:$AQ$185,'Férias 2023'!$D$10:$D$185,$D19,'Férias 2023'!$A$10:$A$185,AN$9)</f>
        <v>0</v>
      </c>
      <c r="AO19" s="13">
        <f>SUMIFS('Férias 2023'!$AQ$10:$AQ$185,'Férias 2023'!$D$10:$D$185,$D19,'Férias 2023'!$A$10:$A$185,AO$9)</f>
        <v>0</v>
      </c>
      <c r="AP19" s="13">
        <f>SUMIFS('Férias 2023'!$AQ$10:$AQ$185,'Férias 2023'!$D$10:$D$185,$D19,'Férias 2023'!$A$10:$A$185,AP$9)</f>
        <v>0</v>
      </c>
      <c r="AQ19" s="13">
        <f>SUMIFS('Férias 2023'!$AQ$10:$AQ$185,'Férias 2023'!$D$10:$D$185,$D19,'Férias 2023'!$A$10:$A$185,AQ$9)</f>
        <v>0</v>
      </c>
      <c r="AR19" s="13">
        <f>SUMIFS('Férias 2023'!$AQ$10:$AQ$185,'Férias 2023'!$D$10:$D$185,$D19,'Férias 2023'!$A$10:$A$185,AR$9)</f>
        <v>0</v>
      </c>
      <c r="AS19" s="13">
        <f>SUMIFS('Férias 2023'!$AQ$10:$AQ$185,'Férias 2023'!$D$10:$D$185,$D19,'Férias 2023'!$A$10:$A$185,AS$9)</f>
        <v>0</v>
      </c>
      <c r="AT19" s="13">
        <f>SUMIFS('Férias 2023'!$AQ$10:$AQ$185,'Férias 2023'!$D$10:$D$185,$D19,'Férias 2023'!$A$10:$A$185,AT$9)</f>
        <v>0</v>
      </c>
      <c r="AU19" s="13">
        <f>SUMIFS('Férias 2023'!$AQ$10:$AQ$185,'Férias 2023'!$D$10:$D$185,$D19,'Férias 2023'!$A$10:$A$185,AU$9)</f>
        <v>0</v>
      </c>
      <c r="AV19" s="35">
        <f t="shared" si="2"/>
        <v>0</v>
      </c>
      <c r="AW19" s="35"/>
      <c r="AY19" s="28"/>
      <c r="AZ19" s="28"/>
      <c r="BA19" s="28"/>
      <c r="BB19" s="28"/>
      <c r="BO19" s="24"/>
      <c r="BP19" s="24"/>
    </row>
    <row r="20" spans="3:68" x14ac:dyDescent="0.2">
      <c r="F20" s="14">
        <f t="shared" ref="F20:R20" si="3">SUM(F10:F19)</f>
        <v>0</v>
      </c>
      <c r="G20" s="14">
        <f t="shared" si="3"/>
        <v>0</v>
      </c>
      <c r="H20" s="14">
        <f t="shared" si="3"/>
        <v>0</v>
      </c>
      <c r="I20" s="14">
        <f t="shared" si="3"/>
        <v>0</v>
      </c>
      <c r="J20" s="14">
        <f t="shared" si="3"/>
        <v>0</v>
      </c>
      <c r="K20" s="14">
        <f t="shared" si="3"/>
        <v>0</v>
      </c>
      <c r="L20" s="14">
        <f t="shared" si="3"/>
        <v>0</v>
      </c>
      <c r="M20" s="14">
        <f t="shared" si="3"/>
        <v>0</v>
      </c>
      <c r="N20" s="14">
        <f t="shared" si="3"/>
        <v>0</v>
      </c>
      <c r="O20" s="14">
        <f t="shared" si="3"/>
        <v>0</v>
      </c>
      <c r="P20" s="14">
        <f t="shared" si="3"/>
        <v>0</v>
      </c>
      <c r="Q20" s="14">
        <f t="shared" si="3"/>
        <v>0</v>
      </c>
      <c r="R20" s="34">
        <f t="shared" si="3"/>
        <v>0</v>
      </c>
      <c r="S20" s="34"/>
      <c r="U20" s="14">
        <f t="shared" ref="U20:AG20" si="4">SUM(U10:U19)</f>
        <v>0</v>
      </c>
      <c r="V20" s="14">
        <f t="shared" si="4"/>
        <v>0</v>
      </c>
      <c r="W20" s="14">
        <f t="shared" si="4"/>
        <v>0</v>
      </c>
      <c r="X20" s="14">
        <f t="shared" si="4"/>
        <v>0</v>
      </c>
      <c r="Y20" s="14">
        <f t="shared" si="4"/>
        <v>0</v>
      </c>
      <c r="Z20" s="14">
        <f t="shared" si="4"/>
        <v>0</v>
      </c>
      <c r="AA20" s="14">
        <f t="shared" si="4"/>
        <v>0</v>
      </c>
      <c r="AB20" s="14">
        <f t="shared" si="4"/>
        <v>0</v>
      </c>
      <c r="AC20" s="14">
        <f t="shared" si="4"/>
        <v>0</v>
      </c>
      <c r="AD20" s="14">
        <f t="shared" si="4"/>
        <v>0</v>
      </c>
      <c r="AE20" s="14">
        <f t="shared" si="4"/>
        <v>0</v>
      </c>
      <c r="AF20" s="14">
        <f t="shared" si="4"/>
        <v>0</v>
      </c>
      <c r="AG20" s="34">
        <f t="shared" si="4"/>
        <v>0</v>
      </c>
      <c r="AH20" s="34"/>
      <c r="AI20" s="1"/>
      <c r="AJ20" s="14">
        <f t="shared" ref="AJ20:AV20" si="5">SUM(AJ10:AJ19)</f>
        <v>0</v>
      </c>
      <c r="AK20" s="14">
        <f t="shared" si="5"/>
        <v>0</v>
      </c>
      <c r="AL20" s="14">
        <f t="shared" si="5"/>
        <v>0</v>
      </c>
      <c r="AM20" s="14">
        <f t="shared" si="5"/>
        <v>0</v>
      </c>
      <c r="AN20" s="14">
        <f t="shared" si="5"/>
        <v>0</v>
      </c>
      <c r="AO20" s="14">
        <f t="shared" si="5"/>
        <v>0</v>
      </c>
      <c r="AP20" s="14">
        <f t="shared" si="5"/>
        <v>0</v>
      </c>
      <c r="AQ20" s="14">
        <f t="shared" si="5"/>
        <v>0</v>
      </c>
      <c r="AR20" s="14">
        <f t="shared" si="5"/>
        <v>0</v>
      </c>
      <c r="AS20" s="14">
        <f t="shared" si="5"/>
        <v>0</v>
      </c>
      <c r="AT20" s="14">
        <f t="shared" si="5"/>
        <v>0</v>
      </c>
      <c r="AU20" s="14">
        <f t="shared" si="5"/>
        <v>0</v>
      </c>
      <c r="AV20" s="34">
        <f t="shared" si="5"/>
        <v>0</v>
      </c>
      <c r="AW20" s="34"/>
      <c r="AY20" s="26" t="s">
        <v>41</v>
      </c>
      <c r="AZ20" s="26"/>
      <c r="BA20" s="26"/>
      <c r="BB20" s="26"/>
      <c r="BN20" s="23"/>
    </row>
    <row r="21" spans="3:68" x14ac:dyDescent="0.2">
      <c r="AG21" s="1"/>
      <c r="AK21" s="2"/>
      <c r="BN21" s="23"/>
    </row>
    <row r="23" spans="3:68" x14ac:dyDescent="0.2">
      <c r="C23" s="67">
        <f>'Férias 2022'!BD9</f>
        <v>2022</v>
      </c>
      <c r="D23" s="67"/>
      <c r="E23" s="68"/>
      <c r="F23" s="69" t="s">
        <v>5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70"/>
      <c r="T23" s="68"/>
      <c r="U23" s="69" t="s">
        <v>31</v>
      </c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70"/>
      <c r="AI23" s="68"/>
      <c r="AJ23" s="69" t="s">
        <v>36</v>
      </c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  <c r="AX23" s="68"/>
      <c r="AY23" s="71" t="s">
        <v>42</v>
      </c>
      <c r="AZ23" s="71"/>
      <c r="BA23" s="71"/>
      <c r="BB23" s="71"/>
    </row>
    <row r="24" spans="3:68" x14ac:dyDescent="0.2">
      <c r="C24" s="72"/>
      <c r="D24" s="72"/>
      <c r="E24" s="68"/>
      <c r="F24" s="73">
        <v>1</v>
      </c>
      <c r="G24" s="73">
        <v>2</v>
      </c>
      <c r="H24" s="73">
        <v>3</v>
      </c>
      <c r="I24" s="73">
        <v>4</v>
      </c>
      <c r="J24" s="73">
        <v>5</v>
      </c>
      <c r="K24" s="73">
        <v>6</v>
      </c>
      <c r="L24" s="73">
        <v>7</v>
      </c>
      <c r="M24" s="73">
        <v>8</v>
      </c>
      <c r="N24" s="73">
        <v>9</v>
      </c>
      <c r="O24" s="73">
        <v>10</v>
      </c>
      <c r="P24" s="73">
        <v>11</v>
      </c>
      <c r="Q24" s="73">
        <v>12</v>
      </c>
      <c r="R24" s="74" t="s">
        <v>44</v>
      </c>
      <c r="S24" s="74"/>
      <c r="T24" s="68"/>
      <c r="U24" s="73">
        <v>1</v>
      </c>
      <c r="V24" s="73">
        <v>2</v>
      </c>
      <c r="W24" s="73">
        <v>3</v>
      </c>
      <c r="X24" s="73">
        <v>4</v>
      </c>
      <c r="Y24" s="73">
        <v>5</v>
      </c>
      <c r="Z24" s="73">
        <v>6</v>
      </c>
      <c r="AA24" s="73">
        <v>7</v>
      </c>
      <c r="AB24" s="73">
        <v>8</v>
      </c>
      <c r="AC24" s="73">
        <v>9</v>
      </c>
      <c r="AD24" s="73">
        <v>10</v>
      </c>
      <c r="AE24" s="73">
        <v>11</v>
      </c>
      <c r="AF24" s="73">
        <v>12</v>
      </c>
      <c r="AG24" s="74" t="s">
        <v>44</v>
      </c>
      <c r="AH24" s="74"/>
      <c r="AI24" s="68"/>
      <c r="AJ24" s="75">
        <v>1</v>
      </c>
      <c r="AK24" s="75">
        <v>2</v>
      </c>
      <c r="AL24" s="75">
        <v>3</v>
      </c>
      <c r="AM24" s="75">
        <v>4</v>
      </c>
      <c r="AN24" s="75">
        <v>5</v>
      </c>
      <c r="AO24" s="75">
        <v>6</v>
      </c>
      <c r="AP24" s="75">
        <v>7</v>
      </c>
      <c r="AQ24" s="75">
        <v>8</v>
      </c>
      <c r="AR24" s="75">
        <v>9</v>
      </c>
      <c r="AS24" s="75">
        <v>10</v>
      </c>
      <c r="AT24" s="75">
        <v>11</v>
      </c>
      <c r="AU24" s="75">
        <v>12</v>
      </c>
      <c r="AV24" s="74" t="s">
        <v>44</v>
      </c>
      <c r="AW24" s="74"/>
      <c r="AX24" s="68"/>
      <c r="AY24" s="68"/>
      <c r="AZ24" s="68"/>
      <c r="BA24" s="68"/>
      <c r="BB24" s="68"/>
    </row>
    <row r="25" spans="3:68" ht="12.75" customHeight="1" x14ac:dyDescent="0.2">
      <c r="C25" s="8">
        <v>1</v>
      </c>
      <c r="D25" s="6" t="s">
        <v>46</v>
      </c>
      <c r="E25" s="16"/>
      <c r="F25" s="13">
        <f>SUMIFS('Férias 2022'!$AM$10:$AM$185,'Férias 2022'!$D$10:$D$185,$D25,'Férias 2022'!$A$10:$A$185,F$24)</f>
        <v>0</v>
      </c>
      <c r="G25" s="13">
        <f>SUMIFS('Férias 2022'!$AM$10:$AM$185,'Férias 2022'!$D$10:$D$185,$D25,'Férias 2022'!$A$10:$A$185,G$24)</f>
        <v>0</v>
      </c>
      <c r="H25" s="13">
        <f>SUMIFS('Férias 2022'!$AM$10:$AM$185,'Férias 2022'!$D$10:$D$185,$D25,'Férias 2022'!$A$10:$A$185,H$24)</f>
        <v>0</v>
      </c>
      <c r="I25" s="13">
        <f>SUMIFS('Férias 2022'!$AM$10:$AM$185,'Férias 2022'!$D$10:$D$185,$D25,'Férias 2022'!$A$10:$A$185,I$24)</f>
        <v>0</v>
      </c>
      <c r="J25" s="13">
        <f>SUMIFS('Férias 2022'!$AM$10:$AM$185,'Férias 2022'!$D$10:$D$185,$D25,'Férias 2022'!$A$10:$A$185,J$24)</f>
        <v>0</v>
      </c>
      <c r="K25" s="13">
        <f>SUMIFS('Férias 2022'!$AM$10:$AM$185,'Férias 2022'!$D$10:$D$185,$D25,'Férias 2022'!$A$10:$A$185,K$24)</f>
        <v>0</v>
      </c>
      <c r="L25" s="13">
        <f>SUMIFS('Férias 2022'!$AM$10:$AM$185,'Férias 2022'!$D$10:$D$185,$D25,'Férias 2022'!$A$10:$A$185,L$24)</f>
        <v>0</v>
      </c>
      <c r="M25" s="13">
        <f>SUMIFS('Férias 2022'!$AM$10:$AM$185,'Férias 2022'!$D$10:$D$185,$D25,'Férias 2022'!$A$10:$A$185,M$24)</f>
        <v>0</v>
      </c>
      <c r="N25" s="13">
        <f>SUMIFS('Férias 2022'!$AM$10:$AM$185,'Férias 2022'!$D$10:$D$185,$D25,'Férias 2022'!$A$10:$A$185,N$24)</f>
        <v>0</v>
      </c>
      <c r="O25" s="13">
        <f>SUMIFS('Férias 2022'!$AM$10:$AM$185,'Férias 2022'!$D$10:$D$185,$D25,'Férias 2022'!$A$10:$A$185,O$24)</f>
        <v>0</v>
      </c>
      <c r="P25" s="13">
        <f>SUMIFS('Férias 2022'!$AM$10:$AM$185,'Férias 2022'!$D$10:$D$185,$D25,'Férias 2022'!$A$10:$A$185,P$24)</f>
        <v>0</v>
      </c>
      <c r="Q25" s="13">
        <f>SUMIFS('Férias 2022'!$AM$10:$AM$185,'Férias 2022'!$D$10:$D$185,$D25,'Férias 2022'!$A$10:$A$185,Q$24)</f>
        <v>0</v>
      </c>
      <c r="R25" s="29">
        <f t="shared" ref="R25:R34" si="6">SUM(F25:Q25)</f>
        <v>0</v>
      </c>
      <c r="S25" s="29"/>
      <c r="T25" s="16"/>
      <c r="U25" s="13">
        <f>SUMIFS('Férias 2022'!$AO$10:$AO$185,'Férias 2022'!$D$10:$D$185,$D25,'Férias 2022'!$A$10:$A$185,U$24)</f>
        <v>0</v>
      </c>
      <c r="V25" s="13">
        <f>SUMIFS('Férias 2022'!$AO$10:$AO$185,'Férias 2022'!$D$10:$D$185,$D25,'Férias 2022'!$A$10:$A$185,V$24)</f>
        <v>0</v>
      </c>
      <c r="W25" s="13">
        <f>SUMIFS('Férias 2022'!$AO$10:$AO$185,'Férias 2022'!$D$10:$D$185,$D25,'Férias 2022'!$A$10:$A$185,W$24)</f>
        <v>0</v>
      </c>
      <c r="X25" s="13">
        <f>SUMIFS('Férias 2022'!$AO$10:$AO$185,'Férias 2022'!$D$10:$D$185,$D25,'Férias 2022'!$A$10:$A$185,X$24)</f>
        <v>0</v>
      </c>
      <c r="Y25" s="13">
        <f>SUMIFS('Férias 2022'!$AO$10:$AO$185,'Férias 2022'!$D$10:$D$185,$D25,'Férias 2022'!$A$10:$A$185,Y$24)</f>
        <v>0</v>
      </c>
      <c r="Z25" s="13">
        <f>SUMIFS('Férias 2022'!$AO$10:$AO$185,'Férias 2022'!$D$10:$D$185,$D25,'Férias 2022'!$A$10:$A$185,Z$24)</f>
        <v>0</v>
      </c>
      <c r="AA25" s="13">
        <f>SUMIFS('Férias 2022'!$AO$10:$AO$185,'Férias 2022'!$D$10:$D$185,$D25,'Férias 2022'!$A$10:$A$185,AA$24)</f>
        <v>0</v>
      </c>
      <c r="AB25" s="13">
        <f>SUMIFS('Férias 2022'!$AO$10:$AO$185,'Férias 2022'!$D$10:$D$185,$D25,'Férias 2022'!$A$10:$A$185,AB$24)</f>
        <v>0</v>
      </c>
      <c r="AC25" s="13">
        <f>SUMIFS('Férias 2022'!$AO$10:$AO$185,'Férias 2022'!$D$10:$D$185,$D25,'Férias 2022'!$A$10:$A$185,AC$24)</f>
        <v>0</v>
      </c>
      <c r="AD25" s="13">
        <f>SUMIFS('Férias 2022'!$AO$10:$AO$185,'Férias 2022'!$D$10:$D$185,$D25,'Férias 2022'!$A$10:$A$185,AD$24)</f>
        <v>0</v>
      </c>
      <c r="AE25" s="13">
        <f>SUMIFS('Férias 2022'!$AO$10:$AO$185,'Férias 2022'!$D$10:$D$185,$D25,'Férias 2022'!$A$10:$A$185,AE$24)</f>
        <v>0</v>
      </c>
      <c r="AF25" s="13">
        <f>SUMIFS('Férias 2022'!$AO$10:$AO$185,'Férias 2022'!$D$10:$D$185,$D25,'Férias 2022'!$A$10:$A$185,AF$24)</f>
        <v>0</v>
      </c>
      <c r="AG25" s="29">
        <f t="shared" ref="AG25:AG34" si="7">SUM(U25:AF25)</f>
        <v>0</v>
      </c>
      <c r="AH25" s="29"/>
      <c r="AI25" s="16"/>
      <c r="AJ25" s="13">
        <f>SUMIFS('Férias 2022'!$AQ$10:$AQ$185,'Férias 2022'!$D$10:$D$185,$D25,'Férias 2022'!$A$10:$A$185,AJ$24)</f>
        <v>0</v>
      </c>
      <c r="AK25" s="13">
        <f>SUMIFS('Férias 2022'!$AQ$10:$AQ$185,'Férias 2022'!$D$10:$D$185,$D25,'Férias 2022'!$A$10:$A$185,AK$24)</f>
        <v>0</v>
      </c>
      <c r="AL25" s="13">
        <f>SUMIFS('Férias 2022'!$AQ$10:$AQ$185,'Férias 2022'!$D$10:$D$185,$D25,'Férias 2022'!$A$10:$A$185,AL$24)</f>
        <v>0</v>
      </c>
      <c r="AM25" s="13">
        <f>SUMIFS('Férias 2022'!$AQ$10:$AQ$185,'Férias 2022'!$D$10:$D$185,$D25,'Férias 2022'!$A$10:$A$185,AM$24)</f>
        <v>0</v>
      </c>
      <c r="AN25" s="13">
        <f>SUMIFS('Férias 2022'!$AQ$10:$AQ$185,'Férias 2022'!$D$10:$D$185,$D25,'Férias 2022'!$A$10:$A$185,AN$24)</f>
        <v>0</v>
      </c>
      <c r="AO25" s="13">
        <f>SUMIFS('Férias 2022'!$AQ$10:$AQ$185,'Férias 2022'!$D$10:$D$185,$D25,'Férias 2022'!$A$10:$A$185,AO$24)</f>
        <v>0</v>
      </c>
      <c r="AP25" s="13">
        <f>SUMIFS('Férias 2022'!$AQ$10:$AQ$185,'Férias 2022'!$D$10:$D$185,$D25,'Férias 2022'!$A$10:$A$185,AP$24)</f>
        <v>0</v>
      </c>
      <c r="AQ25" s="13">
        <f>SUMIFS('Férias 2022'!$AQ$10:$AQ$185,'Férias 2022'!$D$10:$D$185,$D25,'Férias 2022'!$A$10:$A$185,AQ$24)</f>
        <v>0</v>
      </c>
      <c r="AR25" s="13">
        <f>SUMIFS('Férias 2022'!$AQ$10:$AQ$185,'Férias 2022'!$D$10:$D$185,$D25,'Férias 2022'!$A$10:$A$185,AR$24)</f>
        <v>0</v>
      </c>
      <c r="AS25" s="13">
        <f>SUMIFS('Férias 2022'!$AQ$10:$AQ$185,'Férias 2022'!$D$10:$D$185,$D25,'Férias 2022'!$A$10:$A$185,AS$24)</f>
        <v>0</v>
      </c>
      <c r="AT25" s="13">
        <f>SUMIFS('Férias 2022'!$AQ$10:$AQ$185,'Férias 2022'!$D$10:$D$185,$D25,'Férias 2022'!$A$10:$A$185,AT$24)</f>
        <v>0</v>
      </c>
      <c r="AU25" s="13">
        <f>SUMIFS('Férias 2022'!$AQ$10:$AQ$185,'Férias 2022'!$D$10:$D$185,$D25,'Férias 2022'!$A$10:$A$185,AU$24)</f>
        <v>0</v>
      </c>
      <c r="AV25" s="29">
        <f t="shared" ref="AV25:AV34" si="8">SUM(AJ25:AU25)</f>
        <v>0</v>
      </c>
      <c r="AW25" s="29"/>
      <c r="AX25" s="16"/>
      <c r="AY25" s="27">
        <f>MAX(R25:S34)</f>
        <v>0</v>
      </c>
      <c r="AZ25" s="28"/>
      <c r="BA25" s="28"/>
      <c r="BB25" s="28"/>
    </row>
    <row r="26" spans="3:68" ht="12.75" customHeight="1" x14ac:dyDescent="0.2">
      <c r="C26" s="9">
        <v>2</v>
      </c>
      <c r="D26" s="6"/>
      <c r="E26" s="1"/>
      <c r="F26" s="13">
        <f>SUMIFS('Férias 2022'!$AM$10:$AM$185,'Férias 2022'!$D$10:$D$185,$D26,'Férias 2022'!$A$10:$A$185,F$24)</f>
        <v>0</v>
      </c>
      <c r="G26" s="13">
        <f>SUMIFS('Férias 2022'!$AM$10:$AM$185,'Férias 2022'!$D$10:$D$185,$D26,'Férias 2022'!$A$10:$A$185,G$24)</f>
        <v>0</v>
      </c>
      <c r="H26" s="13">
        <f>SUMIFS('Férias 2022'!$AM$10:$AM$185,'Férias 2022'!$D$10:$D$185,$D26,'Férias 2022'!$A$10:$A$185,H$24)</f>
        <v>0</v>
      </c>
      <c r="I26" s="13">
        <f>SUMIFS('Férias 2022'!$AM$10:$AM$185,'Férias 2022'!$D$10:$D$185,$D26,'Férias 2022'!$A$10:$A$185,I$24)</f>
        <v>0</v>
      </c>
      <c r="J26" s="13">
        <f>SUMIFS('Férias 2022'!$AM$10:$AM$185,'Férias 2022'!$D$10:$D$185,$D26,'Férias 2022'!$A$10:$A$185,J$24)</f>
        <v>0</v>
      </c>
      <c r="K26" s="13">
        <f>SUMIFS('Férias 2022'!$AM$10:$AM$185,'Férias 2022'!$D$10:$D$185,$D26,'Férias 2022'!$A$10:$A$185,K$24)</f>
        <v>0</v>
      </c>
      <c r="L26" s="13">
        <f>SUMIFS('Férias 2022'!$AM$10:$AM$185,'Férias 2022'!$D$10:$D$185,$D26,'Férias 2022'!$A$10:$A$185,L$24)</f>
        <v>0</v>
      </c>
      <c r="M26" s="13">
        <f>SUMIFS('Férias 2022'!$AM$10:$AM$185,'Férias 2022'!$D$10:$D$185,$D26,'Férias 2022'!$A$10:$A$185,M$24)</f>
        <v>0</v>
      </c>
      <c r="N26" s="13">
        <f>SUMIFS('Férias 2022'!$AM$10:$AM$185,'Férias 2022'!$D$10:$D$185,$D26,'Férias 2022'!$A$10:$A$185,N$24)</f>
        <v>0</v>
      </c>
      <c r="O26" s="13">
        <f>SUMIFS('Férias 2022'!$AM$10:$AM$185,'Férias 2022'!$D$10:$D$185,$D26,'Férias 2022'!$A$10:$A$185,O$24)</f>
        <v>0</v>
      </c>
      <c r="P26" s="13">
        <f>SUMIFS('Férias 2022'!$AM$10:$AM$185,'Férias 2022'!$D$10:$D$185,$D26,'Férias 2022'!$A$10:$A$185,P$24)</f>
        <v>0</v>
      </c>
      <c r="Q26" s="13">
        <f>SUMIFS('Férias 2022'!$AM$10:$AM$185,'Férias 2022'!$D$10:$D$185,$D26,'Férias 2022'!$A$10:$A$185,Q$24)</f>
        <v>0</v>
      </c>
      <c r="R26" s="29">
        <f t="shared" si="6"/>
        <v>0</v>
      </c>
      <c r="S26" s="29"/>
      <c r="U26" s="13">
        <f>SUMIFS('Férias 2022'!$AO$10:$AO$185,'Férias 2022'!$D$10:$D$185,$D26,'Férias 2022'!$A$10:$A$185,U$24)</f>
        <v>0</v>
      </c>
      <c r="V26" s="13">
        <f>SUMIFS('Férias 2022'!$AO$10:$AO$185,'Férias 2022'!$D$10:$D$185,$D26,'Férias 2022'!$A$10:$A$185,V$24)</f>
        <v>0</v>
      </c>
      <c r="W26" s="13">
        <f>SUMIFS('Férias 2022'!$AO$10:$AO$185,'Férias 2022'!$D$10:$D$185,$D26,'Férias 2022'!$A$10:$A$185,W$24)</f>
        <v>0</v>
      </c>
      <c r="X26" s="13">
        <f>SUMIFS('Férias 2022'!$AO$10:$AO$185,'Férias 2022'!$D$10:$D$185,$D26,'Férias 2022'!$A$10:$A$185,X$24)</f>
        <v>0</v>
      </c>
      <c r="Y26" s="13">
        <f>SUMIFS('Férias 2022'!$AO$10:$AO$185,'Férias 2022'!$D$10:$D$185,$D26,'Férias 2022'!$A$10:$A$185,Y$24)</f>
        <v>0</v>
      </c>
      <c r="Z26" s="13">
        <f>SUMIFS('Férias 2022'!$AO$10:$AO$185,'Férias 2022'!$D$10:$D$185,$D26,'Férias 2022'!$A$10:$A$185,Z$24)</f>
        <v>0</v>
      </c>
      <c r="AA26" s="13">
        <f>SUMIFS('Férias 2022'!$AO$10:$AO$185,'Férias 2022'!$D$10:$D$185,$D26,'Férias 2022'!$A$10:$A$185,AA$24)</f>
        <v>0</v>
      </c>
      <c r="AB26" s="13">
        <f>SUMIFS('Férias 2022'!$AO$10:$AO$185,'Férias 2022'!$D$10:$D$185,$D26,'Férias 2022'!$A$10:$A$185,AB$24)</f>
        <v>0</v>
      </c>
      <c r="AC26" s="13">
        <f>SUMIFS('Férias 2022'!$AO$10:$AO$185,'Férias 2022'!$D$10:$D$185,$D26,'Férias 2022'!$A$10:$A$185,AC$24)</f>
        <v>0</v>
      </c>
      <c r="AD26" s="13">
        <f>SUMIFS('Férias 2022'!$AO$10:$AO$185,'Férias 2022'!$D$10:$D$185,$D26,'Férias 2022'!$A$10:$A$185,AD$24)</f>
        <v>0</v>
      </c>
      <c r="AE26" s="13">
        <f>SUMIFS('Férias 2022'!$AO$10:$AO$185,'Férias 2022'!$D$10:$D$185,$D26,'Férias 2022'!$A$10:$A$185,AE$24)</f>
        <v>0</v>
      </c>
      <c r="AF26" s="13">
        <f>SUMIFS('Férias 2022'!$AO$10:$AO$185,'Férias 2022'!$D$10:$D$185,$D26,'Férias 2022'!$A$10:$A$185,AF$24)</f>
        <v>0</v>
      </c>
      <c r="AG26" s="29">
        <f t="shared" si="7"/>
        <v>0</v>
      </c>
      <c r="AH26" s="29"/>
      <c r="AI26" s="1"/>
      <c r="AJ26" s="13">
        <f>SUMIFS('Férias 2022'!$AQ$10:$AQ$185,'Férias 2022'!$D$10:$D$185,$D26,'Férias 2022'!$A$10:$A$185,AJ$24)</f>
        <v>0</v>
      </c>
      <c r="AK26" s="13">
        <f>SUMIFS('Férias 2022'!$AQ$10:$AQ$185,'Férias 2022'!$D$10:$D$185,$D26,'Férias 2022'!$A$10:$A$185,AK$24)</f>
        <v>0</v>
      </c>
      <c r="AL26" s="13">
        <f>SUMIFS('Férias 2022'!$AQ$10:$AQ$185,'Férias 2022'!$D$10:$D$185,$D26,'Férias 2022'!$A$10:$A$185,AL$24)</f>
        <v>0</v>
      </c>
      <c r="AM26" s="13">
        <f>SUMIFS('Férias 2022'!$AQ$10:$AQ$185,'Férias 2022'!$D$10:$D$185,$D26,'Férias 2022'!$A$10:$A$185,AM$24)</f>
        <v>0</v>
      </c>
      <c r="AN26" s="13">
        <f>SUMIFS('Férias 2022'!$AQ$10:$AQ$185,'Férias 2022'!$D$10:$D$185,$D26,'Férias 2022'!$A$10:$A$185,AN$24)</f>
        <v>0</v>
      </c>
      <c r="AO26" s="13">
        <f>SUMIFS('Férias 2022'!$AQ$10:$AQ$185,'Férias 2022'!$D$10:$D$185,$D26,'Férias 2022'!$A$10:$A$185,AO$24)</f>
        <v>0</v>
      </c>
      <c r="AP26" s="13">
        <f>SUMIFS('Férias 2022'!$AQ$10:$AQ$185,'Férias 2022'!$D$10:$D$185,$D26,'Férias 2022'!$A$10:$A$185,AP$24)</f>
        <v>0</v>
      </c>
      <c r="AQ26" s="13">
        <f>SUMIFS('Férias 2022'!$AQ$10:$AQ$185,'Férias 2022'!$D$10:$D$185,$D26,'Férias 2022'!$A$10:$A$185,AQ$24)</f>
        <v>0</v>
      </c>
      <c r="AR26" s="13">
        <f>SUMIFS('Férias 2022'!$AQ$10:$AQ$185,'Férias 2022'!$D$10:$D$185,$D26,'Férias 2022'!$A$10:$A$185,AR$24)</f>
        <v>0</v>
      </c>
      <c r="AS26" s="13">
        <f>SUMIFS('Férias 2022'!$AQ$10:$AQ$185,'Férias 2022'!$D$10:$D$185,$D26,'Férias 2022'!$A$10:$A$185,AS$24)</f>
        <v>0</v>
      </c>
      <c r="AT26" s="13">
        <f>SUMIFS('Férias 2022'!$AQ$10:$AQ$185,'Férias 2022'!$D$10:$D$185,$D26,'Férias 2022'!$A$10:$A$185,AT$24)</f>
        <v>0</v>
      </c>
      <c r="AU26" s="13">
        <f>SUMIFS('Férias 2022'!$AQ$10:$AQ$185,'Férias 2022'!$D$10:$D$185,$D26,'Férias 2022'!$A$10:$A$185,AU$24)</f>
        <v>0</v>
      </c>
      <c r="AV26" s="29">
        <f t="shared" si="8"/>
        <v>0</v>
      </c>
      <c r="AW26" s="29"/>
      <c r="AY26" s="28"/>
      <c r="AZ26" s="28"/>
      <c r="BA26" s="28"/>
      <c r="BB26" s="28"/>
    </row>
    <row r="27" spans="3:68" x14ac:dyDescent="0.2">
      <c r="C27" s="8">
        <v>3</v>
      </c>
      <c r="D27" s="6"/>
      <c r="E27" s="1"/>
      <c r="F27" s="13">
        <f>SUMIFS('Férias 2022'!$AM$10:$AM$185,'Férias 2022'!$D$10:$D$185,$D27,'Férias 2022'!$A$10:$A$185,F$24)</f>
        <v>0</v>
      </c>
      <c r="G27" s="13">
        <f>SUMIFS('Férias 2022'!$AM$10:$AM$185,'Férias 2022'!$D$10:$D$185,$D27,'Férias 2022'!$A$10:$A$185,G$24)</f>
        <v>0</v>
      </c>
      <c r="H27" s="13">
        <f>SUMIFS('Férias 2022'!$AM$10:$AM$185,'Férias 2022'!$D$10:$D$185,$D27,'Férias 2022'!$A$10:$A$185,H$24)</f>
        <v>0</v>
      </c>
      <c r="I27" s="13">
        <f>SUMIFS('Férias 2022'!$AM$10:$AM$185,'Férias 2022'!$D$10:$D$185,$D27,'Férias 2022'!$A$10:$A$185,I$24)</f>
        <v>0</v>
      </c>
      <c r="J27" s="13">
        <f>SUMIFS('Férias 2022'!$AM$10:$AM$185,'Férias 2022'!$D$10:$D$185,$D27,'Férias 2022'!$A$10:$A$185,J$24)</f>
        <v>0</v>
      </c>
      <c r="K27" s="13">
        <f>SUMIFS('Férias 2022'!$AM$10:$AM$185,'Férias 2022'!$D$10:$D$185,$D27,'Férias 2022'!$A$10:$A$185,K$24)</f>
        <v>0</v>
      </c>
      <c r="L27" s="13">
        <f>SUMIFS('Férias 2022'!$AM$10:$AM$185,'Férias 2022'!$D$10:$D$185,$D27,'Férias 2022'!$A$10:$A$185,L$24)</f>
        <v>0</v>
      </c>
      <c r="M27" s="13">
        <f>SUMIFS('Férias 2022'!$AM$10:$AM$185,'Férias 2022'!$D$10:$D$185,$D27,'Férias 2022'!$A$10:$A$185,M$24)</f>
        <v>0</v>
      </c>
      <c r="N27" s="13">
        <f>SUMIFS('Férias 2022'!$AM$10:$AM$185,'Férias 2022'!$D$10:$D$185,$D27,'Férias 2022'!$A$10:$A$185,N$24)</f>
        <v>0</v>
      </c>
      <c r="O27" s="13">
        <f>SUMIFS('Férias 2022'!$AM$10:$AM$185,'Férias 2022'!$D$10:$D$185,$D27,'Férias 2022'!$A$10:$A$185,O$24)</f>
        <v>0</v>
      </c>
      <c r="P27" s="13">
        <f>SUMIFS('Férias 2022'!$AM$10:$AM$185,'Férias 2022'!$D$10:$D$185,$D27,'Férias 2022'!$A$10:$A$185,P$24)</f>
        <v>0</v>
      </c>
      <c r="Q27" s="13">
        <f>SUMIFS('Férias 2022'!$AM$10:$AM$185,'Férias 2022'!$D$10:$D$185,$D27,'Férias 2022'!$A$10:$A$185,Q$24)</f>
        <v>0</v>
      </c>
      <c r="R27" s="29">
        <f t="shared" si="6"/>
        <v>0</v>
      </c>
      <c r="S27" s="29"/>
      <c r="U27" s="13">
        <f>SUMIFS('Férias 2022'!$AO$10:$AO$185,'Férias 2022'!$D$10:$D$185,$D27,'Férias 2022'!$A$10:$A$185,U$24)</f>
        <v>0</v>
      </c>
      <c r="V27" s="13">
        <f>SUMIFS('Férias 2022'!$AO$10:$AO$185,'Férias 2022'!$D$10:$D$185,$D27,'Férias 2022'!$A$10:$A$185,V$24)</f>
        <v>0</v>
      </c>
      <c r="W27" s="13">
        <f>SUMIFS('Férias 2022'!$AO$10:$AO$185,'Férias 2022'!$D$10:$D$185,$D27,'Férias 2022'!$A$10:$A$185,W$24)</f>
        <v>0</v>
      </c>
      <c r="X27" s="13">
        <f>SUMIFS('Férias 2022'!$AO$10:$AO$185,'Férias 2022'!$D$10:$D$185,$D27,'Férias 2022'!$A$10:$A$185,X$24)</f>
        <v>0</v>
      </c>
      <c r="Y27" s="13">
        <f>SUMIFS('Férias 2022'!$AO$10:$AO$185,'Férias 2022'!$D$10:$D$185,$D27,'Férias 2022'!$A$10:$A$185,Y$24)</f>
        <v>0</v>
      </c>
      <c r="Z27" s="13">
        <f>SUMIFS('Férias 2022'!$AO$10:$AO$185,'Férias 2022'!$D$10:$D$185,$D27,'Férias 2022'!$A$10:$A$185,Z$24)</f>
        <v>0</v>
      </c>
      <c r="AA27" s="13">
        <f>SUMIFS('Férias 2022'!$AO$10:$AO$185,'Férias 2022'!$D$10:$D$185,$D27,'Férias 2022'!$A$10:$A$185,AA$24)</f>
        <v>0</v>
      </c>
      <c r="AB27" s="13">
        <f>SUMIFS('Férias 2022'!$AO$10:$AO$185,'Férias 2022'!$D$10:$D$185,$D27,'Férias 2022'!$A$10:$A$185,AB$24)</f>
        <v>0</v>
      </c>
      <c r="AC27" s="13">
        <f>SUMIFS('Férias 2022'!$AO$10:$AO$185,'Férias 2022'!$D$10:$D$185,$D27,'Férias 2022'!$A$10:$A$185,AC$24)</f>
        <v>0</v>
      </c>
      <c r="AD27" s="13">
        <f>SUMIFS('Férias 2022'!$AO$10:$AO$185,'Férias 2022'!$D$10:$D$185,$D27,'Férias 2022'!$A$10:$A$185,AD$24)</f>
        <v>0</v>
      </c>
      <c r="AE27" s="13">
        <f>SUMIFS('Férias 2022'!$AO$10:$AO$185,'Férias 2022'!$D$10:$D$185,$D27,'Férias 2022'!$A$10:$A$185,AE$24)</f>
        <v>0</v>
      </c>
      <c r="AF27" s="13">
        <f>SUMIFS('Férias 2022'!$AO$10:$AO$185,'Férias 2022'!$D$10:$D$185,$D27,'Férias 2022'!$A$10:$A$185,AF$24)</f>
        <v>0</v>
      </c>
      <c r="AG27" s="29">
        <f t="shared" si="7"/>
        <v>0</v>
      </c>
      <c r="AH27" s="29"/>
      <c r="AI27" s="1"/>
      <c r="AJ27" s="13">
        <f>SUMIFS('Férias 2022'!$AQ$10:$AQ$185,'Férias 2022'!$D$10:$D$185,$D27,'Férias 2022'!$A$10:$A$185,AJ$24)</f>
        <v>0</v>
      </c>
      <c r="AK27" s="13">
        <f>SUMIFS('Férias 2022'!$AQ$10:$AQ$185,'Férias 2022'!$D$10:$D$185,$D27,'Férias 2022'!$A$10:$A$185,AK$24)</f>
        <v>0</v>
      </c>
      <c r="AL27" s="13">
        <f>SUMIFS('Férias 2022'!$AQ$10:$AQ$185,'Férias 2022'!$D$10:$D$185,$D27,'Férias 2022'!$A$10:$A$185,AL$24)</f>
        <v>0</v>
      </c>
      <c r="AM27" s="13">
        <f>SUMIFS('Férias 2022'!$AQ$10:$AQ$185,'Férias 2022'!$D$10:$D$185,$D27,'Férias 2022'!$A$10:$A$185,AM$24)</f>
        <v>0</v>
      </c>
      <c r="AN27" s="13">
        <f>SUMIFS('Férias 2022'!$AQ$10:$AQ$185,'Férias 2022'!$D$10:$D$185,$D27,'Férias 2022'!$A$10:$A$185,AN$24)</f>
        <v>0</v>
      </c>
      <c r="AO27" s="13">
        <f>SUMIFS('Férias 2022'!$AQ$10:$AQ$185,'Férias 2022'!$D$10:$D$185,$D27,'Férias 2022'!$A$10:$A$185,AO$24)</f>
        <v>0</v>
      </c>
      <c r="AP27" s="13">
        <f>SUMIFS('Férias 2022'!$AQ$10:$AQ$185,'Férias 2022'!$D$10:$D$185,$D27,'Férias 2022'!$A$10:$A$185,AP$24)</f>
        <v>0</v>
      </c>
      <c r="AQ27" s="13">
        <f>SUMIFS('Férias 2022'!$AQ$10:$AQ$185,'Férias 2022'!$D$10:$D$185,$D27,'Férias 2022'!$A$10:$A$185,AQ$24)</f>
        <v>0</v>
      </c>
      <c r="AR27" s="13">
        <f>SUMIFS('Férias 2022'!$AQ$10:$AQ$185,'Férias 2022'!$D$10:$D$185,$D27,'Férias 2022'!$A$10:$A$185,AR$24)</f>
        <v>0</v>
      </c>
      <c r="AS27" s="13">
        <f>SUMIFS('Férias 2022'!$AQ$10:$AQ$185,'Férias 2022'!$D$10:$D$185,$D27,'Férias 2022'!$A$10:$A$185,AS$24)</f>
        <v>0</v>
      </c>
      <c r="AT27" s="13">
        <f>SUMIFS('Férias 2022'!$AQ$10:$AQ$185,'Férias 2022'!$D$10:$D$185,$D27,'Férias 2022'!$A$10:$A$185,AT$24)</f>
        <v>0</v>
      </c>
      <c r="AU27" s="13">
        <f>SUMIFS('Férias 2022'!$AQ$10:$AQ$185,'Férias 2022'!$D$10:$D$185,$D27,'Férias 2022'!$A$10:$A$185,AU$24)</f>
        <v>0</v>
      </c>
      <c r="AV27" s="29">
        <f t="shared" si="8"/>
        <v>0</v>
      </c>
      <c r="AW27" s="29"/>
      <c r="AY27" s="26" t="s">
        <v>39</v>
      </c>
      <c r="AZ27" s="26"/>
      <c r="BA27" s="26"/>
      <c r="BB27" s="26"/>
    </row>
    <row r="28" spans="3:68" x14ac:dyDescent="0.2">
      <c r="C28" s="9">
        <v>4</v>
      </c>
      <c r="D28" s="6"/>
      <c r="E28" s="1"/>
      <c r="F28" s="13">
        <f>SUMIFS('Férias 2022'!$AM$10:$AM$185,'Férias 2022'!$D$10:$D$185,$D28,'Férias 2022'!$A$10:$A$185,F$24)</f>
        <v>0</v>
      </c>
      <c r="G28" s="13">
        <f>SUMIFS('Férias 2022'!$AM$10:$AM$185,'Férias 2022'!$D$10:$D$185,$D28,'Férias 2022'!$A$10:$A$185,G$24)</f>
        <v>0</v>
      </c>
      <c r="H28" s="13">
        <f>SUMIFS('Férias 2022'!$AM$10:$AM$185,'Férias 2022'!$D$10:$D$185,$D28,'Férias 2022'!$A$10:$A$185,H$24)</f>
        <v>0</v>
      </c>
      <c r="I28" s="13">
        <f>SUMIFS('Férias 2022'!$AM$10:$AM$185,'Férias 2022'!$D$10:$D$185,$D28,'Férias 2022'!$A$10:$A$185,I$24)</f>
        <v>0</v>
      </c>
      <c r="J28" s="13">
        <f>SUMIFS('Férias 2022'!$AM$10:$AM$185,'Férias 2022'!$D$10:$D$185,$D28,'Férias 2022'!$A$10:$A$185,J$24)</f>
        <v>0</v>
      </c>
      <c r="K28" s="13">
        <f>SUMIFS('Férias 2022'!$AM$10:$AM$185,'Férias 2022'!$D$10:$D$185,$D28,'Férias 2022'!$A$10:$A$185,K$24)</f>
        <v>0</v>
      </c>
      <c r="L28" s="13">
        <f>SUMIFS('Férias 2022'!$AM$10:$AM$185,'Férias 2022'!$D$10:$D$185,$D28,'Férias 2022'!$A$10:$A$185,L$24)</f>
        <v>0</v>
      </c>
      <c r="M28" s="13">
        <f>SUMIFS('Férias 2022'!$AM$10:$AM$185,'Férias 2022'!$D$10:$D$185,$D28,'Férias 2022'!$A$10:$A$185,M$24)</f>
        <v>0</v>
      </c>
      <c r="N28" s="13">
        <f>SUMIFS('Férias 2022'!$AM$10:$AM$185,'Férias 2022'!$D$10:$D$185,$D28,'Férias 2022'!$A$10:$A$185,N$24)</f>
        <v>0</v>
      </c>
      <c r="O28" s="13">
        <f>SUMIFS('Férias 2022'!$AM$10:$AM$185,'Férias 2022'!$D$10:$D$185,$D28,'Férias 2022'!$A$10:$A$185,O$24)</f>
        <v>0</v>
      </c>
      <c r="P28" s="13">
        <f>SUMIFS('Férias 2022'!$AM$10:$AM$185,'Férias 2022'!$D$10:$D$185,$D28,'Férias 2022'!$A$10:$A$185,P$24)</f>
        <v>0</v>
      </c>
      <c r="Q28" s="13">
        <f>SUMIFS('Férias 2022'!$AM$10:$AM$185,'Férias 2022'!$D$10:$D$185,$D28,'Férias 2022'!$A$10:$A$185,Q$24)</f>
        <v>0</v>
      </c>
      <c r="R28" s="29">
        <f t="shared" si="6"/>
        <v>0</v>
      </c>
      <c r="S28" s="29"/>
      <c r="U28" s="13">
        <f>SUMIFS('Férias 2022'!$AO$10:$AO$185,'Férias 2022'!$D$10:$D$185,$D28,'Férias 2022'!$A$10:$A$185,U$24)</f>
        <v>0</v>
      </c>
      <c r="V28" s="13">
        <f>SUMIFS('Férias 2022'!$AO$10:$AO$185,'Férias 2022'!$D$10:$D$185,$D28,'Férias 2022'!$A$10:$A$185,V$24)</f>
        <v>0</v>
      </c>
      <c r="W28" s="13">
        <f>SUMIFS('Férias 2022'!$AO$10:$AO$185,'Férias 2022'!$D$10:$D$185,$D28,'Férias 2022'!$A$10:$A$185,W$24)</f>
        <v>0</v>
      </c>
      <c r="X28" s="13">
        <f>SUMIFS('Férias 2022'!$AO$10:$AO$185,'Férias 2022'!$D$10:$D$185,$D28,'Férias 2022'!$A$10:$A$185,X$24)</f>
        <v>0</v>
      </c>
      <c r="Y28" s="13">
        <f>SUMIFS('Férias 2022'!$AO$10:$AO$185,'Férias 2022'!$D$10:$D$185,$D28,'Férias 2022'!$A$10:$A$185,Y$24)</f>
        <v>0</v>
      </c>
      <c r="Z28" s="13">
        <f>SUMIFS('Férias 2022'!$AO$10:$AO$185,'Férias 2022'!$D$10:$D$185,$D28,'Férias 2022'!$A$10:$A$185,Z$24)</f>
        <v>0</v>
      </c>
      <c r="AA28" s="13">
        <f>SUMIFS('Férias 2022'!$AO$10:$AO$185,'Férias 2022'!$D$10:$D$185,$D28,'Férias 2022'!$A$10:$A$185,AA$24)</f>
        <v>0</v>
      </c>
      <c r="AB28" s="13">
        <f>SUMIFS('Férias 2022'!$AO$10:$AO$185,'Férias 2022'!$D$10:$D$185,$D28,'Férias 2022'!$A$10:$A$185,AB$24)</f>
        <v>0</v>
      </c>
      <c r="AC28" s="13">
        <f>SUMIFS('Férias 2022'!$AO$10:$AO$185,'Férias 2022'!$D$10:$D$185,$D28,'Férias 2022'!$A$10:$A$185,AC$24)</f>
        <v>0</v>
      </c>
      <c r="AD28" s="13">
        <f>SUMIFS('Férias 2022'!$AO$10:$AO$185,'Férias 2022'!$D$10:$D$185,$D28,'Férias 2022'!$A$10:$A$185,AD$24)</f>
        <v>0</v>
      </c>
      <c r="AE28" s="13">
        <f>SUMIFS('Férias 2022'!$AO$10:$AO$185,'Férias 2022'!$D$10:$D$185,$D28,'Férias 2022'!$A$10:$A$185,AE$24)</f>
        <v>0</v>
      </c>
      <c r="AF28" s="13">
        <f>SUMIFS('Férias 2022'!$AO$10:$AO$185,'Férias 2022'!$D$10:$D$185,$D28,'Férias 2022'!$A$10:$A$185,AF$24)</f>
        <v>0</v>
      </c>
      <c r="AG28" s="29">
        <f t="shared" si="7"/>
        <v>0</v>
      </c>
      <c r="AH28" s="29"/>
      <c r="AI28" s="1"/>
      <c r="AJ28" s="13">
        <f>SUMIFS('Férias 2022'!$AQ$10:$AQ$185,'Férias 2022'!$D$10:$D$185,$D28,'Férias 2022'!$A$10:$A$185,AJ$24)</f>
        <v>0</v>
      </c>
      <c r="AK28" s="13">
        <f>SUMIFS('Férias 2022'!$AQ$10:$AQ$185,'Férias 2022'!$D$10:$D$185,$D28,'Férias 2022'!$A$10:$A$185,AK$24)</f>
        <v>0</v>
      </c>
      <c r="AL28" s="13">
        <f>SUMIFS('Férias 2022'!$AQ$10:$AQ$185,'Férias 2022'!$D$10:$D$185,$D28,'Férias 2022'!$A$10:$A$185,AL$24)</f>
        <v>0</v>
      </c>
      <c r="AM28" s="13">
        <f>SUMIFS('Férias 2022'!$AQ$10:$AQ$185,'Férias 2022'!$D$10:$D$185,$D28,'Férias 2022'!$A$10:$A$185,AM$24)</f>
        <v>0</v>
      </c>
      <c r="AN28" s="13">
        <f>SUMIFS('Férias 2022'!$AQ$10:$AQ$185,'Férias 2022'!$D$10:$D$185,$D28,'Férias 2022'!$A$10:$A$185,AN$24)</f>
        <v>0</v>
      </c>
      <c r="AO28" s="13">
        <f>SUMIFS('Férias 2022'!$AQ$10:$AQ$185,'Férias 2022'!$D$10:$D$185,$D28,'Férias 2022'!$A$10:$A$185,AO$24)</f>
        <v>0</v>
      </c>
      <c r="AP28" s="13">
        <f>SUMIFS('Férias 2022'!$AQ$10:$AQ$185,'Férias 2022'!$D$10:$D$185,$D28,'Férias 2022'!$A$10:$A$185,AP$24)</f>
        <v>0</v>
      </c>
      <c r="AQ28" s="13">
        <f>SUMIFS('Férias 2022'!$AQ$10:$AQ$185,'Férias 2022'!$D$10:$D$185,$D28,'Férias 2022'!$A$10:$A$185,AQ$24)</f>
        <v>0</v>
      </c>
      <c r="AR28" s="13">
        <f>SUMIFS('Férias 2022'!$AQ$10:$AQ$185,'Férias 2022'!$D$10:$D$185,$D28,'Férias 2022'!$A$10:$A$185,AR$24)</f>
        <v>0</v>
      </c>
      <c r="AS28" s="13">
        <f>SUMIFS('Férias 2022'!$AQ$10:$AQ$185,'Férias 2022'!$D$10:$D$185,$D28,'Férias 2022'!$A$10:$A$185,AS$24)</f>
        <v>0</v>
      </c>
      <c r="AT28" s="13">
        <f>SUMIFS('Férias 2022'!$AQ$10:$AQ$185,'Férias 2022'!$D$10:$D$185,$D28,'Férias 2022'!$A$10:$A$185,AT$24)</f>
        <v>0</v>
      </c>
      <c r="AU28" s="13">
        <f>SUMIFS('Férias 2022'!$AQ$10:$AQ$185,'Férias 2022'!$D$10:$D$185,$D28,'Férias 2022'!$A$10:$A$185,AU$24)</f>
        <v>0</v>
      </c>
      <c r="AV28" s="29">
        <f t="shared" si="8"/>
        <v>0</v>
      </c>
      <c r="AW28" s="29"/>
    </row>
    <row r="29" spans="3:68" ht="12.75" customHeight="1" x14ac:dyDescent="0.2">
      <c r="C29" s="8">
        <v>5</v>
      </c>
      <c r="D29" s="6"/>
      <c r="E29" s="1"/>
      <c r="F29" s="13">
        <f>SUMIFS('Férias 2022'!$AM$10:$AM$185,'Férias 2022'!$D$10:$D$185,$D29,'Férias 2022'!$A$10:$A$185,F$24)</f>
        <v>0</v>
      </c>
      <c r="G29" s="13">
        <f>SUMIFS('Férias 2022'!$AM$10:$AM$185,'Férias 2022'!$D$10:$D$185,$D29,'Férias 2022'!$A$10:$A$185,G$24)</f>
        <v>0</v>
      </c>
      <c r="H29" s="13">
        <f>SUMIFS('Férias 2022'!$AM$10:$AM$185,'Férias 2022'!$D$10:$D$185,$D29,'Férias 2022'!$A$10:$A$185,H$24)</f>
        <v>0</v>
      </c>
      <c r="I29" s="13">
        <f>SUMIFS('Férias 2022'!$AM$10:$AM$185,'Férias 2022'!$D$10:$D$185,$D29,'Férias 2022'!$A$10:$A$185,I$24)</f>
        <v>0</v>
      </c>
      <c r="J29" s="13">
        <f>SUMIFS('Férias 2022'!$AM$10:$AM$185,'Férias 2022'!$D$10:$D$185,$D29,'Férias 2022'!$A$10:$A$185,J$24)</f>
        <v>0</v>
      </c>
      <c r="K29" s="13">
        <f>SUMIFS('Férias 2022'!$AM$10:$AM$185,'Férias 2022'!$D$10:$D$185,$D29,'Férias 2022'!$A$10:$A$185,K$24)</f>
        <v>0</v>
      </c>
      <c r="L29" s="13">
        <f>SUMIFS('Férias 2022'!$AM$10:$AM$185,'Férias 2022'!$D$10:$D$185,$D29,'Férias 2022'!$A$10:$A$185,L$24)</f>
        <v>0</v>
      </c>
      <c r="M29" s="13">
        <f>SUMIFS('Férias 2022'!$AM$10:$AM$185,'Férias 2022'!$D$10:$D$185,$D29,'Férias 2022'!$A$10:$A$185,M$24)</f>
        <v>0</v>
      </c>
      <c r="N29" s="13">
        <f>SUMIFS('Férias 2022'!$AM$10:$AM$185,'Férias 2022'!$D$10:$D$185,$D29,'Férias 2022'!$A$10:$A$185,N$24)</f>
        <v>0</v>
      </c>
      <c r="O29" s="13">
        <f>SUMIFS('Férias 2022'!$AM$10:$AM$185,'Férias 2022'!$D$10:$D$185,$D29,'Férias 2022'!$A$10:$A$185,O$24)</f>
        <v>0</v>
      </c>
      <c r="P29" s="13">
        <f>SUMIFS('Férias 2022'!$AM$10:$AM$185,'Férias 2022'!$D$10:$D$185,$D29,'Férias 2022'!$A$10:$A$185,P$24)</f>
        <v>0</v>
      </c>
      <c r="Q29" s="13">
        <f>SUMIFS('Férias 2022'!$AM$10:$AM$185,'Férias 2022'!$D$10:$D$185,$D29,'Férias 2022'!$A$10:$A$185,Q$24)</f>
        <v>0</v>
      </c>
      <c r="R29" s="29">
        <f t="shared" si="6"/>
        <v>0</v>
      </c>
      <c r="S29" s="29"/>
      <c r="U29" s="13">
        <f>SUMIFS('Férias 2022'!$AO$10:$AO$185,'Férias 2022'!$D$10:$D$185,$D29,'Férias 2022'!$A$10:$A$185,U$24)</f>
        <v>0</v>
      </c>
      <c r="V29" s="13">
        <f>SUMIFS('Férias 2022'!$AO$10:$AO$185,'Férias 2022'!$D$10:$D$185,$D29,'Férias 2022'!$A$10:$A$185,V$24)</f>
        <v>0</v>
      </c>
      <c r="W29" s="13">
        <f>SUMIFS('Férias 2022'!$AO$10:$AO$185,'Férias 2022'!$D$10:$D$185,$D29,'Férias 2022'!$A$10:$A$185,W$24)</f>
        <v>0</v>
      </c>
      <c r="X29" s="13">
        <f>SUMIFS('Férias 2022'!$AO$10:$AO$185,'Férias 2022'!$D$10:$D$185,$D29,'Férias 2022'!$A$10:$A$185,X$24)</f>
        <v>0</v>
      </c>
      <c r="Y29" s="13">
        <f>SUMIFS('Férias 2022'!$AO$10:$AO$185,'Férias 2022'!$D$10:$D$185,$D29,'Férias 2022'!$A$10:$A$185,Y$24)</f>
        <v>0</v>
      </c>
      <c r="Z29" s="13">
        <f>SUMIFS('Férias 2022'!$AO$10:$AO$185,'Férias 2022'!$D$10:$D$185,$D29,'Férias 2022'!$A$10:$A$185,Z$24)</f>
        <v>0</v>
      </c>
      <c r="AA29" s="13">
        <f>SUMIFS('Férias 2022'!$AO$10:$AO$185,'Férias 2022'!$D$10:$D$185,$D29,'Férias 2022'!$A$10:$A$185,AA$24)</f>
        <v>0</v>
      </c>
      <c r="AB29" s="13">
        <f>SUMIFS('Férias 2022'!$AO$10:$AO$185,'Férias 2022'!$D$10:$D$185,$D29,'Férias 2022'!$A$10:$A$185,AB$24)</f>
        <v>0</v>
      </c>
      <c r="AC29" s="13">
        <f>SUMIFS('Férias 2022'!$AO$10:$AO$185,'Férias 2022'!$D$10:$D$185,$D29,'Férias 2022'!$A$10:$A$185,AC$24)</f>
        <v>0</v>
      </c>
      <c r="AD29" s="13">
        <f>SUMIFS('Férias 2022'!$AO$10:$AO$185,'Férias 2022'!$D$10:$D$185,$D29,'Férias 2022'!$A$10:$A$185,AD$24)</f>
        <v>0</v>
      </c>
      <c r="AE29" s="13">
        <f>SUMIFS('Férias 2022'!$AO$10:$AO$185,'Férias 2022'!$D$10:$D$185,$D29,'Férias 2022'!$A$10:$A$185,AE$24)</f>
        <v>0</v>
      </c>
      <c r="AF29" s="13">
        <f>SUMIFS('Férias 2022'!$AO$10:$AO$185,'Férias 2022'!$D$10:$D$185,$D29,'Férias 2022'!$A$10:$A$185,AF$24)</f>
        <v>0</v>
      </c>
      <c r="AG29" s="29">
        <f t="shared" si="7"/>
        <v>0</v>
      </c>
      <c r="AH29" s="29"/>
      <c r="AI29" s="1"/>
      <c r="AJ29" s="13">
        <f>SUMIFS('Férias 2022'!$AQ$10:$AQ$185,'Férias 2022'!$D$10:$D$185,$D29,'Férias 2022'!$A$10:$A$185,AJ$24)</f>
        <v>0</v>
      </c>
      <c r="AK29" s="13">
        <f>SUMIFS('Férias 2022'!$AQ$10:$AQ$185,'Férias 2022'!$D$10:$D$185,$D29,'Férias 2022'!$A$10:$A$185,AK$24)</f>
        <v>0</v>
      </c>
      <c r="AL29" s="13">
        <f>SUMIFS('Férias 2022'!$AQ$10:$AQ$185,'Férias 2022'!$D$10:$D$185,$D29,'Férias 2022'!$A$10:$A$185,AL$24)</f>
        <v>0</v>
      </c>
      <c r="AM29" s="13">
        <f>SUMIFS('Férias 2022'!$AQ$10:$AQ$185,'Férias 2022'!$D$10:$D$185,$D29,'Férias 2022'!$A$10:$A$185,AM$24)</f>
        <v>0</v>
      </c>
      <c r="AN29" s="13">
        <f>SUMIFS('Férias 2022'!$AQ$10:$AQ$185,'Férias 2022'!$D$10:$D$185,$D29,'Férias 2022'!$A$10:$A$185,AN$24)</f>
        <v>0</v>
      </c>
      <c r="AO29" s="13">
        <f>SUMIFS('Férias 2022'!$AQ$10:$AQ$185,'Férias 2022'!$D$10:$D$185,$D29,'Férias 2022'!$A$10:$A$185,AO$24)</f>
        <v>0</v>
      </c>
      <c r="AP29" s="13">
        <f>SUMIFS('Férias 2022'!$AQ$10:$AQ$185,'Férias 2022'!$D$10:$D$185,$D29,'Férias 2022'!$A$10:$A$185,AP$24)</f>
        <v>0</v>
      </c>
      <c r="AQ29" s="13">
        <f>SUMIFS('Férias 2022'!$AQ$10:$AQ$185,'Férias 2022'!$D$10:$D$185,$D29,'Férias 2022'!$A$10:$A$185,AQ$24)</f>
        <v>0</v>
      </c>
      <c r="AR29" s="13">
        <f>SUMIFS('Férias 2022'!$AQ$10:$AQ$185,'Férias 2022'!$D$10:$D$185,$D29,'Férias 2022'!$A$10:$A$185,AR$24)</f>
        <v>0</v>
      </c>
      <c r="AS29" s="13">
        <f>SUMIFS('Férias 2022'!$AQ$10:$AQ$185,'Férias 2022'!$D$10:$D$185,$D29,'Férias 2022'!$A$10:$A$185,AS$24)</f>
        <v>0</v>
      </c>
      <c r="AT29" s="13">
        <f>SUMIFS('Férias 2022'!$AQ$10:$AQ$185,'Férias 2022'!$D$10:$D$185,$D29,'Férias 2022'!$A$10:$A$185,AT$24)</f>
        <v>0</v>
      </c>
      <c r="AU29" s="13">
        <f>SUMIFS('Férias 2022'!$AQ$10:$AQ$185,'Férias 2022'!$D$10:$D$185,$D29,'Férias 2022'!$A$10:$A$185,AU$24)</f>
        <v>0</v>
      </c>
      <c r="AV29" s="29">
        <f t="shared" si="8"/>
        <v>0</v>
      </c>
      <c r="AW29" s="29"/>
      <c r="AY29" s="27">
        <f>MAX(AG25:AH34)</f>
        <v>0</v>
      </c>
      <c r="AZ29" s="28"/>
      <c r="BA29" s="28"/>
      <c r="BB29" s="28"/>
    </row>
    <row r="30" spans="3:68" ht="12.75" customHeight="1" x14ac:dyDescent="0.2">
      <c r="C30" s="9">
        <v>6</v>
      </c>
      <c r="D30" s="6"/>
      <c r="E30" s="1"/>
      <c r="F30" s="13">
        <f>SUMIFS('Férias 2022'!$AM$10:$AM$185,'Férias 2022'!$D$10:$D$185,$D30,'Férias 2022'!$A$10:$A$185,F$24)</f>
        <v>0</v>
      </c>
      <c r="G30" s="13">
        <f>SUMIFS('Férias 2022'!$AM$10:$AM$185,'Férias 2022'!$D$10:$D$185,$D30,'Férias 2022'!$A$10:$A$185,G$24)</f>
        <v>0</v>
      </c>
      <c r="H30" s="13">
        <f>SUMIFS('Férias 2022'!$AM$10:$AM$185,'Férias 2022'!$D$10:$D$185,$D30,'Férias 2022'!$A$10:$A$185,H$24)</f>
        <v>0</v>
      </c>
      <c r="I30" s="13">
        <f>SUMIFS('Férias 2022'!$AM$10:$AM$185,'Férias 2022'!$D$10:$D$185,$D30,'Férias 2022'!$A$10:$A$185,I$24)</f>
        <v>0</v>
      </c>
      <c r="J30" s="13">
        <f>SUMIFS('Férias 2022'!$AM$10:$AM$185,'Férias 2022'!$D$10:$D$185,$D30,'Férias 2022'!$A$10:$A$185,J$24)</f>
        <v>0</v>
      </c>
      <c r="K30" s="13">
        <f>SUMIFS('Férias 2022'!$AM$10:$AM$185,'Férias 2022'!$D$10:$D$185,$D30,'Férias 2022'!$A$10:$A$185,K$24)</f>
        <v>0</v>
      </c>
      <c r="L30" s="13">
        <f>SUMIFS('Férias 2022'!$AM$10:$AM$185,'Férias 2022'!$D$10:$D$185,$D30,'Férias 2022'!$A$10:$A$185,L$24)</f>
        <v>0</v>
      </c>
      <c r="M30" s="13">
        <f>SUMIFS('Férias 2022'!$AM$10:$AM$185,'Férias 2022'!$D$10:$D$185,$D30,'Férias 2022'!$A$10:$A$185,M$24)</f>
        <v>0</v>
      </c>
      <c r="N30" s="13">
        <f>SUMIFS('Férias 2022'!$AM$10:$AM$185,'Férias 2022'!$D$10:$D$185,$D30,'Férias 2022'!$A$10:$A$185,N$24)</f>
        <v>0</v>
      </c>
      <c r="O30" s="13">
        <f>SUMIFS('Férias 2022'!$AM$10:$AM$185,'Férias 2022'!$D$10:$D$185,$D30,'Férias 2022'!$A$10:$A$185,O$24)</f>
        <v>0</v>
      </c>
      <c r="P30" s="13">
        <f>SUMIFS('Férias 2022'!$AM$10:$AM$185,'Férias 2022'!$D$10:$D$185,$D30,'Férias 2022'!$A$10:$A$185,P$24)</f>
        <v>0</v>
      </c>
      <c r="Q30" s="13">
        <f>SUMIFS('Férias 2022'!$AM$10:$AM$185,'Férias 2022'!$D$10:$D$185,$D30,'Férias 2022'!$A$10:$A$185,Q$24)</f>
        <v>0</v>
      </c>
      <c r="R30" s="29">
        <f t="shared" si="6"/>
        <v>0</v>
      </c>
      <c r="S30" s="29"/>
      <c r="U30" s="13">
        <f>SUMIFS('Férias 2022'!$AO$10:$AO$185,'Férias 2022'!$D$10:$D$185,$D30,'Férias 2022'!$A$10:$A$185,U$24)</f>
        <v>0</v>
      </c>
      <c r="V30" s="13">
        <f>SUMIFS('Férias 2022'!$AO$10:$AO$185,'Férias 2022'!$D$10:$D$185,$D30,'Férias 2022'!$A$10:$A$185,V$24)</f>
        <v>0</v>
      </c>
      <c r="W30" s="13">
        <f>SUMIFS('Férias 2022'!$AO$10:$AO$185,'Férias 2022'!$D$10:$D$185,$D30,'Férias 2022'!$A$10:$A$185,W$24)</f>
        <v>0</v>
      </c>
      <c r="X30" s="13">
        <f>SUMIFS('Férias 2022'!$AO$10:$AO$185,'Férias 2022'!$D$10:$D$185,$D30,'Férias 2022'!$A$10:$A$185,X$24)</f>
        <v>0</v>
      </c>
      <c r="Y30" s="13">
        <f>SUMIFS('Férias 2022'!$AO$10:$AO$185,'Férias 2022'!$D$10:$D$185,$D30,'Férias 2022'!$A$10:$A$185,Y$24)</f>
        <v>0</v>
      </c>
      <c r="Z30" s="13">
        <f>SUMIFS('Férias 2022'!$AO$10:$AO$185,'Férias 2022'!$D$10:$D$185,$D30,'Férias 2022'!$A$10:$A$185,Z$24)</f>
        <v>0</v>
      </c>
      <c r="AA30" s="13">
        <f>SUMIFS('Férias 2022'!$AO$10:$AO$185,'Férias 2022'!$D$10:$D$185,$D30,'Férias 2022'!$A$10:$A$185,AA$24)</f>
        <v>0</v>
      </c>
      <c r="AB30" s="13">
        <f>SUMIFS('Férias 2022'!$AO$10:$AO$185,'Férias 2022'!$D$10:$D$185,$D30,'Férias 2022'!$A$10:$A$185,AB$24)</f>
        <v>0</v>
      </c>
      <c r="AC30" s="13">
        <f>SUMIFS('Férias 2022'!$AO$10:$AO$185,'Férias 2022'!$D$10:$D$185,$D30,'Férias 2022'!$A$10:$A$185,AC$24)</f>
        <v>0</v>
      </c>
      <c r="AD30" s="13">
        <f>SUMIFS('Férias 2022'!$AO$10:$AO$185,'Férias 2022'!$D$10:$D$185,$D30,'Férias 2022'!$A$10:$A$185,AD$24)</f>
        <v>0</v>
      </c>
      <c r="AE30" s="13">
        <f>SUMIFS('Férias 2022'!$AO$10:$AO$185,'Férias 2022'!$D$10:$D$185,$D30,'Férias 2022'!$A$10:$A$185,AE$24)</f>
        <v>0</v>
      </c>
      <c r="AF30" s="13">
        <f>SUMIFS('Férias 2022'!$AO$10:$AO$185,'Férias 2022'!$D$10:$D$185,$D30,'Férias 2022'!$A$10:$A$185,AF$24)</f>
        <v>0</v>
      </c>
      <c r="AG30" s="29">
        <f t="shared" si="7"/>
        <v>0</v>
      </c>
      <c r="AH30" s="29"/>
      <c r="AI30" s="1"/>
      <c r="AJ30" s="13">
        <f>SUMIFS('Férias 2022'!$AQ$10:$AQ$185,'Férias 2022'!$D$10:$D$185,$D30,'Férias 2022'!$A$10:$A$185,AJ$24)</f>
        <v>0</v>
      </c>
      <c r="AK30" s="13">
        <f>SUMIFS('Férias 2022'!$AQ$10:$AQ$185,'Férias 2022'!$D$10:$D$185,$D30,'Férias 2022'!$A$10:$A$185,AK$24)</f>
        <v>0</v>
      </c>
      <c r="AL30" s="13">
        <f>SUMIFS('Férias 2022'!$AQ$10:$AQ$185,'Férias 2022'!$D$10:$D$185,$D30,'Férias 2022'!$A$10:$A$185,AL$24)</f>
        <v>0</v>
      </c>
      <c r="AM30" s="13">
        <f>SUMIFS('Férias 2022'!$AQ$10:$AQ$185,'Férias 2022'!$D$10:$D$185,$D30,'Férias 2022'!$A$10:$A$185,AM$24)</f>
        <v>0</v>
      </c>
      <c r="AN30" s="13">
        <f>SUMIFS('Férias 2022'!$AQ$10:$AQ$185,'Férias 2022'!$D$10:$D$185,$D30,'Férias 2022'!$A$10:$A$185,AN$24)</f>
        <v>0</v>
      </c>
      <c r="AO30" s="13">
        <f>SUMIFS('Férias 2022'!$AQ$10:$AQ$185,'Férias 2022'!$D$10:$D$185,$D30,'Férias 2022'!$A$10:$A$185,AO$24)</f>
        <v>0</v>
      </c>
      <c r="AP30" s="13">
        <f>SUMIFS('Férias 2022'!$AQ$10:$AQ$185,'Férias 2022'!$D$10:$D$185,$D30,'Férias 2022'!$A$10:$A$185,AP$24)</f>
        <v>0</v>
      </c>
      <c r="AQ30" s="13">
        <f>SUMIFS('Férias 2022'!$AQ$10:$AQ$185,'Férias 2022'!$D$10:$D$185,$D30,'Férias 2022'!$A$10:$A$185,AQ$24)</f>
        <v>0</v>
      </c>
      <c r="AR30" s="13">
        <f>SUMIFS('Férias 2022'!$AQ$10:$AQ$185,'Férias 2022'!$D$10:$D$185,$D30,'Férias 2022'!$A$10:$A$185,AR$24)</f>
        <v>0</v>
      </c>
      <c r="AS30" s="13">
        <f>SUMIFS('Férias 2022'!$AQ$10:$AQ$185,'Férias 2022'!$D$10:$D$185,$D30,'Férias 2022'!$A$10:$A$185,AS$24)</f>
        <v>0</v>
      </c>
      <c r="AT30" s="13">
        <f>SUMIFS('Férias 2022'!$AQ$10:$AQ$185,'Férias 2022'!$D$10:$D$185,$D30,'Férias 2022'!$A$10:$A$185,AT$24)</f>
        <v>0</v>
      </c>
      <c r="AU30" s="13">
        <f>SUMIFS('Férias 2022'!$AQ$10:$AQ$185,'Férias 2022'!$D$10:$D$185,$D30,'Férias 2022'!$A$10:$A$185,AU$24)</f>
        <v>0</v>
      </c>
      <c r="AV30" s="29">
        <f t="shared" si="8"/>
        <v>0</v>
      </c>
      <c r="AW30" s="29"/>
      <c r="AY30" s="28"/>
      <c r="AZ30" s="28"/>
      <c r="BA30" s="28"/>
      <c r="BB30" s="28"/>
    </row>
    <row r="31" spans="3:68" x14ac:dyDescent="0.2">
      <c r="C31" s="8">
        <v>7</v>
      </c>
      <c r="D31" s="6"/>
      <c r="E31" s="1"/>
      <c r="F31" s="13">
        <f>SUMIFS('Férias 2022'!$AM$10:$AM$185,'Férias 2022'!$D$10:$D$185,$D31,'Férias 2022'!$A$10:$A$185,F$24)</f>
        <v>0</v>
      </c>
      <c r="G31" s="13">
        <f>SUMIFS('Férias 2022'!$AM$10:$AM$185,'Férias 2022'!$D$10:$D$185,$D31,'Férias 2022'!$A$10:$A$185,G$24)</f>
        <v>0</v>
      </c>
      <c r="H31" s="13">
        <f>SUMIFS('Férias 2022'!$AM$10:$AM$185,'Férias 2022'!$D$10:$D$185,$D31,'Férias 2022'!$A$10:$A$185,H$24)</f>
        <v>0</v>
      </c>
      <c r="I31" s="13">
        <f>SUMIFS('Férias 2022'!$AM$10:$AM$185,'Férias 2022'!$D$10:$D$185,$D31,'Férias 2022'!$A$10:$A$185,I$24)</f>
        <v>0</v>
      </c>
      <c r="J31" s="13">
        <f>SUMIFS('Férias 2022'!$AM$10:$AM$185,'Férias 2022'!$D$10:$D$185,$D31,'Férias 2022'!$A$10:$A$185,J$24)</f>
        <v>0</v>
      </c>
      <c r="K31" s="13">
        <f>SUMIFS('Férias 2022'!$AM$10:$AM$185,'Férias 2022'!$D$10:$D$185,$D31,'Férias 2022'!$A$10:$A$185,K$24)</f>
        <v>0</v>
      </c>
      <c r="L31" s="13">
        <f>SUMIFS('Férias 2022'!$AM$10:$AM$185,'Férias 2022'!$D$10:$D$185,$D31,'Férias 2022'!$A$10:$A$185,L$24)</f>
        <v>0</v>
      </c>
      <c r="M31" s="13">
        <f>SUMIFS('Férias 2022'!$AM$10:$AM$185,'Férias 2022'!$D$10:$D$185,$D31,'Férias 2022'!$A$10:$A$185,M$24)</f>
        <v>0</v>
      </c>
      <c r="N31" s="13">
        <f>SUMIFS('Férias 2022'!$AM$10:$AM$185,'Férias 2022'!$D$10:$D$185,$D31,'Férias 2022'!$A$10:$A$185,N$24)</f>
        <v>0</v>
      </c>
      <c r="O31" s="13">
        <f>SUMIFS('Férias 2022'!$AM$10:$AM$185,'Férias 2022'!$D$10:$D$185,$D31,'Férias 2022'!$A$10:$A$185,O$24)</f>
        <v>0</v>
      </c>
      <c r="P31" s="13">
        <f>SUMIFS('Férias 2022'!$AM$10:$AM$185,'Férias 2022'!$D$10:$D$185,$D31,'Férias 2022'!$A$10:$A$185,P$24)</f>
        <v>0</v>
      </c>
      <c r="Q31" s="13">
        <f>SUMIFS('Férias 2022'!$AM$10:$AM$185,'Férias 2022'!$D$10:$D$185,$D31,'Férias 2022'!$A$10:$A$185,Q$24)</f>
        <v>0</v>
      </c>
      <c r="R31" s="29">
        <f t="shared" si="6"/>
        <v>0</v>
      </c>
      <c r="S31" s="29"/>
      <c r="U31" s="13">
        <f>SUMIFS('Férias 2022'!$AO$10:$AO$185,'Férias 2022'!$D$10:$D$185,$D31,'Férias 2022'!$A$10:$A$185,U$24)</f>
        <v>0</v>
      </c>
      <c r="V31" s="13">
        <f>SUMIFS('Férias 2022'!$AO$10:$AO$185,'Férias 2022'!$D$10:$D$185,$D31,'Férias 2022'!$A$10:$A$185,V$24)</f>
        <v>0</v>
      </c>
      <c r="W31" s="13">
        <f>SUMIFS('Férias 2022'!$AO$10:$AO$185,'Férias 2022'!$D$10:$D$185,$D31,'Férias 2022'!$A$10:$A$185,W$24)</f>
        <v>0</v>
      </c>
      <c r="X31" s="13">
        <f>SUMIFS('Férias 2022'!$AO$10:$AO$185,'Férias 2022'!$D$10:$D$185,$D31,'Férias 2022'!$A$10:$A$185,X$24)</f>
        <v>0</v>
      </c>
      <c r="Y31" s="13">
        <f>SUMIFS('Férias 2022'!$AO$10:$AO$185,'Férias 2022'!$D$10:$D$185,$D31,'Férias 2022'!$A$10:$A$185,Y$24)</f>
        <v>0</v>
      </c>
      <c r="Z31" s="13">
        <f>SUMIFS('Férias 2022'!$AO$10:$AO$185,'Férias 2022'!$D$10:$D$185,$D31,'Férias 2022'!$A$10:$A$185,Z$24)</f>
        <v>0</v>
      </c>
      <c r="AA31" s="13">
        <f>SUMIFS('Férias 2022'!$AO$10:$AO$185,'Férias 2022'!$D$10:$D$185,$D31,'Férias 2022'!$A$10:$A$185,AA$24)</f>
        <v>0</v>
      </c>
      <c r="AB31" s="13">
        <f>SUMIFS('Férias 2022'!$AO$10:$AO$185,'Férias 2022'!$D$10:$D$185,$D31,'Férias 2022'!$A$10:$A$185,AB$24)</f>
        <v>0</v>
      </c>
      <c r="AC31" s="13">
        <f>SUMIFS('Férias 2022'!$AO$10:$AO$185,'Férias 2022'!$D$10:$D$185,$D31,'Férias 2022'!$A$10:$A$185,AC$24)</f>
        <v>0</v>
      </c>
      <c r="AD31" s="13">
        <f>SUMIFS('Férias 2022'!$AO$10:$AO$185,'Férias 2022'!$D$10:$D$185,$D31,'Férias 2022'!$A$10:$A$185,AD$24)</f>
        <v>0</v>
      </c>
      <c r="AE31" s="13">
        <f>SUMIFS('Férias 2022'!$AO$10:$AO$185,'Férias 2022'!$D$10:$D$185,$D31,'Férias 2022'!$A$10:$A$185,AE$24)</f>
        <v>0</v>
      </c>
      <c r="AF31" s="13">
        <f>SUMIFS('Férias 2022'!$AO$10:$AO$185,'Férias 2022'!$D$10:$D$185,$D31,'Férias 2022'!$A$10:$A$185,AF$24)</f>
        <v>0</v>
      </c>
      <c r="AG31" s="29">
        <f t="shared" si="7"/>
        <v>0</v>
      </c>
      <c r="AH31" s="29"/>
      <c r="AI31" s="1"/>
      <c r="AJ31" s="13">
        <f>SUMIFS('Férias 2022'!$AQ$10:$AQ$185,'Férias 2022'!$D$10:$D$185,$D31,'Férias 2022'!$A$10:$A$185,AJ$24)</f>
        <v>0</v>
      </c>
      <c r="AK31" s="13">
        <f>SUMIFS('Férias 2022'!$AQ$10:$AQ$185,'Férias 2022'!$D$10:$D$185,$D31,'Férias 2022'!$A$10:$A$185,AK$24)</f>
        <v>0</v>
      </c>
      <c r="AL31" s="13">
        <f>SUMIFS('Férias 2022'!$AQ$10:$AQ$185,'Férias 2022'!$D$10:$D$185,$D31,'Férias 2022'!$A$10:$A$185,AL$24)</f>
        <v>0</v>
      </c>
      <c r="AM31" s="13">
        <f>SUMIFS('Férias 2022'!$AQ$10:$AQ$185,'Férias 2022'!$D$10:$D$185,$D31,'Férias 2022'!$A$10:$A$185,AM$24)</f>
        <v>0</v>
      </c>
      <c r="AN31" s="13">
        <f>SUMIFS('Férias 2022'!$AQ$10:$AQ$185,'Férias 2022'!$D$10:$D$185,$D31,'Férias 2022'!$A$10:$A$185,AN$24)</f>
        <v>0</v>
      </c>
      <c r="AO31" s="13">
        <f>SUMIFS('Férias 2022'!$AQ$10:$AQ$185,'Férias 2022'!$D$10:$D$185,$D31,'Férias 2022'!$A$10:$A$185,AO$24)</f>
        <v>0</v>
      </c>
      <c r="AP31" s="13">
        <f>SUMIFS('Férias 2022'!$AQ$10:$AQ$185,'Férias 2022'!$D$10:$D$185,$D31,'Férias 2022'!$A$10:$A$185,AP$24)</f>
        <v>0</v>
      </c>
      <c r="AQ31" s="13">
        <f>SUMIFS('Férias 2022'!$AQ$10:$AQ$185,'Férias 2022'!$D$10:$D$185,$D31,'Férias 2022'!$A$10:$A$185,AQ$24)</f>
        <v>0</v>
      </c>
      <c r="AR31" s="13">
        <f>SUMIFS('Férias 2022'!$AQ$10:$AQ$185,'Férias 2022'!$D$10:$D$185,$D31,'Férias 2022'!$A$10:$A$185,AR$24)</f>
        <v>0</v>
      </c>
      <c r="AS31" s="13">
        <f>SUMIFS('Férias 2022'!$AQ$10:$AQ$185,'Férias 2022'!$D$10:$D$185,$D31,'Férias 2022'!$A$10:$A$185,AS$24)</f>
        <v>0</v>
      </c>
      <c r="AT31" s="13">
        <f>SUMIFS('Férias 2022'!$AQ$10:$AQ$185,'Férias 2022'!$D$10:$D$185,$D31,'Férias 2022'!$A$10:$A$185,AT$24)</f>
        <v>0</v>
      </c>
      <c r="AU31" s="13">
        <f>SUMIFS('Férias 2022'!$AQ$10:$AQ$185,'Férias 2022'!$D$10:$D$185,$D31,'Férias 2022'!$A$10:$A$185,AU$24)</f>
        <v>0</v>
      </c>
      <c r="AV31" s="29">
        <f t="shared" si="8"/>
        <v>0</v>
      </c>
      <c r="AW31" s="29"/>
      <c r="AY31" s="26" t="s">
        <v>40</v>
      </c>
      <c r="AZ31" s="26"/>
      <c r="BA31" s="26"/>
      <c r="BB31" s="26"/>
    </row>
    <row r="32" spans="3:68" x14ac:dyDescent="0.2">
      <c r="C32" s="9">
        <v>8</v>
      </c>
      <c r="D32" s="6"/>
      <c r="E32" s="1"/>
      <c r="F32" s="13">
        <f>SUMIFS('Férias 2022'!$AM$10:$AM$185,'Férias 2022'!$D$10:$D$185,$D32,'Férias 2022'!$A$10:$A$185,F$24)</f>
        <v>0</v>
      </c>
      <c r="G32" s="13">
        <f>SUMIFS('Férias 2022'!$AM$10:$AM$185,'Férias 2022'!$D$10:$D$185,$D32,'Férias 2022'!$A$10:$A$185,G$24)</f>
        <v>0</v>
      </c>
      <c r="H32" s="13">
        <f>SUMIFS('Férias 2022'!$AM$10:$AM$185,'Férias 2022'!$D$10:$D$185,$D32,'Férias 2022'!$A$10:$A$185,H$24)</f>
        <v>0</v>
      </c>
      <c r="I32" s="13">
        <f>SUMIFS('Férias 2022'!$AM$10:$AM$185,'Férias 2022'!$D$10:$D$185,$D32,'Férias 2022'!$A$10:$A$185,I$24)</f>
        <v>0</v>
      </c>
      <c r="J32" s="13">
        <f>SUMIFS('Férias 2022'!$AM$10:$AM$185,'Férias 2022'!$D$10:$D$185,$D32,'Férias 2022'!$A$10:$A$185,J$24)</f>
        <v>0</v>
      </c>
      <c r="K32" s="13">
        <f>SUMIFS('Férias 2022'!$AM$10:$AM$185,'Férias 2022'!$D$10:$D$185,$D32,'Férias 2022'!$A$10:$A$185,K$24)</f>
        <v>0</v>
      </c>
      <c r="L32" s="13">
        <f>SUMIFS('Férias 2022'!$AM$10:$AM$185,'Férias 2022'!$D$10:$D$185,$D32,'Férias 2022'!$A$10:$A$185,L$24)</f>
        <v>0</v>
      </c>
      <c r="M32" s="13">
        <f>SUMIFS('Férias 2022'!$AM$10:$AM$185,'Férias 2022'!$D$10:$D$185,$D32,'Férias 2022'!$A$10:$A$185,M$24)</f>
        <v>0</v>
      </c>
      <c r="N32" s="13">
        <f>SUMIFS('Férias 2022'!$AM$10:$AM$185,'Férias 2022'!$D$10:$D$185,$D32,'Férias 2022'!$A$10:$A$185,N$24)</f>
        <v>0</v>
      </c>
      <c r="O32" s="13">
        <f>SUMIFS('Férias 2022'!$AM$10:$AM$185,'Férias 2022'!$D$10:$D$185,$D32,'Férias 2022'!$A$10:$A$185,O$24)</f>
        <v>0</v>
      </c>
      <c r="P32" s="13">
        <f>SUMIFS('Férias 2022'!$AM$10:$AM$185,'Férias 2022'!$D$10:$D$185,$D32,'Férias 2022'!$A$10:$A$185,P$24)</f>
        <v>0</v>
      </c>
      <c r="Q32" s="13">
        <f>SUMIFS('Férias 2022'!$AM$10:$AM$185,'Férias 2022'!$D$10:$D$185,$D32,'Férias 2022'!$A$10:$A$185,Q$24)</f>
        <v>0</v>
      </c>
      <c r="R32" s="29">
        <f t="shared" si="6"/>
        <v>0</v>
      </c>
      <c r="S32" s="29"/>
      <c r="U32" s="13">
        <f>SUMIFS('Férias 2022'!$AO$10:$AO$185,'Férias 2022'!$D$10:$D$185,$D32,'Férias 2022'!$A$10:$A$185,U$24)</f>
        <v>0</v>
      </c>
      <c r="V32" s="13">
        <f>SUMIFS('Férias 2022'!$AO$10:$AO$185,'Férias 2022'!$D$10:$D$185,$D32,'Férias 2022'!$A$10:$A$185,V$24)</f>
        <v>0</v>
      </c>
      <c r="W32" s="13">
        <f>SUMIFS('Férias 2022'!$AO$10:$AO$185,'Férias 2022'!$D$10:$D$185,$D32,'Férias 2022'!$A$10:$A$185,W$24)</f>
        <v>0</v>
      </c>
      <c r="X32" s="13">
        <f>SUMIFS('Férias 2022'!$AO$10:$AO$185,'Férias 2022'!$D$10:$D$185,$D32,'Férias 2022'!$A$10:$A$185,X$24)</f>
        <v>0</v>
      </c>
      <c r="Y32" s="13">
        <f>SUMIFS('Férias 2022'!$AO$10:$AO$185,'Férias 2022'!$D$10:$D$185,$D32,'Férias 2022'!$A$10:$A$185,Y$24)</f>
        <v>0</v>
      </c>
      <c r="Z32" s="13">
        <f>SUMIFS('Férias 2022'!$AO$10:$AO$185,'Férias 2022'!$D$10:$D$185,$D32,'Férias 2022'!$A$10:$A$185,Z$24)</f>
        <v>0</v>
      </c>
      <c r="AA32" s="13">
        <f>SUMIFS('Férias 2022'!$AO$10:$AO$185,'Férias 2022'!$D$10:$D$185,$D32,'Férias 2022'!$A$10:$A$185,AA$24)</f>
        <v>0</v>
      </c>
      <c r="AB32" s="13">
        <f>SUMIFS('Férias 2022'!$AO$10:$AO$185,'Férias 2022'!$D$10:$D$185,$D32,'Férias 2022'!$A$10:$A$185,AB$24)</f>
        <v>0</v>
      </c>
      <c r="AC32" s="13">
        <f>SUMIFS('Férias 2022'!$AO$10:$AO$185,'Férias 2022'!$D$10:$D$185,$D32,'Férias 2022'!$A$10:$A$185,AC$24)</f>
        <v>0</v>
      </c>
      <c r="AD32" s="13">
        <f>SUMIFS('Férias 2022'!$AO$10:$AO$185,'Férias 2022'!$D$10:$D$185,$D32,'Férias 2022'!$A$10:$A$185,AD$24)</f>
        <v>0</v>
      </c>
      <c r="AE32" s="13">
        <f>SUMIFS('Férias 2022'!$AO$10:$AO$185,'Férias 2022'!$D$10:$D$185,$D32,'Férias 2022'!$A$10:$A$185,AE$24)</f>
        <v>0</v>
      </c>
      <c r="AF32" s="13">
        <f>SUMIFS('Férias 2022'!$AO$10:$AO$185,'Férias 2022'!$D$10:$D$185,$D32,'Férias 2022'!$A$10:$A$185,AF$24)</f>
        <v>0</v>
      </c>
      <c r="AG32" s="29">
        <f t="shared" si="7"/>
        <v>0</v>
      </c>
      <c r="AH32" s="29"/>
      <c r="AI32" s="1"/>
      <c r="AJ32" s="13">
        <f>SUMIFS('Férias 2022'!$AQ$10:$AQ$185,'Férias 2022'!$D$10:$D$185,$D32,'Férias 2022'!$A$10:$A$185,AJ$24)</f>
        <v>0</v>
      </c>
      <c r="AK32" s="13">
        <f>SUMIFS('Férias 2022'!$AQ$10:$AQ$185,'Férias 2022'!$D$10:$D$185,$D32,'Férias 2022'!$A$10:$A$185,AK$24)</f>
        <v>0</v>
      </c>
      <c r="AL32" s="13">
        <f>SUMIFS('Férias 2022'!$AQ$10:$AQ$185,'Férias 2022'!$D$10:$D$185,$D32,'Férias 2022'!$A$10:$A$185,AL$24)</f>
        <v>0</v>
      </c>
      <c r="AM32" s="13">
        <f>SUMIFS('Férias 2022'!$AQ$10:$AQ$185,'Férias 2022'!$D$10:$D$185,$D32,'Férias 2022'!$A$10:$A$185,AM$24)</f>
        <v>0</v>
      </c>
      <c r="AN32" s="13">
        <f>SUMIFS('Férias 2022'!$AQ$10:$AQ$185,'Férias 2022'!$D$10:$D$185,$D32,'Férias 2022'!$A$10:$A$185,AN$24)</f>
        <v>0</v>
      </c>
      <c r="AO32" s="13">
        <f>SUMIFS('Férias 2022'!$AQ$10:$AQ$185,'Férias 2022'!$D$10:$D$185,$D32,'Férias 2022'!$A$10:$A$185,AO$24)</f>
        <v>0</v>
      </c>
      <c r="AP32" s="13">
        <f>SUMIFS('Férias 2022'!$AQ$10:$AQ$185,'Férias 2022'!$D$10:$D$185,$D32,'Férias 2022'!$A$10:$A$185,AP$24)</f>
        <v>0</v>
      </c>
      <c r="AQ32" s="13">
        <f>SUMIFS('Férias 2022'!$AQ$10:$AQ$185,'Férias 2022'!$D$10:$D$185,$D32,'Férias 2022'!$A$10:$A$185,AQ$24)</f>
        <v>0</v>
      </c>
      <c r="AR32" s="13">
        <f>SUMIFS('Férias 2022'!$AQ$10:$AQ$185,'Férias 2022'!$D$10:$D$185,$D32,'Férias 2022'!$A$10:$A$185,AR$24)</f>
        <v>0</v>
      </c>
      <c r="AS32" s="13">
        <f>SUMIFS('Férias 2022'!$AQ$10:$AQ$185,'Férias 2022'!$D$10:$D$185,$D32,'Férias 2022'!$A$10:$A$185,AS$24)</f>
        <v>0</v>
      </c>
      <c r="AT32" s="13">
        <f>SUMIFS('Férias 2022'!$AQ$10:$AQ$185,'Férias 2022'!$D$10:$D$185,$D32,'Férias 2022'!$A$10:$A$185,AT$24)</f>
        <v>0</v>
      </c>
      <c r="AU32" s="13">
        <f>SUMIFS('Férias 2022'!$AQ$10:$AQ$185,'Férias 2022'!$D$10:$D$185,$D32,'Férias 2022'!$A$10:$A$185,AU$24)</f>
        <v>0</v>
      </c>
      <c r="AV32" s="29">
        <f t="shared" si="8"/>
        <v>0</v>
      </c>
      <c r="AW32" s="29"/>
    </row>
    <row r="33" spans="3:54" ht="12.75" customHeight="1" x14ac:dyDescent="0.2">
      <c r="C33" s="8">
        <v>9</v>
      </c>
      <c r="D33" s="6"/>
      <c r="E33" s="1"/>
      <c r="F33" s="13">
        <f>SUMIFS('Férias 2022'!$AM$10:$AM$185,'Férias 2022'!$D$10:$D$185,$D33,'Férias 2022'!$A$10:$A$185,F$24)</f>
        <v>0</v>
      </c>
      <c r="G33" s="13">
        <f>SUMIFS('Férias 2022'!$AM$10:$AM$185,'Férias 2022'!$D$10:$D$185,$D33,'Férias 2022'!$A$10:$A$185,G$24)</f>
        <v>0</v>
      </c>
      <c r="H33" s="13">
        <f>SUMIFS('Férias 2022'!$AM$10:$AM$185,'Férias 2022'!$D$10:$D$185,$D33,'Férias 2022'!$A$10:$A$185,H$24)</f>
        <v>0</v>
      </c>
      <c r="I33" s="13">
        <f>SUMIFS('Férias 2022'!$AM$10:$AM$185,'Férias 2022'!$D$10:$D$185,$D33,'Férias 2022'!$A$10:$A$185,I$24)</f>
        <v>0</v>
      </c>
      <c r="J33" s="13">
        <f>SUMIFS('Férias 2022'!$AM$10:$AM$185,'Férias 2022'!$D$10:$D$185,$D33,'Férias 2022'!$A$10:$A$185,J$24)</f>
        <v>0</v>
      </c>
      <c r="K33" s="13">
        <f>SUMIFS('Férias 2022'!$AM$10:$AM$185,'Férias 2022'!$D$10:$D$185,$D33,'Férias 2022'!$A$10:$A$185,K$24)</f>
        <v>0</v>
      </c>
      <c r="L33" s="13">
        <f>SUMIFS('Férias 2022'!$AM$10:$AM$185,'Férias 2022'!$D$10:$D$185,$D33,'Férias 2022'!$A$10:$A$185,L$24)</f>
        <v>0</v>
      </c>
      <c r="M33" s="13">
        <f>SUMIFS('Férias 2022'!$AM$10:$AM$185,'Férias 2022'!$D$10:$D$185,$D33,'Férias 2022'!$A$10:$A$185,M$24)</f>
        <v>0</v>
      </c>
      <c r="N33" s="13">
        <f>SUMIFS('Férias 2022'!$AM$10:$AM$185,'Férias 2022'!$D$10:$D$185,$D33,'Férias 2022'!$A$10:$A$185,N$24)</f>
        <v>0</v>
      </c>
      <c r="O33" s="13">
        <f>SUMIFS('Férias 2022'!$AM$10:$AM$185,'Férias 2022'!$D$10:$D$185,$D33,'Férias 2022'!$A$10:$A$185,O$24)</f>
        <v>0</v>
      </c>
      <c r="P33" s="13">
        <f>SUMIFS('Férias 2022'!$AM$10:$AM$185,'Férias 2022'!$D$10:$D$185,$D33,'Férias 2022'!$A$10:$A$185,P$24)</f>
        <v>0</v>
      </c>
      <c r="Q33" s="13">
        <f>SUMIFS('Férias 2022'!$AM$10:$AM$185,'Férias 2022'!$D$10:$D$185,$D33,'Férias 2022'!$A$10:$A$185,Q$24)</f>
        <v>0</v>
      </c>
      <c r="R33" s="29">
        <f t="shared" si="6"/>
        <v>0</v>
      </c>
      <c r="S33" s="29"/>
      <c r="U33" s="13">
        <f>SUMIFS('Férias 2022'!$AO$10:$AO$185,'Férias 2022'!$D$10:$D$185,$D33,'Férias 2022'!$A$10:$A$185,U$24)</f>
        <v>0</v>
      </c>
      <c r="V33" s="13">
        <f>SUMIFS('Férias 2022'!$AO$10:$AO$185,'Férias 2022'!$D$10:$D$185,$D33,'Férias 2022'!$A$10:$A$185,V$24)</f>
        <v>0</v>
      </c>
      <c r="W33" s="13">
        <f>SUMIFS('Férias 2022'!$AO$10:$AO$185,'Férias 2022'!$D$10:$D$185,$D33,'Férias 2022'!$A$10:$A$185,W$24)</f>
        <v>0</v>
      </c>
      <c r="X33" s="13">
        <f>SUMIFS('Férias 2022'!$AO$10:$AO$185,'Férias 2022'!$D$10:$D$185,$D33,'Férias 2022'!$A$10:$A$185,X$24)</f>
        <v>0</v>
      </c>
      <c r="Y33" s="13">
        <f>SUMIFS('Férias 2022'!$AO$10:$AO$185,'Férias 2022'!$D$10:$D$185,$D33,'Férias 2022'!$A$10:$A$185,Y$24)</f>
        <v>0</v>
      </c>
      <c r="Z33" s="13">
        <f>SUMIFS('Férias 2022'!$AO$10:$AO$185,'Férias 2022'!$D$10:$D$185,$D33,'Férias 2022'!$A$10:$A$185,Z$24)</f>
        <v>0</v>
      </c>
      <c r="AA33" s="13">
        <f>SUMIFS('Férias 2022'!$AO$10:$AO$185,'Férias 2022'!$D$10:$D$185,$D33,'Férias 2022'!$A$10:$A$185,AA$24)</f>
        <v>0</v>
      </c>
      <c r="AB33" s="13">
        <f>SUMIFS('Férias 2022'!$AO$10:$AO$185,'Férias 2022'!$D$10:$D$185,$D33,'Férias 2022'!$A$10:$A$185,AB$24)</f>
        <v>0</v>
      </c>
      <c r="AC33" s="13">
        <f>SUMIFS('Férias 2022'!$AO$10:$AO$185,'Férias 2022'!$D$10:$D$185,$D33,'Férias 2022'!$A$10:$A$185,AC$24)</f>
        <v>0</v>
      </c>
      <c r="AD33" s="13">
        <f>SUMIFS('Férias 2022'!$AO$10:$AO$185,'Férias 2022'!$D$10:$D$185,$D33,'Férias 2022'!$A$10:$A$185,AD$24)</f>
        <v>0</v>
      </c>
      <c r="AE33" s="13">
        <f>SUMIFS('Férias 2022'!$AO$10:$AO$185,'Férias 2022'!$D$10:$D$185,$D33,'Férias 2022'!$A$10:$A$185,AE$24)</f>
        <v>0</v>
      </c>
      <c r="AF33" s="13">
        <f>SUMIFS('Férias 2022'!$AO$10:$AO$185,'Férias 2022'!$D$10:$D$185,$D33,'Férias 2022'!$A$10:$A$185,AF$24)</f>
        <v>0</v>
      </c>
      <c r="AG33" s="29">
        <f t="shared" si="7"/>
        <v>0</v>
      </c>
      <c r="AH33" s="29"/>
      <c r="AI33" s="1"/>
      <c r="AJ33" s="13">
        <f>SUMIFS('Férias 2022'!$AQ$10:$AQ$185,'Férias 2022'!$D$10:$D$185,$D33,'Férias 2022'!$A$10:$A$185,AJ$24)</f>
        <v>0</v>
      </c>
      <c r="AK33" s="13">
        <f>SUMIFS('Férias 2022'!$AQ$10:$AQ$185,'Férias 2022'!$D$10:$D$185,$D33,'Férias 2022'!$A$10:$A$185,AK$24)</f>
        <v>0</v>
      </c>
      <c r="AL33" s="13">
        <f>SUMIFS('Férias 2022'!$AQ$10:$AQ$185,'Férias 2022'!$D$10:$D$185,$D33,'Férias 2022'!$A$10:$A$185,AL$24)</f>
        <v>0</v>
      </c>
      <c r="AM33" s="13">
        <f>SUMIFS('Férias 2022'!$AQ$10:$AQ$185,'Férias 2022'!$D$10:$D$185,$D33,'Férias 2022'!$A$10:$A$185,AM$24)</f>
        <v>0</v>
      </c>
      <c r="AN33" s="13">
        <f>SUMIFS('Férias 2022'!$AQ$10:$AQ$185,'Férias 2022'!$D$10:$D$185,$D33,'Férias 2022'!$A$10:$A$185,AN$24)</f>
        <v>0</v>
      </c>
      <c r="AO33" s="13">
        <f>SUMIFS('Férias 2022'!$AQ$10:$AQ$185,'Férias 2022'!$D$10:$D$185,$D33,'Férias 2022'!$A$10:$A$185,AO$24)</f>
        <v>0</v>
      </c>
      <c r="AP33" s="13">
        <f>SUMIFS('Férias 2022'!$AQ$10:$AQ$185,'Férias 2022'!$D$10:$D$185,$D33,'Férias 2022'!$A$10:$A$185,AP$24)</f>
        <v>0</v>
      </c>
      <c r="AQ33" s="13">
        <f>SUMIFS('Férias 2022'!$AQ$10:$AQ$185,'Férias 2022'!$D$10:$D$185,$D33,'Férias 2022'!$A$10:$A$185,AQ$24)</f>
        <v>0</v>
      </c>
      <c r="AR33" s="13">
        <f>SUMIFS('Férias 2022'!$AQ$10:$AQ$185,'Férias 2022'!$D$10:$D$185,$D33,'Férias 2022'!$A$10:$A$185,AR$24)</f>
        <v>0</v>
      </c>
      <c r="AS33" s="13">
        <f>SUMIFS('Férias 2022'!$AQ$10:$AQ$185,'Férias 2022'!$D$10:$D$185,$D33,'Férias 2022'!$A$10:$A$185,AS$24)</f>
        <v>0</v>
      </c>
      <c r="AT33" s="13">
        <f>SUMIFS('Férias 2022'!$AQ$10:$AQ$185,'Férias 2022'!$D$10:$D$185,$D33,'Férias 2022'!$A$10:$A$185,AT$24)</f>
        <v>0</v>
      </c>
      <c r="AU33" s="13">
        <f>SUMIFS('Férias 2022'!$AQ$10:$AQ$185,'Férias 2022'!$D$10:$D$185,$D33,'Férias 2022'!$A$10:$A$185,AU$24)</f>
        <v>0</v>
      </c>
      <c r="AV33" s="29">
        <f t="shared" si="8"/>
        <v>0</v>
      </c>
      <c r="AW33" s="29"/>
      <c r="AY33" s="27">
        <f>MAX(AV25:AW34)</f>
        <v>0</v>
      </c>
      <c r="AZ33" s="28"/>
      <c r="BA33" s="28"/>
      <c r="BB33" s="28"/>
    </row>
    <row r="34" spans="3:54" ht="12.75" customHeight="1" x14ac:dyDescent="0.2">
      <c r="C34" s="9">
        <v>10</v>
      </c>
      <c r="D34" s="6"/>
      <c r="E34" s="1"/>
      <c r="F34" s="13">
        <f>SUMIFS('Férias 2022'!$AM$10:$AM$185,'Férias 2022'!$D$10:$D$185,$D34,'Férias 2022'!$A$10:$A$185,F$24)</f>
        <v>0</v>
      </c>
      <c r="G34" s="13">
        <f>SUMIFS('Férias 2022'!$AM$10:$AM$185,'Férias 2022'!$D$10:$D$185,$D34,'Férias 2022'!$A$10:$A$185,G$24)</f>
        <v>0</v>
      </c>
      <c r="H34" s="13">
        <f>SUMIFS('Férias 2022'!$AM$10:$AM$185,'Férias 2022'!$D$10:$D$185,$D34,'Férias 2022'!$A$10:$A$185,H$24)</f>
        <v>0</v>
      </c>
      <c r="I34" s="13">
        <f>SUMIFS('Férias 2022'!$AM$10:$AM$185,'Férias 2022'!$D$10:$D$185,$D34,'Férias 2022'!$A$10:$A$185,I$24)</f>
        <v>0</v>
      </c>
      <c r="J34" s="13">
        <f>SUMIFS('Férias 2022'!$AM$10:$AM$185,'Férias 2022'!$D$10:$D$185,$D34,'Férias 2022'!$A$10:$A$185,J$24)</f>
        <v>0</v>
      </c>
      <c r="K34" s="13">
        <f>SUMIFS('Férias 2022'!$AM$10:$AM$185,'Férias 2022'!$D$10:$D$185,$D34,'Férias 2022'!$A$10:$A$185,K$24)</f>
        <v>0</v>
      </c>
      <c r="L34" s="13">
        <f>SUMIFS('Férias 2022'!$AM$10:$AM$185,'Férias 2022'!$D$10:$D$185,$D34,'Férias 2022'!$A$10:$A$185,L$24)</f>
        <v>0</v>
      </c>
      <c r="M34" s="13">
        <f>SUMIFS('Férias 2022'!$AM$10:$AM$185,'Férias 2022'!$D$10:$D$185,$D34,'Férias 2022'!$A$10:$A$185,M$24)</f>
        <v>0</v>
      </c>
      <c r="N34" s="13">
        <f>SUMIFS('Férias 2022'!$AM$10:$AM$185,'Férias 2022'!$D$10:$D$185,$D34,'Férias 2022'!$A$10:$A$185,N$24)</f>
        <v>0</v>
      </c>
      <c r="O34" s="13">
        <f>SUMIFS('Férias 2022'!$AM$10:$AM$185,'Férias 2022'!$D$10:$D$185,$D34,'Férias 2022'!$A$10:$A$185,O$24)</f>
        <v>0</v>
      </c>
      <c r="P34" s="13">
        <f>SUMIFS('Férias 2022'!$AM$10:$AM$185,'Férias 2022'!$D$10:$D$185,$D34,'Férias 2022'!$A$10:$A$185,P$24)</f>
        <v>0</v>
      </c>
      <c r="Q34" s="13">
        <f>SUMIFS('Férias 2022'!$AM$10:$AM$185,'Férias 2022'!$D$10:$D$185,$D34,'Férias 2022'!$A$10:$A$185,Q$24)</f>
        <v>0</v>
      </c>
      <c r="R34" s="35">
        <f t="shared" si="6"/>
        <v>0</v>
      </c>
      <c r="S34" s="35"/>
      <c r="U34" s="13">
        <f>SUMIFS('Férias 2022'!$AO$10:$AO$185,'Férias 2022'!$D$10:$D$185,$D34,'Férias 2022'!$A$10:$A$185,U$24)</f>
        <v>0</v>
      </c>
      <c r="V34" s="13">
        <f>SUMIFS('Férias 2022'!$AO$10:$AO$185,'Férias 2022'!$D$10:$D$185,$D34,'Férias 2022'!$A$10:$A$185,V$24)</f>
        <v>0</v>
      </c>
      <c r="W34" s="13">
        <f>SUMIFS('Férias 2022'!$AO$10:$AO$185,'Férias 2022'!$D$10:$D$185,$D34,'Férias 2022'!$A$10:$A$185,W$24)</f>
        <v>0</v>
      </c>
      <c r="X34" s="13">
        <f>SUMIFS('Férias 2022'!$AO$10:$AO$185,'Férias 2022'!$D$10:$D$185,$D34,'Férias 2022'!$A$10:$A$185,X$24)</f>
        <v>0</v>
      </c>
      <c r="Y34" s="13">
        <f>SUMIFS('Férias 2022'!$AO$10:$AO$185,'Férias 2022'!$D$10:$D$185,$D34,'Férias 2022'!$A$10:$A$185,Y$24)</f>
        <v>0</v>
      </c>
      <c r="Z34" s="13">
        <f>SUMIFS('Férias 2022'!$AO$10:$AO$185,'Férias 2022'!$D$10:$D$185,$D34,'Férias 2022'!$A$10:$A$185,Z$24)</f>
        <v>0</v>
      </c>
      <c r="AA34" s="13">
        <f>SUMIFS('Férias 2022'!$AO$10:$AO$185,'Férias 2022'!$D$10:$D$185,$D34,'Férias 2022'!$A$10:$A$185,AA$24)</f>
        <v>0</v>
      </c>
      <c r="AB34" s="13">
        <f>SUMIFS('Férias 2022'!$AO$10:$AO$185,'Férias 2022'!$D$10:$D$185,$D34,'Férias 2022'!$A$10:$A$185,AB$24)</f>
        <v>0</v>
      </c>
      <c r="AC34" s="13">
        <f>SUMIFS('Férias 2022'!$AO$10:$AO$185,'Férias 2022'!$D$10:$D$185,$D34,'Férias 2022'!$A$10:$A$185,AC$24)</f>
        <v>0</v>
      </c>
      <c r="AD34" s="13">
        <f>SUMIFS('Férias 2022'!$AO$10:$AO$185,'Férias 2022'!$D$10:$D$185,$D34,'Férias 2022'!$A$10:$A$185,AD$24)</f>
        <v>0</v>
      </c>
      <c r="AE34" s="13">
        <f>SUMIFS('Férias 2022'!$AO$10:$AO$185,'Férias 2022'!$D$10:$D$185,$D34,'Férias 2022'!$A$10:$A$185,AE$24)</f>
        <v>0</v>
      </c>
      <c r="AF34" s="13">
        <f>SUMIFS('Férias 2022'!$AO$10:$AO$185,'Férias 2022'!$D$10:$D$185,$D34,'Férias 2022'!$A$10:$A$185,AF$24)</f>
        <v>0</v>
      </c>
      <c r="AG34" s="35">
        <f t="shared" si="7"/>
        <v>0</v>
      </c>
      <c r="AH34" s="35"/>
      <c r="AI34" s="1"/>
      <c r="AJ34" s="13">
        <f>SUMIFS('Férias 2022'!$AQ$10:$AQ$185,'Férias 2022'!$D$10:$D$185,$D34,'Férias 2022'!$A$10:$A$185,AJ$24)</f>
        <v>0</v>
      </c>
      <c r="AK34" s="13">
        <f>SUMIFS('Férias 2022'!$AQ$10:$AQ$185,'Férias 2022'!$D$10:$D$185,$D34,'Férias 2022'!$A$10:$A$185,AK$24)</f>
        <v>0</v>
      </c>
      <c r="AL34" s="13">
        <f>SUMIFS('Férias 2022'!$AQ$10:$AQ$185,'Férias 2022'!$D$10:$D$185,$D34,'Férias 2022'!$A$10:$A$185,AL$24)</f>
        <v>0</v>
      </c>
      <c r="AM34" s="13">
        <f>SUMIFS('Férias 2022'!$AQ$10:$AQ$185,'Férias 2022'!$D$10:$D$185,$D34,'Férias 2022'!$A$10:$A$185,AM$24)</f>
        <v>0</v>
      </c>
      <c r="AN34" s="13">
        <f>SUMIFS('Férias 2022'!$AQ$10:$AQ$185,'Férias 2022'!$D$10:$D$185,$D34,'Férias 2022'!$A$10:$A$185,AN$24)</f>
        <v>0</v>
      </c>
      <c r="AO34" s="13">
        <f>SUMIFS('Férias 2022'!$AQ$10:$AQ$185,'Férias 2022'!$D$10:$D$185,$D34,'Férias 2022'!$A$10:$A$185,AO$24)</f>
        <v>0</v>
      </c>
      <c r="AP34" s="13">
        <f>SUMIFS('Férias 2022'!$AQ$10:$AQ$185,'Férias 2022'!$D$10:$D$185,$D34,'Férias 2022'!$A$10:$A$185,AP$24)</f>
        <v>0</v>
      </c>
      <c r="AQ34" s="13">
        <f>SUMIFS('Férias 2022'!$AQ$10:$AQ$185,'Férias 2022'!$D$10:$D$185,$D34,'Férias 2022'!$A$10:$A$185,AQ$24)</f>
        <v>0</v>
      </c>
      <c r="AR34" s="13">
        <f>SUMIFS('Férias 2022'!$AQ$10:$AQ$185,'Férias 2022'!$D$10:$D$185,$D34,'Férias 2022'!$A$10:$A$185,AR$24)</f>
        <v>0</v>
      </c>
      <c r="AS34" s="13">
        <f>SUMIFS('Férias 2022'!$AQ$10:$AQ$185,'Férias 2022'!$D$10:$D$185,$D34,'Férias 2022'!$A$10:$A$185,AS$24)</f>
        <v>0</v>
      </c>
      <c r="AT34" s="13">
        <f>SUMIFS('Férias 2022'!$AQ$10:$AQ$185,'Férias 2022'!$D$10:$D$185,$D34,'Férias 2022'!$A$10:$A$185,AT$24)</f>
        <v>0</v>
      </c>
      <c r="AU34" s="13">
        <f>SUMIFS('Férias 2022'!$AQ$10:$AQ$185,'Férias 2022'!$D$10:$D$185,$D34,'Férias 2022'!$A$10:$A$185,AU$24)</f>
        <v>0</v>
      </c>
      <c r="AV34" s="35">
        <f t="shared" si="8"/>
        <v>0</v>
      </c>
      <c r="AW34" s="35"/>
      <c r="AY34" s="28"/>
      <c r="AZ34" s="28"/>
      <c r="BA34" s="28"/>
      <c r="BB34" s="28"/>
    </row>
    <row r="35" spans="3:54" x14ac:dyDescent="0.2">
      <c r="F35" s="14">
        <f t="shared" ref="F35:R35" si="9">SUM(F25:F34)</f>
        <v>0</v>
      </c>
      <c r="G35" s="14">
        <f t="shared" si="9"/>
        <v>0</v>
      </c>
      <c r="H35" s="14">
        <f t="shared" si="9"/>
        <v>0</v>
      </c>
      <c r="I35" s="14">
        <f t="shared" si="9"/>
        <v>0</v>
      </c>
      <c r="J35" s="14">
        <f t="shared" si="9"/>
        <v>0</v>
      </c>
      <c r="K35" s="14">
        <f t="shared" si="9"/>
        <v>0</v>
      </c>
      <c r="L35" s="14">
        <f t="shared" si="9"/>
        <v>0</v>
      </c>
      <c r="M35" s="14">
        <f t="shared" si="9"/>
        <v>0</v>
      </c>
      <c r="N35" s="14">
        <f t="shared" si="9"/>
        <v>0</v>
      </c>
      <c r="O35" s="14">
        <f t="shared" si="9"/>
        <v>0</v>
      </c>
      <c r="P35" s="14">
        <f t="shared" si="9"/>
        <v>0</v>
      </c>
      <c r="Q35" s="14">
        <f t="shared" si="9"/>
        <v>0</v>
      </c>
      <c r="R35" s="34">
        <f t="shared" si="9"/>
        <v>0</v>
      </c>
      <c r="S35" s="34"/>
      <c r="U35" s="14">
        <f t="shared" ref="U35:AG35" si="10">SUM(U25:U34)</f>
        <v>0</v>
      </c>
      <c r="V35" s="14">
        <f t="shared" si="10"/>
        <v>0</v>
      </c>
      <c r="W35" s="14">
        <f t="shared" si="10"/>
        <v>0</v>
      </c>
      <c r="X35" s="14">
        <f t="shared" si="10"/>
        <v>0</v>
      </c>
      <c r="Y35" s="14">
        <f t="shared" si="10"/>
        <v>0</v>
      </c>
      <c r="Z35" s="14">
        <f t="shared" si="10"/>
        <v>0</v>
      </c>
      <c r="AA35" s="14">
        <f t="shared" si="10"/>
        <v>0</v>
      </c>
      <c r="AB35" s="14">
        <f t="shared" si="10"/>
        <v>0</v>
      </c>
      <c r="AC35" s="14">
        <f t="shared" si="10"/>
        <v>0</v>
      </c>
      <c r="AD35" s="14">
        <f t="shared" si="10"/>
        <v>0</v>
      </c>
      <c r="AE35" s="14">
        <f t="shared" si="10"/>
        <v>0</v>
      </c>
      <c r="AF35" s="14">
        <f t="shared" si="10"/>
        <v>0</v>
      </c>
      <c r="AG35" s="34">
        <f t="shared" si="10"/>
        <v>0</v>
      </c>
      <c r="AH35" s="34"/>
      <c r="AI35" s="1"/>
      <c r="AJ35" s="14">
        <f t="shared" ref="AJ35:AV35" si="11">SUM(AJ25:AJ34)</f>
        <v>0</v>
      </c>
      <c r="AK35" s="14">
        <f t="shared" si="11"/>
        <v>0</v>
      </c>
      <c r="AL35" s="14">
        <f t="shared" si="11"/>
        <v>0</v>
      </c>
      <c r="AM35" s="14">
        <f t="shared" si="11"/>
        <v>0</v>
      </c>
      <c r="AN35" s="14">
        <f t="shared" si="11"/>
        <v>0</v>
      </c>
      <c r="AO35" s="14">
        <f t="shared" si="11"/>
        <v>0</v>
      </c>
      <c r="AP35" s="14">
        <f t="shared" si="11"/>
        <v>0</v>
      </c>
      <c r="AQ35" s="14">
        <f t="shared" si="11"/>
        <v>0</v>
      </c>
      <c r="AR35" s="14">
        <f t="shared" si="11"/>
        <v>0</v>
      </c>
      <c r="AS35" s="14">
        <f t="shared" si="11"/>
        <v>0</v>
      </c>
      <c r="AT35" s="14">
        <f t="shared" si="11"/>
        <v>0</v>
      </c>
      <c r="AU35" s="14">
        <f t="shared" si="11"/>
        <v>0</v>
      </c>
      <c r="AV35" s="34">
        <f t="shared" si="11"/>
        <v>0</v>
      </c>
      <c r="AW35" s="34"/>
      <c r="AY35" s="26" t="s">
        <v>41</v>
      </c>
      <c r="AZ35" s="26"/>
      <c r="BA35" s="26"/>
      <c r="BB35" s="26"/>
    </row>
    <row r="36" spans="3:54" x14ac:dyDescent="0.2">
      <c r="AG36" s="1"/>
      <c r="AK36" s="2"/>
    </row>
    <row r="38" spans="3:54" x14ac:dyDescent="0.2">
      <c r="C38" s="67">
        <f>'Férias 2023'!BD9</f>
        <v>2023</v>
      </c>
      <c r="D38" s="67"/>
      <c r="E38" s="68"/>
      <c r="F38" s="69" t="s">
        <v>5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70"/>
      <c r="T38" s="68"/>
      <c r="U38" s="69" t="s">
        <v>31</v>
      </c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70"/>
      <c r="AI38" s="68"/>
      <c r="AJ38" s="69" t="s">
        <v>36</v>
      </c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70"/>
      <c r="AX38" s="68"/>
      <c r="AY38" s="71" t="s">
        <v>42</v>
      </c>
      <c r="AZ38" s="71"/>
      <c r="BA38" s="71"/>
      <c r="BB38" s="71"/>
    </row>
    <row r="39" spans="3:54" x14ac:dyDescent="0.2">
      <c r="C39" s="72"/>
      <c r="D39" s="72"/>
      <c r="E39" s="68"/>
      <c r="F39" s="73">
        <v>1</v>
      </c>
      <c r="G39" s="73">
        <v>2</v>
      </c>
      <c r="H39" s="73">
        <v>3</v>
      </c>
      <c r="I39" s="73">
        <v>4</v>
      </c>
      <c r="J39" s="73">
        <v>5</v>
      </c>
      <c r="K39" s="73">
        <v>6</v>
      </c>
      <c r="L39" s="73">
        <v>7</v>
      </c>
      <c r="M39" s="73">
        <v>8</v>
      </c>
      <c r="N39" s="73">
        <v>9</v>
      </c>
      <c r="O39" s="73">
        <v>10</v>
      </c>
      <c r="P39" s="73">
        <v>11</v>
      </c>
      <c r="Q39" s="73">
        <v>12</v>
      </c>
      <c r="R39" s="74" t="s">
        <v>44</v>
      </c>
      <c r="S39" s="74"/>
      <c r="T39" s="68"/>
      <c r="U39" s="73">
        <v>1</v>
      </c>
      <c r="V39" s="73">
        <v>2</v>
      </c>
      <c r="W39" s="73">
        <v>3</v>
      </c>
      <c r="X39" s="73">
        <v>4</v>
      </c>
      <c r="Y39" s="73">
        <v>5</v>
      </c>
      <c r="Z39" s="73">
        <v>6</v>
      </c>
      <c r="AA39" s="73">
        <v>7</v>
      </c>
      <c r="AB39" s="73">
        <v>8</v>
      </c>
      <c r="AC39" s="73">
        <v>9</v>
      </c>
      <c r="AD39" s="73">
        <v>10</v>
      </c>
      <c r="AE39" s="73">
        <v>11</v>
      </c>
      <c r="AF39" s="73">
        <v>12</v>
      </c>
      <c r="AG39" s="74" t="s">
        <v>44</v>
      </c>
      <c r="AH39" s="74"/>
      <c r="AI39" s="68"/>
      <c r="AJ39" s="75">
        <v>1</v>
      </c>
      <c r="AK39" s="75">
        <v>2</v>
      </c>
      <c r="AL39" s="75">
        <v>3</v>
      </c>
      <c r="AM39" s="75">
        <v>4</v>
      </c>
      <c r="AN39" s="75">
        <v>5</v>
      </c>
      <c r="AO39" s="75">
        <v>6</v>
      </c>
      <c r="AP39" s="75">
        <v>7</v>
      </c>
      <c r="AQ39" s="75">
        <v>8</v>
      </c>
      <c r="AR39" s="75">
        <v>9</v>
      </c>
      <c r="AS39" s="75">
        <v>10</v>
      </c>
      <c r="AT39" s="75">
        <v>11</v>
      </c>
      <c r="AU39" s="75">
        <v>12</v>
      </c>
      <c r="AV39" s="74" t="s">
        <v>44</v>
      </c>
      <c r="AW39" s="74"/>
      <c r="AX39" s="68"/>
      <c r="AY39" s="68"/>
      <c r="AZ39" s="68"/>
      <c r="BA39" s="68"/>
      <c r="BB39" s="68"/>
    </row>
    <row r="40" spans="3:54" ht="12.75" customHeight="1" x14ac:dyDescent="0.2">
      <c r="C40" s="8">
        <v>1</v>
      </c>
      <c r="D40" s="6" t="s">
        <v>46</v>
      </c>
      <c r="E40" s="16"/>
      <c r="F40" s="13">
        <f>SUMIFS('Férias 2021'!$AM$10:$AM$185,'Férias 2021'!$D$10:$D$185,$D40,'Férias 2021'!$A$10:$A$185,F$39)</f>
        <v>0</v>
      </c>
      <c r="G40" s="13">
        <f>SUMIFS('Férias 2021'!$AM$10:$AM$185,'Férias 2021'!$D$10:$D$185,$D40,'Férias 2021'!$A$10:$A$185,G$39)</f>
        <v>0</v>
      </c>
      <c r="H40" s="13">
        <f>SUMIFS('Férias 2021'!$AM$10:$AM$185,'Férias 2021'!$D$10:$D$185,$D40,'Férias 2021'!$A$10:$A$185,H$39)</f>
        <v>0</v>
      </c>
      <c r="I40" s="13">
        <f>SUMIFS('Férias 2021'!$AM$10:$AM$185,'Férias 2021'!$D$10:$D$185,$D40,'Férias 2021'!$A$10:$A$185,I$39)</f>
        <v>0</v>
      </c>
      <c r="J40" s="13">
        <f>SUMIFS('Férias 2021'!$AM$10:$AM$185,'Férias 2021'!$D$10:$D$185,$D40,'Férias 2021'!$A$10:$A$185,J$39)</f>
        <v>0</v>
      </c>
      <c r="K40" s="13">
        <f>SUMIFS('Férias 2021'!$AM$10:$AM$185,'Férias 2021'!$D$10:$D$185,$D40,'Férias 2021'!$A$10:$A$185,K$39)</f>
        <v>0</v>
      </c>
      <c r="L40" s="13">
        <f>SUMIFS('Férias 2021'!$AM$10:$AM$185,'Férias 2021'!$D$10:$D$185,$D40,'Férias 2021'!$A$10:$A$185,L$39)</f>
        <v>0</v>
      </c>
      <c r="M40" s="13">
        <f>SUMIFS('Férias 2021'!$AM$10:$AM$185,'Férias 2021'!$D$10:$D$185,$D40,'Férias 2021'!$A$10:$A$185,M$39)</f>
        <v>0</v>
      </c>
      <c r="N40" s="13">
        <f>SUMIFS('Férias 2021'!$AM$10:$AM$185,'Férias 2021'!$D$10:$D$185,$D40,'Férias 2021'!$A$10:$A$185,N$39)</f>
        <v>0</v>
      </c>
      <c r="O40" s="13">
        <f>SUMIFS('Férias 2021'!$AM$10:$AM$185,'Férias 2021'!$D$10:$D$185,$D40,'Férias 2021'!$A$10:$A$185,O$39)</f>
        <v>0</v>
      </c>
      <c r="P40" s="13">
        <f>SUMIFS('Férias 2021'!$AM$10:$AM$185,'Férias 2021'!$D$10:$D$185,$D40,'Férias 2021'!$A$10:$A$185,P$39)</f>
        <v>0</v>
      </c>
      <c r="Q40" s="13">
        <f>SUMIFS('Férias 2021'!$AM$10:$AM$185,'Férias 2021'!$D$10:$D$185,$D40,'Férias 2021'!$A$10:$A$185,Q$39)</f>
        <v>0</v>
      </c>
      <c r="R40" s="29">
        <f t="shared" ref="R40:R49" si="12">SUM(F40:Q40)</f>
        <v>0</v>
      </c>
      <c r="S40" s="29"/>
      <c r="T40" s="16"/>
      <c r="U40" s="13">
        <f>SUMIFS('Férias 2021'!$AO$10:$AO$185,'Férias 2021'!$D$10:$D$185,$D40,'Férias 2021'!$A$10:$A$185,U$39)</f>
        <v>0</v>
      </c>
      <c r="V40" s="13">
        <f>SUMIFS('Férias 2021'!$AO$10:$AO$185,'Férias 2021'!$D$10:$D$185,$D40,'Férias 2021'!$A$10:$A$185,V$39)</f>
        <v>0</v>
      </c>
      <c r="W40" s="13">
        <f>SUMIFS('Férias 2021'!$AO$10:$AO$185,'Férias 2021'!$D$10:$D$185,$D40,'Férias 2021'!$A$10:$A$185,W$39)</f>
        <v>0</v>
      </c>
      <c r="X40" s="13">
        <f>SUMIFS('Férias 2021'!$AO$10:$AO$185,'Férias 2021'!$D$10:$D$185,$D40,'Férias 2021'!$A$10:$A$185,X$39)</f>
        <v>0</v>
      </c>
      <c r="Y40" s="13">
        <f>SUMIFS('Férias 2021'!$AO$10:$AO$185,'Férias 2021'!$D$10:$D$185,$D40,'Férias 2021'!$A$10:$A$185,Y$39)</f>
        <v>0</v>
      </c>
      <c r="Z40" s="13">
        <f>SUMIFS('Férias 2021'!$AO$10:$AO$185,'Férias 2021'!$D$10:$D$185,$D40,'Férias 2021'!$A$10:$A$185,Z$39)</f>
        <v>0</v>
      </c>
      <c r="AA40" s="13">
        <f>SUMIFS('Férias 2021'!$AO$10:$AO$185,'Férias 2021'!$D$10:$D$185,$D40,'Férias 2021'!$A$10:$A$185,AA$39)</f>
        <v>0</v>
      </c>
      <c r="AB40" s="13">
        <f>SUMIFS('Férias 2021'!$AO$10:$AO$185,'Férias 2021'!$D$10:$D$185,$D40,'Férias 2021'!$A$10:$A$185,AB$39)</f>
        <v>0</v>
      </c>
      <c r="AC40" s="13">
        <f>SUMIFS('Férias 2021'!$AO$10:$AO$185,'Férias 2021'!$D$10:$D$185,$D40,'Férias 2021'!$A$10:$A$185,AC$39)</f>
        <v>0</v>
      </c>
      <c r="AD40" s="13">
        <f>SUMIFS('Férias 2021'!$AO$10:$AO$185,'Férias 2021'!$D$10:$D$185,$D40,'Férias 2021'!$A$10:$A$185,AD$39)</f>
        <v>0</v>
      </c>
      <c r="AE40" s="13">
        <f>SUMIFS('Férias 2021'!$AO$10:$AO$185,'Férias 2021'!$D$10:$D$185,$D40,'Férias 2021'!$A$10:$A$185,AE$39)</f>
        <v>0</v>
      </c>
      <c r="AF40" s="13">
        <f>SUMIFS('Férias 2021'!$AO$10:$AO$185,'Férias 2021'!$D$10:$D$185,$D40,'Férias 2021'!$A$10:$A$185,AF$39)</f>
        <v>0</v>
      </c>
      <c r="AG40" s="29">
        <f t="shared" ref="AG40:AG49" si="13">SUM(U40:AF40)</f>
        <v>0</v>
      </c>
      <c r="AH40" s="29"/>
      <c r="AI40" s="16"/>
      <c r="AJ40" s="13">
        <f>SUMIFS('Férias 2021'!$AQ$10:$AQ$185,'Férias 2021'!$D$10:$D$185,$D40,'Férias 2021'!$A$10:$A$185,AJ$39)</f>
        <v>0</v>
      </c>
      <c r="AK40" s="13">
        <f>SUMIFS('Férias 2021'!$AQ$10:$AQ$185,'Férias 2021'!$D$10:$D$185,$D40,'Férias 2021'!$A$10:$A$185,AK$39)</f>
        <v>0</v>
      </c>
      <c r="AL40" s="13">
        <f>SUMIFS('Férias 2021'!$AQ$10:$AQ$185,'Férias 2021'!$D$10:$D$185,$D40,'Férias 2021'!$A$10:$A$185,AL$39)</f>
        <v>0</v>
      </c>
      <c r="AM40" s="13">
        <f>SUMIFS('Férias 2021'!$AQ$10:$AQ$185,'Férias 2021'!$D$10:$D$185,$D40,'Férias 2021'!$A$10:$A$185,AM$39)</f>
        <v>0</v>
      </c>
      <c r="AN40" s="13">
        <f>SUMIFS('Férias 2021'!$AQ$10:$AQ$185,'Férias 2021'!$D$10:$D$185,$D40,'Férias 2021'!$A$10:$A$185,AN$39)</f>
        <v>0</v>
      </c>
      <c r="AO40" s="13">
        <f>SUMIFS('Férias 2021'!$AQ$10:$AQ$185,'Férias 2021'!$D$10:$D$185,$D40,'Férias 2021'!$A$10:$A$185,AO$39)</f>
        <v>0</v>
      </c>
      <c r="AP40" s="13">
        <f>SUMIFS('Férias 2021'!$AQ$10:$AQ$185,'Férias 2021'!$D$10:$D$185,$D40,'Férias 2021'!$A$10:$A$185,AP$39)</f>
        <v>0</v>
      </c>
      <c r="AQ40" s="13">
        <f>SUMIFS('Férias 2021'!$AQ$10:$AQ$185,'Férias 2021'!$D$10:$D$185,$D40,'Férias 2021'!$A$10:$A$185,AQ$39)</f>
        <v>0</v>
      </c>
      <c r="AR40" s="13">
        <f>SUMIFS('Férias 2021'!$AQ$10:$AQ$185,'Férias 2021'!$D$10:$D$185,$D40,'Férias 2021'!$A$10:$A$185,AR$39)</f>
        <v>0</v>
      </c>
      <c r="AS40" s="13">
        <f>SUMIFS('Férias 2021'!$AQ$10:$AQ$185,'Férias 2021'!$D$10:$D$185,$D40,'Férias 2021'!$A$10:$A$185,AS$39)</f>
        <v>0</v>
      </c>
      <c r="AT40" s="13">
        <f>SUMIFS('Férias 2021'!$AQ$10:$AQ$185,'Férias 2021'!$D$10:$D$185,$D40,'Férias 2021'!$A$10:$A$185,AT$39)</f>
        <v>0</v>
      </c>
      <c r="AU40" s="13">
        <f>SUMIFS('Férias 2021'!$AQ$10:$AQ$185,'Férias 2021'!$D$10:$D$185,$D40,'Férias 2021'!$A$10:$A$185,AU$39)</f>
        <v>0</v>
      </c>
      <c r="AV40" s="29">
        <f t="shared" ref="AV40:AV49" si="14">SUM(AJ40:AU40)</f>
        <v>0</v>
      </c>
      <c r="AW40" s="29"/>
      <c r="AX40" s="16"/>
      <c r="AY40" s="27">
        <f>MAX(R40:S49)</f>
        <v>0</v>
      </c>
      <c r="AZ40" s="28"/>
      <c r="BA40" s="28"/>
      <c r="BB40" s="28"/>
    </row>
    <row r="41" spans="3:54" ht="12.75" customHeight="1" x14ac:dyDescent="0.2">
      <c r="C41" s="9">
        <v>2</v>
      </c>
      <c r="D41" s="6"/>
      <c r="E41" s="1"/>
      <c r="F41" s="13">
        <f>SUMIFS('Férias 2021'!$AM$10:$AM$185,'Férias 2021'!$D$10:$D$185,$D41,'Férias 2021'!$A$10:$A$185,F$39)</f>
        <v>0</v>
      </c>
      <c r="G41" s="13">
        <f>SUMIFS('Férias 2021'!$AM$10:$AM$185,'Férias 2021'!$D$10:$D$185,$D41,'Férias 2021'!$A$10:$A$185,G$39)</f>
        <v>0</v>
      </c>
      <c r="H41" s="13">
        <f>SUMIFS('Férias 2021'!$AM$10:$AM$185,'Férias 2021'!$D$10:$D$185,$D41,'Férias 2021'!$A$10:$A$185,H$39)</f>
        <v>0</v>
      </c>
      <c r="I41" s="13">
        <f>SUMIFS('Férias 2021'!$AM$10:$AM$185,'Férias 2021'!$D$10:$D$185,$D41,'Férias 2021'!$A$10:$A$185,I$39)</f>
        <v>0</v>
      </c>
      <c r="J41" s="13">
        <f>SUMIFS('Férias 2021'!$AM$10:$AM$185,'Férias 2021'!$D$10:$D$185,$D41,'Férias 2021'!$A$10:$A$185,J$39)</f>
        <v>0</v>
      </c>
      <c r="K41" s="13">
        <f>SUMIFS('Férias 2021'!$AM$10:$AM$185,'Férias 2021'!$D$10:$D$185,$D41,'Férias 2021'!$A$10:$A$185,K$39)</f>
        <v>0</v>
      </c>
      <c r="L41" s="13">
        <f>SUMIFS('Férias 2021'!$AM$10:$AM$185,'Férias 2021'!$D$10:$D$185,$D41,'Férias 2021'!$A$10:$A$185,L$39)</f>
        <v>0</v>
      </c>
      <c r="M41" s="13">
        <f>SUMIFS('Férias 2021'!$AM$10:$AM$185,'Férias 2021'!$D$10:$D$185,$D41,'Férias 2021'!$A$10:$A$185,M$39)</f>
        <v>0</v>
      </c>
      <c r="N41" s="13">
        <f>SUMIFS('Férias 2021'!$AM$10:$AM$185,'Férias 2021'!$D$10:$D$185,$D41,'Férias 2021'!$A$10:$A$185,N$39)</f>
        <v>0</v>
      </c>
      <c r="O41" s="13">
        <f>SUMIFS('Férias 2021'!$AM$10:$AM$185,'Férias 2021'!$D$10:$D$185,$D41,'Férias 2021'!$A$10:$A$185,O$39)</f>
        <v>0</v>
      </c>
      <c r="P41" s="13">
        <f>SUMIFS('Férias 2021'!$AM$10:$AM$185,'Férias 2021'!$D$10:$D$185,$D41,'Férias 2021'!$A$10:$A$185,P$39)</f>
        <v>0</v>
      </c>
      <c r="Q41" s="13">
        <f>SUMIFS('Férias 2021'!$AM$10:$AM$185,'Férias 2021'!$D$10:$D$185,$D41,'Férias 2021'!$A$10:$A$185,Q$39)</f>
        <v>0</v>
      </c>
      <c r="R41" s="29">
        <f t="shared" si="12"/>
        <v>0</v>
      </c>
      <c r="S41" s="29"/>
      <c r="U41" s="13">
        <f>SUMIFS('Férias 2021'!$AO$10:$AO$185,'Férias 2021'!$D$10:$D$185,$D41,'Férias 2021'!$A$10:$A$185,U$39)</f>
        <v>0</v>
      </c>
      <c r="V41" s="13">
        <f>SUMIFS('Férias 2021'!$AO$10:$AO$185,'Férias 2021'!$D$10:$D$185,$D41,'Férias 2021'!$A$10:$A$185,V$39)</f>
        <v>0</v>
      </c>
      <c r="W41" s="13">
        <f>SUMIFS('Férias 2021'!$AO$10:$AO$185,'Férias 2021'!$D$10:$D$185,$D41,'Férias 2021'!$A$10:$A$185,W$39)</f>
        <v>0</v>
      </c>
      <c r="X41" s="13">
        <f>SUMIFS('Férias 2021'!$AO$10:$AO$185,'Férias 2021'!$D$10:$D$185,$D41,'Férias 2021'!$A$10:$A$185,X$39)</f>
        <v>0</v>
      </c>
      <c r="Y41" s="13">
        <f>SUMIFS('Férias 2021'!$AO$10:$AO$185,'Férias 2021'!$D$10:$D$185,$D41,'Férias 2021'!$A$10:$A$185,Y$39)</f>
        <v>0</v>
      </c>
      <c r="Z41" s="13">
        <f>SUMIFS('Férias 2021'!$AO$10:$AO$185,'Férias 2021'!$D$10:$D$185,$D41,'Férias 2021'!$A$10:$A$185,Z$39)</f>
        <v>0</v>
      </c>
      <c r="AA41" s="13">
        <f>SUMIFS('Férias 2021'!$AO$10:$AO$185,'Férias 2021'!$D$10:$D$185,$D41,'Férias 2021'!$A$10:$A$185,AA$39)</f>
        <v>0</v>
      </c>
      <c r="AB41" s="13">
        <f>SUMIFS('Férias 2021'!$AO$10:$AO$185,'Férias 2021'!$D$10:$D$185,$D41,'Férias 2021'!$A$10:$A$185,AB$39)</f>
        <v>0</v>
      </c>
      <c r="AC41" s="13">
        <f>SUMIFS('Férias 2021'!$AO$10:$AO$185,'Férias 2021'!$D$10:$D$185,$D41,'Férias 2021'!$A$10:$A$185,AC$39)</f>
        <v>0</v>
      </c>
      <c r="AD41" s="13">
        <f>SUMIFS('Férias 2021'!$AO$10:$AO$185,'Férias 2021'!$D$10:$D$185,$D41,'Férias 2021'!$A$10:$A$185,AD$39)</f>
        <v>0</v>
      </c>
      <c r="AE41" s="13">
        <f>SUMIFS('Férias 2021'!$AO$10:$AO$185,'Férias 2021'!$D$10:$D$185,$D41,'Férias 2021'!$A$10:$A$185,AE$39)</f>
        <v>0</v>
      </c>
      <c r="AF41" s="13">
        <f>SUMIFS('Férias 2021'!$AO$10:$AO$185,'Férias 2021'!$D$10:$D$185,$D41,'Férias 2021'!$A$10:$A$185,AF$39)</f>
        <v>0</v>
      </c>
      <c r="AG41" s="29">
        <f t="shared" si="13"/>
        <v>0</v>
      </c>
      <c r="AH41" s="29"/>
      <c r="AI41" s="1"/>
      <c r="AJ41" s="13">
        <f>SUMIFS('Férias 2021'!$AQ$10:$AQ$185,'Férias 2021'!$D$10:$D$185,$D41,'Férias 2021'!$A$10:$A$185,AJ$39)</f>
        <v>0</v>
      </c>
      <c r="AK41" s="13">
        <f>SUMIFS('Férias 2021'!$AQ$10:$AQ$185,'Férias 2021'!$D$10:$D$185,$D41,'Férias 2021'!$A$10:$A$185,AK$39)</f>
        <v>0</v>
      </c>
      <c r="AL41" s="13">
        <f>SUMIFS('Férias 2021'!$AQ$10:$AQ$185,'Férias 2021'!$D$10:$D$185,$D41,'Férias 2021'!$A$10:$A$185,AL$39)</f>
        <v>0</v>
      </c>
      <c r="AM41" s="13">
        <f>SUMIFS('Férias 2021'!$AQ$10:$AQ$185,'Férias 2021'!$D$10:$D$185,$D41,'Férias 2021'!$A$10:$A$185,AM$39)</f>
        <v>0</v>
      </c>
      <c r="AN41" s="13">
        <f>SUMIFS('Férias 2021'!$AQ$10:$AQ$185,'Férias 2021'!$D$10:$D$185,$D41,'Férias 2021'!$A$10:$A$185,AN$39)</f>
        <v>0</v>
      </c>
      <c r="AO41" s="13">
        <f>SUMIFS('Férias 2021'!$AQ$10:$AQ$185,'Férias 2021'!$D$10:$D$185,$D41,'Férias 2021'!$A$10:$A$185,AO$39)</f>
        <v>0</v>
      </c>
      <c r="AP41" s="13">
        <f>SUMIFS('Férias 2021'!$AQ$10:$AQ$185,'Férias 2021'!$D$10:$D$185,$D41,'Férias 2021'!$A$10:$A$185,AP$39)</f>
        <v>0</v>
      </c>
      <c r="AQ41" s="13">
        <f>SUMIFS('Férias 2021'!$AQ$10:$AQ$185,'Férias 2021'!$D$10:$D$185,$D41,'Férias 2021'!$A$10:$A$185,AQ$39)</f>
        <v>0</v>
      </c>
      <c r="AR41" s="13">
        <f>SUMIFS('Férias 2021'!$AQ$10:$AQ$185,'Férias 2021'!$D$10:$D$185,$D41,'Férias 2021'!$A$10:$A$185,AR$39)</f>
        <v>0</v>
      </c>
      <c r="AS41" s="13">
        <f>SUMIFS('Férias 2021'!$AQ$10:$AQ$185,'Férias 2021'!$D$10:$D$185,$D41,'Férias 2021'!$A$10:$A$185,AS$39)</f>
        <v>0</v>
      </c>
      <c r="AT41" s="13">
        <f>SUMIFS('Férias 2021'!$AQ$10:$AQ$185,'Férias 2021'!$D$10:$D$185,$D41,'Férias 2021'!$A$10:$A$185,AT$39)</f>
        <v>0</v>
      </c>
      <c r="AU41" s="13">
        <f>SUMIFS('Férias 2021'!$AQ$10:$AQ$185,'Férias 2021'!$D$10:$D$185,$D41,'Férias 2021'!$A$10:$A$185,AU$39)</f>
        <v>0</v>
      </c>
      <c r="AV41" s="29">
        <f t="shared" si="14"/>
        <v>0</v>
      </c>
      <c r="AW41" s="29"/>
      <c r="AY41" s="28"/>
      <c r="AZ41" s="28"/>
      <c r="BA41" s="28"/>
      <c r="BB41" s="28"/>
    </row>
    <row r="42" spans="3:54" x14ac:dyDescent="0.2">
      <c r="C42" s="8">
        <v>3</v>
      </c>
      <c r="D42" s="6"/>
      <c r="E42" s="1"/>
      <c r="F42" s="13">
        <f>SUMIFS('Férias 2021'!$AM$10:$AM$185,'Férias 2021'!$D$10:$D$185,$D42,'Férias 2021'!$A$10:$A$185,F$39)</f>
        <v>0</v>
      </c>
      <c r="G42" s="13">
        <f>SUMIFS('Férias 2021'!$AM$10:$AM$185,'Férias 2021'!$D$10:$D$185,$D42,'Férias 2021'!$A$10:$A$185,G$39)</f>
        <v>0</v>
      </c>
      <c r="H42" s="13">
        <f>SUMIFS('Férias 2021'!$AM$10:$AM$185,'Férias 2021'!$D$10:$D$185,$D42,'Férias 2021'!$A$10:$A$185,H$39)</f>
        <v>0</v>
      </c>
      <c r="I42" s="13">
        <f>SUMIFS('Férias 2021'!$AM$10:$AM$185,'Férias 2021'!$D$10:$D$185,$D42,'Férias 2021'!$A$10:$A$185,I$39)</f>
        <v>0</v>
      </c>
      <c r="J42" s="13">
        <f>SUMIFS('Férias 2021'!$AM$10:$AM$185,'Férias 2021'!$D$10:$D$185,$D42,'Férias 2021'!$A$10:$A$185,J$39)</f>
        <v>0</v>
      </c>
      <c r="K42" s="13">
        <f>SUMIFS('Férias 2021'!$AM$10:$AM$185,'Férias 2021'!$D$10:$D$185,$D42,'Férias 2021'!$A$10:$A$185,K$39)</f>
        <v>0</v>
      </c>
      <c r="L42" s="13">
        <f>SUMIFS('Férias 2021'!$AM$10:$AM$185,'Férias 2021'!$D$10:$D$185,$D42,'Férias 2021'!$A$10:$A$185,L$39)</f>
        <v>0</v>
      </c>
      <c r="M42" s="13">
        <f>SUMIFS('Férias 2021'!$AM$10:$AM$185,'Férias 2021'!$D$10:$D$185,$D42,'Férias 2021'!$A$10:$A$185,M$39)</f>
        <v>0</v>
      </c>
      <c r="N42" s="13">
        <f>SUMIFS('Férias 2021'!$AM$10:$AM$185,'Férias 2021'!$D$10:$D$185,$D42,'Férias 2021'!$A$10:$A$185,N$39)</f>
        <v>0</v>
      </c>
      <c r="O42" s="13">
        <f>SUMIFS('Férias 2021'!$AM$10:$AM$185,'Férias 2021'!$D$10:$D$185,$D42,'Férias 2021'!$A$10:$A$185,O$39)</f>
        <v>0</v>
      </c>
      <c r="P42" s="13">
        <f>SUMIFS('Férias 2021'!$AM$10:$AM$185,'Férias 2021'!$D$10:$D$185,$D42,'Férias 2021'!$A$10:$A$185,P$39)</f>
        <v>0</v>
      </c>
      <c r="Q42" s="13">
        <f>SUMIFS('Férias 2021'!$AM$10:$AM$185,'Férias 2021'!$D$10:$D$185,$D42,'Férias 2021'!$A$10:$A$185,Q$39)</f>
        <v>0</v>
      </c>
      <c r="R42" s="29">
        <f t="shared" si="12"/>
        <v>0</v>
      </c>
      <c r="S42" s="29"/>
      <c r="U42" s="13">
        <f>SUMIFS('Férias 2021'!$AO$10:$AO$185,'Férias 2021'!$D$10:$D$185,$D42,'Férias 2021'!$A$10:$A$185,U$39)</f>
        <v>0</v>
      </c>
      <c r="V42" s="13">
        <f>SUMIFS('Férias 2021'!$AO$10:$AO$185,'Férias 2021'!$D$10:$D$185,$D42,'Férias 2021'!$A$10:$A$185,V$39)</f>
        <v>0</v>
      </c>
      <c r="W42" s="13">
        <f>SUMIFS('Férias 2021'!$AO$10:$AO$185,'Férias 2021'!$D$10:$D$185,$D42,'Férias 2021'!$A$10:$A$185,W$39)</f>
        <v>0</v>
      </c>
      <c r="X42" s="13">
        <f>SUMIFS('Férias 2021'!$AO$10:$AO$185,'Férias 2021'!$D$10:$D$185,$D42,'Férias 2021'!$A$10:$A$185,X$39)</f>
        <v>0</v>
      </c>
      <c r="Y42" s="13">
        <f>SUMIFS('Férias 2021'!$AO$10:$AO$185,'Férias 2021'!$D$10:$D$185,$D42,'Férias 2021'!$A$10:$A$185,Y$39)</f>
        <v>0</v>
      </c>
      <c r="Z42" s="13">
        <f>SUMIFS('Férias 2021'!$AO$10:$AO$185,'Férias 2021'!$D$10:$D$185,$D42,'Férias 2021'!$A$10:$A$185,Z$39)</f>
        <v>0</v>
      </c>
      <c r="AA42" s="13">
        <f>SUMIFS('Férias 2021'!$AO$10:$AO$185,'Férias 2021'!$D$10:$D$185,$D42,'Férias 2021'!$A$10:$A$185,AA$39)</f>
        <v>0</v>
      </c>
      <c r="AB42" s="13">
        <f>SUMIFS('Férias 2021'!$AO$10:$AO$185,'Férias 2021'!$D$10:$D$185,$D42,'Férias 2021'!$A$10:$A$185,AB$39)</f>
        <v>0</v>
      </c>
      <c r="AC42" s="13">
        <f>SUMIFS('Férias 2021'!$AO$10:$AO$185,'Férias 2021'!$D$10:$D$185,$D42,'Férias 2021'!$A$10:$A$185,AC$39)</f>
        <v>0</v>
      </c>
      <c r="AD42" s="13">
        <f>SUMIFS('Férias 2021'!$AO$10:$AO$185,'Férias 2021'!$D$10:$D$185,$D42,'Férias 2021'!$A$10:$A$185,AD$39)</f>
        <v>0</v>
      </c>
      <c r="AE42" s="13">
        <f>SUMIFS('Férias 2021'!$AO$10:$AO$185,'Férias 2021'!$D$10:$D$185,$D42,'Férias 2021'!$A$10:$A$185,AE$39)</f>
        <v>0</v>
      </c>
      <c r="AF42" s="13">
        <f>SUMIFS('Férias 2021'!$AO$10:$AO$185,'Férias 2021'!$D$10:$D$185,$D42,'Férias 2021'!$A$10:$A$185,AF$39)</f>
        <v>0</v>
      </c>
      <c r="AG42" s="29">
        <f t="shared" si="13"/>
        <v>0</v>
      </c>
      <c r="AH42" s="29"/>
      <c r="AI42" s="1"/>
      <c r="AJ42" s="13">
        <f>SUMIFS('Férias 2021'!$AQ$10:$AQ$185,'Férias 2021'!$D$10:$D$185,$D42,'Férias 2021'!$A$10:$A$185,AJ$39)</f>
        <v>0</v>
      </c>
      <c r="AK42" s="13">
        <f>SUMIFS('Férias 2021'!$AQ$10:$AQ$185,'Férias 2021'!$D$10:$D$185,$D42,'Férias 2021'!$A$10:$A$185,AK$39)</f>
        <v>0</v>
      </c>
      <c r="AL42" s="13">
        <f>SUMIFS('Férias 2021'!$AQ$10:$AQ$185,'Férias 2021'!$D$10:$D$185,$D42,'Férias 2021'!$A$10:$A$185,AL$39)</f>
        <v>0</v>
      </c>
      <c r="AM42" s="13">
        <f>SUMIFS('Férias 2021'!$AQ$10:$AQ$185,'Férias 2021'!$D$10:$D$185,$D42,'Férias 2021'!$A$10:$A$185,AM$39)</f>
        <v>0</v>
      </c>
      <c r="AN42" s="13">
        <f>SUMIFS('Férias 2021'!$AQ$10:$AQ$185,'Férias 2021'!$D$10:$D$185,$D42,'Férias 2021'!$A$10:$A$185,AN$39)</f>
        <v>0</v>
      </c>
      <c r="AO42" s="13">
        <f>SUMIFS('Férias 2021'!$AQ$10:$AQ$185,'Férias 2021'!$D$10:$D$185,$D42,'Férias 2021'!$A$10:$A$185,AO$39)</f>
        <v>0</v>
      </c>
      <c r="AP42" s="13">
        <f>SUMIFS('Férias 2021'!$AQ$10:$AQ$185,'Férias 2021'!$D$10:$D$185,$D42,'Férias 2021'!$A$10:$A$185,AP$39)</f>
        <v>0</v>
      </c>
      <c r="AQ42" s="13">
        <f>SUMIFS('Férias 2021'!$AQ$10:$AQ$185,'Férias 2021'!$D$10:$D$185,$D42,'Férias 2021'!$A$10:$A$185,AQ$39)</f>
        <v>0</v>
      </c>
      <c r="AR42" s="13">
        <f>SUMIFS('Férias 2021'!$AQ$10:$AQ$185,'Férias 2021'!$D$10:$D$185,$D42,'Férias 2021'!$A$10:$A$185,AR$39)</f>
        <v>0</v>
      </c>
      <c r="AS42" s="13">
        <f>SUMIFS('Férias 2021'!$AQ$10:$AQ$185,'Férias 2021'!$D$10:$D$185,$D42,'Férias 2021'!$A$10:$A$185,AS$39)</f>
        <v>0</v>
      </c>
      <c r="AT42" s="13">
        <f>SUMIFS('Férias 2021'!$AQ$10:$AQ$185,'Férias 2021'!$D$10:$D$185,$D42,'Férias 2021'!$A$10:$A$185,AT$39)</f>
        <v>0</v>
      </c>
      <c r="AU42" s="13">
        <f>SUMIFS('Férias 2021'!$AQ$10:$AQ$185,'Férias 2021'!$D$10:$D$185,$D42,'Férias 2021'!$A$10:$A$185,AU$39)</f>
        <v>0</v>
      </c>
      <c r="AV42" s="29">
        <f t="shared" si="14"/>
        <v>0</v>
      </c>
      <c r="AW42" s="29"/>
      <c r="AY42" s="26" t="s">
        <v>39</v>
      </c>
      <c r="AZ42" s="26"/>
      <c r="BA42" s="26"/>
      <c r="BB42" s="26"/>
    </row>
    <row r="43" spans="3:54" x14ac:dyDescent="0.2">
      <c r="C43" s="9">
        <v>4</v>
      </c>
      <c r="D43" s="6"/>
      <c r="E43" s="1"/>
      <c r="F43" s="13">
        <f>SUMIFS('Férias 2021'!$AM$10:$AM$185,'Férias 2021'!$D$10:$D$185,$D43,'Férias 2021'!$A$10:$A$185,F$39)</f>
        <v>0</v>
      </c>
      <c r="G43" s="13">
        <f>SUMIFS('Férias 2021'!$AM$10:$AM$185,'Férias 2021'!$D$10:$D$185,$D43,'Férias 2021'!$A$10:$A$185,G$39)</f>
        <v>0</v>
      </c>
      <c r="H43" s="13">
        <f>SUMIFS('Férias 2021'!$AM$10:$AM$185,'Férias 2021'!$D$10:$D$185,$D43,'Férias 2021'!$A$10:$A$185,H$39)</f>
        <v>0</v>
      </c>
      <c r="I43" s="13">
        <f>SUMIFS('Férias 2021'!$AM$10:$AM$185,'Férias 2021'!$D$10:$D$185,$D43,'Férias 2021'!$A$10:$A$185,I$39)</f>
        <v>0</v>
      </c>
      <c r="J43" s="13">
        <f>SUMIFS('Férias 2021'!$AM$10:$AM$185,'Férias 2021'!$D$10:$D$185,$D43,'Férias 2021'!$A$10:$A$185,J$39)</f>
        <v>0</v>
      </c>
      <c r="K43" s="13">
        <f>SUMIFS('Férias 2021'!$AM$10:$AM$185,'Férias 2021'!$D$10:$D$185,$D43,'Férias 2021'!$A$10:$A$185,K$39)</f>
        <v>0</v>
      </c>
      <c r="L43" s="13">
        <f>SUMIFS('Férias 2021'!$AM$10:$AM$185,'Férias 2021'!$D$10:$D$185,$D43,'Férias 2021'!$A$10:$A$185,L$39)</f>
        <v>0</v>
      </c>
      <c r="M43" s="13">
        <f>SUMIFS('Férias 2021'!$AM$10:$AM$185,'Férias 2021'!$D$10:$D$185,$D43,'Férias 2021'!$A$10:$A$185,M$39)</f>
        <v>0</v>
      </c>
      <c r="N43" s="13">
        <f>SUMIFS('Férias 2021'!$AM$10:$AM$185,'Férias 2021'!$D$10:$D$185,$D43,'Férias 2021'!$A$10:$A$185,N$39)</f>
        <v>0</v>
      </c>
      <c r="O43" s="13">
        <f>SUMIFS('Férias 2021'!$AM$10:$AM$185,'Férias 2021'!$D$10:$D$185,$D43,'Férias 2021'!$A$10:$A$185,O$39)</f>
        <v>0</v>
      </c>
      <c r="P43" s="13">
        <f>SUMIFS('Férias 2021'!$AM$10:$AM$185,'Férias 2021'!$D$10:$D$185,$D43,'Férias 2021'!$A$10:$A$185,P$39)</f>
        <v>0</v>
      </c>
      <c r="Q43" s="13">
        <f>SUMIFS('Férias 2021'!$AM$10:$AM$185,'Férias 2021'!$D$10:$D$185,$D43,'Férias 2021'!$A$10:$A$185,Q$39)</f>
        <v>0</v>
      </c>
      <c r="R43" s="29">
        <f t="shared" si="12"/>
        <v>0</v>
      </c>
      <c r="S43" s="29"/>
      <c r="U43" s="13">
        <f>SUMIFS('Férias 2021'!$AO$10:$AO$185,'Férias 2021'!$D$10:$D$185,$D43,'Férias 2021'!$A$10:$A$185,U$39)</f>
        <v>0</v>
      </c>
      <c r="V43" s="13">
        <f>SUMIFS('Férias 2021'!$AO$10:$AO$185,'Férias 2021'!$D$10:$D$185,$D43,'Férias 2021'!$A$10:$A$185,V$39)</f>
        <v>0</v>
      </c>
      <c r="W43" s="13">
        <f>SUMIFS('Férias 2021'!$AO$10:$AO$185,'Férias 2021'!$D$10:$D$185,$D43,'Férias 2021'!$A$10:$A$185,W$39)</f>
        <v>0</v>
      </c>
      <c r="X43" s="13">
        <f>SUMIFS('Férias 2021'!$AO$10:$AO$185,'Férias 2021'!$D$10:$D$185,$D43,'Férias 2021'!$A$10:$A$185,X$39)</f>
        <v>0</v>
      </c>
      <c r="Y43" s="13">
        <f>SUMIFS('Férias 2021'!$AO$10:$AO$185,'Férias 2021'!$D$10:$D$185,$D43,'Férias 2021'!$A$10:$A$185,Y$39)</f>
        <v>0</v>
      </c>
      <c r="Z43" s="13">
        <f>SUMIFS('Férias 2021'!$AO$10:$AO$185,'Férias 2021'!$D$10:$D$185,$D43,'Férias 2021'!$A$10:$A$185,Z$39)</f>
        <v>0</v>
      </c>
      <c r="AA43" s="13">
        <f>SUMIFS('Férias 2021'!$AO$10:$AO$185,'Férias 2021'!$D$10:$D$185,$D43,'Férias 2021'!$A$10:$A$185,AA$39)</f>
        <v>0</v>
      </c>
      <c r="AB43" s="13">
        <f>SUMIFS('Férias 2021'!$AO$10:$AO$185,'Férias 2021'!$D$10:$D$185,$D43,'Férias 2021'!$A$10:$A$185,AB$39)</f>
        <v>0</v>
      </c>
      <c r="AC43" s="13">
        <f>SUMIFS('Férias 2021'!$AO$10:$AO$185,'Férias 2021'!$D$10:$D$185,$D43,'Férias 2021'!$A$10:$A$185,AC$39)</f>
        <v>0</v>
      </c>
      <c r="AD43" s="13">
        <f>SUMIFS('Férias 2021'!$AO$10:$AO$185,'Férias 2021'!$D$10:$D$185,$D43,'Férias 2021'!$A$10:$A$185,AD$39)</f>
        <v>0</v>
      </c>
      <c r="AE43" s="13">
        <f>SUMIFS('Férias 2021'!$AO$10:$AO$185,'Férias 2021'!$D$10:$D$185,$D43,'Férias 2021'!$A$10:$A$185,AE$39)</f>
        <v>0</v>
      </c>
      <c r="AF43" s="13">
        <f>SUMIFS('Férias 2021'!$AO$10:$AO$185,'Férias 2021'!$D$10:$D$185,$D43,'Férias 2021'!$A$10:$A$185,AF$39)</f>
        <v>0</v>
      </c>
      <c r="AG43" s="29">
        <f t="shared" si="13"/>
        <v>0</v>
      </c>
      <c r="AH43" s="29"/>
      <c r="AI43" s="1"/>
      <c r="AJ43" s="13">
        <f>SUMIFS('Férias 2021'!$AQ$10:$AQ$185,'Férias 2021'!$D$10:$D$185,$D43,'Férias 2021'!$A$10:$A$185,AJ$39)</f>
        <v>0</v>
      </c>
      <c r="AK43" s="13">
        <f>SUMIFS('Férias 2021'!$AQ$10:$AQ$185,'Férias 2021'!$D$10:$D$185,$D43,'Férias 2021'!$A$10:$A$185,AK$39)</f>
        <v>0</v>
      </c>
      <c r="AL43" s="13">
        <f>SUMIFS('Férias 2021'!$AQ$10:$AQ$185,'Férias 2021'!$D$10:$D$185,$D43,'Férias 2021'!$A$10:$A$185,AL$39)</f>
        <v>0</v>
      </c>
      <c r="AM43" s="13">
        <f>SUMIFS('Férias 2021'!$AQ$10:$AQ$185,'Férias 2021'!$D$10:$D$185,$D43,'Férias 2021'!$A$10:$A$185,AM$39)</f>
        <v>0</v>
      </c>
      <c r="AN43" s="13">
        <f>SUMIFS('Férias 2021'!$AQ$10:$AQ$185,'Férias 2021'!$D$10:$D$185,$D43,'Férias 2021'!$A$10:$A$185,AN$39)</f>
        <v>0</v>
      </c>
      <c r="AO43" s="13">
        <f>SUMIFS('Férias 2021'!$AQ$10:$AQ$185,'Férias 2021'!$D$10:$D$185,$D43,'Férias 2021'!$A$10:$A$185,AO$39)</f>
        <v>0</v>
      </c>
      <c r="AP43" s="13">
        <f>SUMIFS('Férias 2021'!$AQ$10:$AQ$185,'Férias 2021'!$D$10:$D$185,$D43,'Férias 2021'!$A$10:$A$185,AP$39)</f>
        <v>0</v>
      </c>
      <c r="AQ43" s="13">
        <f>SUMIFS('Férias 2021'!$AQ$10:$AQ$185,'Férias 2021'!$D$10:$D$185,$D43,'Férias 2021'!$A$10:$A$185,AQ$39)</f>
        <v>0</v>
      </c>
      <c r="AR43" s="13">
        <f>SUMIFS('Férias 2021'!$AQ$10:$AQ$185,'Férias 2021'!$D$10:$D$185,$D43,'Férias 2021'!$A$10:$A$185,AR$39)</f>
        <v>0</v>
      </c>
      <c r="AS43" s="13">
        <f>SUMIFS('Férias 2021'!$AQ$10:$AQ$185,'Férias 2021'!$D$10:$D$185,$D43,'Férias 2021'!$A$10:$A$185,AS$39)</f>
        <v>0</v>
      </c>
      <c r="AT43" s="13">
        <f>SUMIFS('Férias 2021'!$AQ$10:$AQ$185,'Férias 2021'!$D$10:$D$185,$D43,'Férias 2021'!$A$10:$A$185,AT$39)</f>
        <v>0</v>
      </c>
      <c r="AU43" s="13">
        <f>SUMIFS('Férias 2021'!$AQ$10:$AQ$185,'Férias 2021'!$D$10:$D$185,$D43,'Férias 2021'!$A$10:$A$185,AU$39)</f>
        <v>0</v>
      </c>
      <c r="AV43" s="29">
        <f t="shared" si="14"/>
        <v>0</v>
      </c>
      <c r="AW43" s="29"/>
    </row>
    <row r="44" spans="3:54" ht="12.75" customHeight="1" x14ac:dyDescent="0.2">
      <c r="C44" s="8">
        <v>5</v>
      </c>
      <c r="D44" s="6"/>
      <c r="E44" s="1"/>
      <c r="F44" s="13">
        <f>SUMIFS('Férias 2021'!$AM$10:$AM$185,'Férias 2021'!$D$10:$D$185,$D44,'Férias 2021'!$A$10:$A$185,F$39)</f>
        <v>0</v>
      </c>
      <c r="G44" s="13">
        <f>SUMIFS('Férias 2021'!$AM$10:$AM$185,'Férias 2021'!$D$10:$D$185,$D44,'Férias 2021'!$A$10:$A$185,G$39)</f>
        <v>0</v>
      </c>
      <c r="H44" s="13">
        <f>SUMIFS('Férias 2021'!$AM$10:$AM$185,'Férias 2021'!$D$10:$D$185,$D44,'Férias 2021'!$A$10:$A$185,H$39)</f>
        <v>0</v>
      </c>
      <c r="I44" s="13">
        <f>SUMIFS('Férias 2021'!$AM$10:$AM$185,'Férias 2021'!$D$10:$D$185,$D44,'Férias 2021'!$A$10:$A$185,I$39)</f>
        <v>0</v>
      </c>
      <c r="J44" s="13">
        <f>SUMIFS('Férias 2021'!$AM$10:$AM$185,'Férias 2021'!$D$10:$D$185,$D44,'Férias 2021'!$A$10:$A$185,J$39)</f>
        <v>0</v>
      </c>
      <c r="K44" s="13">
        <f>SUMIFS('Férias 2021'!$AM$10:$AM$185,'Férias 2021'!$D$10:$D$185,$D44,'Férias 2021'!$A$10:$A$185,K$39)</f>
        <v>0</v>
      </c>
      <c r="L44" s="13">
        <f>SUMIFS('Férias 2021'!$AM$10:$AM$185,'Férias 2021'!$D$10:$D$185,$D44,'Férias 2021'!$A$10:$A$185,L$39)</f>
        <v>0</v>
      </c>
      <c r="M44" s="13">
        <f>SUMIFS('Férias 2021'!$AM$10:$AM$185,'Férias 2021'!$D$10:$D$185,$D44,'Férias 2021'!$A$10:$A$185,M$39)</f>
        <v>0</v>
      </c>
      <c r="N44" s="13">
        <f>SUMIFS('Férias 2021'!$AM$10:$AM$185,'Férias 2021'!$D$10:$D$185,$D44,'Férias 2021'!$A$10:$A$185,N$39)</f>
        <v>0</v>
      </c>
      <c r="O44" s="13">
        <f>SUMIFS('Férias 2021'!$AM$10:$AM$185,'Férias 2021'!$D$10:$D$185,$D44,'Férias 2021'!$A$10:$A$185,O$39)</f>
        <v>0</v>
      </c>
      <c r="P44" s="13">
        <f>SUMIFS('Férias 2021'!$AM$10:$AM$185,'Férias 2021'!$D$10:$D$185,$D44,'Férias 2021'!$A$10:$A$185,P$39)</f>
        <v>0</v>
      </c>
      <c r="Q44" s="13">
        <f>SUMIFS('Férias 2021'!$AM$10:$AM$185,'Férias 2021'!$D$10:$D$185,$D44,'Férias 2021'!$A$10:$A$185,Q$39)</f>
        <v>0</v>
      </c>
      <c r="R44" s="29">
        <f t="shared" si="12"/>
        <v>0</v>
      </c>
      <c r="S44" s="29"/>
      <c r="U44" s="13">
        <f>SUMIFS('Férias 2021'!$AO$10:$AO$185,'Férias 2021'!$D$10:$D$185,$D44,'Férias 2021'!$A$10:$A$185,U$39)</f>
        <v>0</v>
      </c>
      <c r="V44" s="13">
        <f>SUMIFS('Férias 2021'!$AO$10:$AO$185,'Férias 2021'!$D$10:$D$185,$D44,'Férias 2021'!$A$10:$A$185,V$39)</f>
        <v>0</v>
      </c>
      <c r="W44" s="13">
        <f>SUMIFS('Férias 2021'!$AO$10:$AO$185,'Férias 2021'!$D$10:$D$185,$D44,'Férias 2021'!$A$10:$A$185,W$39)</f>
        <v>0</v>
      </c>
      <c r="X44" s="13">
        <f>SUMIFS('Férias 2021'!$AO$10:$AO$185,'Férias 2021'!$D$10:$D$185,$D44,'Férias 2021'!$A$10:$A$185,X$39)</f>
        <v>0</v>
      </c>
      <c r="Y44" s="13">
        <f>SUMIFS('Férias 2021'!$AO$10:$AO$185,'Férias 2021'!$D$10:$D$185,$D44,'Férias 2021'!$A$10:$A$185,Y$39)</f>
        <v>0</v>
      </c>
      <c r="Z44" s="13">
        <f>SUMIFS('Férias 2021'!$AO$10:$AO$185,'Férias 2021'!$D$10:$D$185,$D44,'Férias 2021'!$A$10:$A$185,Z$39)</f>
        <v>0</v>
      </c>
      <c r="AA44" s="13">
        <f>SUMIFS('Férias 2021'!$AO$10:$AO$185,'Férias 2021'!$D$10:$D$185,$D44,'Férias 2021'!$A$10:$A$185,AA$39)</f>
        <v>0</v>
      </c>
      <c r="AB44" s="13">
        <f>SUMIFS('Férias 2021'!$AO$10:$AO$185,'Férias 2021'!$D$10:$D$185,$D44,'Férias 2021'!$A$10:$A$185,AB$39)</f>
        <v>0</v>
      </c>
      <c r="AC44" s="13">
        <f>SUMIFS('Férias 2021'!$AO$10:$AO$185,'Férias 2021'!$D$10:$D$185,$D44,'Férias 2021'!$A$10:$A$185,AC$39)</f>
        <v>0</v>
      </c>
      <c r="AD44" s="13">
        <f>SUMIFS('Férias 2021'!$AO$10:$AO$185,'Férias 2021'!$D$10:$D$185,$D44,'Férias 2021'!$A$10:$A$185,AD$39)</f>
        <v>0</v>
      </c>
      <c r="AE44" s="13">
        <f>SUMIFS('Férias 2021'!$AO$10:$AO$185,'Férias 2021'!$D$10:$D$185,$D44,'Férias 2021'!$A$10:$A$185,AE$39)</f>
        <v>0</v>
      </c>
      <c r="AF44" s="13">
        <f>SUMIFS('Férias 2021'!$AO$10:$AO$185,'Férias 2021'!$D$10:$D$185,$D44,'Férias 2021'!$A$10:$A$185,AF$39)</f>
        <v>0</v>
      </c>
      <c r="AG44" s="29">
        <f t="shared" si="13"/>
        <v>0</v>
      </c>
      <c r="AH44" s="29"/>
      <c r="AI44" s="1"/>
      <c r="AJ44" s="13">
        <f>SUMIFS('Férias 2021'!$AQ$10:$AQ$185,'Férias 2021'!$D$10:$D$185,$D44,'Férias 2021'!$A$10:$A$185,AJ$39)</f>
        <v>0</v>
      </c>
      <c r="AK44" s="13">
        <f>SUMIFS('Férias 2021'!$AQ$10:$AQ$185,'Férias 2021'!$D$10:$D$185,$D44,'Férias 2021'!$A$10:$A$185,AK$39)</f>
        <v>0</v>
      </c>
      <c r="AL44" s="13">
        <f>SUMIFS('Férias 2021'!$AQ$10:$AQ$185,'Férias 2021'!$D$10:$D$185,$D44,'Férias 2021'!$A$10:$A$185,AL$39)</f>
        <v>0</v>
      </c>
      <c r="AM44" s="13">
        <f>SUMIFS('Férias 2021'!$AQ$10:$AQ$185,'Férias 2021'!$D$10:$D$185,$D44,'Férias 2021'!$A$10:$A$185,AM$39)</f>
        <v>0</v>
      </c>
      <c r="AN44" s="13">
        <f>SUMIFS('Férias 2021'!$AQ$10:$AQ$185,'Férias 2021'!$D$10:$D$185,$D44,'Férias 2021'!$A$10:$A$185,AN$39)</f>
        <v>0</v>
      </c>
      <c r="AO44" s="13">
        <f>SUMIFS('Férias 2021'!$AQ$10:$AQ$185,'Férias 2021'!$D$10:$D$185,$D44,'Férias 2021'!$A$10:$A$185,AO$39)</f>
        <v>0</v>
      </c>
      <c r="AP44" s="13">
        <f>SUMIFS('Férias 2021'!$AQ$10:$AQ$185,'Férias 2021'!$D$10:$D$185,$D44,'Férias 2021'!$A$10:$A$185,AP$39)</f>
        <v>0</v>
      </c>
      <c r="AQ44" s="13">
        <f>SUMIFS('Férias 2021'!$AQ$10:$AQ$185,'Férias 2021'!$D$10:$D$185,$D44,'Férias 2021'!$A$10:$A$185,AQ$39)</f>
        <v>0</v>
      </c>
      <c r="AR44" s="13">
        <f>SUMIFS('Férias 2021'!$AQ$10:$AQ$185,'Férias 2021'!$D$10:$D$185,$D44,'Férias 2021'!$A$10:$A$185,AR$39)</f>
        <v>0</v>
      </c>
      <c r="AS44" s="13">
        <f>SUMIFS('Férias 2021'!$AQ$10:$AQ$185,'Férias 2021'!$D$10:$D$185,$D44,'Férias 2021'!$A$10:$A$185,AS$39)</f>
        <v>0</v>
      </c>
      <c r="AT44" s="13">
        <f>SUMIFS('Férias 2021'!$AQ$10:$AQ$185,'Férias 2021'!$D$10:$D$185,$D44,'Férias 2021'!$A$10:$A$185,AT$39)</f>
        <v>0</v>
      </c>
      <c r="AU44" s="13">
        <f>SUMIFS('Férias 2021'!$AQ$10:$AQ$185,'Férias 2021'!$D$10:$D$185,$D44,'Férias 2021'!$A$10:$A$185,AU$39)</f>
        <v>0</v>
      </c>
      <c r="AV44" s="29">
        <f t="shared" si="14"/>
        <v>0</v>
      </c>
      <c r="AW44" s="29"/>
      <c r="AY44" s="27">
        <f>MAX(AG40:AH49)</f>
        <v>0</v>
      </c>
      <c r="AZ44" s="28"/>
      <c r="BA44" s="28"/>
      <c r="BB44" s="28"/>
    </row>
    <row r="45" spans="3:54" ht="12.75" customHeight="1" x14ac:dyDescent="0.2">
      <c r="C45" s="9">
        <v>6</v>
      </c>
      <c r="D45" s="6"/>
      <c r="E45" s="1"/>
      <c r="F45" s="13">
        <f>SUMIFS('Férias 2021'!$AM$10:$AM$185,'Férias 2021'!$D$10:$D$185,$D45,'Férias 2021'!$A$10:$A$185,F$39)</f>
        <v>0</v>
      </c>
      <c r="G45" s="13">
        <f>SUMIFS('Férias 2021'!$AM$10:$AM$185,'Férias 2021'!$D$10:$D$185,$D45,'Férias 2021'!$A$10:$A$185,G$39)</f>
        <v>0</v>
      </c>
      <c r="H45" s="13">
        <f>SUMIFS('Férias 2021'!$AM$10:$AM$185,'Férias 2021'!$D$10:$D$185,$D45,'Férias 2021'!$A$10:$A$185,H$39)</f>
        <v>0</v>
      </c>
      <c r="I45" s="13">
        <f>SUMIFS('Férias 2021'!$AM$10:$AM$185,'Férias 2021'!$D$10:$D$185,$D45,'Férias 2021'!$A$10:$A$185,I$39)</f>
        <v>0</v>
      </c>
      <c r="J45" s="13">
        <f>SUMIFS('Férias 2021'!$AM$10:$AM$185,'Férias 2021'!$D$10:$D$185,$D45,'Férias 2021'!$A$10:$A$185,J$39)</f>
        <v>0</v>
      </c>
      <c r="K45" s="13">
        <f>SUMIFS('Férias 2021'!$AM$10:$AM$185,'Férias 2021'!$D$10:$D$185,$D45,'Férias 2021'!$A$10:$A$185,K$39)</f>
        <v>0</v>
      </c>
      <c r="L45" s="13">
        <f>SUMIFS('Férias 2021'!$AM$10:$AM$185,'Férias 2021'!$D$10:$D$185,$D45,'Férias 2021'!$A$10:$A$185,L$39)</f>
        <v>0</v>
      </c>
      <c r="M45" s="13">
        <f>SUMIFS('Férias 2021'!$AM$10:$AM$185,'Férias 2021'!$D$10:$D$185,$D45,'Férias 2021'!$A$10:$A$185,M$39)</f>
        <v>0</v>
      </c>
      <c r="N45" s="13">
        <f>SUMIFS('Férias 2021'!$AM$10:$AM$185,'Férias 2021'!$D$10:$D$185,$D45,'Férias 2021'!$A$10:$A$185,N$39)</f>
        <v>0</v>
      </c>
      <c r="O45" s="13">
        <f>SUMIFS('Férias 2021'!$AM$10:$AM$185,'Férias 2021'!$D$10:$D$185,$D45,'Férias 2021'!$A$10:$A$185,O$39)</f>
        <v>0</v>
      </c>
      <c r="P45" s="13">
        <f>SUMIFS('Férias 2021'!$AM$10:$AM$185,'Férias 2021'!$D$10:$D$185,$D45,'Férias 2021'!$A$10:$A$185,P$39)</f>
        <v>0</v>
      </c>
      <c r="Q45" s="13">
        <f>SUMIFS('Férias 2021'!$AM$10:$AM$185,'Férias 2021'!$D$10:$D$185,$D45,'Férias 2021'!$A$10:$A$185,Q$39)</f>
        <v>0</v>
      </c>
      <c r="R45" s="29">
        <f t="shared" si="12"/>
        <v>0</v>
      </c>
      <c r="S45" s="29"/>
      <c r="U45" s="13">
        <f>SUMIFS('Férias 2021'!$AO$10:$AO$185,'Férias 2021'!$D$10:$D$185,$D45,'Férias 2021'!$A$10:$A$185,U$39)</f>
        <v>0</v>
      </c>
      <c r="V45" s="13">
        <f>SUMIFS('Férias 2021'!$AO$10:$AO$185,'Férias 2021'!$D$10:$D$185,$D45,'Férias 2021'!$A$10:$A$185,V$39)</f>
        <v>0</v>
      </c>
      <c r="W45" s="13">
        <f>SUMIFS('Férias 2021'!$AO$10:$AO$185,'Férias 2021'!$D$10:$D$185,$D45,'Férias 2021'!$A$10:$A$185,W$39)</f>
        <v>0</v>
      </c>
      <c r="X45" s="13">
        <f>SUMIFS('Férias 2021'!$AO$10:$AO$185,'Férias 2021'!$D$10:$D$185,$D45,'Férias 2021'!$A$10:$A$185,X$39)</f>
        <v>0</v>
      </c>
      <c r="Y45" s="13">
        <f>SUMIFS('Férias 2021'!$AO$10:$AO$185,'Férias 2021'!$D$10:$D$185,$D45,'Férias 2021'!$A$10:$A$185,Y$39)</f>
        <v>0</v>
      </c>
      <c r="Z45" s="13">
        <f>SUMIFS('Férias 2021'!$AO$10:$AO$185,'Férias 2021'!$D$10:$D$185,$D45,'Férias 2021'!$A$10:$A$185,Z$39)</f>
        <v>0</v>
      </c>
      <c r="AA45" s="13">
        <f>SUMIFS('Férias 2021'!$AO$10:$AO$185,'Férias 2021'!$D$10:$D$185,$D45,'Férias 2021'!$A$10:$A$185,AA$39)</f>
        <v>0</v>
      </c>
      <c r="AB45" s="13">
        <f>SUMIFS('Férias 2021'!$AO$10:$AO$185,'Férias 2021'!$D$10:$D$185,$D45,'Férias 2021'!$A$10:$A$185,AB$39)</f>
        <v>0</v>
      </c>
      <c r="AC45" s="13">
        <f>SUMIFS('Férias 2021'!$AO$10:$AO$185,'Férias 2021'!$D$10:$D$185,$D45,'Férias 2021'!$A$10:$A$185,AC$39)</f>
        <v>0</v>
      </c>
      <c r="AD45" s="13">
        <f>SUMIFS('Férias 2021'!$AO$10:$AO$185,'Férias 2021'!$D$10:$D$185,$D45,'Férias 2021'!$A$10:$A$185,AD$39)</f>
        <v>0</v>
      </c>
      <c r="AE45" s="13">
        <f>SUMIFS('Férias 2021'!$AO$10:$AO$185,'Férias 2021'!$D$10:$D$185,$D45,'Férias 2021'!$A$10:$A$185,AE$39)</f>
        <v>0</v>
      </c>
      <c r="AF45" s="13">
        <f>SUMIFS('Férias 2021'!$AO$10:$AO$185,'Férias 2021'!$D$10:$D$185,$D45,'Férias 2021'!$A$10:$A$185,AF$39)</f>
        <v>0</v>
      </c>
      <c r="AG45" s="29">
        <f t="shared" si="13"/>
        <v>0</v>
      </c>
      <c r="AH45" s="29"/>
      <c r="AI45" s="1"/>
      <c r="AJ45" s="13">
        <f>SUMIFS('Férias 2021'!$AQ$10:$AQ$185,'Férias 2021'!$D$10:$D$185,$D45,'Férias 2021'!$A$10:$A$185,AJ$39)</f>
        <v>0</v>
      </c>
      <c r="AK45" s="13">
        <f>SUMIFS('Férias 2021'!$AQ$10:$AQ$185,'Férias 2021'!$D$10:$D$185,$D45,'Férias 2021'!$A$10:$A$185,AK$39)</f>
        <v>0</v>
      </c>
      <c r="AL45" s="13">
        <f>SUMIFS('Férias 2021'!$AQ$10:$AQ$185,'Férias 2021'!$D$10:$D$185,$D45,'Férias 2021'!$A$10:$A$185,AL$39)</f>
        <v>0</v>
      </c>
      <c r="AM45" s="13">
        <f>SUMIFS('Férias 2021'!$AQ$10:$AQ$185,'Férias 2021'!$D$10:$D$185,$D45,'Férias 2021'!$A$10:$A$185,AM$39)</f>
        <v>0</v>
      </c>
      <c r="AN45" s="13">
        <f>SUMIFS('Férias 2021'!$AQ$10:$AQ$185,'Férias 2021'!$D$10:$D$185,$D45,'Férias 2021'!$A$10:$A$185,AN$39)</f>
        <v>0</v>
      </c>
      <c r="AO45" s="13">
        <f>SUMIFS('Férias 2021'!$AQ$10:$AQ$185,'Férias 2021'!$D$10:$D$185,$D45,'Férias 2021'!$A$10:$A$185,AO$39)</f>
        <v>0</v>
      </c>
      <c r="AP45" s="13">
        <f>SUMIFS('Férias 2021'!$AQ$10:$AQ$185,'Férias 2021'!$D$10:$D$185,$D45,'Férias 2021'!$A$10:$A$185,AP$39)</f>
        <v>0</v>
      </c>
      <c r="AQ45" s="13">
        <f>SUMIFS('Férias 2021'!$AQ$10:$AQ$185,'Férias 2021'!$D$10:$D$185,$D45,'Férias 2021'!$A$10:$A$185,AQ$39)</f>
        <v>0</v>
      </c>
      <c r="AR45" s="13">
        <f>SUMIFS('Férias 2021'!$AQ$10:$AQ$185,'Férias 2021'!$D$10:$D$185,$D45,'Férias 2021'!$A$10:$A$185,AR$39)</f>
        <v>0</v>
      </c>
      <c r="AS45" s="13">
        <f>SUMIFS('Férias 2021'!$AQ$10:$AQ$185,'Férias 2021'!$D$10:$D$185,$D45,'Férias 2021'!$A$10:$A$185,AS$39)</f>
        <v>0</v>
      </c>
      <c r="AT45" s="13">
        <f>SUMIFS('Férias 2021'!$AQ$10:$AQ$185,'Férias 2021'!$D$10:$D$185,$D45,'Férias 2021'!$A$10:$A$185,AT$39)</f>
        <v>0</v>
      </c>
      <c r="AU45" s="13">
        <f>SUMIFS('Férias 2021'!$AQ$10:$AQ$185,'Férias 2021'!$D$10:$D$185,$D45,'Férias 2021'!$A$10:$A$185,AU$39)</f>
        <v>0</v>
      </c>
      <c r="AV45" s="29">
        <f t="shared" si="14"/>
        <v>0</v>
      </c>
      <c r="AW45" s="29"/>
      <c r="AY45" s="28"/>
      <c r="AZ45" s="28"/>
      <c r="BA45" s="28"/>
      <c r="BB45" s="28"/>
    </row>
    <row r="46" spans="3:54" x14ac:dyDescent="0.2">
      <c r="C46" s="8">
        <v>7</v>
      </c>
      <c r="D46" s="6"/>
      <c r="E46" s="1"/>
      <c r="F46" s="13">
        <f>SUMIFS('Férias 2021'!$AM$10:$AM$185,'Férias 2021'!$D$10:$D$185,$D46,'Férias 2021'!$A$10:$A$185,F$39)</f>
        <v>0</v>
      </c>
      <c r="G46" s="13">
        <f>SUMIFS('Férias 2021'!$AM$10:$AM$185,'Férias 2021'!$D$10:$D$185,$D46,'Férias 2021'!$A$10:$A$185,G$39)</f>
        <v>0</v>
      </c>
      <c r="H46" s="13">
        <f>SUMIFS('Férias 2021'!$AM$10:$AM$185,'Férias 2021'!$D$10:$D$185,$D46,'Férias 2021'!$A$10:$A$185,H$39)</f>
        <v>0</v>
      </c>
      <c r="I46" s="13">
        <f>SUMIFS('Férias 2021'!$AM$10:$AM$185,'Férias 2021'!$D$10:$D$185,$D46,'Férias 2021'!$A$10:$A$185,I$39)</f>
        <v>0</v>
      </c>
      <c r="J46" s="13">
        <f>SUMIFS('Férias 2021'!$AM$10:$AM$185,'Férias 2021'!$D$10:$D$185,$D46,'Férias 2021'!$A$10:$A$185,J$39)</f>
        <v>0</v>
      </c>
      <c r="K46" s="13">
        <f>SUMIFS('Férias 2021'!$AM$10:$AM$185,'Férias 2021'!$D$10:$D$185,$D46,'Férias 2021'!$A$10:$A$185,K$39)</f>
        <v>0</v>
      </c>
      <c r="L46" s="13">
        <f>SUMIFS('Férias 2021'!$AM$10:$AM$185,'Férias 2021'!$D$10:$D$185,$D46,'Férias 2021'!$A$10:$A$185,L$39)</f>
        <v>0</v>
      </c>
      <c r="M46" s="13">
        <f>SUMIFS('Férias 2021'!$AM$10:$AM$185,'Férias 2021'!$D$10:$D$185,$D46,'Férias 2021'!$A$10:$A$185,M$39)</f>
        <v>0</v>
      </c>
      <c r="N46" s="13">
        <f>SUMIFS('Férias 2021'!$AM$10:$AM$185,'Férias 2021'!$D$10:$D$185,$D46,'Férias 2021'!$A$10:$A$185,N$39)</f>
        <v>0</v>
      </c>
      <c r="O46" s="13">
        <f>SUMIFS('Férias 2021'!$AM$10:$AM$185,'Férias 2021'!$D$10:$D$185,$D46,'Férias 2021'!$A$10:$A$185,O$39)</f>
        <v>0</v>
      </c>
      <c r="P46" s="13">
        <f>SUMIFS('Férias 2021'!$AM$10:$AM$185,'Férias 2021'!$D$10:$D$185,$D46,'Férias 2021'!$A$10:$A$185,P$39)</f>
        <v>0</v>
      </c>
      <c r="Q46" s="13">
        <f>SUMIFS('Férias 2021'!$AM$10:$AM$185,'Férias 2021'!$D$10:$D$185,$D46,'Férias 2021'!$A$10:$A$185,Q$39)</f>
        <v>0</v>
      </c>
      <c r="R46" s="29">
        <f t="shared" si="12"/>
        <v>0</v>
      </c>
      <c r="S46" s="29"/>
      <c r="U46" s="13">
        <f>SUMIFS('Férias 2021'!$AO$10:$AO$185,'Férias 2021'!$D$10:$D$185,$D46,'Férias 2021'!$A$10:$A$185,U$39)</f>
        <v>0</v>
      </c>
      <c r="V46" s="13">
        <f>SUMIFS('Férias 2021'!$AO$10:$AO$185,'Férias 2021'!$D$10:$D$185,$D46,'Férias 2021'!$A$10:$A$185,V$39)</f>
        <v>0</v>
      </c>
      <c r="W46" s="13">
        <f>SUMIFS('Férias 2021'!$AO$10:$AO$185,'Férias 2021'!$D$10:$D$185,$D46,'Férias 2021'!$A$10:$A$185,W$39)</f>
        <v>0</v>
      </c>
      <c r="X46" s="13">
        <f>SUMIFS('Férias 2021'!$AO$10:$AO$185,'Férias 2021'!$D$10:$D$185,$D46,'Férias 2021'!$A$10:$A$185,X$39)</f>
        <v>0</v>
      </c>
      <c r="Y46" s="13">
        <f>SUMIFS('Férias 2021'!$AO$10:$AO$185,'Férias 2021'!$D$10:$D$185,$D46,'Férias 2021'!$A$10:$A$185,Y$39)</f>
        <v>0</v>
      </c>
      <c r="Z46" s="13">
        <f>SUMIFS('Férias 2021'!$AO$10:$AO$185,'Férias 2021'!$D$10:$D$185,$D46,'Férias 2021'!$A$10:$A$185,Z$39)</f>
        <v>0</v>
      </c>
      <c r="AA46" s="13">
        <f>SUMIFS('Férias 2021'!$AO$10:$AO$185,'Férias 2021'!$D$10:$D$185,$D46,'Férias 2021'!$A$10:$A$185,AA$39)</f>
        <v>0</v>
      </c>
      <c r="AB46" s="13">
        <f>SUMIFS('Férias 2021'!$AO$10:$AO$185,'Férias 2021'!$D$10:$D$185,$D46,'Férias 2021'!$A$10:$A$185,AB$39)</f>
        <v>0</v>
      </c>
      <c r="AC46" s="13">
        <f>SUMIFS('Férias 2021'!$AO$10:$AO$185,'Férias 2021'!$D$10:$D$185,$D46,'Férias 2021'!$A$10:$A$185,AC$39)</f>
        <v>0</v>
      </c>
      <c r="AD46" s="13">
        <f>SUMIFS('Férias 2021'!$AO$10:$AO$185,'Férias 2021'!$D$10:$D$185,$D46,'Férias 2021'!$A$10:$A$185,AD$39)</f>
        <v>0</v>
      </c>
      <c r="AE46" s="13">
        <f>SUMIFS('Férias 2021'!$AO$10:$AO$185,'Férias 2021'!$D$10:$D$185,$D46,'Férias 2021'!$A$10:$A$185,AE$39)</f>
        <v>0</v>
      </c>
      <c r="AF46" s="13">
        <f>SUMIFS('Férias 2021'!$AO$10:$AO$185,'Férias 2021'!$D$10:$D$185,$D46,'Férias 2021'!$A$10:$A$185,AF$39)</f>
        <v>0</v>
      </c>
      <c r="AG46" s="29">
        <f t="shared" si="13"/>
        <v>0</v>
      </c>
      <c r="AH46" s="29"/>
      <c r="AI46" s="1"/>
      <c r="AJ46" s="13">
        <f>SUMIFS('Férias 2021'!$AQ$10:$AQ$185,'Férias 2021'!$D$10:$D$185,$D46,'Férias 2021'!$A$10:$A$185,AJ$39)</f>
        <v>0</v>
      </c>
      <c r="AK46" s="13">
        <f>SUMIFS('Férias 2021'!$AQ$10:$AQ$185,'Férias 2021'!$D$10:$D$185,$D46,'Férias 2021'!$A$10:$A$185,AK$39)</f>
        <v>0</v>
      </c>
      <c r="AL46" s="13">
        <f>SUMIFS('Férias 2021'!$AQ$10:$AQ$185,'Férias 2021'!$D$10:$D$185,$D46,'Férias 2021'!$A$10:$A$185,AL$39)</f>
        <v>0</v>
      </c>
      <c r="AM46" s="13">
        <f>SUMIFS('Férias 2021'!$AQ$10:$AQ$185,'Férias 2021'!$D$10:$D$185,$D46,'Férias 2021'!$A$10:$A$185,AM$39)</f>
        <v>0</v>
      </c>
      <c r="AN46" s="13">
        <f>SUMIFS('Férias 2021'!$AQ$10:$AQ$185,'Férias 2021'!$D$10:$D$185,$D46,'Férias 2021'!$A$10:$A$185,AN$39)</f>
        <v>0</v>
      </c>
      <c r="AO46" s="13">
        <f>SUMIFS('Férias 2021'!$AQ$10:$AQ$185,'Férias 2021'!$D$10:$D$185,$D46,'Férias 2021'!$A$10:$A$185,AO$39)</f>
        <v>0</v>
      </c>
      <c r="AP46" s="13">
        <f>SUMIFS('Férias 2021'!$AQ$10:$AQ$185,'Férias 2021'!$D$10:$D$185,$D46,'Férias 2021'!$A$10:$A$185,AP$39)</f>
        <v>0</v>
      </c>
      <c r="AQ46" s="13">
        <f>SUMIFS('Férias 2021'!$AQ$10:$AQ$185,'Férias 2021'!$D$10:$D$185,$D46,'Férias 2021'!$A$10:$A$185,AQ$39)</f>
        <v>0</v>
      </c>
      <c r="AR46" s="13">
        <f>SUMIFS('Férias 2021'!$AQ$10:$AQ$185,'Férias 2021'!$D$10:$D$185,$D46,'Férias 2021'!$A$10:$A$185,AR$39)</f>
        <v>0</v>
      </c>
      <c r="AS46" s="13">
        <f>SUMIFS('Férias 2021'!$AQ$10:$AQ$185,'Férias 2021'!$D$10:$D$185,$D46,'Férias 2021'!$A$10:$A$185,AS$39)</f>
        <v>0</v>
      </c>
      <c r="AT46" s="13">
        <f>SUMIFS('Férias 2021'!$AQ$10:$AQ$185,'Férias 2021'!$D$10:$D$185,$D46,'Férias 2021'!$A$10:$A$185,AT$39)</f>
        <v>0</v>
      </c>
      <c r="AU46" s="13">
        <f>SUMIFS('Férias 2021'!$AQ$10:$AQ$185,'Férias 2021'!$D$10:$D$185,$D46,'Férias 2021'!$A$10:$A$185,AU$39)</f>
        <v>0</v>
      </c>
      <c r="AV46" s="29">
        <f t="shared" si="14"/>
        <v>0</v>
      </c>
      <c r="AW46" s="29"/>
      <c r="AY46" s="26" t="s">
        <v>40</v>
      </c>
      <c r="AZ46" s="26"/>
      <c r="BA46" s="26"/>
      <c r="BB46" s="26"/>
    </row>
    <row r="47" spans="3:54" x14ac:dyDescent="0.2">
      <c r="C47" s="9">
        <v>8</v>
      </c>
      <c r="D47" s="6"/>
      <c r="E47" s="1"/>
      <c r="F47" s="13">
        <f>SUMIFS('Férias 2021'!$AM$10:$AM$185,'Férias 2021'!$D$10:$D$185,$D47,'Férias 2021'!$A$10:$A$185,F$39)</f>
        <v>0</v>
      </c>
      <c r="G47" s="13">
        <f>SUMIFS('Férias 2021'!$AM$10:$AM$185,'Férias 2021'!$D$10:$D$185,$D47,'Férias 2021'!$A$10:$A$185,G$39)</f>
        <v>0</v>
      </c>
      <c r="H47" s="13">
        <f>SUMIFS('Férias 2021'!$AM$10:$AM$185,'Férias 2021'!$D$10:$D$185,$D47,'Férias 2021'!$A$10:$A$185,H$39)</f>
        <v>0</v>
      </c>
      <c r="I47" s="13">
        <f>SUMIFS('Férias 2021'!$AM$10:$AM$185,'Férias 2021'!$D$10:$D$185,$D47,'Férias 2021'!$A$10:$A$185,I$39)</f>
        <v>0</v>
      </c>
      <c r="J47" s="13">
        <f>SUMIFS('Férias 2021'!$AM$10:$AM$185,'Férias 2021'!$D$10:$D$185,$D47,'Férias 2021'!$A$10:$A$185,J$39)</f>
        <v>0</v>
      </c>
      <c r="K47" s="13">
        <f>SUMIFS('Férias 2021'!$AM$10:$AM$185,'Férias 2021'!$D$10:$D$185,$D47,'Férias 2021'!$A$10:$A$185,K$39)</f>
        <v>0</v>
      </c>
      <c r="L47" s="13">
        <f>SUMIFS('Férias 2021'!$AM$10:$AM$185,'Férias 2021'!$D$10:$D$185,$D47,'Férias 2021'!$A$10:$A$185,L$39)</f>
        <v>0</v>
      </c>
      <c r="M47" s="13">
        <f>SUMIFS('Férias 2021'!$AM$10:$AM$185,'Férias 2021'!$D$10:$D$185,$D47,'Férias 2021'!$A$10:$A$185,M$39)</f>
        <v>0</v>
      </c>
      <c r="N47" s="13">
        <f>SUMIFS('Férias 2021'!$AM$10:$AM$185,'Férias 2021'!$D$10:$D$185,$D47,'Férias 2021'!$A$10:$A$185,N$39)</f>
        <v>0</v>
      </c>
      <c r="O47" s="13">
        <f>SUMIFS('Férias 2021'!$AM$10:$AM$185,'Férias 2021'!$D$10:$D$185,$D47,'Férias 2021'!$A$10:$A$185,O$39)</f>
        <v>0</v>
      </c>
      <c r="P47" s="13">
        <f>SUMIFS('Férias 2021'!$AM$10:$AM$185,'Férias 2021'!$D$10:$D$185,$D47,'Férias 2021'!$A$10:$A$185,P$39)</f>
        <v>0</v>
      </c>
      <c r="Q47" s="13">
        <f>SUMIFS('Férias 2021'!$AM$10:$AM$185,'Férias 2021'!$D$10:$D$185,$D47,'Férias 2021'!$A$10:$A$185,Q$39)</f>
        <v>0</v>
      </c>
      <c r="R47" s="29">
        <f t="shared" si="12"/>
        <v>0</v>
      </c>
      <c r="S47" s="29"/>
      <c r="U47" s="13">
        <f>SUMIFS('Férias 2021'!$AO$10:$AO$185,'Férias 2021'!$D$10:$D$185,$D47,'Férias 2021'!$A$10:$A$185,U$39)</f>
        <v>0</v>
      </c>
      <c r="V47" s="13">
        <f>SUMIFS('Férias 2021'!$AO$10:$AO$185,'Férias 2021'!$D$10:$D$185,$D47,'Férias 2021'!$A$10:$A$185,V$39)</f>
        <v>0</v>
      </c>
      <c r="W47" s="13">
        <f>SUMIFS('Férias 2021'!$AO$10:$AO$185,'Férias 2021'!$D$10:$D$185,$D47,'Férias 2021'!$A$10:$A$185,W$39)</f>
        <v>0</v>
      </c>
      <c r="X47" s="13">
        <f>SUMIFS('Férias 2021'!$AO$10:$AO$185,'Férias 2021'!$D$10:$D$185,$D47,'Férias 2021'!$A$10:$A$185,X$39)</f>
        <v>0</v>
      </c>
      <c r="Y47" s="13">
        <f>SUMIFS('Férias 2021'!$AO$10:$AO$185,'Férias 2021'!$D$10:$D$185,$D47,'Férias 2021'!$A$10:$A$185,Y$39)</f>
        <v>0</v>
      </c>
      <c r="Z47" s="13">
        <f>SUMIFS('Férias 2021'!$AO$10:$AO$185,'Férias 2021'!$D$10:$D$185,$D47,'Férias 2021'!$A$10:$A$185,Z$39)</f>
        <v>0</v>
      </c>
      <c r="AA47" s="13">
        <f>SUMIFS('Férias 2021'!$AO$10:$AO$185,'Férias 2021'!$D$10:$D$185,$D47,'Férias 2021'!$A$10:$A$185,AA$39)</f>
        <v>0</v>
      </c>
      <c r="AB47" s="13">
        <f>SUMIFS('Férias 2021'!$AO$10:$AO$185,'Férias 2021'!$D$10:$D$185,$D47,'Férias 2021'!$A$10:$A$185,AB$39)</f>
        <v>0</v>
      </c>
      <c r="AC47" s="13">
        <f>SUMIFS('Férias 2021'!$AO$10:$AO$185,'Férias 2021'!$D$10:$D$185,$D47,'Férias 2021'!$A$10:$A$185,AC$39)</f>
        <v>0</v>
      </c>
      <c r="AD47" s="13">
        <f>SUMIFS('Férias 2021'!$AO$10:$AO$185,'Férias 2021'!$D$10:$D$185,$D47,'Férias 2021'!$A$10:$A$185,AD$39)</f>
        <v>0</v>
      </c>
      <c r="AE47" s="13">
        <f>SUMIFS('Férias 2021'!$AO$10:$AO$185,'Férias 2021'!$D$10:$D$185,$D47,'Férias 2021'!$A$10:$A$185,AE$39)</f>
        <v>0</v>
      </c>
      <c r="AF47" s="13">
        <f>SUMIFS('Férias 2021'!$AO$10:$AO$185,'Férias 2021'!$D$10:$D$185,$D47,'Férias 2021'!$A$10:$A$185,AF$39)</f>
        <v>0</v>
      </c>
      <c r="AG47" s="29">
        <f t="shared" si="13"/>
        <v>0</v>
      </c>
      <c r="AH47" s="29"/>
      <c r="AI47" s="1"/>
      <c r="AJ47" s="13">
        <f>SUMIFS('Férias 2021'!$AQ$10:$AQ$185,'Férias 2021'!$D$10:$D$185,$D47,'Férias 2021'!$A$10:$A$185,AJ$39)</f>
        <v>0</v>
      </c>
      <c r="AK47" s="13">
        <f>SUMIFS('Férias 2021'!$AQ$10:$AQ$185,'Férias 2021'!$D$10:$D$185,$D47,'Férias 2021'!$A$10:$A$185,AK$39)</f>
        <v>0</v>
      </c>
      <c r="AL47" s="13">
        <f>SUMIFS('Férias 2021'!$AQ$10:$AQ$185,'Férias 2021'!$D$10:$D$185,$D47,'Férias 2021'!$A$10:$A$185,AL$39)</f>
        <v>0</v>
      </c>
      <c r="AM47" s="13">
        <f>SUMIFS('Férias 2021'!$AQ$10:$AQ$185,'Férias 2021'!$D$10:$D$185,$D47,'Férias 2021'!$A$10:$A$185,AM$39)</f>
        <v>0</v>
      </c>
      <c r="AN47" s="13">
        <f>SUMIFS('Férias 2021'!$AQ$10:$AQ$185,'Férias 2021'!$D$10:$D$185,$D47,'Férias 2021'!$A$10:$A$185,AN$39)</f>
        <v>0</v>
      </c>
      <c r="AO47" s="13">
        <f>SUMIFS('Férias 2021'!$AQ$10:$AQ$185,'Férias 2021'!$D$10:$D$185,$D47,'Férias 2021'!$A$10:$A$185,AO$39)</f>
        <v>0</v>
      </c>
      <c r="AP47" s="13">
        <f>SUMIFS('Férias 2021'!$AQ$10:$AQ$185,'Férias 2021'!$D$10:$D$185,$D47,'Férias 2021'!$A$10:$A$185,AP$39)</f>
        <v>0</v>
      </c>
      <c r="AQ47" s="13">
        <f>SUMIFS('Férias 2021'!$AQ$10:$AQ$185,'Férias 2021'!$D$10:$D$185,$D47,'Férias 2021'!$A$10:$A$185,AQ$39)</f>
        <v>0</v>
      </c>
      <c r="AR47" s="13">
        <f>SUMIFS('Férias 2021'!$AQ$10:$AQ$185,'Férias 2021'!$D$10:$D$185,$D47,'Férias 2021'!$A$10:$A$185,AR$39)</f>
        <v>0</v>
      </c>
      <c r="AS47" s="13">
        <f>SUMIFS('Férias 2021'!$AQ$10:$AQ$185,'Férias 2021'!$D$10:$D$185,$D47,'Férias 2021'!$A$10:$A$185,AS$39)</f>
        <v>0</v>
      </c>
      <c r="AT47" s="13">
        <f>SUMIFS('Férias 2021'!$AQ$10:$AQ$185,'Férias 2021'!$D$10:$D$185,$D47,'Férias 2021'!$A$10:$A$185,AT$39)</f>
        <v>0</v>
      </c>
      <c r="AU47" s="13">
        <f>SUMIFS('Férias 2021'!$AQ$10:$AQ$185,'Férias 2021'!$D$10:$D$185,$D47,'Férias 2021'!$A$10:$A$185,AU$39)</f>
        <v>0</v>
      </c>
      <c r="AV47" s="29">
        <f t="shared" si="14"/>
        <v>0</v>
      </c>
      <c r="AW47" s="29"/>
    </row>
    <row r="48" spans="3:54" ht="12.75" customHeight="1" x14ac:dyDescent="0.2">
      <c r="C48" s="8">
        <v>9</v>
      </c>
      <c r="D48" s="6"/>
      <c r="E48" s="1"/>
      <c r="F48" s="13">
        <f>SUMIFS('Férias 2021'!$AM$10:$AM$185,'Férias 2021'!$D$10:$D$185,$D48,'Férias 2021'!$A$10:$A$185,F$39)</f>
        <v>0</v>
      </c>
      <c r="G48" s="13">
        <f>SUMIFS('Férias 2021'!$AM$10:$AM$185,'Férias 2021'!$D$10:$D$185,$D48,'Férias 2021'!$A$10:$A$185,G$39)</f>
        <v>0</v>
      </c>
      <c r="H48" s="13">
        <f>SUMIFS('Férias 2021'!$AM$10:$AM$185,'Férias 2021'!$D$10:$D$185,$D48,'Férias 2021'!$A$10:$A$185,H$39)</f>
        <v>0</v>
      </c>
      <c r="I48" s="13">
        <f>SUMIFS('Férias 2021'!$AM$10:$AM$185,'Férias 2021'!$D$10:$D$185,$D48,'Férias 2021'!$A$10:$A$185,I$39)</f>
        <v>0</v>
      </c>
      <c r="J48" s="13">
        <f>SUMIFS('Férias 2021'!$AM$10:$AM$185,'Férias 2021'!$D$10:$D$185,$D48,'Férias 2021'!$A$10:$A$185,J$39)</f>
        <v>0</v>
      </c>
      <c r="K48" s="13">
        <f>SUMIFS('Férias 2021'!$AM$10:$AM$185,'Férias 2021'!$D$10:$D$185,$D48,'Férias 2021'!$A$10:$A$185,K$39)</f>
        <v>0</v>
      </c>
      <c r="L48" s="13">
        <f>SUMIFS('Férias 2021'!$AM$10:$AM$185,'Férias 2021'!$D$10:$D$185,$D48,'Férias 2021'!$A$10:$A$185,L$39)</f>
        <v>0</v>
      </c>
      <c r="M48" s="13">
        <f>SUMIFS('Férias 2021'!$AM$10:$AM$185,'Férias 2021'!$D$10:$D$185,$D48,'Férias 2021'!$A$10:$A$185,M$39)</f>
        <v>0</v>
      </c>
      <c r="N48" s="13">
        <f>SUMIFS('Férias 2021'!$AM$10:$AM$185,'Férias 2021'!$D$10:$D$185,$D48,'Férias 2021'!$A$10:$A$185,N$39)</f>
        <v>0</v>
      </c>
      <c r="O48" s="13">
        <f>SUMIFS('Férias 2021'!$AM$10:$AM$185,'Férias 2021'!$D$10:$D$185,$D48,'Férias 2021'!$A$10:$A$185,O$39)</f>
        <v>0</v>
      </c>
      <c r="P48" s="13">
        <f>SUMIFS('Férias 2021'!$AM$10:$AM$185,'Férias 2021'!$D$10:$D$185,$D48,'Férias 2021'!$A$10:$A$185,P$39)</f>
        <v>0</v>
      </c>
      <c r="Q48" s="13">
        <f>SUMIFS('Férias 2021'!$AM$10:$AM$185,'Férias 2021'!$D$10:$D$185,$D48,'Férias 2021'!$A$10:$A$185,Q$39)</f>
        <v>0</v>
      </c>
      <c r="R48" s="29">
        <f t="shared" si="12"/>
        <v>0</v>
      </c>
      <c r="S48" s="29"/>
      <c r="U48" s="13">
        <f>SUMIFS('Férias 2021'!$AO$10:$AO$185,'Férias 2021'!$D$10:$D$185,$D48,'Férias 2021'!$A$10:$A$185,U$39)</f>
        <v>0</v>
      </c>
      <c r="V48" s="13">
        <f>SUMIFS('Férias 2021'!$AO$10:$AO$185,'Férias 2021'!$D$10:$D$185,$D48,'Férias 2021'!$A$10:$A$185,V$39)</f>
        <v>0</v>
      </c>
      <c r="W48" s="13">
        <f>SUMIFS('Férias 2021'!$AO$10:$AO$185,'Férias 2021'!$D$10:$D$185,$D48,'Férias 2021'!$A$10:$A$185,W$39)</f>
        <v>0</v>
      </c>
      <c r="X48" s="13">
        <f>SUMIFS('Férias 2021'!$AO$10:$AO$185,'Férias 2021'!$D$10:$D$185,$D48,'Férias 2021'!$A$10:$A$185,X$39)</f>
        <v>0</v>
      </c>
      <c r="Y48" s="13">
        <f>SUMIFS('Férias 2021'!$AO$10:$AO$185,'Férias 2021'!$D$10:$D$185,$D48,'Férias 2021'!$A$10:$A$185,Y$39)</f>
        <v>0</v>
      </c>
      <c r="Z48" s="13">
        <f>SUMIFS('Férias 2021'!$AO$10:$AO$185,'Férias 2021'!$D$10:$D$185,$D48,'Férias 2021'!$A$10:$A$185,Z$39)</f>
        <v>0</v>
      </c>
      <c r="AA48" s="13">
        <f>SUMIFS('Férias 2021'!$AO$10:$AO$185,'Férias 2021'!$D$10:$D$185,$D48,'Férias 2021'!$A$10:$A$185,AA$39)</f>
        <v>0</v>
      </c>
      <c r="AB48" s="13">
        <f>SUMIFS('Férias 2021'!$AO$10:$AO$185,'Férias 2021'!$D$10:$D$185,$D48,'Férias 2021'!$A$10:$A$185,AB$39)</f>
        <v>0</v>
      </c>
      <c r="AC48" s="13">
        <f>SUMIFS('Férias 2021'!$AO$10:$AO$185,'Férias 2021'!$D$10:$D$185,$D48,'Férias 2021'!$A$10:$A$185,AC$39)</f>
        <v>0</v>
      </c>
      <c r="AD48" s="13">
        <f>SUMIFS('Férias 2021'!$AO$10:$AO$185,'Férias 2021'!$D$10:$D$185,$D48,'Férias 2021'!$A$10:$A$185,AD$39)</f>
        <v>0</v>
      </c>
      <c r="AE48" s="13">
        <f>SUMIFS('Férias 2021'!$AO$10:$AO$185,'Férias 2021'!$D$10:$D$185,$D48,'Férias 2021'!$A$10:$A$185,AE$39)</f>
        <v>0</v>
      </c>
      <c r="AF48" s="13">
        <f>SUMIFS('Férias 2021'!$AO$10:$AO$185,'Férias 2021'!$D$10:$D$185,$D48,'Férias 2021'!$A$10:$A$185,AF$39)</f>
        <v>0</v>
      </c>
      <c r="AG48" s="29">
        <f t="shared" si="13"/>
        <v>0</v>
      </c>
      <c r="AH48" s="29"/>
      <c r="AI48" s="1"/>
      <c r="AJ48" s="13">
        <f>SUMIFS('Férias 2021'!$AQ$10:$AQ$185,'Férias 2021'!$D$10:$D$185,$D48,'Férias 2021'!$A$10:$A$185,AJ$39)</f>
        <v>0</v>
      </c>
      <c r="AK48" s="13">
        <f>SUMIFS('Férias 2021'!$AQ$10:$AQ$185,'Férias 2021'!$D$10:$D$185,$D48,'Férias 2021'!$A$10:$A$185,AK$39)</f>
        <v>0</v>
      </c>
      <c r="AL48" s="13">
        <f>SUMIFS('Férias 2021'!$AQ$10:$AQ$185,'Férias 2021'!$D$10:$D$185,$D48,'Férias 2021'!$A$10:$A$185,AL$39)</f>
        <v>0</v>
      </c>
      <c r="AM48" s="13">
        <f>SUMIFS('Férias 2021'!$AQ$10:$AQ$185,'Férias 2021'!$D$10:$D$185,$D48,'Férias 2021'!$A$10:$A$185,AM$39)</f>
        <v>0</v>
      </c>
      <c r="AN48" s="13">
        <f>SUMIFS('Férias 2021'!$AQ$10:$AQ$185,'Férias 2021'!$D$10:$D$185,$D48,'Férias 2021'!$A$10:$A$185,AN$39)</f>
        <v>0</v>
      </c>
      <c r="AO48" s="13">
        <f>SUMIFS('Férias 2021'!$AQ$10:$AQ$185,'Férias 2021'!$D$10:$D$185,$D48,'Férias 2021'!$A$10:$A$185,AO$39)</f>
        <v>0</v>
      </c>
      <c r="AP48" s="13">
        <f>SUMIFS('Férias 2021'!$AQ$10:$AQ$185,'Férias 2021'!$D$10:$D$185,$D48,'Férias 2021'!$A$10:$A$185,AP$39)</f>
        <v>0</v>
      </c>
      <c r="AQ48" s="13">
        <f>SUMIFS('Férias 2021'!$AQ$10:$AQ$185,'Férias 2021'!$D$10:$D$185,$D48,'Férias 2021'!$A$10:$A$185,AQ$39)</f>
        <v>0</v>
      </c>
      <c r="AR48" s="13">
        <f>SUMIFS('Férias 2021'!$AQ$10:$AQ$185,'Férias 2021'!$D$10:$D$185,$D48,'Férias 2021'!$A$10:$A$185,AR$39)</f>
        <v>0</v>
      </c>
      <c r="AS48" s="13">
        <f>SUMIFS('Férias 2021'!$AQ$10:$AQ$185,'Férias 2021'!$D$10:$D$185,$D48,'Férias 2021'!$A$10:$A$185,AS$39)</f>
        <v>0</v>
      </c>
      <c r="AT48" s="13">
        <f>SUMIFS('Férias 2021'!$AQ$10:$AQ$185,'Férias 2021'!$D$10:$D$185,$D48,'Férias 2021'!$A$10:$A$185,AT$39)</f>
        <v>0</v>
      </c>
      <c r="AU48" s="13">
        <f>SUMIFS('Férias 2021'!$AQ$10:$AQ$185,'Férias 2021'!$D$10:$D$185,$D48,'Férias 2021'!$A$10:$A$185,AU$39)</f>
        <v>0</v>
      </c>
      <c r="AV48" s="29">
        <f t="shared" si="14"/>
        <v>0</v>
      </c>
      <c r="AW48" s="29"/>
      <c r="AY48" s="27">
        <f>MAX(AV40:AW49)</f>
        <v>0</v>
      </c>
      <c r="AZ48" s="28"/>
      <c r="BA48" s="28"/>
      <c r="BB48" s="28"/>
    </row>
    <row r="49" spans="3:54" ht="12.75" customHeight="1" x14ac:dyDescent="0.2">
      <c r="C49" s="9">
        <v>10</v>
      </c>
      <c r="D49" s="6"/>
      <c r="E49" s="1"/>
      <c r="F49" s="13">
        <f>SUMIFS('Férias 2021'!$AM$10:$AM$185,'Férias 2021'!$D$10:$D$185,$D49,'Férias 2021'!$A$10:$A$185,F$39)</f>
        <v>0</v>
      </c>
      <c r="G49" s="13">
        <f>SUMIFS('Férias 2021'!$AM$10:$AM$185,'Férias 2021'!$D$10:$D$185,$D49,'Férias 2021'!$A$10:$A$185,G$39)</f>
        <v>0</v>
      </c>
      <c r="H49" s="13">
        <f>SUMIFS('Férias 2021'!$AM$10:$AM$185,'Férias 2021'!$D$10:$D$185,$D49,'Férias 2021'!$A$10:$A$185,H$39)</f>
        <v>0</v>
      </c>
      <c r="I49" s="13">
        <f>SUMIFS('Férias 2021'!$AM$10:$AM$185,'Férias 2021'!$D$10:$D$185,$D49,'Férias 2021'!$A$10:$A$185,I$39)</f>
        <v>0</v>
      </c>
      <c r="J49" s="13">
        <f>SUMIFS('Férias 2021'!$AM$10:$AM$185,'Férias 2021'!$D$10:$D$185,$D49,'Férias 2021'!$A$10:$A$185,J$39)</f>
        <v>0</v>
      </c>
      <c r="K49" s="13">
        <f>SUMIFS('Férias 2021'!$AM$10:$AM$185,'Férias 2021'!$D$10:$D$185,$D49,'Férias 2021'!$A$10:$A$185,K$39)</f>
        <v>0</v>
      </c>
      <c r="L49" s="13">
        <f>SUMIFS('Férias 2021'!$AM$10:$AM$185,'Férias 2021'!$D$10:$D$185,$D49,'Férias 2021'!$A$10:$A$185,L$39)</f>
        <v>0</v>
      </c>
      <c r="M49" s="13">
        <f>SUMIFS('Férias 2021'!$AM$10:$AM$185,'Férias 2021'!$D$10:$D$185,$D49,'Férias 2021'!$A$10:$A$185,M$39)</f>
        <v>0</v>
      </c>
      <c r="N49" s="13">
        <f>SUMIFS('Férias 2021'!$AM$10:$AM$185,'Férias 2021'!$D$10:$D$185,$D49,'Férias 2021'!$A$10:$A$185,N$39)</f>
        <v>0</v>
      </c>
      <c r="O49" s="13">
        <f>SUMIFS('Férias 2021'!$AM$10:$AM$185,'Férias 2021'!$D$10:$D$185,$D49,'Férias 2021'!$A$10:$A$185,O$39)</f>
        <v>0</v>
      </c>
      <c r="P49" s="13">
        <f>SUMIFS('Férias 2021'!$AM$10:$AM$185,'Férias 2021'!$D$10:$D$185,$D49,'Férias 2021'!$A$10:$A$185,P$39)</f>
        <v>0</v>
      </c>
      <c r="Q49" s="13">
        <f>SUMIFS('Férias 2021'!$AM$10:$AM$185,'Férias 2021'!$D$10:$D$185,$D49,'Férias 2021'!$A$10:$A$185,Q$39)</f>
        <v>0</v>
      </c>
      <c r="R49" s="35">
        <f t="shared" si="12"/>
        <v>0</v>
      </c>
      <c r="S49" s="35"/>
      <c r="U49" s="13">
        <f>SUMIFS('Férias 2021'!$AO$10:$AO$185,'Férias 2021'!$D$10:$D$185,$D49,'Férias 2021'!$A$10:$A$185,U$39)</f>
        <v>0</v>
      </c>
      <c r="V49" s="13">
        <f>SUMIFS('Férias 2021'!$AO$10:$AO$185,'Férias 2021'!$D$10:$D$185,$D49,'Férias 2021'!$A$10:$A$185,V$39)</f>
        <v>0</v>
      </c>
      <c r="W49" s="13">
        <f>SUMIFS('Férias 2021'!$AO$10:$AO$185,'Férias 2021'!$D$10:$D$185,$D49,'Férias 2021'!$A$10:$A$185,W$39)</f>
        <v>0</v>
      </c>
      <c r="X49" s="13">
        <f>SUMIFS('Férias 2021'!$AO$10:$AO$185,'Férias 2021'!$D$10:$D$185,$D49,'Férias 2021'!$A$10:$A$185,X$39)</f>
        <v>0</v>
      </c>
      <c r="Y49" s="13">
        <f>SUMIFS('Férias 2021'!$AO$10:$AO$185,'Férias 2021'!$D$10:$D$185,$D49,'Férias 2021'!$A$10:$A$185,Y$39)</f>
        <v>0</v>
      </c>
      <c r="Z49" s="13">
        <f>SUMIFS('Férias 2021'!$AO$10:$AO$185,'Férias 2021'!$D$10:$D$185,$D49,'Férias 2021'!$A$10:$A$185,Z$39)</f>
        <v>0</v>
      </c>
      <c r="AA49" s="13">
        <f>SUMIFS('Férias 2021'!$AO$10:$AO$185,'Férias 2021'!$D$10:$D$185,$D49,'Férias 2021'!$A$10:$A$185,AA$39)</f>
        <v>0</v>
      </c>
      <c r="AB49" s="13">
        <f>SUMIFS('Férias 2021'!$AO$10:$AO$185,'Férias 2021'!$D$10:$D$185,$D49,'Férias 2021'!$A$10:$A$185,AB$39)</f>
        <v>0</v>
      </c>
      <c r="AC49" s="13">
        <f>SUMIFS('Férias 2021'!$AO$10:$AO$185,'Férias 2021'!$D$10:$D$185,$D49,'Férias 2021'!$A$10:$A$185,AC$39)</f>
        <v>0</v>
      </c>
      <c r="AD49" s="13">
        <f>SUMIFS('Férias 2021'!$AO$10:$AO$185,'Férias 2021'!$D$10:$D$185,$D49,'Férias 2021'!$A$10:$A$185,AD$39)</f>
        <v>0</v>
      </c>
      <c r="AE49" s="13">
        <f>SUMIFS('Férias 2021'!$AO$10:$AO$185,'Férias 2021'!$D$10:$D$185,$D49,'Férias 2021'!$A$10:$A$185,AE$39)</f>
        <v>0</v>
      </c>
      <c r="AF49" s="13">
        <f>SUMIFS('Férias 2021'!$AO$10:$AO$185,'Férias 2021'!$D$10:$D$185,$D49,'Férias 2021'!$A$10:$A$185,AF$39)</f>
        <v>0</v>
      </c>
      <c r="AG49" s="35">
        <f t="shared" si="13"/>
        <v>0</v>
      </c>
      <c r="AH49" s="35"/>
      <c r="AI49" s="1"/>
      <c r="AJ49" s="13">
        <f>SUMIFS('Férias 2021'!$AQ$10:$AQ$185,'Férias 2021'!$D$10:$D$185,$D49,'Férias 2021'!$A$10:$A$185,AJ$39)</f>
        <v>0</v>
      </c>
      <c r="AK49" s="13">
        <f>SUMIFS('Férias 2021'!$AQ$10:$AQ$185,'Férias 2021'!$D$10:$D$185,$D49,'Férias 2021'!$A$10:$A$185,AK$39)</f>
        <v>0</v>
      </c>
      <c r="AL49" s="13">
        <f>SUMIFS('Férias 2021'!$AQ$10:$AQ$185,'Férias 2021'!$D$10:$D$185,$D49,'Férias 2021'!$A$10:$A$185,AL$39)</f>
        <v>0</v>
      </c>
      <c r="AM49" s="13">
        <f>SUMIFS('Férias 2021'!$AQ$10:$AQ$185,'Férias 2021'!$D$10:$D$185,$D49,'Férias 2021'!$A$10:$A$185,AM$39)</f>
        <v>0</v>
      </c>
      <c r="AN49" s="13">
        <f>SUMIFS('Férias 2021'!$AQ$10:$AQ$185,'Férias 2021'!$D$10:$D$185,$D49,'Férias 2021'!$A$10:$A$185,AN$39)</f>
        <v>0</v>
      </c>
      <c r="AO49" s="13">
        <f>SUMIFS('Férias 2021'!$AQ$10:$AQ$185,'Férias 2021'!$D$10:$D$185,$D49,'Férias 2021'!$A$10:$A$185,AO$39)</f>
        <v>0</v>
      </c>
      <c r="AP49" s="13">
        <f>SUMIFS('Férias 2021'!$AQ$10:$AQ$185,'Férias 2021'!$D$10:$D$185,$D49,'Férias 2021'!$A$10:$A$185,AP$39)</f>
        <v>0</v>
      </c>
      <c r="AQ49" s="13">
        <f>SUMIFS('Férias 2021'!$AQ$10:$AQ$185,'Férias 2021'!$D$10:$D$185,$D49,'Férias 2021'!$A$10:$A$185,AQ$39)</f>
        <v>0</v>
      </c>
      <c r="AR49" s="13">
        <f>SUMIFS('Férias 2021'!$AQ$10:$AQ$185,'Férias 2021'!$D$10:$D$185,$D49,'Férias 2021'!$A$10:$A$185,AR$39)</f>
        <v>0</v>
      </c>
      <c r="AS49" s="13">
        <f>SUMIFS('Férias 2021'!$AQ$10:$AQ$185,'Férias 2021'!$D$10:$D$185,$D49,'Férias 2021'!$A$10:$A$185,AS$39)</f>
        <v>0</v>
      </c>
      <c r="AT49" s="13">
        <f>SUMIFS('Férias 2021'!$AQ$10:$AQ$185,'Férias 2021'!$D$10:$D$185,$D49,'Férias 2021'!$A$10:$A$185,AT$39)</f>
        <v>0</v>
      </c>
      <c r="AU49" s="13">
        <f>SUMIFS('Férias 2021'!$AQ$10:$AQ$185,'Férias 2021'!$D$10:$D$185,$D49,'Férias 2021'!$A$10:$A$185,AU$39)</f>
        <v>0</v>
      </c>
      <c r="AV49" s="35">
        <f t="shared" si="14"/>
        <v>0</v>
      </c>
      <c r="AW49" s="35"/>
      <c r="AY49" s="28"/>
      <c r="AZ49" s="28"/>
      <c r="BA49" s="28"/>
      <c r="BB49" s="28"/>
    </row>
    <row r="50" spans="3:54" x14ac:dyDescent="0.2">
      <c r="F50" s="14">
        <f t="shared" ref="F50:R50" si="15">SUM(F40:F49)</f>
        <v>0</v>
      </c>
      <c r="G50" s="14">
        <f t="shared" si="15"/>
        <v>0</v>
      </c>
      <c r="H50" s="14">
        <f t="shared" si="15"/>
        <v>0</v>
      </c>
      <c r="I50" s="14">
        <f t="shared" si="15"/>
        <v>0</v>
      </c>
      <c r="J50" s="14">
        <f t="shared" si="15"/>
        <v>0</v>
      </c>
      <c r="K50" s="14">
        <f t="shared" si="15"/>
        <v>0</v>
      </c>
      <c r="L50" s="14">
        <f t="shared" si="15"/>
        <v>0</v>
      </c>
      <c r="M50" s="14">
        <f t="shared" si="15"/>
        <v>0</v>
      </c>
      <c r="N50" s="14">
        <f t="shared" si="15"/>
        <v>0</v>
      </c>
      <c r="O50" s="14">
        <f t="shared" si="15"/>
        <v>0</v>
      </c>
      <c r="P50" s="14">
        <f t="shared" si="15"/>
        <v>0</v>
      </c>
      <c r="Q50" s="14">
        <f t="shared" si="15"/>
        <v>0</v>
      </c>
      <c r="R50" s="34">
        <f t="shared" si="15"/>
        <v>0</v>
      </c>
      <c r="S50" s="34"/>
      <c r="U50" s="14">
        <f t="shared" ref="U50:AG50" si="16">SUM(U40:U49)</f>
        <v>0</v>
      </c>
      <c r="V50" s="14">
        <f t="shared" si="16"/>
        <v>0</v>
      </c>
      <c r="W50" s="14">
        <f t="shared" si="16"/>
        <v>0</v>
      </c>
      <c r="X50" s="14">
        <f t="shared" si="16"/>
        <v>0</v>
      </c>
      <c r="Y50" s="14">
        <f t="shared" si="16"/>
        <v>0</v>
      </c>
      <c r="Z50" s="14">
        <f t="shared" si="16"/>
        <v>0</v>
      </c>
      <c r="AA50" s="14">
        <f t="shared" si="16"/>
        <v>0</v>
      </c>
      <c r="AB50" s="14">
        <f t="shared" si="16"/>
        <v>0</v>
      </c>
      <c r="AC50" s="14">
        <f t="shared" si="16"/>
        <v>0</v>
      </c>
      <c r="AD50" s="14">
        <f t="shared" si="16"/>
        <v>0</v>
      </c>
      <c r="AE50" s="14">
        <f t="shared" si="16"/>
        <v>0</v>
      </c>
      <c r="AF50" s="14">
        <f t="shared" si="16"/>
        <v>0</v>
      </c>
      <c r="AG50" s="34">
        <f t="shared" si="16"/>
        <v>0</v>
      </c>
      <c r="AH50" s="34"/>
      <c r="AI50" s="1"/>
      <c r="AJ50" s="14">
        <f t="shared" ref="AJ50:AV50" si="17">SUM(AJ40:AJ49)</f>
        <v>0</v>
      </c>
      <c r="AK50" s="14">
        <f t="shared" si="17"/>
        <v>0</v>
      </c>
      <c r="AL50" s="14">
        <f t="shared" si="17"/>
        <v>0</v>
      </c>
      <c r="AM50" s="14">
        <f t="shared" si="17"/>
        <v>0</v>
      </c>
      <c r="AN50" s="14">
        <f t="shared" si="17"/>
        <v>0</v>
      </c>
      <c r="AO50" s="14">
        <f t="shared" si="17"/>
        <v>0</v>
      </c>
      <c r="AP50" s="14">
        <f t="shared" si="17"/>
        <v>0</v>
      </c>
      <c r="AQ50" s="14">
        <f t="shared" si="17"/>
        <v>0</v>
      </c>
      <c r="AR50" s="14">
        <f t="shared" si="17"/>
        <v>0</v>
      </c>
      <c r="AS50" s="14">
        <f t="shared" si="17"/>
        <v>0</v>
      </c>
      <c r="AT50" s="14">
        <f t="shared" si="17"/>
        <v>0</v>
      </c>
      <c r="AU50" s="14">
        <f t="shared" si="17"/>
        <v>0</v>
      </c>
      <c r="AV50" s="34">
        <f t="shared" si="17"/>
        <v>0</v>
      </c>
      <c r="AW50" s="34"/>
      <c r="AY50" s="26" t="s">
        <v>41</v>
      </c>
      <c r="AZ50" s="26"/>
      <c r="BA50" s="26"/>
      <c r="BB50" s="26"/>
    </row>
    <row r="51" spans="3:54" x14ac:dyDescent="0.2">
      <c r="AG51" s="1"/>
      <c r="AK51" s="2"/>
    </row>
  </sheetData>
  <mergeCells count="144">
    <mergeCell ref="C23:D24"/>
    <mergeCell ref="F23:R23"/>
    <mergeCell ref="U23:AG23"/>
    <mergeCell ref="AJ23:AV23"/>
    <mergeCell ref="R24:S24"/>
    <mergeCell ref="AG24:AH24"/>
    <mergeCell ref="AV24:AW24"/>
    <mergeCell ref="R25:S25"/>
    <mergeCell ref="AG25:AH25"/>
    <mergeCell ref="AV25:AW25"/>
    <mergeCell ref="AG41:AH41"/>
    <mergeCell ref="AV41:AW41"/>
    <mergeCell ref="R42:S42"/>
    <mergeCell ref="AG42:AH42"/>
    <mergeCell ref="AV42:AW42"/>
    <mergeCell ref="C38:D39"/>
    <mergeCell ref="F38:R38"/>
    <mergeCell ref="U38:AG38"/>
    <mergeCell ref="AJ38:AV38"/>
    <mergeCell ref="R39:S39"/>
    <mergeCell ref="AG39:AH39"/>
    <mergeCell ref="AV39:AW39"/>
    <mergeCell ref="R50:S50"/>
    <mergeCell ref="AG50:AH50"/>
    <mergeCell ref="AV50:AW50"/>
    <mergeCell ref="R48:S48"/>
    <mergeCell ref="AG48:AH48"/>
    <mergeCell ref="AV48:AW48"/>
    <mergeCell ref="R49:S49"/>
    <mergeCell ref="AG49:AH49"/>
    <mergeCell ref="AV49:AW49"/>
    <mergeCell ref="AG27:AH27"/>
    <mergeCell ref="AV27:AW27"/>
    <mergeCell ref="R28:S28"/>
    <mergeCell ref="AG28:AH28"/>
    <mergeCell ref="AV28:AW28"/>
    <mergeCell ref="R46:S46"/>
    <mergeCell ref="AG46:AH46"/>
    <mergeCell ref="AV46:AW46"/>
    <mergeCell ref="R47:S47"/>
    <mergeCell ref="AG47:AH47"/>
    <mergeCell ref="AV47:AW47"/>
    <mergeCell ref="R43:S43"/>
    <mergeCell ref="AG43:AH43"/>
    <mergeCell ref="AV43:AW43"/>
    <mergeCell ref="R44:S44"/>
    <mergeCell ref="AG44:AH44"/>
    <mergeCell ref="AV44:AW44"/>
    <mergeCell ref="R45:S45"/>
    <mergeCell ref="AG45:AH45"/>
    <mergeCell ref="AV45:AW45"/>
    <mergeCell ref="R40:S40"/>
    <mergeCell ref="AG40:AH40"/>
    <mergeCell ref="AV40:AW40"/>
    <mergeCell ref="R41:S41"/>
    <mergeCell ref="R35:S35"/>
    <mergeCell ref="AG35:AH35"/>
    <mergeCell ref="AV35:AW35"/>
    <mergeCell ref="R33:S33"/>
    <mergeCell ref="AG33:AH33"/>
    <mergeCell ref="AV33:AW33"/>
    <mergeCell ref="R34:S34"/>
    <mergeCell ref="AG34:AH34"/>
    <mergeCell ref="AV34:AW34"/>
    <mergeCell ref="R16:S16"/>
    <mergeCell ref="AG16:AH16"/>
    <mergeCell ref="AV16:AW16"/>
    <mergeCell ref="R17:S17"/>
    <mergeCell ref="AG17:AH17"/>
    <mergeCell ref="AV17:AW17"/>
    <mergeCell ref="R14:S14"/>
    <mergeCell ref="AG14:AH14"/>
    <mergeCell ref="R32:S32"/>
    <mergeCell ref="AG32:AH32"/>
    <mergeCell ref="AV32:AW32"/>
    <mergeCell ref="R29:S29"/>
    <mergeCell ref="AG29:AH29"/>
    <mergeCell ref="AV29:AW29"/>
    <mergeCell ref="R30:S30"/>
    <mergeCell ref="AG30:AH30"/>
    <mergeCell ref="AV30:AW30"/>
    <mergeCell ref="R31:S31"/>
    <mergeCell ref="AG31:AH31"/>
    <mergeCell ref="AV31:AW31"/>
    <mergeCell ref="R26:S26"/>
    <mergeCell ref="AG26:AH26"/>
    <mergeCell ref="AV26:AW26"/>
    <mergeCell ref="R27:S27"/>
    <mergeCell ref="R20:S20"/>
    <mergeCell ref="AG20:AH20"/>
    <mergeCell ref="AV20:AW20"/>
    <mergeCell ref="R18:S18"/>
    <mergeCell ref="AG18:AH18"/>
    <mergeCell ref="AV18:AW18"/>
    <mergeCell ref="R19:S19"/>
    <mergeCell ref="AG19:AH19"/>
    <mergeCell ref="AV19:AW19"/>
    <mergeCell ref="AV14:AW14"/>
    <mergeCell ref="R15:S15"/>
    <mergeCell ref="AG15:AH15"/>
    <mergeCell ref="AV15:AW15"/>
    <mergeCell ref="R12:S12"/>
    <mergeCell ref="AG12:AH12"/>
    <mergeCell ref="AV12:AW12"/>
    <mergeCell ref="R13:S13"/>
    <mergeCell ref="AG13:AH13"/>
    <mergeCell ref="AV13:AW13"/>
    <mergeCell ref="R10:S10"/>
    <mergeCell ref="AG10:AH10"/>
    <mergeCell ref="AV10:AW10"/>
    <mergeCell ref="R11:S11"/>
    <mergeCell ref="AG11:AH11"/>
    <mergeCell ref="AV11:AW11"/>
    <mergeCell ref="AP2:BB2"/>
    <mergeCell ref="AY10:BB11"/>
    <mergeCell ref="C8:D9"/>
    <mergeCell ref="F8:R8"/>
    <mergeCell ref="U8:AG8"/>
    <mergeCell ref="AJ8:AV8"/>
    <mergeCell ref="R9:S9"/>
    <mergeCell ref="AG9:AH9"/>
    <mergeCell ref="AV9:AW9"/>
    <mergeCell ref="AY8:BB8"/>
    <mergeCell ref="C2:W3"/>
    <mergeCell ref="C4:W5"/>
    <mergeCell ref="AY33:BB34"/>
    <mergeCell ref="AY35:BB35"/>
    <mergeCell ref="AY40:BB41"/>
    <mergeCell ref="AY42:BB42"/>
    <mergeCell ref="AY44:BB45"/>
    <mergeCell ref="AY46:BB46"/>
    <mergeCell ref="AY48:BB49"/>
    <mergeCell ref="AY50:BB50"/>
    <mergeCell ref="AY12:BB12"/>
    <mergeCell ref="AY14:BB15"/>
    <mergeCell ref="AY16:BB16"/>
    <mergeCell ref="AY18:BB19"/>
    <mergeCell ref="AY20:BB20"/>
    <mergeCell ref="AY25:BB26"/>
    <mergeCell ref="AY27:BB27"/>
    <mergeCell ref="AY29:BB30"/>
    <mergeCell ref="AY31:BB31"/>
    <mergeCell ref="AY23:BB23"/>
    <mergeCell ref="AY38:BB38"/>
  </mergeCells>
  <conditionalFormatting sqref="F10:Q19">
    <cfRule type="cellIs" dxfId="389" priority="10" operator="greaterThan">
      <formula>0</formula>
    </cfRule>
  </conditionalFormatting>
  <conditionalFormatting sqref="U10:AF19">
    <cfRule type="cellIs" dxfId="388" priority="9" operator="greaterThan">
      <formula>0</formula>
    </cfRule>
  </conditionalFormatting>
  <conditionalFormatting sqref="AJ10:AU19">
    <cfRule type="cellIs" dxfId="387" priority="8" operator="greaterThan">
      <formula>0</formula>
    </cfRule>
  </conditionalFormatting>
  <conditionalFormatting sqref="F25:Q34">
    <cfRule type="cellIs" dxfId="386" priority="7" operator="greaterThan">
      <formula>0</formula>
    </cfRule>
  </conditionalFormatting>
  <conditionalFormatting sqref="U25:AF34">
    <cfRule type="cellIs" dxfId="385" priority="6" operator="greaterThan">
      <formula>0</formula>
    </cfRule>
  </conditionalFormatting>
  <conditionalFormatting sqref="AJ25:AU34">
    <cfRule type="cellIs" dxfId="384" priority="5" operator="greaterThan">
      <formula>0</formula>
    </cfRule>
  </conditionalFormatting>
  <conditionalFormatting sqref="F40:Q49">
    <cfRule type="cellIs" dxfId="383" priority="4" operator="greaterThan">
      <formula>0</formula>
    </cfRule>
  </conditionalFormatting>
  <conditionalFormatting sqref="U40:AF49">
    <cfRule type="cellIs" dxfId="382" priority="3" operator="greaterThan">
      <formula>0</formula>
    </cfRule>
  </conditionalFormatting>
  <conditionalFormatting sqref="AJ40:AU49">
    <cfRule type="cellIs" dxfId="381" priority="2" operator="greaterThan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scale="87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069B-FF71-4F74-BA16-BD3729576D3D}">
  <sheetPr codeName="Sheet2">
    <tabColor rgb="FF437691"/>
  </sheetPr>
  <dimension ref="A2:BQ185"/>
  <sheetViews>
    <sheetView showGridLines="0" showRowColHeaders="0" topLeftCell="B1" zoomScaleNormal="100" workbookViewId="0">
      <pane ySplit="6" topLeftCell="A73" activePane="bottomLeft" state="frozen"/>
      <selection activeCell="B7" sqref="B7"/>
      <selection pane="bottomLeft" activeCell="C2" sqref="C2:W3"/>
    </sheetView>
  </sheetViews>
  <sheetFormatPr defaultColWidth="0" defaultRowHeight="12.75" x14ac:dyDescent="0.2"/>
  <cols>
    <col min="1" max="1" width="5.7109375" style="15" hidden="1" customWidth="1"/>
    <col min="2" max="2" width="2.7109375" style="1" customWidth="1"/>
    <col min="3" max="3" width="2.7109375" style="7" customWidth="1"/>
    <col min="4" max="4" width="15.7109375" style="3" customWidth="1"/>
    <col min="5" max="5" width="2.7109375" style="3" customWidth="1"/>
    <col min="6" max="32" width="2.7109375" style="1" customWidth="1"/>
    <col min="33" max="36" width="2.7109375" style="2" customWidth="1"/>
    <col min="37" max="65" width="2.7109375" style="1" customWidth="1"/>
    <col min="66" max="69" width="9.140625" style="1" customWidth="1"/>
    <col min="70" max="16384" width="9.140625" style="1" hidden="1"/>
  </cols>
  <sheetData>
    <row r="2" spans="1:63" ht="12.75" customHeight="1" x14ac:dyDescent="0.2">
      <c r="C2" s="32" t="str">
        <f>"Planejamento de Férias  -  "&amp;BD9</f>
        <v>Planejamento de Férias  -  2021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AP2" s="52">
        <f ca="1">TODAY()</f>
        <v>44330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</row>
    <row r="3" spans="1:63" ht="12.75" customHeight="1" x14ac:dyDescent="0.2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63" x14ac:dyDescent="0.2"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AQ4" s="2"/>
    </row>
    <row r="5" spans="1:63" ht="12.75" customHeight="1" x14ac:dyDescent="0.2"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AQ5" s="2"/>
    </row>
    <row r="6" spans="1:63" ht="12.75" customHeight="1" x14ac:dyDescent="0.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3" x14ac:dyDescent="0.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3" ht="12.75" customHeight="1" x14ac:dyDescent="0.25">
      <c r="A8" s="15">
        <f>MONTH(C8)</f>
        <v>1</v>
      </c>
      <c r="C8" s="56">
        <f>DATE($BD$9,1,1)</f>
        <v>44197</v>
      </c>
      <c r="D8" s="56"/>
      <c r="E8" s="57"/>
      <c r="F8" s="58">
        <f>DATE(YEAR(C8),MONTH(C8),1)</f>
        <v>44197</v>
      </c>
      <c r="G8" s="58">
        <f t="shared" ref="G8:AJ8" si="0">IFERROR(IF(MONTH(F8+1)=MONTH($C8),F8+1,"-"),"-")</f>
        <v>44198</v>
      </c>
      <c r="H8" s="58">
        <f t="shared" si="0"/>
        <v>44199</v>
      </c>
      <c r="I8" s="58">
        <f t="shared" si="0"/>
        <v>44200</v>
      </c>
      <c r="J8" s="58">
        <f t="shared" si="0"/>
        <v>44201</v>
      </c>
      <c r="K8" s="58">
        <f t="shared" si="0"/>
        <v>44202</v>
      </c>
      <c r="L8" s="58">
        <f t="shared" si="0"/>
        <v>44203</v>
      </c>
      <c r="M8" s="58">
        <f t="shared" si="0"/>
        <v>44204</v>
      </c>
      <c r="N8" s="58">
        <f t="shared" si="0"/>
        <v>44205</v>
      </c>
      <c r="O8" s="58">
        <f t="shared" si="0"/>
        <v>44206</v>
      </c>
      <c r="P8" s="58">
        <f t="shared" si="0"/>
        <v>44207</v>
      </c>
      <c r="Q8" s="58">
        <f t="shared" si="0"/>
        <v>44208</v>
      </c>
      <c r="R8" s="58">
        <f t="shared" si="0"/>
        <v>44209</v>
      </c>
      <c r="S8" s="58">
        <f t="shared" si="0"/>
        <v>44210</v>
      </c>
      <c r="T8" s="58">
        <f t="shared" si="0"/>
        <v>44211</v>
      </c>
      <c r="U8" s="58">
        <f t="shared" si="0"/>
        <v>44212</v>
      </c>
      <c r="V8" s="58">
        <f t="shared" si="0"/>
        <v>44213</v>
      </c>
      <c r="W8" s="58">
        <f t="shared" si="0"/>
        <v>44214</v>
      </c>
      <c r="X8" s="58">
        <f t="shared" si="0"/>
        <v>44215</v>
      </c>
      <c r="Y8" s="58">
        <f t="shared" si="0"/>
        <v>44216</v>
      </c>
      <c r="Z8" s="58">
        <f t="shared" si="0"/>
        <v>44217</v>
      </c>
      <c r="AA8" s="58">
        <f t="shared" si="0"/>
        <v>44218</v>
      </c>
      <c r="AB8" s="58">
        <f t="shared" si="0"/>
        <v>44219</v>
      </c>
      <c r="AC8" s="58">
        <f t="shared" si="0"/>
        <v>44220</v>
      </c>
      <c r="AD8" s="58">
        <f t="shared" si="0"/>
        <v>44221</v>
      </c>
      <c r="AE8" s="58">
        <f t="shared" si="0"/>
        <v>44222</v>
      </c>
      <c r="AF8" s="58">
        <f t="shared" si="0"/>
        <v>44223</v>
      </c>
      <c r="AG8" s="58">
        <f t="shared" si="0"/>
        <v>44224</v>
      </c>
      <c r="AH8" s="58">
        <f t="shared" si="0"/>
        <v>44225</v>
      </c>
      <c r="AI8" s="58">
        <f t="shared" si="0"/>
        <v>44226</v>
      </c>
      <c r="AJ8" s="58">
        <f t="shared" si="0"/>
        <v>44227</v>
      </c>
      <c r="AM8" s="65" t="s">
        <v>9</v>
      </c>
      <c r="AN8" s="65"/>
      <c r="AO8" s="65"/>
      <c r="AP8" s="65"/>
      <c r="AQ8" s="65"/>
      <c r="AR8" s="65"/>
      <c r="AU8" s="62" t="s">
        <v>1</v>
      </c>
      <c r="AV8" s="62"/>
      <c r="AW8" s="62"/>
      <c r="AX8" s="62"/>
      <c r="AY8" s="62"/>
      <c r="AZ8" s="62"/>
      <c r="BA8" s="62"/>
      <c r="BB8" s="62"/>
      <c r="BD8" s="64" t="s">
        <v>0</v>
      </c>
      <c r="BE8" s="64"/>
      <c r="BF8" s="64"/>
      <c r="BG8" s="64"/>
      <c r="BH8" s="64"/>
      <c r="BI8" s="64"/>
      <c r="BJ8" s="64"/>
      <c r="BK8" s="64"/>
    </row>
    <row r="9" spans="1:63" ht="12.75" customHeight="1" x14ac:dyDescent="0.25">
      <c r="A9" s="15">
        <f>A8</f>
        <v>1</v>
      </c>
      <c r="C9" s="59"/>
      <c r="D9" s="59"/>
      <c r="E9" s="57"/>
      <c r="F9" s="60" t="str">
        <f>IF(F8="-","-",UPPER(LEFT(TEXT(F8,"ddd"),1)))</f>
        <v>F</v>
      </c>
      <c r="G9" s="60" t="str">
        <f t="shared" ref="G9:H9" si="1">IF(G8="-","-",UPPER(LEFT(TEXT(G8,"ddd"),1)))</f>
        <v>S</v>
      </c>
      <c r="H9" s="60" t="str">
        <f t="shared" si="1"/>
        <v>S</v>
      </c>
      <c r="I9" s="60" t="str">
        <f>IF(I8="-","-",UPPER(LEFT(TEXT(I8,"ddd"),1)))</f>
        <v>M</v>
      </c>
      <c r="J9" s="60" t="str">
        <f t="shared" ref="J9:AJ9" si="2">IF(J8="-","-",UPPER(LEFT(TEXT(J8,"ddd"),1)))</f>
        <v>T</v>
      </c>
      <c r="K9" s="60" t="str">
        <f t="shared" si="2"/>
        <v>W</v>
      </c>
      <c r="L9" s="60" t="str">
        <f t="shared" si="2"/>
        <v>T</v>
      </c>
      <c r="M9" s="60" t="str">
        <f t="shared" si="2"/>
        <v>F</v>
      </c>
      <c r="N9" s="60" t="str">
        <f t="shared" si="2"/>
        <v>S</v>
      </c>
      <c r="O9" s="60" t="str">
        <f t="shared" si="2"/>
        <v>S</v>
      </c>
      <c r="P9" s="60" t="str">
        <f t="shared" si="2"/>
        <v>M</v>
      </c>
      <c r="Q9" s="60" t="str">
        <f t="shared" si="2"/>
        <v>T</v>
      </c>
      <c r="R9" s="60" t="str">
        <f t="shared" si="2"/>
        <v>W</v>
      </c>
      <c r="S9" s="60" t="str">
        <f t="shared" si="2"/>
        <v>T</v>
      </c>
      <c r="T9" s="60" t="str">
        <f t="shared" si="2"/>
        <v>F</v>
      </c>
      <c r="U9" s="60" t="str">
        <f t="shared" si="2"/>
        <v>S</v>
      </c>
      <c r="V9" s="60" t="str">
        <f t="shared" si="2"/>
        <v>S</v>
      </c>
      <c r="W9" s="60" t="str">
        <f t="shared" si="2"/>
        <v>M</v>
      </c>
      <c r="X9" s="60" t="str">
        <f t="shared" si="2"/>
        <v>T</v>
      </c>
      <c r="Y9" s="60" t="str">
        <f t="shared" si="2"/>
        <v>W</v>
      </c>
      <c r="Z9" s="60" t="str">
        <f t="shared" si="2"/>
        <v>T</v>
      </c>
      <c r="AA9" s="60" t="str">
        <f t="shared" si="2"/>
        <v>F</v>
      </c>
      <c r="AB9" s="60" t="str">
        <f t="shared" si="2"/>
        <v>S</v>
      </c>
      <c r="AC9" s="60" t="str">
        <f t="shared" si="2"/>
        <v>S</v>
      </c>
      <c r="AD9" s="60" t="str">
        <f t="shared" si="2"/>
        <v>M</v>
      </c>
      <c r="AE9" s="60" t="str">
        <f t="shared" si="2"/>
        <v>T</v>
      </c>
      <c r="AF9" s="60" t="str">
        <f t="shared" si="2"/>
        <v>W</v>
      </c>
      <c r="AG9" s="60" t="str">
        <f t="shared" si="2"/>
        <v>T</v>
      </c>
      <c r="AH9" s="60" t="str">
        <f t="shared" si="2"/>
        <v>F</v>
      </c>
      <c r="AI9" s="60" t="str">
        <f t="shared" si="2"/>
        <v>S</v>
      </c>
      <c r="AJ9" s="60" t="str">
        <f t="shared" si="2"/>
        <v>S</v>
      </c>
      <c r="AM9" s="66" t="s">
        <v>5</v>
      </c>
      <c r="AN9" s="66"/>
      <c r="AO9" s="66" t="s">
        <v>6</v>
      </c>
      <c r="AP9" s="66"/>
      <c r="AQ9" s="66" t="s">
        <v>7</v>
      </c>
      <c r="AR9" s="66"/>
      <c r="AU9" s="63"/>
      <c r="AV9" s="63"/>
      <c r="AW9" s="63"/>
      <c r="AX9" s="63"/>
      <c r="AY9" s="63"/>
      <c r="AZ9" s="63"/>
      <c r="BA9" s="63"/>
      <c r="BB9" s="63"/>
      <c r="BD9" s="46">
        <v>2021</v>
      </c>
      <c r="BE9" s="46"/>
      <c r="BF9" s="46"/>
      <c r="BG9" s="46"/>
      <c r="BH9" s="46"/>
      <c r="BI9" s="46"/>
      <c r="BJ9" s="46"/>
      <c r="BK9" s="46"/>
    </row>
    <row r="10" spans="1:63" x14ac:dyDescent="0.2">
      <c r="A10" s="15">
        <f t="shared" ref="A10:A20" si="3">A9</f>
        <v>1</v>
      </c>
      <c r="C10" s="8">
        <v>1</v>
      </c>
      <c r="D10" s="6" t="s">
        <v>46</v>
      </c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M10" s="41" t="str">
        <f t="shared" ref="AM10:AM19" si="4">IF(COUNTIF($F10:$AJ10,$AU$10)=0,"-",COUNTIF($F10:$AJ10,$AU$10))</f>
        <v>-</v>
      </c>
      <c r="AN10" s="41"/>
      <c r="AO10" s="41" t="str">
        <f t="shared" ref="AO10:AO19" si="5">IF(COUNTIF($F10:$AJ10,$AU$11)=0,"-",COUNTIF($F10:$AJ10,$AU$11))</f>
        <v>-</v>
      </c>
      <c r="AP10" s="41"/>
      <c r="AQ10" s="41" t="str">
        <f t="shared" ref="AQ10:AQ19" si="6">IF(COUNTIF($F10:$AJ10,$AU$12)=0,"-",COUNTIF($F10:$AJ10,$AU$12))</f>
        <v>-</v>
      </c>
      <c r="AR10" s="41"/>
      <c r="AU10" s="47" t="s">
        <v>2</v>
      </c>
      <c r="AV10" s="47"/>
      <c r="AW10" s="12" t="s">
        <v>5</v>
      </c>
      <c r="AX10" s="12"/>
      <c r="AY10" s="12"/>
      <c r="AZ10" s="12"/>
      <c r="BA10" s="12"/>
      <c r="BB10" s="12"/>
      <c r="BD10" s="48" t="s">
        <v>45</v>
      </c>
      <c r="BE10" s="48"/>
      <c r="BF10" s="48"/>
      <c r="BG10" s="48"/>
      <c r="BH10" s="48"/>
      <c r="BI10" s="48"/>
      <c r="BJ10" s="48"/>
      <c r="BK10" s="48"/>
    </row>
    <row r="11" spans="1:63" x14ac:dyDescent="0.2">
      <c r="A11" s="15">
        <f t="shared" si="3"/>
        <v>1</v>
      </c>
      <c r="C11" s="9">
        <v>2</v>
      </c>
      <c r="D11" s="6"/>
      <c r="E11" s="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M11" s="41" t="str">
        <f t="shared" si="4"/>
        <v>-</v>
      </c>
      <c r="AN11" s="41"/>
      <c r="AO11" s="41" t="str">
        <f t="shared" si="5"/>
        <v>-</v>
      </c>
      <c r="AP11" s="41"/>
      <c r="AQ11" s="41" t="str">
        <f t="shared" si="6"/>
        <v>-</v>
      </c>
      <c r="AR11" s="41"/>
      <c r="AU11" s="42" t="s">
        <v>3</v>
      </c>
      <c r="AV11" s="42"/>
      <c r="AW11" s="12" t="s">
        <v>11</v>
      </c>
      <c r="AX11" s="12"/>
      <c r="AY11" s="12"/>
      <c r="AZ11" s="12"/>
      <c r="BA11" s="12"/>
      <c r="BB11" s="12"/>
    </row>
    <row r="12" spans="1:63" x14ac:dyDescent="0.2">
      <c r="A12" s="15">
        <f t="shared" si="3"/>
        <v>1</v>
      </c>
      <c r="C12" s="8">
        <v>3</v>
      </c>
      <c r="D12" s="6"/>
      <c r="E12" s="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M12" s="41" t="str">
        <f t="shared" si="4"/>
        <v>-</v>
      </c>
      <c r="AN12" s="41"/>
      <c r="AO12" s="41" t="str">
        <f t="shared" si="5"/>
        <v>-</v>
      </c>
      <c r="AP12" s="41"/>
      <c r="AQ12" s="41" t="str">
        <f t="shared" si="6"/>
        <v>-</v>
      </c>
      <c r="AR12" s="41"/>
      <c r="AU12" s="42" t="s">
        <v>4</v>
      </c>
      <c r="AV12" s="42"/>
      <c r="AW12" s="12" t="s">
        <v>7</v>
      </c>
      <c r="AX12" s="12"/>
      <c r="AY12" s="12"/>
      <c r="AZ12" s="12"/>
      <c r="BA12" s="12"/>
      <c r="BB12" s="12"/>
    </row>
    <row r="13" spans="1:63" x14ac:dyDescent="0.2">
      <c r="A13" s="15">
        <f t="shared" si="3"/>
        <v>1</v>
      </c>
      <c r="C13" s="9">
        <v>4</v>
      </c>
      <c r="D13" s="6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M13" s="41" t="str">
        <f t="shared" si="4"/>
        <v>-</v>
      </c>
      <c r="AN13" s="41"/>
      <c r="AO13" s="41" t="str">
        <f t="shared" si="5"/>
        <v>-</v>
      </c>
      <c r="AP13" s="41"/>
      <c r="AQ13" s="41" t="str">
        <f t="shared" si="6"/>
        <v>-</v>
      </c>
      <c r="AR13" s="41"/>
      <c r="AU13" s="42" t="s">
        <v>10</v>
      </c>
      <c r="AV13" s="42"/>
      <c r="AW13" s="12" t="s">
        <v>27</v>
      </c>
      <c r="AX13" s="12"/>
      <c r="AY13" s="12"/>
      <c r="AZ13" s="12"/>
      <c r="BA13" s="12"/>
      <c r="BB13" s="12"/>
    </row>
    <row r="14" spans="1:63" x14ac:dyDescent="0.2">
      <c r="A14" s="15">
        <f t="shared" si="3"/>
        <v>1</v>
      </c>
      <c r="C14" s="8">
        <v>5</v>
      </c>
      <c r="D14" s="6"/>
      <c r="E14" s="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M14" s="41" t="str">
        <f t="shared" si="4"/>
        <v>-</v>
      </c>
      <c r="AN14" s="41"/>
      <c r="AO14" s="41" t="str">
        <f t="shared" si="5"/>
        <v>-</v>
      </c>
      <c r="AP14" s="41"/>
      <c r="AQ14" s="41" t="str">
        <f t="shared" si="6"/>
        <v>-</v>
      </c>
      <c r="AR14" s="41"/>
      <c r="AU14" s="43" t="s">
        <v>8</v>
      </c>
      <c r="AV14" s="43"/>
      <c r="AW14" s="12" t="s">
        <v>30</v>
      </c>
      <c r="AX14" s="12"/>
      <c r="AY14" s="12"/>
      <c r="AZ14" s="12"/>
      <c r="BA14" s="12"/>
      <c r="BB14" s="12"/>
    </row>
    <row r="15" spans="1:63" x14ac:dyDescent="0.2">
      <c r="A15" s="15">
        <f t="shared" si="3"/>
        <v>1</v>
      </c>
      <c r="C15" s="9">
        <v>6</v>
      </c>
      <c r="D15" s="6"/>
      <c r="E15" s="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M15" s="41" t="str">
        <f t="shared" si="4"/>
        <v>-</v>
      </c>
      <c r="AN15" s="41"/>
      <c r="AO15" s="41" t="str">
        <f t="shared" si="5"/>
        <v>-</v>
      </c>
      <c r="AP15" s="41"/>
      <c r="AQ15" s="41" t="str">
        <f t="shared" si="6"/>
        <v>-</v>
      </c>
      <c r="AR15" s="41"/>
      <c r="AU15" s="42">
        <v>0</v>
      </c>
      <c r="AV15" s="42"/>
      <c r="AW15" s="12" t="s">
        <v>37</v>
      </c>
      <c r="AX15" s="12"/>
      <c r="AY15" s="12"/>
      <c r="AZ15" s="12"/>
      <c r="BA15" s="12"/>
      <c r="BB15" s="12"/>
    </row>
    <row r="16" spans="1:63" x14ac:dyDescent="0.2">
      <c r="A16" s="15">
        <f t="shared" si="3"/>
        <v>1</v>
      </c>
      <c r="C16" s="8">
        <v>7</v>
      </c>
      <c r="D16" s="6"/>
      <c r="E16" s="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M16" s="41" t="str">
        <f t="shared" si="4"/>
        <v>-</v>
      </c>
      <c r="AN16" s="41"/>
      <c r="AO16" s="41" t="str">
        <f t="shared" si="5"/>
        <v>-</v>
      </c>
      <c r="AP16" s="41"/>
      <c r="AQ16" s="41" t="str">
        <f t="shared" si="6"/>
        <v>-</v>
      </c>
      <c r="AR16" s="41"/>
      <c r="AU16" s="42">
        <v>1</v>
      </c>
      <c r="AV16" s="42"/>
      <c r="AW16" s="12" t="s">
        <v>33</v>
      </c>
      <c r="AX16" s="12"/>
      <c r="AY16" s="12"/>
      <c r="AZ16" s="12"/>
      <c r="BA16" s="12"/>
      <c r="BB16" s="12"/>
    </row>
    <row r="17" spans="1:54" x14ac:dyDescent="0.2">
      <c r="A17" s="15">
        <f t="shared" si="3"/>
        <v>1</v>
      </c>
      <c r="C17" s="9">
        <v>8</v>
      </c>
      <c r="D17" s="6"/>
      <c r="E17" s="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M17" s="41" t="str">
        <f t="shared" si="4"/>
        <v>-</v>
      </c>
      <c r="AN17" s="41"/>
      <c r="AO17" s="41" t="str">
        <f t="shared" si="5"/>
        <v>-</v>
      </c>
      <c r="AP17" s="41"/>
      <c r="AQ17" s="41" t="str">
        <f t="shared" si="6"/>
        <v>-</v>
      </c>
      <c r="AR17" s="41"/>
      <c r="AU17" s="42">
        <v>2</v>
      </c>
      <c r="AV17" s="42"/>
      <c r="AW17" s="12" t="s">
        <v>34</v>
      </c>
      <c r="AX17" s="12"/>
      <c r="AY17" s="12"/>
      <c r="AZ17" s="12"/>
      <c r="BA17" s="12"/>
      <c r="BB17" s="12"/>
    </row>
    <row r="18" spans="1:54" x14ac:dyDescent="0.2">
      <c r="A18" s="15">
        <f t="shared" si="3"/>
        <v>1</v>
      </c>
      <c r="C18" s="8">
        <v>9</v>
      </c>
      <c r="D18" s="6"/>
      <c r="E18" s="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M18" s="41" t="str">
        <f t="shared" si="4"/>
        <v>-</v>
      </c>
      <c r="AN18" s="41"/>
      <c r="AO18" s="41" t="str">
        <f t="shared" si="5"/>
        <v>-</v>
      </c>
      <c r="AP18" s="41"/>
      <c r="AQ18" s="41" t="str">
        <f t="shared" si="6"/>
        <v>-</v>
      </c>
      <c r="AR18" s="41"/>
      <c r="AU18" s="42">
        <v>3</v>
      </c>
      <c r="AV18" s="42"/>
      <c r="AW18" s="12" t="s">
        <v>35</v>
      </c>
      <c r="AX18" s="12"/>
      <c r="AY18" s="12"/>
      <c r="AZ18" s="12"/>
      <c r="BA18" s="12"/>
      <c r="BB18" s="12"/>
    </row>
    <row r="19" spans="1:54" x14ac:dyDescent="0.2">
      <c r="A19" s="15">
        <f t="shared" si="3"/>
        <v>1</v>
      </c>
      <c r="C19" s="9">
        <v>10</v>
      </c>
      <c r="D19" s="6"/>
      <c r="E19" s="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M19" s="41" t="str">
        <f t="shared" si="4"/>
        <v>-</v>
      </c>
      <c r="AN19" s="41"/>
      <c r="AO19" s="41" t="str">
        <f t="shared" si="5"/>
        <v>-</v>
      </c>
      <c r="AP19" s="41"/>
      <c r="AQ19" s="41" t="str">
        <f t="shared" si="6"/>
        <v>-</v>
      </c>
      <c r="AR19" s="41"/>
      <c r="AU19" s="42" t="s">
        <v>32</v>
      </c>
      <c r="AV19" s="42"/>
      <c r="AW19" s="12" t="s">
        <v>32</v>
      </c>
      <c r="AX19" s="12"/>
      <c r="AY19" s="12"/>
      <c r="AZ19" s="12"/>
      <c r="BA19" s="12"/>
      <c r="BB19" s="12"/>
    </row>
    <row r="20" spans="1:54" x14ac:dyDescent="0.2">
      <c r="A20" s="15">
        <f t="shared" si="3"/>
        <v>1</v>
      </c>
      <c r="D20" s="1"/>
      <c r="E20" s="1"/>
      <c r="F20" s="5">
        <f t="shared" ref="F20:AJ20" si="7">IF(COUNTIF(F10:F19,$AU$10)=0,0,COUNTIF(F10:F19,$AU$10))</f>
        <v>0</v>
      </c>
      <c r="G20" s="5">
        <f t="shared" si="7"/>
        <v>0</v>
      </c>
      <c r="H20" s="5">
        <f t="shared" si="7"/>
        <v>0</v>
      </c>
      <c r="I20" s="5">
        <f t="shared" si="7"/>
        <v>0</v>
      </c>
      <c r="J20" s="5">
        <f t="shared" si="7"/>
        <v>0</v>
      </c>
      <c r="K20" s="5">
        <f t="shared" si="7"/>
        <v>0</v>
      </c>
      <c r="L20" s="5">
        <f t="shared" si="7"/>
        <v>0</v>
      </c>
      <c r="M20" s="5">
        <f t="shared" si="7"/>
        <v>0</v>
      </c>
      <c r="N20" s="5">
        <f t="shared" si="7"/>
        <v>0</v>
      </c>
      <c r="O20" s="5">
        <f t="shared" si="7"/>
        <v>0</v>
      </c>
      <c r="P20" s="5">
        <f t="shared" si="7"/>
        <v>0</v>
      </c>
      <c r="Q20" s="5">
        <f t="shared" si="7"/>
        <v>0</v>
      </c>
      <c r="R20" s="5">
        <f t="shared" si="7"/>
        <v>0</v>
      </c>
      <c r="S20" s="5">
        <f t="shared" si="7"/>
        <v>0</v>
      </c>
      <c r="T20" s="5">
        <f t="shared" si="7"/>
        <v>0</v>
      </c>
      <c r="U20" s="5">
        <f t="shared" si="7"/>
        <v>0</v>
      </c>
      <c r="V20" s="5">
        <f t="shared" si="7"/>
        <v>0</v>
      </c>
      <c r="W20" s="5">
        <f t="shared" si="7"/>
        <v>0</v>
      </c>
      <c r="X20" s="5">
        <f t="shared" si="7"/>
        <v>0</v>
      </c>
      <c r="Y20" s="5">
        <f t="shared" si="7"/>
        <v>0</v>
      </c>
      <c r="Z20" s="5">
        <f t="shared" si="7"/>
        <v>0</v>
      </c>
      <c r="AA20" s="5">
        <f t="shared" si="7"/>
        <v>0</v>
      </c>
      <c r="AB20" s="5">
        <f t="shared" si="7"/>
        <v>0</v>
      </c>
      <c r="AC20" s="5">
        <f t="shared" si="7"/>
        <v>0</v>
      </c>
      <c r="AD20" s="5">
        <f t="shared" si="7"/>
        <v>0</v>
      </c>
      <c r="AE20" s="5">
        <f t="shared" si="7"/>
        <v>0</v>
      </c>
      <c r="AF20" s="5">
        <f t="shared" si="7"/>
        <v>0</v>
      </c>
      <c r="AG20" s="5">
        <f t="shared" si="7"/>
        <v>0</v>
      </c>
      <c r="AH20" s="5">
        <f t="shared" si="7"/>
        <v>0</v>
      </c>
      <c r="AI20" s="5">
        <f t="shared" si="7"/>
        <v>0</v>
      </c>
      <c r="AJ20" s="5">
        <f t="shared" si="7"/>
        <v>0</v>
      </c>
      <c r="AM20" s="50" t="str">
        <f>IF(SUM(AM10:AM19)=0,"-",SUM(AM10:AM19))</f>
        <v>-</v>
      </c>
      <c r="AN20" s="50"/>
      <c r="AO20" s="50" t="str">
        <f t="shared" ref="AO20:AQ20" si="8">IF(SUM(AO10:AO19)=0,"-",SUM(AO10:AO19))</f>
        <v>-</v>
      </c>
      <c r="AP20" s="50"/>
      <c r="AQ20" s="51" t="str">
        <f t="shared" si="8"/>
        <v>-</v>
      </c>
      <c r="AR20" s="51"/>
    </row>
    <row r="21" spans="1:54" x14ac:dyDescent="0.2">
      <c r="D21" s="1"/>
      <c r="E21" s="1"/>
      <c r="F21" s="4"/>
      <c r="G21" s="4"/>
      <c r="H21" s="4"/>
      <c r="I21" s="4"/>
      <c r="J21" s="4"/>
      <c r="K21" s="4"/>
    </row>
    <row r="22" spans="1:54" x14ac:dyDescent="0.2">
      <c r="D22" s="1"/>
      <c r="E22" s="1"/>
      <c r="F22" s="4"/>
      <c r="G22" s="4"/>
      <c r="H22" s="4"/>
      <c r="I22" s="4"/>
      <c r="J22" s="4"/>
      <c r="K22" s="4"/>
    </row>
    <row r="23" spans="1:54" ht="12.75" customHeight="1" x14ac:dyDescent="0.25">
      <c r="A23" s="15">
        <f>MONTH(C23)</f>
        <v>2</v>
      </c>
      <c r="C23" s="56">
        <f>DATE($BD$9,MONTH(C8)+1,1)</f>
        <v>44228</v>
      </c>
      <c r="D23" s="56"/>
      <c r="E23" s="57"/>
      <c r="F23" s="58">
        <f>DATE(YEAR(C23),MONTH(C23),1)</f>
        <v>44228</v>
      </c>
      <c r="G23" s="58">
        <f t="shared" ref="G23:AJ23" si="9">IFERROR(IF(MONTH(F23+1)=MONTH($C23),F23+1,"-"),"-")</f>
        <v>44229</v>
      </c>
      <c r="H23" s="58">
        <f t="shared" si="9"/>
        <v>44230</v>
      </c>
      <c r="I23" s="58">
        <f t="shared" si="9"/>
        <v>44231</v>
      </c>
      <c r="J23" s="58">
        <f t="shared" si="9"/>
        <v>44232</v>
      </c>
      <c r="K23" s="58">
        <f t="shared" si="9"/>
        <v>44233</v>
      </c>
      <c r="L23" s="58">
        <f t="shared" si="9"/>
        <v>44234</v>
      </c>
      <c r="M23" s="58">
        <f t="shared" si="9"/>
        <v>44235</v>
      </c>
      <c r="N23" s="58">
        <f t="shared" si="9"/>
        <v>44236</v>
      </c>
      <c r="O23" s="58">
        <f t="shared" si="9"/>
        <v>44237</v>
      </c>
      <c r="P23" s="58">
        <f t="shared" si="9"/>
        <v>44238</v>
      </c>
      <c r="Q23" s="58">
        <f t="shared" si="9"/>
        <v>44239</v>
      </c>
      <c r="R23" s="58">
        <f t="shared" si="9"/>
        <v>44240</v>
      </c>
      <c r="S23" s="58">
        <f t="shared" si="9"/>
        <v>44241</v>
      </c>
      <c r="T23" s="58">
        <f t="shared" si="9"/>
        <v>44242</v>
      </c>
      <c r="U23" s="58">
        <f t="shared" si="9"/>
        <v>44243</v>
      </c>
      <c r="V23" s="58">
        <f t="shared" si="9"/>
        <v>44244</v>
      </c>
      <c r="W23" s="58">
        <f t="shared" si="9"/>
        <v>44245</v>
      </c>
      <c r="X23" s="58">
        <f t="shared" si="9"/>
        <v>44246</v>
      </c>
      <c r="Y23" s="58">
        <f t="shared" si="9"/>
        <v>44247</v>
      </c>
      <c r="Z23" s="58">
        <f t="shared" si="9"/>
        <v>44248</v>
      </c>
      <c r="AA23" s="58">
        <f t="shared" si="9"/>
        <v>44249</v>
      </c>
      <c r="AB23" s="58">
        <f t="shared" si="9"/>
        <v>44250</v>
      </c>
      <c r="AC23" s="58">
        <f t="shared" si="9"/>
        <v>44251</v>
      </c>
      <c r="AD23" s="58">
        <f t="shared" si="9"/>
        <v>44252</v>
      </c>
      <c r="AE23" s="58">
        <f t="shared" si="9"/>
        <v>44253</v>
      </c>
      <c r="AF23" s="58">
        <f t="shared" si="9"/>
        <v>44254</v>
      </c>
      <c r="AG23" s="58">
        <f t="shared" si="9"/>
        <v>44255</v>
      </c>
      <c r="AH23" s="58" t="str">
        <f t="shared" si="9"/>
        <v>-</v>
      </c>
      <c r="AI23" s="58" t="str">
        <f t="shared" si="9"/>
        <v>-</v>
      </c>
      <c r="AJ23" s="58" t="str">
        <f t="shared" si="9"/>
        <v>-</v>
      </c>
      <c r="AM23" s="65" t="s">
        <v>9</v>
      </c>
      <c r="AN23" s="65"/>
      <c r="AO23" s="65"/>
      <c r="AP23" s="65"/>
      <c r="AQ23" s="65"/>
      <c r="AR23" s="65"/>
      <c r="AU23" s="61" t="s">
        <v>38</v>
      </c>
      <c r="AV23" s="61"/>
      <c r="AW23" s="61"/>
      <c r="AX23" s="61"/>
      <c r="AY23" s="61"/>
      <c r="AZ23" s="61"/>
      <c r="BA23" s="61"/>
      <c r="BB23" s="61"/>
    </row>
    <row r="24" spans="1:54" ht="12.75" customHeight="1" x14ac:dyDescent="0.25">
      <c r="A24" s="15">
        <f>A23</f>
        <v>2</v>
      </c>
      <c r="C24" s="59"/>
      <c r="D24" s="59"/>
      <c r="E24" s="57"/>
      <c r="F24" s="60" t="str">
        <f>IF(F23="-","-",UPPER(LEFT(TEXT(F23,"ddd"),1)))</f>
        <v>M</v>
      </c>
      <c r="G24" s="60" t="str">
        <f t="shared" ref="G24:H24" si="10">IF(G23="-","-",UPPER(LEFT(TEXT(G23,"ddd"),1)))</f>
        <v>T</v>
      </c>
      <c r="H24" s="60" t="str">
        <f t="shared" si="10"/>
        <v>W</v>
      </c>
      <c r="I24" s="60" t="str">
        <f>IF(I23="-","-",UPPER(LEFT(TEXT(I23,"ddd"),1)))</f>
        <v>T</v>
      </c>
      <c r="J24" s="60" t="str">
        <f t="shared" ref="J24:AJ24" si="11">IF(J23="-","-",UPPER(LEFT(TEXT(J23,"ddd"),1)))</f>
        <v>F</v>
      </c>
      <c r="K24" s="60" t="str">
        <f t="shared" si="11"/>
        <v>S</v>
      </c>
      <c r="L24" s="60" t="str">
        <f t="shared" si="11"/>
        <v>S</v>
      </c>
      <c r="M24" s="60" t="str">
        <f t="shared" si="11"/>
        <v>M</v>
      </c>
      <c r="N24" s="60" t="str">
        <f t="shared" si="11"/>
        <v>T</v>
      </c>
      <c r="O24" s="60" t="str">
        <f t="shared" si="11"/>
        <v>W</v>
      </c>
      <c r="P24" s="60" t="str">
        <f t="shared" si="11"/>
        <v>T</v>
      </c>
      <c r="Q24" s="60" t="str">
        <f t="shared" si="11"/>
        <v>F</v>
      </c>
      <c r="R24" s="60" t="str">
        <f t="shared" si="11"/>
        <v>S</v>
      </c>
      <c r="S24" s="60" t="str">
        <f t="shared" si="11"/>
        <v>S</v>
      </c>
      <c r="T24" s="60" t="str">
        <f t="shared" si="11"/>
        <v>M</v>
      </c>
      <c r="U24" s="60" t="str">
        <f t="shared" si="11"/>
        <v>T</v>
      </c>
      <c r="V24" s="60" t="str">
        <f t="shared" si="11"/>
        <v>W</v>
      </c>
      <c r="W24" s="60" t="str">
        <f t="shared" si="11"/>
        <v>T</v>
      </c>
      <c r="X24" s="60" t="str">
        <f t="shared" si="11"/>
        <v>F</v>
      </c>
      <c r="Y24" s="60" t="str">
        <f t="shared" si="11"/>
        <v>S</v>
      </c>
      <c r="Z24" s="60" t="str">
        <f t="shared" si="11"/>
        <v>S</v>
      </c>
      <c r="AA24" s="60" t="str">
        <f t="shared" si="11"/>
        <v>M</v>
      </c>
      <c r="AB24" s="60" t="str">
        <f t="shared" si="11"/>
        <v>T</v>
      </c>
      <c r="AC24" s="60" t="str">
        <f t="shared" si="11"/>
        <v>W</v>
      </c>
      <c r="AD24" s="60" t="str">
        <f t="shared" si="11"/>
        <v>T</v>
      </c>
      <c r="AE24" s="60" t="str">
        <f t="shared" si="11"/>
        <v>F</v>
      </c>
      <c r="AF24" s="60" t="str">
        <f t="shared" si="11"/>
        <v>S</v>
      </c>
      <c r="AG24" s="60" t="str">
        <f t="shared" si="11"/>
        <v>S</v>
      </c>
      <c r="AH24" s="60" t="str">
        <f t="shared" si="11"/>
        <v>-</v>
      </c>
      <c r="AI24" s="60" t="str">
        <f t="shared" si="11"/>
        <v>-</v>
      </c>
      <c r="AJ24" s="60" t="str">
        <f t="shared" si="11"/>
        <v>-</v>
      </c>
      <c r="AM24" s="66" t="s">
        <v>5</v>
      </c>
      <c r="AN24" s="66"/>
      <c r="AO24" s="66" t="s">
        <v>6</v>
      </c>
      <c r="AP24" s="66"/>
      <c r="AQ24" s="66" t="s">
        <v>7</v>
      </c>
      <c r="AR24" s="66"/>
      <c r="AU24" s="63"/>
      <c r="AV24" s="63"/>
      <c r="AW24" s="63"/>
      <c r="AX24" s="63"/>
      <c r="AY24" s="63"/>
      <c r="AZ24" s="63"/>
      <c r="BA24" s="63"/>
      <c r="BB24" s="63"/>
    </row>
    <row r="25" spans="1:54" x14ac:dyDescent="0.2">
      <c r="A25" s="15">
        <f t="shared" ref="A25:A35" si="12">A24</f>
        <v>2</v>
      </c>
      <c r="C25" s="8">
        <v>1</v>
      </c>
      <c r="D25" s="6" t="s">
        <v>46</v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M25" s="41" t="str">
        <f t="shared" ref="AM25:AM34" si="13">IF(COUNTIF($F25:$AJ25,$AU$10)=0,"-",COUNTIF($F25:$AJ25,$AU$10))</f>
        <v>-</v>
      </c>
      <c r="AN25" s="41"/>
      <c r="AO25" s="41" t="str">
        <f t="shared" ref="AO25:AO34" si="14">IF(COUNTIF($F25:$AJ25,$AU$11)=0,"-",COUNTIF($F25:$AJ25,$AU$11))</f>
        <v>-</v>
      </c>
      <c r="AP25" s="41"/>
      <c r="AQ25" s="41" t="str">
        <f t="shared" ref="AQ25:AQ34" si="15">IF(COUNTIF($F25:$AJ25,$AU$12)=0,"-",COUNTIF($F25:$AJ25,$AU$12))</f>
        <v>-</v>
      </c>
      <c r="AR25" s="41"/>
      <c r="AU25" s="37">
        <v>44197</v>
      </c>
      <c r="AV25" s="37"/>
      <c r="AW25" s="37"/>
      <c r="AX25" s="36" t="s">
        <v>12</v>
      </c>
      <c r="AY25" s="36"/>
      <c r="AZ25" s="36"/>
      <c r="BA25" s="36"/>
      <c r="BB25" s="36"/>
    </row>
    <row r="26" spans="1:54" x14ac:dyDescent="0.2">
      <c r="A26" s="15">
        <f t="shared" si="12"/>
        <v>2</v>
      </c>
      <c r="C26" s="9">
        <v>2</v>
      </c>
      <c r="D26" s="6"/>
      <c r="E26" s="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M26" s="41" t="str">
        <f t="shared" si="13"/>
        <v>-</v>
      </c>
      <c r="AN26" s="41"/>
      <c r="AO26" s="41" t="str">
        <f t="shared" si="14"/>
        <v>-</v>
      </c>
      <c r="AP26" s="41"/>
      <c r="AQ26" s="41" t="str">
        <f t="shared" si="15"/>
        <v>-</v>
      </c>
      <c r="AR26" s="41"/>
      <c r="AU26" s="37">
        <v>44202</v>
      </c>
      <c r="AV26" s="37"/>
      <c r="AW26" s="37"/>
      <c r="AX26" s="36" t="s">
        <v>28</v>
      </c>
      <c r="AY26" s="36"/>
      <c r="AZ26" s="36"/>
      <c r="BA26" s="36"/>
      <c r="BB26" s="36"/>
    </row>
    <row r="27" spans="1:54" x14ac:dyDescent="0.2">
      <c r="A27" s="15">
        <f t="shared" si="12"/>
        <v>2</v>
      </c>
      <c r="C27" s="8">
        <v>3</v>
      </c>
      <c r="D27" s="6"/>
      <c r="E27" s="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M27" s="41" t="str">
        <f t="shared" si="13"/>
        <v>-</v>
      </c>
      <c r="AN27" s="41"/>
      <c r="AO27" s="41" t="str">
        <f t="shared" si="14"/>
        <v>-</v>
      </c>
      <c r="AP27" s="41"/>
      <c r="AQ27" s="41" t="str">
        <f t="shared" si="15"/>
        <v>-</v>
      </c>
      <c r="AR27" s="41"/>
      <c r="AU27" s="37">
        <v>44260</v>
      </c>
      <c r="AV27" s="37"/>
      <c r="AW27" s="37"/>
      <c r="AX27" s="36" t="s">
        <v>13</v>
      </c>
      <c r="AY27" s="36"/>
      <c r="AZ27" s="36"/>
      <c r="BA27" s="36"/>
      <c r="BB27" s="36"/>
    </row>
    <row r="28" spans="1:54" x14ac:dyDescent="0.2">
      <c r="A28" s="15">
        <f t="shared" si="12"/>
        <v>2</v>
      </c>
      <c r="C28" s="9">
        <v>4</v>
      </c>
      <c r="D28" s="6"/>
      <c r="E28" s="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M28" s="41" t="str">
        <f t="shared" si="13"/>
        <v>-</v>
      </c>
      <c r="AN28" s="41"/>
      <c r="AO28" s="41" t="str">
        <f t="shared" si="14"/>
        <v>-</v>
      </c>
      <c r="AP28" s="41"/>
      <c r="AQ28" s="41" t="str">
        <f t="shared" si="15"/>
        <v>-</v>
      </c>
      <c r="AR28" s="41"/>
      <c r="AU28" s="37">
        <v>44305</v>
      </c>
      <c r="AV28" s="37"/>
      <c r="AW28" s="37"/>
      <c r="AX28" s="36" t="s">
        <v>14</v>
      </c>
      <c r="AY28" s="36"/>
      <c r="AZ28" s="36"/>
      <c r="BA28" s="36"/>
      <c r="BB28" s="36"/>
    </row>
    <row r="29" spans="1:54" x14ac:dyDescent="0.2">
      <c r="A29" s="15">
        <f t="shared" si="12"/>
        <v>2</v>
      </c>
      <c r="C29" s="8">
        <v>5</v>
      </c>
      <c r="D29" s="6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M29" s="41" t="str">
        <f t="shared" si="13"/>
        <v>-</v>
      </c>
      <c r="AN29" s="41"/>
      <c r="AO29" s="41" t="str">
        <f t="shared" si="14"/>
        <v>-</v>
      </c>
      <c r="AP29" s="41"/>
      <c r="AQ29" s="41" t="str">
        <f t="shared" si="15"/>
        <v>-</v>
      </c>
      <c r="AR29" s="41"/>
      <c r="AU29" s="37">
        <v>44307</v>
      </c>
      <c r="AV29" s="37"/>
      <c r="AW29" s="37"/>
      <c r="AX29" s="36" t="s">
        <v>15</v>
      </c>
      <c r="AY29" s="36"/>
      <c r="AZ29" s="36"/>
      <c r="BA29" s="36"/>
      <c r="BB29" s="36"/>
    </row>
    <row r="30" spans="1:54" x14ac:dyDescent="0.2">
      <c r="A30" s="15">
        <f t="shared" si="12"/>
        <v>2</v>
      </c>
      <c r="C30" s="9">
        <v>6</v>
      </c>
      <c r="D30" s="6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M30" s="41" t="str">
        <f t="shared" si="13"/>
        <v>-</v>
      </c>
      <c r="AN30" s="41"/>
      <c r="AO30" s="41" t="str">
        <f t="shared" si="14"/>
        <v>-</v>
      </c>
      <c r="AP30" s="41"/>
      <c r="AQ30" s="41" t="str">
        <f t="shared" si="15"/>
        <v>-</v>
      </c>
      <c r="AR30" s="41"/>
      <c r="AU30" s="37">
        <v>44317</v>
      </c>
      <c r="AV30" s="37"/>
      <c r="AW30" s="37"/>
      <c r="AX30" s="36" t="s">
        <v>16</v>
      </c>
      <c r="AY30" s="36"/>
      <c r="AZ30" s="36"/>
      <c r="BA30" s="36"/>
      <c r="BB30" s="36"/>
    </row>
    <row r="31" spans="1:54" x14ac:dyDescent="0.2">
      <c r="A31" s="15">
        <f t="shared" si="12"/>
        <v>2</v>
      </c>
      <c r="C31" s="8">
        <v>7</v>
      </c>
      <c r="D31" s="6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M31" s="41" t="str">
        <f t="shared" si="13"/>
        <v>-</v>
      </c>
      <c r="AN31" s="41"/>
      <c r="AO31" s="41" t="str">
        <f t="shared" si="14"/>
        <v>-</v>
      </c>
      <c r="AP31" s="41"/>
      <c r="AQ31" s="41" t="str">
        <f t="shared" si="15"/>
        <v>-</v>
      </c>
      <c r="AR31" s="41"/>
      <c r="AU31" s="37">
        <v>44367</v>
      </c>
      <c r="AV31" s="37"/>
      <c r="AW31" s="37"/>
      <c r="AX31" s="36" t="s">
        <v>17</v>
      </c>
      <c r="AY31" s="36"/>
      <c r="AZ31" s="36"/>
      <c r="BA31" s="36"/>
      <c r="BB31" s="36"/>
    </row>
    <row r="32" spans="1:54" x14ac:dyDescent="0.2">
      <c r="A32" s="15">
        <f t="shared" si="12"/>
        <v>2</v>
      </c>
      <c r="C32" s="9">
        <v>8</v>
      </c>
      <c r="D32" s="6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M32" s="41" t="str">
        <f t="shared" si="13"/>
        <v>-</v>
      </c>
      <c r="AN32" s="41"/>
      <c r="AO32" s="41" t="str">
        <f t="shared" si="14"/>
        <v>-</v>
      </c>
      <c r="AP32" s="41"/>
      <c r="AQ32" s="41" t="str">
        <f t="shared" si="15"/>
        <v>-</v>
      </c>
      <c r="AR32" s="41"/>
      <c r="AU32" s="37">
        <v>44419</v>
      </c>
      <c r="AV32" s="37"/>
      <c r="AW32" s="37"/>
      <c r="AX32" s="36" t="s">
        <v>18</v>
      </c>
      <c r="AY32" s="36"/>
      <c r="AZ32" s="36"/>
      <c r="BA32" s="36"/>
      <c r="BB32" s="36"/>
    </row>
    <row r="33" spans="1:54" x14ac:dyDescent="0.2">
      <c r="A33" s="15">
        <f t="shared" si="12"/>
        <v>2</v>
      </c>
      <c r="C33" s="8">
        <v>9</v>
      </c>
      <c r="D33" s="6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M33" s="41" t="str">
        <f t="shared" si="13"/>
        <v>-</v>
      </c>
      <c r="AN33" s="41"/>
      <c r="AO33" s="41" t="str">
        <f t="shared" si="14"/>
        <v>-</v>
      </c>
      <c r="AP33" s="41"/>
      <c r="AQ33" s="41" t="str">
        <f t="shared" si="15"/>
        <v>-</v>
      </c>
      <c r="AR33" s="41"/>
      <c r="AU33" s="37">
        <v>44446</v>
      </c>
      <c r="AV33" s="37"/>
      <c r="AW33" s="37"/>
      <c r="AX33" s="36" t="s">
        <v>19</v>
      </c>
      <c r="AY33" s="36"/>
      <c r="AZ33" s="36"/>
      <c r="BA33" s="36"/>
      <c r="BB33" s="36"/>
    </row>
    <row r="34" spans="1:54" x14ac:dyDescent="0.2">
      <c r="A34" s="15">
        <f t="shared" si="12"/>
        <v>2</v>
      </c>
      <c r="C34" s="9">
        <v>10</v>
      </c>
      <c r="D34" s="6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2"/>
      <c r="AD34" s="11"/>
      <c r="AE34" s="11"/>
      <c r="AF34" s="11"/>
      <c r="AG34" s="11"/>
      <c r="AH34" s="11"/>
      <c r="AI34" s="11"/>
      <c r="AJ34" s="11"/>
      <c r="AM34" s="41" t="str">
        <f t="shared" si="13"/>
        <v>-</v>
      </c>
      <c r="AN34" s="41"/>
      <c r="AO34" s="41" t="str">
        <f t="shared" si="14"/>
        <v>-</v>
      </c>
      <c r="AP34" s="41"/>
      <c r="AQ34" s="41" t="str">
        <f t="shared" si="15"/>
        <v>-</v>
      </c>
      <c r="AR34" s="41"/>
      <c r="AU34" s="37">
        <v>44481</v>
      </c>
      <c r="AV34" s="37"/>
      <c r="AW34" s="37"/>
      <c r="AX34" s="36" t="s">
        <v>20</v>
      </c>
      <c r="AY34" s="36"/>
      <c r="AZ34" s="36"/>
      <c r="BA34" s="36"/>
      <c r="BB34" s="36"/>
    </row>
    <row r="35" spans="1:54" x14ac:dyDescent="0.2">
      <c r="A35" s="15">
        <f t="shared" si="12"/>
        <v>2</v>
      </c>
      <c r="D35" s="1"/>
      <c r="E35" s="1"/>
      <c r="F35" s="5">
        <f t="shared" ref="F35:AJ35" si="16">IF(COUNTIF(F25:F34,$AU$10)=0,0,COUNTIF(F25:F34,$AU$10))</f>
        <v>0</v>
      </c>
      <c r="G35" s="5">
        <f t="shared" si="16"/>
        <v>0</v>
      </c>
      <c r="H35" s="5">
        <f t="shared" si="16"/>
        <v>0</v>
      </c>
      <c r="I35" s="5">
        <f t="shared" si="16"/>
        <v>0</v>
      </c>
      <c r="J35" s="5">
        <f t="shared" si="16"/>
        <v>0</v>
      </c>
      <c r="K35" s="5">
        <f t="shared" si="16"/>
        <v>0</v>
      </c>
      <c r="L35" s="5">
        <f t="shared" si="16"/>
        <v>0</v>
      </c>
      <c r="M35" s="5">
        <f t="shared" si="16"/>
        <v>0</v>
      </c>
      <c r="N35" s="5">
        <f t="shared" si="16"/>
        <v>0</v>
      </c>
      <c r="O35" s="5">
        <f t="shared" si="16"/>
        <v>0</v>
      </c>
      <c r="P35" s="5">
        <f t="shared" si="16"/>
        <v>0</v>
      </c>
      <c r="Q35" s="5">
        <f t="shared" si="16"/>
        <v>0</v>
      </c>
      <c r="R35" s="5">
        <f t="shared" si="16"/>
        <v>0</v>
      </c>
      <c r="S35" s="5">
        <f t="shared" si="16"/>
        <v>0</v>
      </c>
      <c r="T35" s="5">
        <f t="shared" si="16"/>
        <v>0</v>
      </c>
      <c r="U35" s="5">
        <f t="shared" si="16"/>
        <v>0</v>
      </c>
      <c r="V35" s="5">
        <f t="shared" si="16"/>
        <v>0</v>
      </c>
      <c r="W35" s="5">
        <f t="shared" si="16"/>
        <v>0</v>
      </c>
      <c r="X35" s="5">
        <f t="shared" si="16"/>
        <v>0</v>
      </c>
      <c r="Y35" s="5">
        <f t="shared" si="16"/>
        <v>0</v>
      </c>
      <c r="Z35" s="5">
        <f t="shared" si="16"/>
        <v>0</v>
      </c>
      <c r="AA35" s="5">
        <f t="shared" si="16"/>
        <v>0</v>
      </c>
      <c r="AB35" s="5">
        <f t="shared" si="16"/>
        <v>0</v>
      </c>
      <c r="AC35" s="5">
        <f t="shared" si="16"/>
        <v>0</v>
      </c>
      <c r="AD35" s="5">
        <f t="shared" si="16"/>
        <v>0</v>
      </c>
      <c r="AE35" s="5">
        <f t="shared" si="16"/>
        <v>0</v>
      </c>
      <c r="AF35" s="5">
        <f t="shared" si="16"/>
        <v>0</v>
      </c>
      <c r="AG35" s="5">
        <f t="shared" si="16"/>
        <v>0</v>
      </c>
      <c r="AH35" s="5">
        <f t="shared" si="16"/>
        <v>0</v>
      </c>
      <c r="AI35" s="5">
        <f t="shared" si="16"/>
        <v>0</v>
      </c>
      <c r="AJ35" s="5">
        <f t="shared" si="16"/>
        <v>0</v>
      </c>
      <c r="AM35" s="50" t="str">
        <f>IF(SUM(AM25:AM34)=0,"-",SUM(AM25:AM34))</f>
        <v>-</v>
      </c>
      <c r="AN35" s="50"/>
      <c r="AO35" s="50" t="str">
        <f t="shared" ref="AO35" si="17">IF(SUM(AO25:AO34)=0,"-",SUM(AO25:AO34))</f>
        <v>-</v>
      </c>
      <c r="AP35" s="50"/>
      <c r="AQ35" s="51" t="str">
        <f t="shared" ref="AQ35" si="18">IF(SUM(AQ25:AQ34)=0,"-",SUM(AQ25:AQ34))</f>
        <v>-</v>
      </c>
      <c r="AR35" s="51"/>
      <c r="AU35" s="37">
        <v>44500</v>
      </c>
      <c r="AV35" s="37"/>
      <c r="AW35" s="37"/>
      <c r="AX35" s="36" t="s">
        <v>21</v>
      </c>
      <c r="AY35" s="36"/>
      <c r="AZ35" s="36"/>
      <c r="BA35" s="36"/>
      <c r="BB35" s="36"/>
    </row>
    <row r="36" spans="1:54" x14ac:dyDescent="0.2">
      <c r="D36" s="1"/>
      <c r="E36" s="1"/>
      <c r="F36" s="4"/>
      <c r="G36" s="4"/>
      <c r="H36" s="4"/>
      <c r="I36" s="4"/>
      <c r="J36" s="4"/>
      <c r="K36" s="4"/>
      <c r="AU36" s="37">
        <v>44501</v>
      </c>
      <c r="AV36" s="37"/>
      <c r="AW36" s="37"/>
      <c r="AX36" s="36" t="s">
        <v>22</v>
      </c>
      <c r="AY36" s="36"/>
      <c r="AZ36" s="36"/>
      <c r="BA36" s="36"/>
      <c r="BB36" s="36"/>
    </row>
    <row r="37" spans="1:54" x14ac:dyDescent="0.2">
      <c r="D37" s="1"/>
      <c r="E37" s="1"/>
      <c r="F37" s="4"/>
      <c r="G37" s="4"/>
      <c r="H37" s="4"/>
      <c r="I37" s="4"/>
      <c r="J37" s="4"/>
      <c r="K37" s="4"/>
      <c r="AU37" s="37">
        <v>44502</v>
      </c>
      <c r="AV37" s="37"/>
      <c r="AW37" s="37"/>
      <c r="AX37" s="36" t="s">
        <v>23</v>
      </c>
      <c r="AY37" s="36"/>
      <c r="AZ37" s="36"/>
      <c r="BA37" s="36"/>
      <c r="BB37" s="36"/>
    </row>
    <row r="38" spans="1:54" ht="12.75" customHeight="1" x14ac:dyDescent="0.25">
      <c r="A38" s="15">
        <f>MONTH(C38)</f>
        <v>3</v>
      </c>
      <c r="C38" s="56">
        <f>DATE($BD$9,MONTH(C23)+1,1)</f>
        <v>44256</v>
      </c>
      <c r="D38" s="56"/>
      <c r="E38" s="57"/>
      <c r="F38" s="58">
        <f>DATE(YEAR(C38),MONTH(C38),1)</f>
        <v>44256</v>
      </c>
      <c r="G38" s="58">
        <f t="shared" ref="G38:AJ38" si="19">IFERROR(IF(MONTH(F38+1)=MONTH($C38),F38+1,"-"),"-")</f>
        <v>44257</v>
      </c>
      <c r="H38" s="58">
        <f t="shared" si="19"/>
        <v>44258</v>
      </c>
      <c r="I38" s="58">
        <f t="shared" si="19"/>
        <v>44259</v>
      </c>
      <c r="J38" s="58">
        <f t="shared" si="19"/>
        <v>44260</v>
      </c>
      <c r="K38" s="58">
        <f t="shared" si="19"/>
        <v>44261</v>
      </c>
      <c r="L38" s="58">
        <f t="shared" si="19"/>
        <v>44262</v>
      </c>
      <c r="M38" s="58">
        <f t="shared" si="19"/>
        <v>44263</v>
      </c>
      <c r="N38" s="58">
        <f t="shared" si="19"/>
        <v>44264</v>
      </c>
      <c r="O38" s="58">
        <f t="shared" si="19"/>
        <v>44265</v>
      </c>
      <c r="P38" s="58">
        <f t="shared" si="19"/>
        <v>44266</v>
      </c>
      <c r="Q38" s="58">
        <f t="shared" si="19"/>
        <v>44267</v>
      </c>
      <c r="R38" s="58">
        <f t="shared" si="19"/>
        <v>44268</v>
      </c>
      <c r="S38" s="58">
        <f t="shared" si="19"/>
        <v>44269</v>
      </c>
      <c r="T38" s="58">
        <f t="shared" si="19"/>
        <v>44270</v>
      </c>
      <c r="U38" s="58">
        <f t="shared" si="19"/>
        <v>44271</v>
      </c>
      <c r="V38" s="58">
        <f t="shared" si="19"/>
        <v>44272</v>
      </c>
      <c r="W38" s="58">
        <f t="shared" si="19"/>
        <v>44273</v>
      </c>
      <c r="X38" s="58">
        <f t="shared" si="19"/>
        <v>44274</v>
      </c>
      <c r="Y38" s="58">
        <f t="shared" si="19"/>
        <v>44275</v>
      </c>
      <c r="Z38" s="58">
        <f t="shared" si="19"/>
        <v>44276</v>
      </c>
      <c r="AA38" s="58">
        <f t="shared" si="19"/>
        <v>44277</v>
      </c>
      <c r="AB38" s="58">
        <f t="shared" si="19"/>
        <v>44278</v>
      </c>
      <c r="AC38" s="58">
        <f t="shared" si="19"/>
        <v>44279</v>
      </c>
      <c r="AD38" s="58">
        <f t="shared" si="19"/>
        <v>44280</v>
      </c>
      <c r="AE38" s="58">
        <f t="shared" si="19"/>
        <v>44281</v>
      </c>
      <c r="AF38" s="58">
        <f t="shared" si="19"/>
        <v>44282</v>
      </c>
      <c r="AG38" s="58">
        <f t="shared" si="19"/>
        <v>44283</v>
      </c>
      <c r="AH38" s="58">
        <f t="shared" si="19"/>
        <v>44284</v>
      </c>
      <c r="AI38" s="58">
        <f t="shared" si="19"/>
        <v>44285</v>
      </c>
      <c r="AJ38" s="58">
        <f t="shared" si="19"/>
        <v>44286</v>
      </c>
      <c r="AM38" s="65" t="s">
        <v>9</v>
      </c>
      <c r="AN38" s="65"/>
      <c r="AO38" s="65"/>
      <c r="AP38" s="65"/>
      <c r="AQ38" s="65"/>
      <c r="AR38" s="65"/>
      <c r="AU38" s="37">
        <v>44515</v>
      </c>
      <c r="AV38" s="37"/>
      <c r="AW38" s="37"/>
      <c r="AX38" s="36" t="s">
        <v>24</v>
      </c>
      <c r="AY38" s="36"/>
      <c r="AZ38" s="36"/>
      <c r="BA38" s="36"/>
      <c r="BB38" s="36"/>
    </row>
    <row r="39" spans="1:54" ht="12.75" customHeight="1" x14ac:dyDescent="0.25">
      <c r="A39" s="15">
        <f>A38</f>
        <v>3</v>
      </c>
      <c r="C39" s="59"/>
      <c r="D39" s="59"/>
      <c r="E39" s="57"/>
      <c r="F39" s="60" t="str">
        <f>IF(F38="-","-",UPPER(LEFT(TEXT(F38,"ddd"),1)))</f>
        <v>M</v>
      </c>
      <c r="G39" s="60" t="str">
        <f t="shared" ref="G39:H39" si="20">IF(G38="-","-",UPPER(LEFT(TEXT(G38,"ddd"),1)))</f>
        <v>T</v>
      </c>
      <c r="H39" s="60" t="str">
        <f t="shared" si="20"/>
        <v>W</v>
      </c>
      <c r="I39" s="60" t="str">
        <f>IF(I38="-","-",UPPER(LEFT(TEXT(I38,"ddd"),1)))</f>
        <v>T</v>
      </c>
      <c r="J39" s="60" t="str">
        <f t="shared" ref="J39:AJ39" si="21">IF(J38="-","-",UPPER(LEFT(TEXT(J38,"ddd"),1)))</f>
        <v>F</v>
      </c>
      <c r="K39" s="60" t="str">
        <f t="shared" si="21"/>
        <v>S</v>
      </c>
      <c r="L39" s="60" t="str">
        <f t="shared" si="21"/>
        <v>S</v>
      </c>
      <c r="M39" s="60" t="str">
        <f t="shared" si="21"/>
        <v>M</v>
      </c>
      <c r="N39" s="60" t="str">
        <f t="shared" si="21"/>
        <v>T</v>
      </c>
      <c r="O39" s="60" t="str">
        <f t="shared" si="21"/>
        <v>W</v>
      </c>
      <c r="P39" s="60" t="str">
        <f t="shared" si="21"/>
        <v>T</v>
      </c>
      <c r="Q39" s="60" t="str">
        <f t="shared" si="21"/>
        <v>F</v>
      </c>
      <c r="R39" s="60" t="str">
        <f t="shared" si="21"/>
        <v>S</v>
      </c>
      <c r="S39" s="60" t="str">
        <f t="shared" si="21"/>
        <v>S</v>
      </c>
      <c r="T39" s="60" t="str">
        <f t="shared" si="21"/>
        <v>M</v>
      </c>
      <c r="U39" s="60" t="str">
        <f t="shared" si="21"/>
        <v>T</v>
      </c>
      <c r="V39" s="60" t="str">
        <f t="shared" si="21"/>
        <v>W</v>
      </c>
      <c r="W39" s="60" t="str">
        <f t="shared" si="21"/>
        <v>T</v>
      </c>
      <c r="X39" s="60" t="str">
        <f t="shared" si="21"/>
        <v>F</v>
      </c>
      <c r="Y39" s="60" t="str">
        <f t="shared" si="21"/>
        <v>S</v>
      </c>
      <c r="Z39" s="60" t="str">
        <f t="shared" si="21"/>
        <v>S</v>
      </c>
      <c r="AA39" s="60" t="str">
        <f t="shared" si="21"/>
        <v>M</v>
      </c>
      <c r="AB39" s="60" t="str">
        <f t="shared" si="21"/>
        <v>T</v>
      </c>
      <c r="AC39" s="60" t="str">
        <f t="shared" si="21"/>
        <v>W</v>
      </c>
      <c r="AD39" s="60" t="str">
        <f t="shared" si="21"/>
        <v>T</v>
      </c>
      <c r="AE39" s="60" t="str">
        <f t="shared" si="21"/>
        <v>F</v>
      </c>
      <c r="AF39" s="60" t="str">
        <f t="shared" si="21"/>
        <v>S</v>
      </c>
      <c r="AG39" s="60" t="str">
        <f t="shared" si="21"/>
        <v>S</v>
      </c>
      <c r="AH39" s="60" t="str">
        <f t="shared" si="21"/>
        <v>M</v>
      </c>
      <c r="AI39" s="60" t="str">
        <f t="shared" si="21"/>
        <v>T</v>
      </c>
      <c r="AJ39" s="60" t="str">
        <f t="shared" si="21"/>
        <v>W</v>
      </c>
      <c r="AM39" s="66" t="s">
        <v>5</v>
      </c>
      <c r="AN39" s="66"/>
      <c r="AO39" s="66" t="s">
        <v>6</v>
      </c>
      <c r="AP39" s="66"/>
      <c r="AQ39" s="66" t="s">
        <v>7</v>
      </c>
      <c r="AR39" s="66"/>
      <c r="AU39" s="37">
        <v>44538</v>
      </c>
      <c r="AV39" s="37"/>
      <c r="AW39" s="37"/>
      <c r="AX39" s="36" t="s">
        <v>25</v>
      </c>
      <c r="AY39" s="36"/>
      <c r="AZ39" s="36"/>
      <c r="BA39" s="36"/>
      <c r="BB39" s="36"/>
    </row>
    <row r="40" spans="1:54" x14ac:dyDescent="0.2">
      <c r="A40" s="15">
        <f t="shared" ref="A40:A50" si="22">A39</f>
        <v>3</v>
      </c>
      <c r="C40" s="8">
        <v>1</v>
      </c>
      <c r="D40" s="6" t="s">
        <v>46</v>
      </c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M40" s="41" t="str">
        <f t="shared" ref="AM40:AM49" si="23">IF(COUNTIF($F40:$AJ40,$AU$10)=0,"-",COUNTIF($F40:$AJ40,$AU$10))</f>
        <v>-</v>
      </c>
      <c r="AN40" s="41"/>
      <c r="AO40" s="41" t="str">
        <f t="shared" ref="AO40:AO49" si="24">IF(COUNTIF($F40:$AJ40,$AU$11)=0,"-",COUNTIF($F40:$AJ40,$AU$11))</f>
        <v>-</v>
      </c>
      <c r="AP40" s="41"/>
      <c r="AQ40" s="41" t="str">
        <f t="shared" ref="AQ40:AQ49" si="25">IF(COUNTIF($F40:$AJ40,$AU$12)=0,"-",COUNTIF($F40:$AJ40,$AU$12))</f>
        <v>-</v>
      </c>
      <c r="AR40" s="41"/>
      <c r="AU40" s="37">
        <v>44550</v>
      </c>
      <c r="AV40" s="37"/>
      <c r="AW40" s="37"/>
      <c r="AX40" s="36" t="s">
        <v>29</v>
      </c>
      <c r="AY40" s="36"/>
      <c r="AZ40" s="36"/>
      <c r="BA40" s="36"/>
      <c r="BB40" s="36"/>
    </row>
    <row r="41" spans="1:54" x14ac:dyDescent="0.2">
      <c r="A41" s="15">
        <f t="shared" si="22"/>
        <v>3</v>
      </c>
      <c r="C41" s="9">
        <v>2</v>
      </c>
      <c r="D41" s="6"/>
      <c r="E41" s="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M41" s="41" t="str">
        <f t="shared" si="23"/>
        <v>-</v>
      </c>
      <c r="AN41" s="41"/>
      <c r="AO41" s="41" t="str">
        <f t="shared" si="24"/>
        <v>-</v>
      </c>
      <c r="AP41" s="41"/>
      <c r="AQ41" s="41" t="str">
        <f t="shared" si="25"/>
        <v>-</v>
      </c>
      <c r="AR41" s="41"/>
      <c r="AU41" s="37">
        <v>44555</v>
      </c>
      <c r="AV41" s="37"/>
      <c r="AW41" s="37"/>
      <c r="AX41" s="36" t="s">
        <v>26</v>
      </c>
      <c r="AY41" s="36"/>
      <c r="AZ41" s="36"/>
      <c r="BA41" s="36"/>
      <c r="BB41" s="36"/>
    </row>
    <row r="42" spans="1:54" x14ac:dyDescent="0.2">
      <c r="A42" s="15">
        <f t="shared" si="22"/>
        <v>3</v>
      </c>
      <c r="C42" s="8">
        <v>3</v>
      </c>
      <c r="D42" s="6"/>
      <c r="E42" s="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M42" s="41" t="str">
        <f t="shared" si="23"/>
        <v>-</v>
      </c>
      <c r="AN42" s="41"/>
      <c r="AO42" s="41" t="str">
        <f t="shared" si="24"/>
        <v>-</v>
      </c>
      <c r="AP42" s="41"/>
      <c r="AQ42" s="41" t="str">
        <f t="shared" si="25"/>
        <v>-</v>
      </c>
      <c r="AR42" s="41"/>
      <c r="AU42" s="37" t="s">
        <v>32</v>
      </c>
      <c r="AV42" s="37"/>
      <c r="AW42" s="37"/>
      <c r="AX42" s="36" t="s">
        <v>32</v>
      </c>
      <c r="AY42" s="36"/>
      <c r="AZ42" s="36"/>
      <c r="BA42" s="36"/>
      <c r="BB42" s="36"/>
    </row>
    <row r="43" spans="1:54" x14ac:dyDescent="0.2">
      <c r="A43" s="15">
        <f t="shared" si="22"/>
        <v>3</v>
      </c>
      <c r="C43" s="9">
        <v>4</v>
      </c>
      <c r="D43" s="6"/>
      <c r="E43" s="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M43" s="41" t="str">
        <f t="shared" si="23"/>
        <v>-</v>
      </c>
      <c r="AN43" s="41"/>
      <c r="AO43" s="41" t="str">
        <f t="shared" si="24"/>
        <v>-</v>
      </c>
      <c r="AP43" s="41"/>
      <c r="AQ43" s="41" t="str">
        <f t="shared" si="25"/>
        <v>-</v>
      </c>
      <c r="AR43" s="41"/>
      <c r="AU43" s="37" t="s">
        <v>32</v>
      </c>
      <c r="AV43" s="37"/>
      <c r="AW43" s="37"/>
      <c r="AX43" s="36" t="s">
        <v>32</v>
      </c>
      <c r="AY43" s="36"/>
      <c r="AZ43" s="36"/>
      <c r="BA43" s="36"/>
      <c r="BB43" s="36"/>
    </row>
    <row r="44" spans="1:54" x14ac:dyDescent="0.2">
      <c r="A44" s="15">
        <f t="shared" si="22"/>
        <v>3</v>
      </c>
      <c r="C44" s="8">
        <v>5</v>
      </c>
      <c r="D44" s="6"/>
      <c r="E44" s="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M44" s="41" t="str">
        <f t="shared" si="23"/>
        <v>-</v>
      </c>
      <c r="AN44" s="41"/>
      <c r="AO44" s="41" t="str">
        <f t="shared" si="24"/>
        <v>-</v>
      </c>
      <c r="AP44" s="41"/>
      <c r="AQ44" s="41" t="str">
        <f t="shared" si="25"/>
        <v>-</v>
      </c>
      <c r="AR44" s="41"/>
      <c r="AU44" s="37" t="s">
        <v>32</v>
      </c>
      <c r="AV44" s="37"/>
      <c r="AW44" s="37"/>
      <c r="AX44" s="36" t="s">
        <v>32</v>
      </c>
      <c r="AY44" s="36"/>
      <c r="AZ44" s="36"/>
      <c r="BA44" s="36"/>
      <c r="BB44" s="36"/>
    </row>
    <row r="45" spans="1:54" x14ac:dyDescent="0.2">
      <c r="A45" s="15">
        <f t="shared" si="22"/>
        <v>3</v>
      </c>
      <c r="C45" s="9">
        <v>6</v>
      </c>
      <c r="D45" s="6"/>
      <c r="E45" s="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M45" s="41" t="str">
        <f t="shared" si="23"/>
        <v>-</v>
      </c>
      <c r="AN45" s="41"/>
      <c r="AO45" s="41" t="str">
        <f t="shared" si="24"/>
        <v>-</v>
      </c>
      <c r="AP45" s="41"/>
      <c r="AQ45" s="41" t="str">
        <f t="shared" si="25"/>
        <v>-</v>
      </c>
      <c r="AR45" s="41"/>
      <c r="AU45" s="37" t="s">
        <v>32</v>
      </c>
      <c r="AV45" s="37"/>
      <c r="AW45" s="37"/>
      <c r="AX45" s="36" t="s">
        <v>32</v>
      </c>
      <c r="AY45" s="36"/>
      <c r="AZ45" s="36"/>
      <c r="BA45" s="36"/>
      <c r="BB45" s="36"/>
    </row>
    <row r="46" spans="1:54" x14ac:dyDescent="0.2">
      <c r="A46" s="15">
        <f t="shared" si="22"/>
        <v>3</v>
      </c>
      <c r="C46" s="8">
        <v>7</v>
      </c>
      <c r="D46" s="6"/>
      <c r="E46" s="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M46" s="41" t="str">
        <f t="shared" si="23"/>
        <v>-</v>
      </c>
      <c r="AN46" s="41"/>
      <c r="AO46" s="41" t="str">
        <f t="shared" si="24"/>
        <v>-</v>
      </c>
      <c r="AP46" s="41"/>
      <c r="AQ46" s="41" t="str">
        <f t="shared" si="25"/>
        <v>-</v>
      </c>
      <c r="AR46" s="41"/>
      <c r="AU46" s="37" t="s">
        <v>32</v>
      </c>
      <c r="AV46" s="37"/>
      <c r="AW46" s="37"/>
      <c r="AX46" s="36" t="s">
        <v>32</v>
      </c>
      <c r="AY46" s="36"/>
      <c r="AZ46" s="36"/>
      <c r="BA46" s="36"/>
      <c r="BB46" s="36"/>
    </row>
    <row r="47" spans="1:54" x14ac:dyDescent="0.2">
      <c r="A47" s="15">
        <f t="shared" si="22"/>
        <v>3</v>
      </c>
      <c r="C47" s="9">
        <v>8</v>
      </c>
      <c r="D47" s="6"/>
      <c r="E47" s="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M47" s="41" t="str">
        <f t="shared" si="23"/>
        <v>-</v>
      </c>
      <c r="AN47" s="41"/>
      <c r="AO47" s="41" t="str">
        <f t="shared" si="24"/>
        <v>-</v>
      </c>
      <c r="AP47" s="41"/>
      <c r="AQ47" s="41" t="str">
        <f t="shared" si="25"/>
        <v>-</v>
      </c>
      <c r="AR47" s="41"/>
      <c r="AU47" s="37" t="s">
        <v>32</v>
      </c>
      <c r="AV47" s="37"/>
      <c r="AW47" s="37"/>
      <c r="AX47" s="36" t="s">
        <v>32</v>
      </c>
      <c r="AY47" s="36"/>
      <c r="AZ47" s="36"/>
      <c r="BA47" s="36"/>
      <c r="BB47" s="36"/>
    </row>
    <row r="48" spans="1:54" x14ac:dyDescent="0.2">
      <c r="A48" s="15">
        <f t="shared" si="22"/>
        <v>3</v>
      </c>
      <c r="C48" s="8">
        <v>9</v>
      </c>
      <c r="D48" s="6"/>
      <c r="E48" s="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M48" s="41" t="str">
        <f t="shared" si="23"/>
        <v>-</v>
      </c>
      <c r="AN48" s="41"/>
      <c r="AO48" s="41" t="str">
        <f t="shared" si="24"/>
        <v>-</v>
      </c>
      <c r="AP48" s="41"/>
      <c r="AQ48" s="41" t="str">
        <f t="shared" si="25"/>
        <v>-</v>
      </c>
      <c r="AR48" s="41"/>
      <c r="AU48" s="37" t="s">
        <v>32</v>
      </c>
      <c r="AV48" s="37"/>
      <c r="AW48" s="37"/>
      <c r="AX48" s="36" t="s">
        <v>32</v>
      </c>
      <c r="AY48" s="36"/>
      <c r="AZ48" s="36"/>
      <c r="BA48" s="36"/>
      <c r="BB48" s="36"/>
    </row>
    <row r="49" spans="1:54" x14ac:dyDescent="0.2">
      <c r="A49" s="15">
        <f t="shared" si="22"/>
        <v>3</v>
      </c>
      <c r="C49" s="9">
        <v>10</v>
      </c>
      <c r="D49" s="6"/>
      <c r="E49" s="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M49" s="41" t="str">
        <f t="shared" si="23"/>
        <v>-</v>
      </c>
      <c r="AN49" s="41"/>
      <c r="AO49" s="41" t="str">
        <f t="shared" si="24"/>
        <v>-</v>
      </c>
      <c r="AP49" s="41"/>
      <c r="AQ49" s="41" t="str">
        <f t="shared" si="25"/>
        <v>-</v>
      </c>
      <c r="AR49" s="41"/>
      <c r="AU49" s="37" t="s">
        <v>32</v>
      </c>
      <c r="AV49" s="37"/>
      <c r="AW49" s="37"/>
      <c r="AX49" s="36" t="s">
        <v>32</v>
      </c>
      <c r="AY49" s="36"/>
      <c r="AZ49" s="36"/>
      <c r="BA49" s="36"/>
      <c r="BB49" s="36"/>
    </row>
    <row r="50" spans="1:54" x14ac:dyDescent="0.2">
      <c r="A50" s="15">
        <f t="shared" si="22"/>
        <v>3</v>
      </c>
      <c r="D50" s="1"/>
      <c r="E50" s="1"/>
      <c r="F50" s="5">
        <f t="shared" ref="F50:AJ50" si="26">IF(COUNTIF(F40:F49,$AU$10)=0,0,COUNTIF(F40:F49,$AU$10))</f>
        <v>0</v>
      </c>
      <c r="G50" s="5">
        <f t="shared" si="26"/>
        <v>0</v>
      </c>
      <c r="H50" s="5">
        <f t="shared" si="26"/>
        <v>0</v>
      </c>
      <c r="I50" s="5">
        <f t="shared" si="26"/>
        <v>0</v>
      </c>
      <c r="J50" s="5">
        <f t="shared" si="26"/>
        <v>0</v>
      </c>
      <c r="K50" s="5">
        <f t="shared" si="26"/>
        <v>0</v>
      </c>
      <c r="L50" s="5">
        <f t="shared" si="26"/>
        <v>0</v>
      </c>
      <c r="M50" s="5">
        <f t="shared" si="26"/>
        <v>0</v>
      </c>
      <c r="N50" s="5">
        <f t="shared" si="26"/>
        <v>0</v>
      </c>
      <c r="O50" s="5">
        <f t="shared" si="26"/>
        <v>0</v>
      </c>
      <c r="P50" s="5">
        <f t="shared" si="26"/>
        <v>0</v>
      </c>
      <c r="Q50" s="5">
        <f t="shared" si="26"/>
        <v>0</v>
      </c>
      <c r="R50" s="5">
        <f t="shared" si="26"/>
        <v>0</v>
      </c>
      <c r="S50" s="5">
        <f t="shared" si="26"/>
        <v>0</v>
      </c>
      <c r="T50" s="5">
        <f t="shared" si="26"/>
        <v>0</v>
      </c>
      <c r="U50" s="5">
        <f t="shared" si="26"/>
        <v>0</v>
      </c>
      <c r="V50" s="5">
        <f t="shared" si="26"/>
        <v>0</v>
      </c>
      <c r="W50" s="5">
        <f t="shared" si="26"/>
        <v>0</v>
      </c>
      <c r="X50" s="5">
        <f t="shared" si="26"/>
        <v>0</v>
      </c>
      <c r="Y50" s="5">
        <f t="shared" si="26"/>
        <v>0</v>
      </c>
      <c r="Z50" s="5">
        <f t="shared" si="26"/>
        <v>0</v>
      </c>
      <c r="AA50" s="5">
        <f t="shared" si="26"/>
        <v>0</v>
      </c>
      <c r="AB50" s="5">
        <f t="shared" si="26"/>
        <v>0</v>
      </c>
      <c r="AC50" s="5">
        <f t="shared" si="26"/>
        <v>0</v>
      </c>
      <c r="AD50" s="5">
        <f t="shared" si="26"/>
        <v>0</v>
      </c>
      <c r="AE50" s="5">
        <f t="shared" si="26"/>
        <v>0</v>
      </c>
      <c r="AF50" s="5">
        <f t="shared" si="26"/>
        <v>0</v>
      </c>
      <c r="AG50" s="5">
        <f t="shared" si="26"/>
        <v>0</v>
      </c>
      <c r="AH50" s="5">
        <f t="shared" si="26"/>
        <v>0</v>
      </c>
      <c r="AI50" s="5">
        <f t="shared" si="26"/>
        <v>0</v>
      </c>
      <c r="AJ50" s="5">
        <f t="shared" si="26"/>
        <v>0</v>
      </c>
      <c r="AM50" s="50" t="str">
        <f>IF(SUM(AM40:AM49)=0,"-",SUM(AM40:AM49))</f>
        <v>-</v>
      </c>
      <c r="AN50" s="50"/>
      <c r="AO50" s="50" t="str">
        <f t="shared" ref="AO50" si="27">IF(SUM(AO40:AO49)=0,"-",SUM(AO40:AO49))</f>
        <v>-</v>
      </c>
      <c r="AP50" s="50"/>
      <c r="AQ50" s="51" t="str">
        <f t="shared" ref="AQ50" si="28">IF(SUM(AQ40:AQ49)=0,"-",SUM(AQ40:AQ49))</f>
        <v>-</v>
      </c>
      <c r="AR50" s="51"/>
      <c r="AU50" s="37" t="s">
        <v>32</v>
      </c>
      <c r="AV50" s="37"/>
      <c r="AW50" s="37"/>
      <c r="AX50" s="36" t="s">
        <v>32</v>
      </c>
      <c r="AY50" s="36"/>
      <c r="AZ50" s="36"/>
      <c r="BA50" s="36"/>
      <c r="BB50" s="36"/>
    </row>
    <row r="51" spans="1:54" x14ac:dyDescent="0.2">
      <c r="D51" s="1"/>
      <c r="E51" s="1"/>
      <c r="F51" s="4"/>
      <c r="G51" s="4"/>
      <c r="H51" s="4"/>
      <c r="I51" s="4"/>
      <c r="J51" s="4"/>
      <c r="K51" s="4"/>
    </row>
    <row r="52" spans="1:54" x14ac:dyDescent="0.2">
      <c r="D52" s="1"/>
      <c r="E52" s="1"/>
      <c r="F52" s="4"/>
      <c r="G52" s="4"/>
      <c r="H52" s="4"/>
      <c r="I52" s="4"/>
      <c r="J52" s="4"/>
      <c r="K52" s="4"/>
    </row>
    <row r="53" spans="1:54" ht="12.75" customHeight="1" x14ac:dyDescent="0.25">
      <c r="A53" s="15">
        <f>MONTH(C53)</f>
        <v>4</v>
      </c>
      <c r="C53" s="56">
        <f>DATE($BD$9,MONTH(C38)+1,1)</f>
        <v>44287</v>
      </c>
      <c r="D53" s="56"/>
      <c r="E53" s="57"/>
      <c r="F53" s="58">
        <f>DATE(YEAR(C53),MONTH(C53),1)</f>
        <v>44287</v>
      </c>
      <c r="G53" s="58">
        <f t="shared" ref="G53:AJ53" si="29">IFERROR(IF(MONTH(F53+1)=MONTH($C53),F53+1,"-"),"-")</f>
        <v>44288</v>
      </c>
      <c r="H53" s="58">
        <f t="shared" si="29"/>
        <v>44289</v>
      </c>
      <c r="I53" s="58">
        <f t="shared" si="29"/>
        <v>44290</v>
      </c>
      <c r="J53" s="58">
        <f t="shared" si="29"/>
        <v>44291</v>
      </c>
      <c r="K53" s="58">
        <f t="shared" si="29"/>
        <v>44292</v>
      </c>
      <c r="L53" s="58">
        <f t="shared" si="29"/>
        <v>44293</v>
      </c>
      <c r="M53" s="58">
        <f t="shared" si="29"/>
        <v>44294</v>
      </c>
      <c r="N53" s="58">
        <f t="shared" si="29"/>
        <v>44295</v>
      </c>
      <c r="O53" s="58">
        <f t="shared" si="29"/>
        <v>44296</v>
      </c>
      <c r="P53" s="58">
        <f t="shared" si="29"/>
        <v>44297</v>
      </c>
      <c r="Q53" s="58">
        <f t="shared" si="29"/>
        <v>44298</v>
      </c>
      <c r="R53" s="58">
        <f t="shared" si="29"/>
        <v>44299</v>
      </c>
      <c r="S53" s="58">
        <f t="shared" si="29"/>
        <v>44300</v>
      </c>
      <c r="T53" s="58">
        <f t="shared" si="29"/>
        <v>44301</v>
      </c>
      <c r="U53" s="58">
        <f t="shared" si="29"/>
        <v>44302</v>
      </c>
      <c r="V53" s="58">
        <f t="shared" si="29"/>
        <v>44303</v>
      </c>
      <c r="W53" s="58">
        <f t="shared" si="29"/>
        <v>44304</v>
      </c>
      <c r="X53" s="58">
        <f t="shared" si="29"/>
        <v>44305</v>
      </c>
      <c r="Y53" s="58">
        <f t="shared" si="29"/>
        <v>44306</v>
      </c>
      <c r="Z53" s="58">
        <f t="shared" si="29"/>
        <v>44307</v>
      </c>
      <c r="AA53" s="58">
        <f t="shared" si="29"/>
        <v>44308</v>
      </c>
      <c r="AB53" s="58">
        <f t="shared" si="29"/>
        <v>44309</v>
      </c>
      <c r="AC53" s="58">
        <f t="shared" si="29"/>
        <v>44310</v>
      </c>
      <c r="AD53" s="58">
        <f t="shared" si="29"/>
        <v>44311</v>
      </c>
      <c r="AE53" s="58">
        <f t="shared" si="29"/>
        <v>44312</v>
      </c>
      <c r="AF53" s="58">
        <f t="shared" si="29"/>
        <v>44313</v>
      </c>
      <c r="AG53" s="58">
        <f t="shared" si="29"/>
        <v>44314</v>
      </c>
      <c r="AH53" s="58">
        <f t="shared" si="29"/>
        <v>44315</v>
      </c>
      <c r="AI53" s="58">
        <f t="shared" si="29"/>
        <v>44316</v>
      </c>
      <c r="AJ53" s="58" t="str">
        <f t="shared" si="29"/>
        <v>-</v>
      </c>
      <c r="AM53" s="65" t="s">
        <v>9</v>
      </c>
      <c r="AN53" s="65"/>
      <c r="AO53" s="65"/>
      <c r="AP53" s="65"/>
      <c r="AQ53" s="65"/>
      <c r="AR53" s="65"/>
    </row>
    <row r="54" spans="1:54" ht="12.75" customHeight="1" x14ac:dyDescent="0.25">
      <c r="A54" s="15">
        <f>A53</f>
        <v>4</v>
      </c>
      <c r="C54" s="59"/>
      <c r="D54" s="59"/>
      <c r="E54" s="57"/>
      <c r="F54" s="60" t="str">
        <f>IF(F53="-","-",UPPER(LEFT(TEXT(F53,"ddd"),1)))</f>
        <v>T</v>
      </c>
      <c r="G54" s="60" t="str">
        <f t="shared" ref="G54:H54" si="30">IF(G53="-","-",UPPER(LEFT(TEXT(G53,"ddd"),1)))</f>
        <v>F</v>
      </c>
      <c r="H54" s="60" t="str">
        <f t="shared" si="30"/>
        <v>S</v>
      </c>
      <c r="I54" s="60" t="str">
        <f>IF(I53="-","-",UPPER(LEFT(TEXT(I53,"ddd"),1)))</f>
        <v>S</v>
      </c>
      <c r="J54" s="60" t="str">
        <f t="shared" ref="J54:AJ54" si="31">IF(J53="-","-",UPPER(LEFT(TEXT(J53,"ddd"),1)))</f>
        <v>M</v>
      </c>
      <c r="K54" s="60" t="str">
        <f t="shared" si="31"/>
        <v>T</v>
      </c>
      <c r="L54" s="60" t="str">
        <f t="shared" si="31"/>
        <v>W</v>
      </c>
      <c r="M54" s="60" t="str">
        <f t="shared" si="31"/>
        <v>T</v>
      </c>
      <c r="N54" s="60" t="str">
        <f t="shared" si="31"/>
        <v>F</v>
      </c>
      <c r="O54" s="60" t="str">
        <f t="shared" si="31"/>
        <v>S</v>
      </c>
      <c r="P54" s="60" t="str">
        <f t="shared" si="31"/>
        <v>S</v>
      </c>
      <c r="Q54" s="60" t="str">
        <f t="shared" si="31"/>
        <v>M</v>
      </c>
      <c r="R54" s="60" t="str">
        <f t="shared" si="31"/>
        <v>T</v>
      </c>
      <c r="S54" s="60" t="str">
        <f t="shared" si="31"/>
        <v>W</v>
      </c>
      <c r="T54" s="60" t="str">
        <f t="shared" si="31"/>
        <v>T</v>
      </c>
      <c r="U54" s="60" t="str">
        <f t="shared" si="31"/>
        <v>F</v>
      </c>
      <c r="V54" s="60" t="str">
        <f t="shared" si="31"/>
        <v>S</v>
      </c>
      <c r="W54" s="60" t="str">
        <f t="shared" si="31"/>
        <v>S</v>
      </c>
      <c r="X54" s="60" t="str">
        <f t="shared" si="31"/>
        <v>M</v>
      </c>
      <c r="Y54" s="60" t="str">
        <f t="shared" si="31"/>
        <v>T</v>
      </c>
      <c r="Z54" s="60" t="str">
        <f t="shared" si="31"/>
        <v>W</v>
      </c>
      <c r="AA54" s="60" t="str">
        <f t="shared" si="31"/>
        <v>T</v>
      </c>
      <c r="AB54" s="60" t="str">
        <f t="shared" si="31"/>
        <v>F</v>
      </c>
      <c r="AC54" s="60" t="str">
        <f t="shared" si="31"/>
        <v>S</v>
      </c>
      <c r="AD54" s="60" t="str">
        <f t="shared" si="31"/>
        <v>S</v>
      </c>
      <c r="AE54" s="60" t="str">
        <f t="shared" si="31"/>
        <v>M</v>
      </c>
      <c r="AF54" s="60" t="str">
        <f t="shared" si="31"/>
        <v>T</v>
      </c>
      <c r="AG54" s="60" t="str">
        <f t="shared" si="31"/>
        <v>W</v>
      </c>
      <c r="AH54" s="60" t="str">
        <f t="shared" si="31"/>
        <v>T</v>
      </c>
      <c r="AI54" s="60" t="str">
        <f t="shared" si="31"/>
        <v>F</v>
      </c>
      <c r="AJ54" s="60" t="str">
        <f t="shared" si="31"/>
        <v>-</v>
      </c>
      <c r="AM54" s="66" t="s">
        <v>5</v>
      </c>
      <c r="AN54" s="66"/>
      <c r="AO54" s="66" t="s">
        <v>6</v>
      </c>
      <c r="AP54" s="66"/>
      <c r="AQ54" s="66" t="s">
        <v>7</v>
      </c>
      <c r="AR54" s="66"/>
    </row>
    <row r="55" spans="1:54" x14ac:dyDescent="0.2">
      <c r="A55" s="15">
        <f t="shared" ref="A55:A65" si="32">A54</f>
        <v>4</v>
      </c>
      <c r="C55" s="8">
        <v>1</v>
      </c>
      <c r="D55" s="6" t="s">
        <v>46</v>
      </c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M55" s="41" t="str">
        <f t="shared" ref="AM55:AM64" si="33">IF(COUNTIF($F55:$AJ55,$AU$10)=0,"-",COUNTIF($F55:$AJ55,$AU$10))</f>
        <v>-</v>
      </c>
      <c r="AN55" s="41"/>
      <c r="AO55" s="41" t="str">
        <f t="shared" ref="AO55:AO64" si="34">IF(COUNTIF($F55:$AJ55,$AU$11)=0,"-",COUNTIF($F55:$AJ55,$AU$11))</f>
        <v>-</v>
      </c>
      <c r="AP55" s="41"/>
      <c r="AQ55" s="41" t="str">
        <f t="shared" ref="AQ55:AQ64" si="35">IF(COUNTIF($F55:$AJ55,$AU$12)=0,"-",COUNTIF($F55:$AJ55,$AU$12))</f>
        <v>-</v>
      </c>
      <c r="AR55" s="41"/>
    </row>
    <row r="56" spans="1:54" x14ac:dyDescent="0.2">
      <c r="A56" s="15">
        <f t="shared" si="32"/>
        <v>4</v>
      </c>
      <c r="C56" s="9">
        <v>2</v>
      </c>
      <c r="D56" s="6"/>
      <c r="E56" s="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M56" s="41" t="str">
        <f t="shared" si="33"/>
        <v>-</v>
      </c>
      <c r="AN56" s="41"/>
      <c r="AO56" s="41" t="str">
        <f t="shared" si="34"/>
        <v>-</v>
      </c>
      <c r="AP56" s="41"/>
      <c r="AQ56" s="41" t="str">
        <f t="shared" si="35"/>
        <v>-</v>
      </c>
      <c r="AR56" s="41"/>
    </row>
    <row r="57" spans="1:54" x14ac:dyDescent="0.2">
      <c r="A57" s="15">
        <f t="shared" si="32"/>
        <v>4</v>
      </c>
      <c r="C57" s="8">
        <v>3</v>
      </c>
      <c r="D57" s="6"/>
      <c r="E57" s="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M57" s="41" t="str">
        <f t="shared" si="33"/>
        <v>-</v>
      </c>
      <c r="AN57" s="41"/>
      <c r="AO57" s="41" t="str">
        <f t="shared" si="34"/>
        <v>-</v>
      </c>
      <c r="AP57" s="41"/>
      <c r="AQ57" s="41" t="str">
        <f t="shared" si="35"/>
        <v>-</v>
      </c>
      <c r="AR57" s="41"/>
    </row>
    <row r="58" spans="1:54" x14ac:dyDescent="0.2">
      <c r="A58" s="15">
        <f t="shared" si="32"/>
        <v>4</v>
      </c>
      <c r="C58" s="9">
        <v>4</v>
      </c>
      <c r="D58" s="6"/>
      <c r="E58" s="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M58" s="41" t="str">
        <f t="shared" si="33"/>
        <v>-</v>
      </c>
      <c r="AN58" s="41"/>
      <c r="AO58" s="41" t="str">
        <f t="shared" si="34"/>
        <v>-</v>
      </c>
      <c r="AP58" s="41"/>
      <c r="AQ58" s="41" t="str">
        <f t="shared" si="35"/>
        <v>-</v>
      </c>
      <c r="AR58" s="41"/>
    </row>
    <row r="59" spans="1:54" x14ac:dyDescent="0.2">
      <c r="A59" s="15">
        <f t="shared" si="32"/>
        <v>4</v>
      </c>
      <c r="C59" s="8">
        <v>5</v>
      </c>
      <c r="D59" s="6"/>
      <c r="E59" s="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M59" s="41" t="str">
        <f t="shared" si="33"/>
        <v>-</v>
      </c>
      <c r="AN59" s="41"/>
      <c r="AO59" s="41" t="str">
        <f t="shared" si="34"/>
        <v>-</v>
      </c>
      <c r="AP59" s="41"/>
      <c r="AQ59" s="41" t="str">
        <f t="shared" si="35"/>
        <v>-</v>
      </c>
      <c r="AR59" s="41"/>
    </row>
    <row r="60" spans="1:54" x14ac:dyDescent="0.2">
      <c r="A60" s="15">
        <f t="shared" si="32"/>
        <v>4</v>
      </c>
      <c r="C60" s="9">
        <v>6</v>
      </c>
      <c r="D60" s="6"/>
      <c r="E60" s="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M60" s="41" t="str">
        <f t="shared" si="33"/>
        <v>-</v>
      </c>
      <c r="AN60" s="41"/>
      <c r="AO60" s="41" t="str">
        <f t="shared" si="34"/>
        <v>-</v>
      </c>
      <c r="AP60" s="41"/>
      <c r="AQ60" s="41" t="str">
        <f t="shared" si="35"/>
        <v>-</v>
      </c>
      <c r="AR60" s="41"/>
    </row>
    <row r="61" spans="1:54" x14ac:dyDescent="0.2">
      <c r="A61" s="15">
        <f t="shared" si="32"/>
        <v>4</v>
      </c>
      <c r="C61" s="8">
        <v>7</v>
      </c>
      <c r="D61" s="6"/>
      <c r="E61" s="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M61" s="41" t="str">
        <f t="shared" si="33"/>
        <v>-</v>
      </c>
      <c r="AN61" s="41"/>
      <c r="AO61" s="41" t="str">
        <f t="shared" si="34"/>
        <v>-</v>
      </c>
      <c r="AP61" s="41"/>
      <c r="AQ61" s="41" t="str">
        <f t="shared" si="35"/>
        <v>-</v>
      </c>
      <c r="AR61" s="41"/>
    </row>
    <row r="62" spans="1:54" x14ac:dyDescent="0.2">
      <c r="A62" s="15">
        <f t="shared" si="32"/>
        <v>4</v>
      </c>
      <c r="C62" s="9">
        <v>8</v>
      </c>
      <c r="D62" s="6"/>
      <c r="E62" s="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M62" s="41" t="str">
        <f t="shared" si="33"/>
        <v>-</v>
      </c>
      <c r="AN62" s="41"/>
      <c r="AO62" s="41" t="str">
        <f t="shared" si="34"/>
        <v>-</v>
      </c>
      <c r="AP62" s="41"/>
      <c r="AQ62" s="41" t="str">
        <f t="shared" si="35"/>
        <v>-</v>
      </c>
      <c r="AR62" s="41"/>
    </row>
    <row r="63" spans="1:54" x14ac:dyDescent="0.2">
      <c r="A63" s="15">
        <f t="shared" si="32"/>
        <v>4</v>
      </c>
      <c r="C63" s="8">
        <v>9</v>
      </c>
      <c r="D63" s="6"/>
      <c r="E63" s="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M63" s="41" t="str">
        <f t="shared" si="33"/>
        <v>-</v>
      </c>
      <c r="AN63" s="41"/>
      <c r="AO63" s="41" t="str">
        <f t="shared" si="34"/>
        <v>-</v>
      </c>
      <c r="AP63" s="41"/>
      <c r="AQ63" s="41" t="str">
        <f t="shared" si="35"/>
        <v>-</v>
      </c>
      <c r="AR63" s="41"/>
    </row>
    <row r="64" spans="1:54" x14ac:dyDescent="0.2">
      <c r="A64" s="15">
        <f t="shared" si="32"/>
        <v>4</v>
      </c>
      <c r="C64" s="9">
        <v>10</v>
      </c>
      <c r="D64" s="6"/>
      <c r="E64" s="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M64" s="41" t="str">
        <f t="shared" si="33"/>
        <v>-</v>
      </c>
      <c r="AN64" s="41"/>
      <c r="AO64" s="41" t="str">
        <f t="shared" si="34"/>
        <v>-</v>
      </c>
      <c r="AP64" s="41"/>
      <c r="AQ64" s="41" t="str">
        <f t="shared" si="35"/>
        <v>-</v>
      </c>
      <c r="AR64" s="41"/>
    </row>
    <row r="65" spans="1:44" x14ac:dyDescent="0.2">
      <c r="A65" s="15">
        <f t="shared" si="32"/>
        <v>4</v>
      </c>
      <c r="D65" s="1"/>
      <c r="E65" s="1"/>
      <c r="F65" s="5">
        <f t="shared" ref="F65:AJ65" si="36">IF(COUNTIF(F55:F64,$AU$10)=0,0,COUNTIF(F55:F64,$AU$10))</f>
        <v>0</v>
      </c>
      <c r="G65" s="5">
        <f t="shared" si="36"/>
        <v>0</v>
      </c>
      <c r="H65" s="5">
        <f t="shared" si="36"/>
        <v>0</v>
      </c>
      <c r="I65" s="5">
        <f t="shared" si="36"/>
        <v>0</v>
      </c>
      <c r="J65" s="5">
        <f t="shared" si="36"/>
        <v>0</v>
      </c>
      <c r="K65" s="5">
        <f t="shared" si="36"/>
        <v>0</v>
      </c>
      <c r="L65" s="5">
        <f t="shared" si="36"/>
        <v>0</v>
      </c>
      <c r="M65" s="5">
        <f t="shared" si="36"/>
        <v>0</v>
      </c>
      <c r="N65" s="5">
        <f t="shared" si="36"/>
        <v>0</v>
      </c>
      <c r="O65" s="5">
        <f t="shared" si="36"/>
        <v>0</v>
      </c>
      <c r="P65" s="5">
        <f t="shared" si="36"/>
        <v>0</v>
      </c>
      <c r="Q65" s="5">
        <f t="shared" si="36"/>
        <v>0</v>
      </c>
      <c r="R65" s="5">
        <f t="shared" si="36"/>
        <v>0</v>
      </c>
      <c r="S65" s="5">
        <f t="shared" si="36"/>
        <v>0</v>
      </c>
      <c r="T65" s="5">
        <f t="shared" si="36"/>
        <v>0</v>
      </c>
      <c r="U65" s="5">
        <f t="shared" si="36"/>
        <v>0</v>
      </c>
      <c r="V65" s="5">
        <f t="shared" si="36"/>
        <v>0</v>
      </c>
      <c r="W65" s="5">
        <f t="shared" si="36"/>
        <v>0</v>
      </c>
      <c r="X65" s="5">
        <f t="shared" si="36"/>
        <v>0</v>
      </c>
      <c r="Y65" s="5">
        <f t="shared" si="36"/>
        <v>0</v>
      </c>
      <c r="Z65" s="5">
        <f t="shared" si="36"/>
        <v>0</v>
      </c>
      <c r="AA65" s="5">
        <f t="shared" si="36"/>
        <v>0</v>
      </c>
      <c r="AB65" s="5">
        <f t="shared" si="36"/>
        <v>0</v>
      </c>
      <c r="AC65" s="5">
        <f t="shared" si="36"/>
        <v>0</v>
      </c>
      <c r="AD65" s="5">
        <f t="shared" si="36"/>
        <v>0</v>
      </c>
      <c r="AE65" s="5">
        <f t="shared" si="36"/>
        <v>0</v>
      </c>
      <c r="AF65" s="5">
        <f t="shared" si="36"/>
        <v>0</v>
      </c>
      <c r="AG65" s="5">
        <f t="shared" si="36"/>
        <v>0</v>
      </c>
      <c r="AH65" s="5">
        <f t="shared" si="36"/>
        <v>0</v>
      </c>
      <c r="AI65" s="5">
        <f t="shared" si="36"/>
        <v>0</v>
      </c>
      <c r="AJ65" s="5">
        <f t="shared" si="36"/>
        <v>0</v>
      </c>
      <c r="AM65" s="50" t="str">
        <f>IF(SUM(AM55:AM64)=0,"-",SUM(AM55:AM64))</f>
        <v>-</v>
      </c>
      <c r="AN65" s="50"/>
      <c r="AO65" s="50" t="str">
        <f t="shared" ref="AO65" si="37">IF(SUM(AO55:AO64)=0,"-",SUM(AO55:AO64))</f>
        <v>-</v>
      </c>
      <c r="AP65" s="50"/>
      <c r="AQ65" s="51" t="str">
        <f t="shared" ref="AQ65" si="38">IF(SUM(AQ55:AQ64)=0,"-",SUM(AQ55:AQ64))</f>
        <v>-</v>
      </c>
      <c r="AR65" s="51"/>
    </row>
    <row r="66" spans="1:44" x14ac:dyDescent="0.2">
      <c r="D66" s="1"/>
      <c r="E66" s="1"/>
      <c r="F66" s="4"/>
      <c r="G66" s="4"/>
      <c r="H66" s="4"/>
      <c r="I66" s="4"/>
      <c r="J66" s="4"/>
      <c r="K66" s="4"/>
    </row>
    <row r="67" spans="1:44" x14ac:dyDescent="0.2">
      <c r="D67" s="1"/>
      <c r="E67" s="1"/>
      <c r="F67" s="4"/>
      <c r="G67" s="4"/>
      <c r="H67" s="4"/>
      <c r="I67" s="4"/>
      <c r="J67" s="4"/>
      <c r="K67" s="4"/>
    </row>
    <row r="68" spans="1:44" ht="12.75" customHeight="1" x14ac:dyDescent="0.25">
      <c r="A68" s="15">
        <f>MONTH(C68)</f>
        <v>5</v>
      </c>
      <c r="C68" s="56">
        <f>DATE($BD$9,MONTH(C53)+1,1)</f>
        <v>44317</v>
      </c>
      <c r="D68" s="56"/>
      <c r="E68" s="57"/>
      <c r="F68" s="58">
        <f>DATE(YEAR(C68),MONTH(C68),1)</f>
        <v>44317</v>
      </c>
      <c r="G68" s="58">
        <f t="shared" ref="G68:AJ68" si="39">IFERROR(IF(MONTH(F68+1)=MONTH($C68),F68+1,"-"),"-")</f>
        <v>44318</v>
      </c>
      <c r="H68" s="58">
        <f t="shared" si="39"/>
        <v>44319</v>
      </c>
      <c r="I68" s="58">
        <f t="shared" si="39"/>
        <v>44320</v>
      </c>
      <c r="J68" s="58">
        <f t="shared" si="39"/>
        <v>44321</v>
      </c>
      <c r="K68" s="58">
        <f t="shared" si="39"/>
        <v>44322</v>
      </c>
      <c r="L68" s="58">
        <f t="shared" si="39"/>
        <v>44323</v>
      </c>
      <c r="M68" s="58">
        <f t="shared" si="39"/>
        <v>44324</v>
      </c>
      <c r="N68" s="58">
        <f t="shared" si="39"/>
        <v>44325</v>
      </c>
      <c r="O68" s="58">
        <f t="shared" si="39"/>
        <v>44326</v>
      </c>
      <c r="P68" s="58">
        <f t="shared" si="39"/>
        <v>44327</v>
      </c>
      <c r="Q68" s="58">
        <f t="shared" si="39"/>
        <v>44328</v>
      </c>
      <c r="R68" s="58">
        <f t="shared" si="39"/>
        <v>44329</v>
      </c>
      <c r="S68" s="58">
        <f t="shared" si="39"/>
        <v>44330</v>
      </c>
      <c r="T68" s="58">
        <f t="shared" si="39"/>
        <v>44331</v>
      </c>
      <c r="U68" s="58">
        <f t="shared" si="39"/>
        <v>44332</v>
      </c>
      <c r="V68" s="58">
        <f t="shared" si="39"/>
        <v>44333</v>
      </c>
      <c r="W68" s="58">
        <f t="shared" si="39"/>
        <v>44334</v>
      </c>
      <c r="X68" s="58">
        <f t="shared" si="39"/>
        <v>44335</v>
      </c>
      <c r="Y68" s="58">
        <f t="shared" si="39"/>
        <v>44336</v>
      </c>
      <c r="Z68" s="58">
        <f t="shared" si="39"/>
        <v>44337</v>
      </c>
      <c r="AA68" s="58">
        <f t="shared" si="39"/>
        <v>44338</v>
      </c>
      <c r="AB68" s="58">
        <f t="shared" si="39"/>
        <v>44339</v>
      </c>
      <c r="AC68" s="58">
        <f t="shared" si="39"/>
        <v>44340</v>
      </c>
      <c r="AD68" s="58">
        <f t="shared" si="39"/>
        <v>44341</v>
      </c>
      <c r="AE68" s="58">
        <f t="shared" si="39"/>
        <v>44342</v>
      </c>
      <c r="AF68" s="58">
        <f t="shared" si="39"/>
        <v>44343</v>
      </c>
      <c r="AG68" s="58">
        <f t="shared" si="39"/>
        <v>44344</v>
      </c>
      <c r="AH68" s="58">
        <f t="shared" si="39"/>
        <v>44345</v>
      </c>
      <c r="AI68" s="58">
        <f t="shared" si="39"/>
        <v>44346</v>
      </c>
      <c r="AJ68" s="58">
        <f t="shared" si="39"/>
        <v>44347</v>
      </c>
      <c r="AM68" s="65" t="s">
        <v>9</v>
      </c>
      <c r="AN68" s="65"/>
      <c r="AO68" s="65"/>
      <c r="AP68" s="65"/>
      <c r="AQ68" s="65"/>
      <c r="AR68" s="65"/>
    </row>
    <row r="69" spans="1:44" ht="12.75" customHeight="1" x14ac:dyDescent="0.25">
      <c r="A69" s="15">
        <f>A68</f>
        <v>5</v>
      </c>
      <c r="C69" s="59"/>
      <c r="D69" s="59"/>
      <c r="E69" s="57"/>
      <c r="F69" s="60" t="str">
        <f>IF(F68="-","-",UPPER(LEFT(TEXT(F68,"ddd"),1)))</f>
        <v>S</v>
      </c>
      <c r="G69" s="60" t="str">
        <f t="shared" ref="G69:H69" si="40">IF(G68="-","-",UPPER(LEFT(TEXT(G68,"ddd"),1)))</f>
        <v>S</v>
      </c>
      <c r="H69" s="60" t="str">
        <f t="shared" si="40"/>
        <v>M</v>
      </c>
      <c r="I69" s="60" t="str">
        <f>IF(I68="-","-",UPPER(LEFT(TEXT(I68,"ddd"),1)))</f>
        <v>T</v>
      </c>
      <c r="J69" s="60" t="str">
        <f t="shared" ref="J69:AJ69" si="41">IF(J68="-","-",UPPER(LEFT(TEXT(J68,"ddd"),1)))</f>
        <v>W</v>
      </c>
      <c r="K69" s="60" t="str">
        <f t="shared" si="41"/>
        <v>T</v>
      </c>
      <c r="L69" s="60" t="str">
        <f t="shared" si="41"/>
        <v>F</v>
      </c>
      <c r="M69" s="60" t="str">
        <f t="shared" si="41"/>
        <v>S</v>
      </c>
      <c r="N69" s="60" t="str">
        <f t="shared" si="41"/>
        <v>S</v>
      </c>
      <c r="O69" s="60" t="str">
        <f t="shared" si="41"/>
        <v>M</v>
      </c>
      <c r="P69" s="60" t="str">
        <f t="shared" si="41"/>
        <v>T</v>
      </c>
      <c r="Q69" s="60" t="str">
        <f t="shared" si="41"/>
        <v>W</v>
      </c>
      <c r="R69" s="60" t="str">
        <f t="shared" si="41"/>
        <v>T</v>
      </c>
      <c r="S69" s="60" t="str">
        <f t="shared" si="41"/>
        <v>F</v>
      </c>
      <c r="T69" s="60" t="str">
        <f t="shared" si="41"/>
        <v>S</v>
      </c>
      <c r="U69" s="60" t="str">
        <f t="shared" si="41"/>
        <v>S</v>
      </c>
      <c r="V69" s="60" t="str">
        <f t="shared" si="41"/>
        <v>M</v>
      </c>
      <c r="W69" s="60" t="str">
        <f t="shared" si="41"/>
        <v>T</v>
      </c>
      <c r="X69" s="60" t="str">
        <f t="shared" si="41"/>
        <v>W</v>
      </c>
      <c r="Y69" s="60" t="str">
        <f t="shared" si="41"/>
        <v>T</v>
      </c>
      <c r="Z69" s="60" t="str">
        <f t="shared" si="41"/>
        <v>F</v>
      </c>
      <c r="AA69" s="60" t="str">
        <f t="shared" si="41"/>
        <v>S</v>
      </c>
      <c r="AB69" s="60" t="str">
        <f t="shared" si="41"/>
        <v>S</v>
      </c>
      <c r="AC69" s="60" t="str">
        <f t="shared" si="41"/>
        <v>M</v>
      </c>
      <c r="AD69" s="60" t="str">
        <f t="shared" si="41"/>
        <v>T</v>
      </c>
      <c r="AE69" s="60" t="str">
        <f t="shared" si="41"/>
        <v>W</v>
      </c>
      <c r="AF69" s="60" t="str">
        <f t="shared" si="41"/>
        <v>T</v>
      </c>
      <c r="AG69" s="60" t="str">
        <f t="shared" si="41"/>
        <v>F</v>
      </c>
      <c r="AH69" s="60" t="str">
        <f t="shared" si="41"/>
        <v>S</v>
      </c>
      <c r="AI69" s="60" t="str">
        <f t="shared" si="41"/>
        <v>S</v>
      </c>
      <c r="AJ69" s="60" t="str">
        <f t="shared" si="41"/>
        <v>M</v>
      </c>
      <c r="AM69" s="66" t="s">
        <v>5</v>
      </c>
      <c r="AN69" s="66"/>
      <c r="AO69" s="66" t="s">
        <v>6</v>
      </c>
      <c r="AP69" s="66"/>
      <c r="AQ69" s="66" t="s">
        <v>7</v>
      </c>
      <c r="AR69" s="66"/>
    </row>
    <row r="70" spans="1:44" x14ac:dyDescent="0.2">
      <c r="A70" s="15">
        <f t="shared" ref="A70:A80" si="42">A69</f>
        <v>5</v>
      </c>
      <c r="C70" s="8">
        <v>1</v>
      </c>
      <c r="D70" s="6" t="s">
        <v>46</v>
      </c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M70" s="41" t="str">
        <f t="shared" ref="AM70:AM79" si="43">IF(COUNTIF($F70:$AJ70,$AU$10)=0,"-",COUNTIF($F70:$AJ70,$AU$10))</f>
        <v>-</v>
      </c>
      <c r="AN70" s="41"/>
      <c r="AO70" s="41" t="str">
        <f t="shared" ref="AO70:AO79" si="44">IF(COUNTIF($F70:$AJ70,$AU$11)=0,"-",COUNTIF($F70:$AJ70,$AU$11))</f>
        <v>-</v>
      </c>
      <c r="AP70" s="41"/>
      <c r="AQ70" s="41" t="str">
        <f t="shared" ref="AQ70:AQ79" si="45">IF(COUNTIF($F70:$AJ70,$AU$12)=0,"-",COUNTIF($F70:$AJ70,$AU$12))</f>
        <v>-</v>
      </c>
      <c r="AR70" s="41"/>
    </row>
    <row r="71" spans="1:44" x14ac:dyDescent="0.2">
      <c r="A71" s="15">
        <f t="shared" si="42"/>
        <v>5</v>
      </c>
      <c r="C71" s="9">
        <v>2</v>
      </c>
      <c r="D71" s="6"/>
      <c r="E71" s="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M71" s="41" t="str">
        <f t="shared" si="43"/>
        <v>-</v>
      </c>
      <c r="AN71" s="41"/>
      <c r="AO71" s="41" t="str">
        <f t="shared" si="44"/>
        <v>-</v>
      </c>
      <c r="AP71" s="41"/>
      <c r="AQ71" s="41" t="str">
        <f t="shared" si="45"/>
        <v>-</v>
      </c>
      <c r="AR71" s="41"/>
    </row>
    <row r="72" spans="1:44" x14ac:dyDescent="0.2">
      <c r="A72" s="15">
        <f t="shared" si="42"/>
        <v>5</v>
      </c>
      <c r="C72" s="8">
        <v>3</v>
      </c>
      <c r="D72" s="6"/>
      <c r="E72" s="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M72" s="41" t="str">
        <f t="shared" si="43"/>
        <v>-</v>
      </c>
      <c r="AN72" s="41"/>
      <c r="AO72" s="41" t="str">
        <f t="shared" si="44"/>
        <v>-</v>
      </c>
      <c r="AP72" s="41"/>
      <c r="AQ72" s="41" t="str">
        <f t="shared" si="45"/>
        <v>-</v>
      </c>
      <c r="AR72" s="41"/>
    </row>
    <row r="73" spans="1:44" x14ac:dyDescent="0.2">
      <c r="A73" s="15">
        <f t="shared" si="42"/>
        <v>5</v>
      </c>
      <c r="C73" s="9">
        <v>4</v>
      </c>
      <c r="D73" s="6"/>
      <c r="E73" s="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M73" s="41" t="str">
        <f t="shared" si="43"/>
        <v>-</v>
      </c>
      <c r="AN73" s="41"/>
      <c r="AO73" s="41" t="str">
        <f t="shared" si="44"/>
        <v>-</v>
      </c>
      <c r="AP73" s="41"/>
      <c r="AQ73" s="41" t="str">
        <f t="shared" si="45"/>
        <v>-</v>
      </c>
      <c r="AR73" s="41"/>
    </row>
    <row r="74" spans="1:44" x14ac:dyDescent="0.2">
      <c r="A74" s="15">
        <f t="shared" si="42"/>
        <v>5</v>
      </c>
      <c r="C74" s="8">
        <v>5</v>
      </c>
      <c r="D74" s="6"/>
      <c r="E74" s="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M74" s="41" t="str">
        <f t="shared" si="43"/>
        <v>-</v>
      </c>
      <c r="AN74" s="41"/>
      <c r="AO74" s="41" t="str">
        <f t="shared" si="44"/>
        <v>-</v>
      </c>
      <c r="AP74" s="41"/>
      <c r="AQ74" s="41" t="str">
        <f t="shared" si="45"/>
        <v>-</v>
      </c>
      <c r="AR74" s="41"/>
    </row>
    <row r="75" spans="1:44" x14ac:dyDescent="0.2">
      <c r="A75" s="15">
        <f t="shared" si="42"/>
        <v>5</v>
      </c>
      <c r="C75" s="9">
        <v>6</v>
      </c>
      <c r="D75" s="6"/>
      <c r="E75" s="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M75" s="41" t="str">
        <f t="shared" si="43"/>
        <v>-</v>
      </c>
      <c r="AN75" s="41"/>
      <c r="AO75" s="41" t="str">
        <f t="shared" si="44"/>
        <v>-</v>
      </c>
      <c r="AP75" s="41"/>
      <c r="AQ75" s="41" t="str">
        <f t="shared" si="45"/>
        <v>-</v>
      </c>
      <c r="AR75" s="41"/>
    </row>
    <row r="76" spans="1:44" x14ac:dyDescent="0.2">
      <c r="A76" s="15">
        <f t="shared" si="42"/>
        <v>5</v>
      </c>
      <c r="C76" s="8">
        <v>7</v>
      </c>
      <c r="D76" s="6"/>
      <c r="E76" s="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M76" s="41" t="str">
        <f t="shared" si="43"/>
        <v>-</v>
      </c>
      <c r="AN76" s="41"/>
      <c r="AO76" s="41" t="str">
        <f t="shared" si="44"/>
        <v>-</v>
      </c>
      <c r="AP76" s="41"/>
      <c r="AQ76" s="41" t="str">
        <f t="shared" si="45"/>
        <v>-</v>
      </c>
      <c r="AR76" s="41"/>
    </row>
    <row r="77" spans="1:44" x14ac:dyDescent="0.2">
      <c r="A77" s="15">
        <f t="shared" si="42"/>
        <v>5</v>
      </c>
      <c r="C77" s="9">
        <v>8</v>
      </c>
      <c r="D77" s="6"/>
      <c r="E77" s="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M77" s="41" t="str">
        <f t="shared" si="43"/>
        <v>-</v>
      </c>
      <c r="AN77" s="41"/>
      <c r="AO77" s="41" t="str">
        <f t="shared" si="44"/>
        <v>-</v>
      </c>
      <c r="AP77" s="41"/>
      <c r="AQ77" s="41" t="str">
        <f t="shared" si="45"/>
        <v>-</v>
      </c>
      <c r="AR77" s="41"/>
    </row>
    <row r="78" spans="1:44" x14ac:dyDescent="0.2">
      <c r="A78" s="15">
        <f t="shared" si="42"/>
        <v>5</v>
      </c>
      <c r="C78" s="8">
        <v>9</v>
      </c>
      <c r="D78" s="6"/>
      <c r="E78" s="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M78" s="41" t="str">
        <f t="shared" si="43"/>
        <v>-</v>
      </c>
      <c r="AN78" s="41"/>
      <c r="AO78" s="41" t="str">
        <f t="shared" si="44"/>
        <v>-</v>
      </c>
      <c r="AP78" s="41"/>
      <c r="AQ78" s="41" t="str">
        <f t="shared" si="45"/>
        <v>-</v>
      </c>
      <c r="AR78" s="41"/>
    </row>
    <row r="79" spans="1:44" x14ac:dyDescent="0.2">
      <c r="A79" s="15">
        <f t="shared" si="42"/>
        <v>5</v>
      </c>
      <c r="C79" s="9">
        <v>10</v>
      </c>
      <c r="D79" s="6"/>
      <c r="E79" s="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M79" s="41" t="str">
        <f t="shared" si="43"/>
        <v>-</v>
      </c>
      <c r="AN79" s="41"/>
      <c r="AO79" s="41" t="str">
        <f t="shared" si="44"/>
        <v>-</v>
      </c>
      <c r="AP79" s="41"/>
      <c r="AQ79" s="41" t="str">
        <f t="shared" si="45"/>
        <v>-</v>
      </c>
      <c r="AR79" s="41"/>
    </row>
    <row r="80" spans="1:44" x14ac:dyDescent="0.2">
      <c r="A80" s="15">
        <f t="shared" si="42"/>
        <v>5</v>
      </c>
      <c r="D80" s="1"/>
      <c r="E80" s="1"/>
      <c r="F80" s="5">
        <f t="shared" ref="F80:AJ80" si="46">IF(COUNTIF(F70:F79,$AU$10)=0,0,COUNTIF(F70:F79,$AU$10))</f>
        <v>0</v>
      </c>
      <c r="G80" s="5">
        <f t="shared" si="46"/>
        <v>0</v>
      </c>
      <c r="H80" s="5">
        <f t="shared" si="46"/>
        <v>0</v>
      </c>
      <c r="I80" s="5">
        <f t="shared" si="46"/>
        <v>0</v>
      </c>
      <c r="J80" s="5">
        <f t="shared" si="46"/>
        <v>0</v>
      </c>
      <c r="K80" s="5">
        <f t="shared" si="46"/>
        <v>0</v>
      </c>
      <c r="L80" s="5">
        <f t="shared" si="46"/>
        <v>0</v>
      </c>
      <c r="M80" s="5">
        <f t="shared" si="46"/>
        <v>0</v>
      </c>
      <c r="N80" s="5">
        <f t="shared" si="46"/>
        <v>0</v>
      </c>
      <c r="O80" s="5">
        <f t="shared" si="46"/>
        <v>0</v>
      </c>
      <c r="P80" s="5">
        <f t="shared" si="46"/>
        <v>0</v>
      </c>
      <c r="Q80" s="5">
        <f t="shared" si="46"/>
        <v>0</v>
      </c>
      <c r="R80" s="5">
        <f t="shared" si="46"/>
        <v>0</v>
      </c>
      <c r="S80" s="5">
        <f t="shared" si="46"/>
        <v>0</v>
      </c>
      <c r="T80" s="5">
        <f t="shared" si="46"/>
        <v>0</v>
      </c>
      <c r="U80" s="5">
        <f t="shared" si="46"/>
        <v>0</v>
      </c>
      <c r="V80" s="5">
        <f t="shared" si="46"/>
        <v>0</v>
      </c>
      <c r="W80" s="5">
        <f t="shared" si="46"/>
        <v>0</v>
      </c>
      <c r="X80" s="5">
        <f t="shared" si="46"/>
        <v>0</v>
      </c>
      <c r="Y80" s="5">
        <f t="shared" si="46"/>
        <v>0</v>
      </c>
      <c r="Z80" s="5">
        <f t="shared" si="46"/>
        <v>0</v>
      </c>
      <c r="AA80" s="5">
        <f t="shared" si="46"/>
        <v>0</v>
      </c>
      <c r="AB80" s="5">
        <f t="shared" si="46"/>
        <v>0</v>
      </c>
      <c r="AC80" s="5">
        <f t="shared" si="46"/>
        <v>0</v>
      </c>
      <c r="AD80" s="5">
        <f t="shared" si="46"/>
        <v>0</v>
      </c>
      <c r="AE80" s="5">
        <f t="shared" si="46"/>
        <v>0</v>
      </c>
      <c r="AF80" s="5">
        <f t="shared" si="46"/>
        <v>0</v>
      </c>
      <c r="AG80" s="5">
        <f t="shared" si="46"/>
        <v>0</v>
      </c>
      <c r="AH80" s="5">
        <f t="shared" si="46"/>
        <v>0</v>
      </c>
      <c r="AI80" s="5">
        <f t="shared" si="46"/>
        <v>0</v>
      </c>
      <c r="AJ80" s="5">
        <f t="shared" si="46"/>
        <v>0</v>
      </c>
      <c r="AM80" s="50" t="str">
        <f>IF(SUM(AM70:AM79)=0,"-",SUM(AM70:AM79))</f>
        <v>-</v>
      </c>
      <c r="AN80" s="50"/>
      <c r="AO80" s="50" t="str">
        <f t="shared" ref="AO80" si="47">IF(SUM(AO70:AO79)=0,"-",SUM(AO70:AO79))</f>
        <v>-</v>
      </c>
      <c r="AP80" s="50"/>
      <c r="AQ80" s="51" t="str">
        <f t="shared" ref="AQ80" si="48">IF(SUM(AQ70:AQ79)=0,"-",SUM(AQ70:AQ79))</f>
        <v>-</v>
      </c>
      <c r="AR80" s="51"/>
    </row>
    <row r="81" spans="1:44" x14ac:dyDescent="0.2">
      <c r="D81" s="1"/>
      <c r="E81" s="1"/>
      <c r="F81" s="4"/>
      <c r="G81" s="4"/>
      <c r="H81" s="4"/>
      <c r="I81" s="4"/>
      <c r="J81" s="4"/>
      <c r="K81" s="4"/>
    </row>
    <row r="82" spans="1:44" x14ac:dyDescent="0.2">
      <c r="D82" s="1"/>
      <c r="E82" s="1"/>
      <c r="F82" s="4"/>
      <c r="G82" s="4"/>
      <c r="H82" s="4"/>
      <c r="I82" s="4"/>
      <c r="J82" s="4"/>
      <c r="K82" s="4"/>
    </row>
    <row r="83" spans="1:44" ht="12.75" customHeight="1" x14ac:dyDescent="0.25">
      <c r="A83" s="15">
        <f>MONTH(C83)</f>
        <v>6</v>
      </c>
      <c r="C83" s="56">
        <f>DATE($BD$9,MONTH(C68)+1,1)</f>
        <v>44348</v>
      </c>
      <c r="D83" s="56"/>
      <c r="E83" s="57"/>
      <c r="F83" s="58">
        <f>DATE(YEAR(C83),MONTH(C83),1)</f>
        <v>44348</v>
      </c>
      <c r="G83" s="58">
        <f t="shared" ref="G83:AJ83" si="49">IFERROR(IF(MONTH(F83+1)=MONTH($C83),F83+1,"-"),"-")</f>
        <v>44349</v>
      </c>
      <c r="H83" s="58">
        <f t="shared" si="49"/>
        <v>44350</v>
      </c>
      <c r="I83" s="58">
        <f t="shared" si="49"/>
        <v>44351</v>
      </c>
      <c r="J83" s="58">
        <f t="shared" si="49"/>
        <v>44352</v>
      </c>
      <c r="K83" s="58">
        <f t="shared" si="49"/>
        <v>44353</v>
      </c>
      <c r="L83" s="58">
        <f t="shared" si="49"/>
        <v>44354</v>
      </c>
      <c r="M83" s="58">
        <f t="shared" si="49"/>
        <v>44355</v>
      </c>
      <c r="N83" s="58">
        <f t="shared" si="49"/>
        <v>44356</v>
      </c>
      <c r="O83" s="58">
        <f t="shared" si="49"/>
        <v>44357</v>
      </c>
      <c r="P83" s="58">
        <f t="shared" si="49"/>
        <v>44358</v>
      </c>
      <c r="Q83" s="58">
        <f t="shared" si="49"/>
        <v>44359</v>
      </c>
      <c r="R83" s="58">
        <f t="shared" si="49"/>
        <v>44360</v>
      </c>
      <c r="S83" s="58">
        <f t="shared" si="49"/>
        <v>44361</v>
      </c>
      <c r="T83" s="58">
        <f t="shared" si="49"/>
        <v>44362</v>
      </c>
      <c r="U83" s="58">
        <f t="shared" si="49"/>
        <v>44363</v>
      </c>
      <c r="V83" s="58">
        <f t="shared" si="49"/>
        <v>44364</v>
      </c>
      <c r="W83" s="58">
        <f t="shared" si="49"/>
        <v>44365</v>
      </c>
      <c r="X83" s="58">
        <f t="shared" si="49"/>
        <v>44366</v>
      </c>
      <c r="Y83" s="58">
        <f t="shared" si="49"/>
        <v>44367</v>
      </c>
      <c r="Z83" s="58">
        <f t="shared" si="49"/>
        <v>44368</v>
      </c>
      <c r="AA83" s="58">
        <f t="shared" si="49"/>
        <v>44369</v>
      </c>
      <c r="AB83" s="58">
        <f t="shared" si="49"/>
        <v>44370</v>
      </c>
      <c r="AC83" s="58">
        <f t="shared" si="49"/>
        <v>44371</v>
      </c>
      <c r="AD83" s="58">
        <f t="shared" si="49"/>
        <v>44372</v>
      </c>
      <c r="AE83" s="58">
        <f t="shared" si="49"/>
        <v>44373</v>
      </c>
      <c r="AF83" s="58">
        <f t="shared" si="49"/>
        <v>44374</v>
      </c>
      <c r="AG83" s="58">
        <f t="shared" si="49"/>
        <v>44375</v>
      </c>
      <c r="AH83" s="58">
        <f t="shared" si="49"/>
        <v>44376</v>
      </c>
      <c r="AI83" s="58">
        <f t="shared" si="49"/>
        <v>44377</v>
      </c>
      <c r="AJ83" s="58" t="str">
        <f t="shared" si="49"/>
        <v>-</v>
      </c>
      <c r="AM83" s="65" t="s">
        <v>9</v>
      </c>
      <c r="AN83" s="65"/>
      <c r="AO83" s="65"/>
      <c r="AP83" s="65"/>
      <c r="AQ83" s="65"/>
      <c r="AR83" s="65"/>
    </row>
    <row r="84" spans="1:44" ht="12.75" customHeight="1" x14ac:dyDescent="0.25">
      <c r="A84" s="15">
        <f>A83</f>
        <v>6</v>
      </c>
      <c r="C84" s="59"/>
      <c r="D84" s="59"/>
      <c r="E84" s="57"/>
      <c r="F84" s="60" t="str">
        <f>IF(F83="-","-",UPPER(LEFT(TEXT(F83,"ddd"),1)))</f>
        <v>T</v>
      </c>
      <c r="G84" s="60" t="str">
        <f t="shared" ref="G84:H84" si="50">IF(G83="-","-",UPPER(LEFT(TEXT(G83,"ddd"),1)))</f>
        <v>W</v>
      </c>
      <c r="H84" s="60" t="str">
        <f t="shared" si="50"/>
        <v>T</v>
      </c>
      <c r="I84" s="60" t="str">
        <f>IF(I83="-","-",UPPER(LEFT(TEXT(I83,"ddd"),1)))</f>
        <v>F</v>
      </c>
      <c r="J84" s="60" t="str">
        <f t="shared" ref="J84:AJ84" si="51">IF(J83="-","-",UPPER(LEFT(TEXT(J83,"ddd"),1)))</f>
        <v>S</v>
      </c>
      <c r="K84" s="60" t="str">
        <f t="shared" si="51"/>
        <v>S</v>
      </c>
      <c r="L84" s="60" t="str">
        <f t="shared" si="51"/>
        <v>M</v>
      </c>
      <c r="M84" s="60" t="str">
        <f t="shared" si="51"/>
        <v>T</v>
      </c>
      <c r="N84" s="60" t="str">
        <f t="shared" si="51"/>
        <v>W</v>
      </c>
      <c r="O84" s="60" t="str">
        <f t="shared" si="51"/>
        <v>T</v>
      </c>
      <c r="P84" s="60" t="str">
        <f t="shared" si="51"/>
        <v>F</v>
      </c>
      <c r="Q84" s="60" t="str">
        <f t="shared" si="51"/>
        <v>S</v>
      </c>
      <c r="R84" s="60" t="str">
        <f t="shared" si="51"/>
        <v>S</v>
      </c>
      <c r="S84" s="60" t="str">
        <f t="shared" si="51"/>
        <v>M</v>
      </c>
      <c r="T84" s="60" t="str">
        <f t="shared" si="51"/>
        <v>T</v>
      </c>
      <c r="U84" s="60" t="str">
        <f t="shared" si="51"/>
        <v>W</v>
      </c>
      <c r="V84" s="60" t="str">
        <f t="shared" si="51"/>
        <v>T</v>
      </c>
      <c r="W84" s="60" t="str">
        <f t="shared" si="51"/>
        <v>F</v>
      </c>
      <c r="X84" s="60" t="str">
        <f t="shared" si="51"/>
        <v>S</v>
      </c>
      <c r="Y84" s="60" t="str">
        <f t="shared" si="51"/>
        <v>S</v>
      </c>
      <c r="Z84" s="60" t="str">
        <f t="shared" si="51"/>
        <v>M</v>
      </c>
      <c r="AA84" s="60" t="str">
        <f t="shared" si="51"/>
        <v>T</v>
      </c>
      <c r="AB84" s="60" t="str">
        <f t="shared" si="51"/>
        <v>W</v>
      </c>
      <c r="AC84" s="60" t="str">
        <f t="shared" si="51"/>
        <v>T</v>
      </c>
      <c r="AD84" s="60" t="str">
        <f t="shared" si="51"/>
        <v>F</v>
      </c>
      <c r="AE84" s="60" t="str">
        <f t="shared" si="51"/>
        <v>S</v>
      </c>
      <c r="AF84" s="60" t="str">
        <f t="shared" si="51"/>
        <v>S</v>
      </c>
      <c r="AG84" s="60" t="str">
        <f t="shared" si="51"/>
        <v>M</v>
      </c>
      <c r="AH84" s="60" t="str">
        <f t="shared" si="51"/>
        <v>T</v>
      </c>
      <c r="AI84" s="60" t="str">
        <f t="shared" si="51"/>
        <v>W</v>
      </c>
      <c r="AJ84" s="60" t="str">
        <f t="shared" si="51"/>
        <v>-</v>
      </c>
      <c r="AM84" s="66" t="s">
        <v>5</v>
      </c>
      <c r="AN84" s="66"/>
      <c r="AO84" s="66" t="s">
        <v>6</v>
      </c>
      <c r="AP84" s="66"/>
      <c r="AQ84" s="66" t="s">
        <v>7</v>
      </c>
      <c r="AR84" s="66"/>
    </row>
    <row r="85" spans="1:44" x14ac:dyDescent="0.2">
      <c r="A85" s="15">
        <f t="shared" ref="A85:A95" si="52">A84</f>
        <v>6</v>
      </c>
      <c r="C85" s="8">
        <v>1</v>
      </c>
      <c r="D85" s="6" t="s">
        <v>46</v>
      </c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M85" s="41" t="str">
        <f t="shared" ref="AM85:AM94" si="53">IF(COUNTIF($F85:$AJ85,$AU$10)=0,"-",COUNTIF($F85:$AJ85,$AU$10))</f>
        <v>-</v>
      </c>
      <c r="AN85" s="41"/>
      <c r="AO85" s="41" t="str">
        <f t="shared" ref="AO85:AO94" si="54">IF(COUNTIF($F85:$AJ85,$AU$11)=0,"-",COUNTIF($F85:$AJ85,$AU$11))</f>
        <v>-</v>
      </c>
      <c r="AP85" s="41"/>
      <c r="AQ85" s="41" t="str">
        <f t="shared" ref="AQ85:AQ94" si="55">IF(COUNTIF($F85:$AJ85,$AU$12)=0,"-",COUNTIF($F85:$AJ85,$AU$12))</f>
        <v>-</v>
      </c>
      <c r="AR85" s="41"/>
    </row>
    <row r="86" spans="1:44" x14ac:dyDescent="0.2">
      <c r="A86" s="15">
        <f t="shared" si="52"/>
        <v>6</v>
      </c>
      <c r="C86" s="9">
        <v>2</v>
      </c>
      <c r="D86" s="6"/>
      <c r="E86" s="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M86" s="41" t="str">
        <f t="shared" si="53"/>
        <v>-</v>
      </c>
      <c r="AN86" s="41"/>
      <c r="AO86" s="41" t="str">
        <f t="shared" si="54"/>
        <v>-</v>
      </c>
      <c r="AP86" s="41"/>
      <c r="AQ86" s="41" t="str">
        <f t="shared" si="55"/>
        <v>-</v>
      </c>
      <c r="AR86" s="41"/>
    </row>
    <row r="87" spans="1:44" x14ac:dyDescent="0.2">
      <c r="A87" s="15">
        <f t="shared" si="52"/>
        <v>6</v>
      </c>
      <c r="C87" s="8">
        <v>3</v>
      </c>
      <c r="D87" s="6"/>
      <c r="E87" s="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M87" s="41" t="str">
        <f t="shared" si="53"/>
        <v>-</v>
      </c>
      <c r="AN87" s="41"/>
      <c r="AO87" s="41" t="str">
        <f t="shared" si="54"/>
        <v>-</v>
      </c>
      <c r="AP87" s="41"/>
      <c r="AQ87" s="41" t="str">
        <f t="shared" si="55"/>
        <v>-</v>
      </c>
      <c r="AR87" s="41"/>
    </row>
    <row r="88" spans="1:44" x14ac:dyDescent="0.2">
      <c r="A88" s="15">
        <f t="shared" si="52"/>
        <v>6</v>
      </c>
      <c r="C88" s="9">
        <v>4</v>
      </c>
      <c r="D88" s="6"/>
      <c r="E88" s="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M88" s="41" t="str">
        <f t="shared" si="53"/>
        <v>-</v>
      </c>
      <c r="AN88" s="41"/>
      <c r="AO88" s="41" t="str">
        <f t="shared" si="54"/>
        <v>-</v>
      </c>
      <c r="AP88" s="41"/>
      <c r="AQ88" s="41" t="str">
        <f t="shared" si="55"/>
        <v>-</v>
      </c>
      <c r="AR88" s="41"/>
    </row>
    <row r="89" spans="1:44" x14ac:dyDescent="0.2">
      <c r="A89" s="15">
        <f t="shared" si="52"/>
        <v>6</v>
      </c>
      <c r="C89" s="8">
        <v>5</v>
      </c>
      <c r="D89" s="6"/>
      <c r="E89" s="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M89" s="41" t="str">
        <f t="shared" si="53"/>
        <v>-</v>
      </c>
      <c r="AN89" s="41"/>
      <c r="AO89" s="41" t="str">
        <f t="shared" si="54"/>
        <v>-</v>
      </c>
      <c r="AP89" s="41"/>
      <c r="AQ89" s="41" t="str">
        <f t="shared" si="55"/>
        <v>-</v>
      </c>
      <c r="AR89" s="41"/>
    </row>
    <row r="90" spans="1:44" x14ac:dyDescent="0.2">
      <c r="A90" s="15">
        <f t="shared" si="52"/>
        <v>6</v>
      </c>
      <c r="C90" s="9">
        <v>6</v>
      </c>
      <c r="D90" s="6"/>
      <c r="E90" s="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M90" s="41" t="str">
        <f t="shared" si="53"/>
        <v>-</v>
      </c>
      <c r="AN90" s="41"/>
      <c r="AO90" s="41" t="str">
        <f t="shared" si="54"/>
        <v>-</v>
      </c>
      <c r="AP90" s="41"/>
      <c r="AQ90" s="41" t="str">
        <f t="shared" si="55"/>
        <v>-</v>
      </c>
      <c r="AR90" s="41"/>
    </row>
    <row r="91" spans="1:44" x14ac:dyDescent="0.2">
      <c r="A91" s="15">
        <f t="shared" si="52"/>
        <v>6</v>
      </c>
      <c r="C91" s="8">
        <v>7</v>
      </c>
      <c r="D91" s="6"/>
      <c r="E91" s="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M91" s="41" t="str">
        <f t="shared" si="53"/>
        <v>-</v>
      </c>
      <c r="AN91" s="41"/>
      <c r="AO91" s="41" t="str">
        <f t="shared" si="54"/>
        <v>-</v>
      </c>
      <c r="AP91" s="41"/>
      <c r="AQ91" s="41" t="str">
        <f t="shared" si="55"/>
        <v>-</v>
      </c>
      <c r="AR91" s="41"/>
    </row>
    <row r="92" spans="1:44" x14ac:dyDescent="0.2">
      <c r="A92" s="15">
        <f t="shared" si="52"/>
        <v>6</v>
      </c>
      <c r="C92" s="9">
        <v>8</v>
      </c>
      <c r="D92" s="6"/>
      <c r="E92" s="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M92" s="41" t="str">
        <f t="shared" si="53"/>
        <v>-</v>
      </c>
      <c r="AN92" s="41"/>
      <c r="AO92" s="41" t="str">
        <f t="shared" si="54"/>
        <v>-</v>
      </c>
      <c r="AP92" s="41"/>
      <c r="AQ92" s="41" t="str">
        <f t="shared" si="55"/>
        <v>-</v>
      </c>
      <c r="AR92" s="41"/>
    </row>
    <row r="93" spans="1:44" x14ac:dyDescent="0.2">
      <c r="A93" s="15">
        <f t="shared" si="52"/>
        <v>6</v>
      </c>
      <c r="C93" s="8">
        <v>9</v>
      </c>
      <c r="D93" s="6"/>
      <c r="E93" s="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M93" s="41" t="str">
        <f t="shared" si="53"/>
        <v>-</v>
      </c>
      <c r="AN93" s="41"/>
      <c r="AO93" s="41" t="str">
        <f t="shared" si="54"/>
        <v>-</v>
      </c>
      <c r="AP93" s="41"/>
      <c r="AQ93" s="41" t="str">
        <f t="shared" si="55"/>
        <v>-</v>
      </c>
      <c r="AR93" s="41"/>
    </row>
    <row r="94" spans="1:44" x14ac:dyDescent="0.2">
      <c r="A94" s="15">
        <f t="shared" si="52"/>
        <v>6</v>
      </c>
      <c r="C94" s="9">
        <v>10</v>
      </c>
      <c r="D94" s="6"/>
      <c r="E94" s="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M94" s="41" t="str">
        <f t="shared" si="53"/>
        <v>-</v>
      </c>
      <c r="AN94" s="41"/>
      <c r="AO94" s="41" t="str">
        <f t="shared" si="54"/>
        <v>-</v>
      </c>
      <c r="AP94" s="41"/>
      <c r="AQ94" s="41" t="str">
        <f t="shared" si="55"/>
        <v>-</v>
      </c>
      <c r="AR94" s="41"/>
    </row>
    <row r="95" spans="1:44" x14ac:dyDescent="0.2">
      <c r="A95" s="15">
        <f t="shared" si="52"/>
        <v>6</v>
      </c>
      <c r="D95" s="1"/>
      <c r="E95" s="1"/>
      <c r="F95" s="5">
        <f t="shared" ref="F95:AJ95" si="56">IF(COUNTIF(F85:F94,$AU$10)=0,0,COUNTIF(F85:F94,$AU$10))</f>
        <v>0</v>
      </c>
      <c r="G95" s="5">
        <f t="shared" si="56"/>
        <v>0</v>
      </c>
      <c r="H95" s="5">
        <f t="shared" si="56"/>
        <v>0</v>
      </c>
      <c r="I95" s="5">
        <f t="shared" si="56"/>
        <v>0</v>
      </c>
      <c r="J95" s="5">
        <f t="shared" si="56"/>
        <v>0</v>
      </c>
      <c r="K95" s="5">
        <f t="shared" si="56"/>
        <v>0</v>
      </c>
      <c r="L95" s="5">
        <f t="shared" si="56"/>
        <v>0</v>
      </c>
      <c r="M95" s="5">
        <f t="shared" si="56"/>
        <v>0</v>
      </c>
      <c r="N95" s="5">
        <f t="shared" si="56"/>
        <v>0</v>
      </c>
      <c r="O95" s="5">
        <f t="shared" si="56"/>
        <v>0</v>
      </c>
      <c r="P95" s="5">
        <f t="shared" si="56"/>
        <v>0</v>
      </c>
      <c r="Q95" s="5">
        <f t="shared" si="56"/>
        <v>0</v>
      </c>
      <c r="R95" s="5">
        <f t="shared" si="56"/>
        <v>0</v>
      </c>
      <c r="S95" s="5">
        <f t="shared" si="56"/>
        <v>0</v>
      </c>
      <c r="T95" s="5">
        <f t="shared" si="56"/>
        <v>0</v>
      </c>
      <c r="U95" s="5">
        <f t="shared" si="56"/>
        <v>0</v>
      </c>
      <c r="V95" s="5">
        <f t="shared" si="56"/>
        <v>0</v>
      </c>
      <c r="W95" s="5">
        <f t="shared" si="56"/>
        <v>0</v>
      </c>
      <c r="X95" s="5">
        <f t="shared" si="56"/>
        <v>0</v>
      </c>
      <c r="Y95" s="5">
        <f t="shared" si="56"/>
        <v>0</v>
      </c>
      <c r="Z95" s="5">
        <f t="shared" si="56"/>
        <v>0</v>
      </c>
      <c r="AA95" s="5">
        <f t="shared" si="56"/>
        <v>0</v>
      </c>
      <c r="AB95" s="5">
        <f t="shared" si="56"/>
        <v>0</v>
      </c>
      <c r="AC95" s="5">
        <f t="shared" si="56"/>
        <v>0</v>
      </c>
      <c r="AD95" s="5">
        <f t="shared" si="56"/>
        <v>0</v>
      </c>
      <c r="AE95" s="5">
        <f t="shared" si="56"/>
        <v>0</v>
      </c>
      <c r="AF95" s="5">
        <f t="shared" si="56"/>
        <v>0</v>
      </c>
      <c r="AG95" s="5">
        <f t="shared" si="56"/>
        <v>0</v>
      </c>
      <c r="AH95" s="5">
        <f t="shared" si="56"/>
        <v>0</v>
      </c>
      <c r="AI95" s="5">
        <f t="shared" si="56"/>
        <v>0</v>
      </c>
      <c r="AJ95" s="5">
        <f t="shared" si="56"/>
        <v>0</v>
      </c>
      <c r="AM95" s="50" t="str">
        <f>IF(SUM(AM85:AM94)=0,"-",SUM(AM85:AM94))</f>
        <v>-</v>
      </c>
      <c r="AN95" s="50"/>
      <c r="AO95" s="50" t="str">
        <f t="shared" ref="AO95" si="57">IF(SUM(AO85:AO94)=0,"-",SUM(AO85:AO94))</f>
        <v>-</v>
      </c>
      <c r="AP95" s="50"/>
      <c r="AQ95" s="51" t="str">
        <f t="shared" ref="AQ95" si="58">IF(SUM(AQ85:AQ94)=0,"-",SUM(AQ85:AQ94))</f>
        <v>-</v>
      </c>
      <c r="AR95" s="51"/>
    </row>
    <row r="98" spans="1:44" ht="12.75" customHeight="1" x14ac:dyDescent="0.25">
      <c r="A98" s="15">
        <f>MONTH(C98)</f>
        <v>7</v>
      </c>
      <c r="C98" s="56">
        <f>DATE($BD$9,MONTH(C83)+1,1)</f>
        <v>44378</v>
      </c>
      <c r="D98" s="56"/>
      <c r="E98" s="57"/>
      <c r="F98" s="58">
        <f>DATE(YEAR(C98),MONTH(C98),1)</f>
        <v>44378</v>
      </c>
      <c r="G98" s="58">
        <f t="shared" ref="G98:AJ98" si="59">IFERROR(IF(MONTH(F98+1)=MONTH($C98),F98+1,"-"),"-")</f>
        <v>44379</v>
      </c>
      <c r="H98" s="58">
        <f t="shared" si="59"/>
        <v>44380</v>
      </c>
      <c r="I98" s="58">
        <f t="shared" si="59"/>
        <v>44381</v>
      </c>
      <c r="J98" s="58">
        <f t="shared" si="59"/>
        <v>44382</v>
      </c>
      <c r="K98" s="58">
        <f t="shared" si="59"/>
        <v>44383</v>
      </c>
      <c r="L98" s="58">
        <f t="shared" si="59"/>
        <v>44384</v>
      </c>
      <c r="M98" s="58">
        <f t="shared" si="59"/>
        <v>44385</v>
      </c>
      <c r="N98" s="58">
        <f t="shared" si="59"/>
        <v>44386</v>
      </c>
      <c r="O98" s="58">
        <f t="shared" si="59"/>
        <v>44387</v>
      </c>
      <c r="P98" s="58">
        <f t="shared" si="59"/>
        <v>44388</v>
      </c>
      <c r="Q98" s="58">
        <f t="shared" si="59"/>
        <v>44389</v>
      </c>
      <c r="R98" s="58">
        <f t="shared" si="59"/>
        <v>44390</v>
      </c>
      <c r="S98" s="58">
        <f t="shared" si="59"/>
        <v>44391</v>
      </c>
      <c r="T98" s="58">
        <f t="shared" si="59"/>
        <v>44392</v>
      </c>
      <c r="U98" s="58">
        <f t="shared" si="59"/>
        <v>44393</v>
      </c>
      <c r="V98" s="58">
        <f t="shared" si="59"/>
        <v>44394</v>
      </c>
      <c r="W98" s="58">
        <f t="shared" si="59"/>
        <v>44395</v>
      </c>
      <c r="X98" s="58">
        <f t="shared" si="59"/>
        <v>44396</v>
      </c>
      <c r="Y98" s="58">
        <f t="shared" si="59"/>
        <v>44397</v>
      </c>
      <c r="Z98" s="58">
        <f t="shared" si="59"/>
        <v>44398</v>
      </c>
      <c r="AA98" s="58">
        <f t="shared" si="59"/>
        <v>44399</v>
      </c>
      <c r="AB98" s="58">
        <f t="shared" si="59"/>
        <v>44400</v>
      </c>
      <c r="AC98" s="58">
        <f t="shared" si="59"/>
        <v>44401</v>
      </c>
      <c r="AD98" s="58">
        <f t="shared" si="59"/>
        <v>44402</v>
      </c>
      <c r="AE98" s="58">
        <f t="shared" si="59"/>
        <v>44403</v>
      </c>
      <c r="AF98" s="58">
        <f t="shared" si="59"/>
        <v>44404</v>
      </c>
      <c r="AG98" s="58">
        <f t="shared" si="59"/>
        <v>44405</v>
      </c>
      <c r="AH98" s="58">
        <f t="shared" si="59"/>
        <v>44406</v>
      </c>
      <c r="AI98" s="58">
        <f t="shared" si="59"/>
        <v>44407</v>
      </c>
      <c r="AJ98" s="58">
        <f t="shared" si="59"/>
        <v>44408</v>
      </c>
      <c r="AM98" s="65" t="s">
        <v>9</v>
      </c>
      <c r="AN98" s="65"/>
      <c r="AO98" s="65"/>
      <c r="AP98" s="65"/>
      <c r="AQ98" s="65"/>
      <c r="AR98" s="65"/>
    </row>
    <row r="99" spans="1:44" ht="12.75" customHeight="1" x14ac:dyDescent="0.25">
      <c r="A99" s="15">
        <f>A98</f>
        <v>7</v>
      </c>
      <c r="C99" s="59"/>
      <c r="D99" s="59"/>
      <c r="E99" s="57"/>
      <c r="F99" s="60" t="str">
        <f>IF(F98="-","-",UPPER(LEFT(TEXT(F98,"ddd"),1)))</f>
        <v>T</v>
      </c>
      <c r="G99" s="60" t="str">
        <f t="shared" ref="G99:H99" si="60">IF(G98="-","-",UPPER(LEFT(TEXT(G98,"ddd"),1)))</f>
        <v>F</v>
      </c>
      <c r="H99" s="60" t="str">
        <f t="shared" si="60"/>
        <v>S</v>
      </c>
      <c r="I99" s="60" t="str">
        <f>IF(I98="-","-",UPPER(LEFT(TEXT(I98,"ddd"),1)))</f>
        <v>S</v>
      </c>
      <c r="J99" s="60" t="str">
        <f t="shared" ref="J99:AJ99" si="61">IF(J98="-","-",UPPER(LEFT(TEXT(J98,"ddd"),1)))</f>
        <v>M</v>
      </c>
      <c r="K99" s="60" t="str">
        <f t="shared" si="61"/>
        <v>T</v>
      </c>
      <c r="L99" s="60" t="str">
        <f t="shared" si="61"/>
        <v>W</v>
      </c>
      <c r="M99" s="60" t="str">
        <f t="shared" si="61"/>
        <v>T</v>
      </c>
      <c r="N99" s="60" t="str">
        <f t="shared" si="61"/>
        <v>F</v>
      </c>
      <c r="O99" s="60" t="str">
        <f t="shared" si="61"/>
        <v>S</v>
      </c>
      <c r="P99" s="60" t="str">
        <f t="shared" si="61"/>
        <v>S</v>
      </c>
      <c r="Q99" s="60" t="str">
        <f t="shared" si="61"/>
        <v>M</v>
      </c>
      <c r="R99" s="60" t="str">
        <f t="shared" si="61"/>
        <v>T</v>
      </c>
      <c r="S99" s="60" t="str">
        <f t="shared" si="61"/>
        <v>W</v>
      </c>
      <c r="T99" s="60" t="str">
        <f t="shared" si="61"/>
        <v>T</v>
      </c>
      <c r="U99" s="60" t="str">
        <f t="shared" si="61"/>
        <v>F</v>
      </c>
      <c r="V99" s="60" t="str">
        <f t="shared" si="61"/>
        <v>S</v>
      </c>
      <c r="W99" s="60" t="str">
        <f t="shared" si="61"/>
        <v>S</v>
      </c>
      <c r="X99" s="60" t="str">
        <f t="shared" si="61"/>
        <v>M</v>
      </c>
      <c r="Y99" s="60" t="str">
        <f t="shared" si="61"/>
        <v>T</v>
      </c>
      <c r="Z99" s="60" t="str">
        <f t="shared" si="61"/>
        <v>W</v>
      </c>
      <c r="AA99" s="60" t="str">
        <f t="shared" si="61"/>
        <v>T</v>
      </c>
      <c r="AB99" s="60" t="str">
        <f t="shared" si="61"/>
        <v>F</v>
      </c>
      <c r="AC99" s="60" t="str">
        <f t="shared" si="61"/>
        <v>S</v>
      </c>
      <c r="AD99" s="60" t="str">
        <f t="shared" si="61"/>
        <v>S</v>
      </c>
      <c r="AE99" s="60" t="str">
        <f t="shared" si="61"/>
        <v>M</v>
      </c>
      <c r="AF99" s="60" t="str">
        <f t="shared" si="61"/>
        <v>T</v>
      </c>
      <c r="AG99" s="60" t="str">
        <f t="shared" si="61"/>
        <v>W</v>
      </c>
      <c r="AH99" s="60" t="str">
        <f t="shared" si="61"/>
        <v>T</v>
      </c>
      <c r="AI99" s="60" t="str">
        <f t="shared" si="61"/>
        <v>F</v>
      </c>
      <c r="AJ99" s="60" t="str">
        <f t="shared" si="61"/>
        <v>S</v>
      </c>
      <c r="AM99" s="66" t="s">
        <v>5</v>
      </c>
      <c r="AN99" s="66"/>
      <c r="AO99" s="66" t="s">
        <v>6</v>
      </c>
      <c r="AP99" s="66"/>
      <c r="AQ99" s="66" t="s">
        <v>7</v>
      </c>
      <c r="AR99" s="66"/>
    </row>
    <row r="100" spans="1:44" x14ac:dyDescent="0.2">
      <c r="A100" s="15">
        <f t="shared" ref="A100:A110" si="62">A99</f>
        <v>7</v>
      </c>
      <c r="C100" s="8">
        <v>1</v>
      </c>
      <c r="D100" s="6" t="s">
        <v>46</v>
      </c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M100" s="41" t="str">
        <f t="shared" ref="AM100:AM109" si="63">IF(COUNTIF($F100:$AJ100,$AU$10)=0,"-",COUNTIF($F100:$AJ100,$AU$10))</f>
        <v>-</v>
      </c>
      <c r="AN100" s="41"/>
      <c r="AO100" s="41" t="str">
        <f t="shared" ref="AO100:AO109" si="64">IF(COUNTIF($F100:$AJ100,$AU$11)=0,"-",COUNTIF($F100:$AJ100,$AU$11))</f>
        <v>-</v>
      </c>
      <c r="AP100" s="41"/>
      <c r="AQ100" s="41" t="str">
        <f t="shared" ref="AQ100:AQ109" si="65">IF(COUNTIF($F100:$AJ100,$AU$12)=0,"-",COUNTIF($F100:$AJ100,$AU$12))</f>
        <v>-</v>
      </c>
      <c r="AR100" s="41"/>
    </row>
    <row r="101" spans="1:44" x14ac:dyDescent="0.2">
      <c r="A101" s="15">
        <f t="shared" si="62"/>
        <v>7</v>
      </c>
      <c r="C101" s="9">
        <v>2</v>
      </c>
      <c r="D101" s="6"/>
      <c r="E101" s="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M101" s="41" t="str">
        <f t="shared" si="63"/>
        <v>-</v>
      </c>
      <c r="AN101" s="41"/>
      <c r="AO101" s="41" t="str">
        <f t="shared" si="64"/>
        <v>-</v>
      </c>
      <c r="AP101" s="41"/>
      <c r="AQ101" s="41" t="str">
        <f t="shared" si="65"/>
        <v>-</v>
      </c>
      <c r="AR101" s="41"/>
    </row>
    <row r="102" spans="1:44" x14ac:dyDescent="0.2">
      <c r="A102" s="15">
        <f t="shared" si="62"/>
        <v>7</v>
      </c>
      <c r="C102" s="8">
        <v>3</v>
      </c>
      <c r="D102" s="6"/>
      <c r="E102" s="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M102" s="41" t="str">
        <f t="shared" si="63"/>
        <v>-</v>
      </c>
      <c r="AN102" s="41"/>
      <c r="AO102" s="41" t="str">
        <f t="shared" si="64"/>
        <v>-</v>
      </c>
      <c r="AP102" s="41"/>
      <c r="AQ102" s="41" t="str">
        <f t="shared" si="65"/>
        <v>-</v>
      </c>
      <c r="AR102" s="41"/>
    </row>
    <row r="103" spans="1:44" x14ac:dyDescent="0.2">
      <c r="A103" s="15">
        <f t="shared" si="62"/>
        <v>7</v>
      </c>
      <c r="C103" s="9">
        <v>4</v>
      </c>
      <c r="D103" s="6"/>
      <c r="E103" s="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M103" s="41" t="str">
        <f t="shared" si="63"/>
        <v>-</v>
      </c>
      <c r="AN103" s="41"/>
      <c r="AO103" s="41" t="str">
        <f t="shared" si="64"/>
        <v>-</v>
      </c>
      <c r="AP103" s="41"/>
      <c r="AQ103" s="41" t="str">
        <f t="shared" si="65"/>
        <v>-</v>
      </c>
      <c r="AR103" s="41"/>
    </row>
    <row r="104" spans="1:44" x14ac:dyDescent="0.2">
      <c r="A104" s="15">
        <f t="shared" si="62"/>
        <v>7</v>
      </c>
      <c r="C104" s="8">
        <v>5</v>
      </c>
      <c r="D104" s="6"/>
      <c r="E104" s="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M104" s="41" t="str">
        <f t="shared" si="63"/>
        <v>-</v>
      </c>
      <c r="AN104" s="41"/>
      <c r="AO104" s="41" t="str">
        <f t="shared" si="64"/>
        <v>-</v>
      </c>
      <c r="AP104" s="41"/>
      <c r="AQ104" s="41" t="str">
        <f t="shared" si="65"/>
        <v>-</v>
      </c>
      <c r="AR104" s="41"/>
    </row>
    <row r="105" spans="1:44" x14ac:dyDescent="0.2">
      <c r="A105" s="15">
        <f t="shared" si="62"/>
        <v>7</v>
      </c>
      <c r="C105" s="9">
        <v>6</v>
      </c>
      <c r="D105" s="6"/>
      <c r="E105" s="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M105" s="41" t="str">
        <f t="shared" si="63"/>
        <v>-</v>
      </c>
      <c r="AN105" s="41"/>
      <c r="AO105" s="41" t="str">
        <f t="shared" si="64"/>
        <v>-</v>
      </c>
      <c r="AP105" s="41"/>
      <c r="AQ105" s="41" t="str">
        <f t="shared" si="65"/>
        <v>-</v>
      </c>
      <c r="AR105" s="41"/>
    </row>
    <row r="106" spans="1:44" x14ac:dyDescent="0.2">
      <c r="A106" s="15">
        <f t="shared" si="62"/>
        <v>7</v>
      </c>
      <c r="C106" s="8">
        <v>7</v>
      </c>
      <c r="D106" s="6"/>
      <c r="E106" s="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M106" s="41" t="str">
        <f t="shared" si="63"/>
        <v>-</v>
      </c>
      <c r="AN106" s="41"/>
      <c r="AO106" s="41" t="str">
        <f t="shared" si="64"/>
        <v>-</v>
      </c>
      <c r="AP106" s="41"/>
      <c r="AQ106" s="41" t="str">
        <f t="shared" si="65"/>
        <v>-</v>
      </c>
      <c r="AR106" s="41"/>
    </row>
    <row r="107" spans="1:44" x14ac:dyDescent="0.2">
      <c r="A107" s="15">
        <f t="shared" si="62"/>
        <v>7</v>
      </c>
      <c r="C107" s="9">
        <v>8</v>
      </c>
      <c r="D107" s="6"/>
      <c r="E107" s="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M107" s="41" t="str">
        <f t="shared" si="63"/>
        <v>-</v>
      </c>
      <c r="AN107" s="41"/>
      <c r="AO107" s="41" t="str">
        <f t="shared" si="64"/>
        <v>-</v>
      </c>
      <c r="AP107" s="41"/>
      <c r="AQ107" s="41" t="str">
        <f t="shared" si="65"/>
        <v>-</v>
      </c>
      <c r="AR107" s="41"/>
    </row>
    <row r="108" spans="1:44" x14ac:dyDescent="0.2">
      <c r="A108" s="15">
        <f t="shared" si="62"/>
        <v>7</v>
      </c>
      <c r="C108" s="8">
        <v>9</v>
      </c>
      <c r="D108" s="6"/>
      <c r="E108" s="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M108" s="41" t="str">
        <f t="shared" si="63"/>
        <v>-</v>
      </c>
      <c r="AN108" s="41"/>
      <c r="AO108" s="41" t="str">
        <f t="shared" si="64"/>
        <v>-</v>
      </c>
      <c r="AP108" s="41"/>
      <c r="AQ108" s="41" t="str">
        <f t="shared" si="65"/>
        <v>-</v>
      </c>
      <c r="AR108" s="41"/>
    </row>
    <row r="109" spans="1:44" x14ac:dyDescent="0.2">
      <c r="A109" s="15">
        <f t="shared" si="62"/>
        <v>7</v>
      </c>
      <c r="C109" s="9">
        <v>10</v>
      </c>
      <c r="D109" s="6"/>
      <c r="E109" s="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M109" s="41" t="str">
        <f t="shared" si="63"/>
        <v>-</v>
      </c>
      <c r="AN109" s="41"/>
      <c r="AO109" s="41" t="str">
        <f t="shared" si="64"/>
        <v>-</v>
      </c>
      <c r="AP109" s="41"/>
      <c r="AQ109" s="41" t="str">
        <f t="shared" si="65"/>
        <v>-</v>
      </c>
      <c r="AR109" s="41"/>
    </row>
    <row r="110" spans="1:44" x14ac:dyDescent="0.2">
      <c r="A110" s="15">
        <f t="shared" si="62"/>
        <v>7</v>
      </c>
      <c r="D110" s="1"/>
      <c r="E110" s="1"/>
      <c r="F110" s="5">
        <f t="shared" ref="F110:AJ110" si="66">IF(COUNTIF(F100:F109,$AU$10)=0,0,COUNTIF(F100:F109,$AU$10))</f>
        <v>0</v>
      </c>
      <c r="G110" s="5">
        <f t="shared" si="66"/>
        <v>0</v>
      </c>
      <c r="H110" s="5">
        <f t="shared" si="66"/>
        <v>0</v>
      </c>
      <c r="I110" s="5">
        <f t="shared" si="66"/>
        <v>0</v>
      </c>
      <c r="J110" s="5">
        <f t="shared" si="66"/>
        <v>0</v>
      </c>
      <c r="K110" s="5">
        <f t="shared" si="66"/>
        <v>0</v>
      </c>
      <c r="L110" s="5">
        <f t="shared" si="66"/>
        <v>0</v>
      </c>
      <c r="M110" s="5">
        <f t="shared" si="66"/>
        <v>0</v>
      </c>
      <c r="N110" s="5">
        <f t="shared" si="66"/>
        <v>0</v>
      </c>
      <c r="O110" s="5">
        <f t="shared" si="66"/>
        <v>0</v>
      </c>
      <c r="P110" s="5">
        <f t="shared" si="66"/>
        <v>0</v>
      </c>
      <c r="Q110" s="5">
        <f t="shared" si="66"/>
        <v>0</v>
      </c>
      <c r="R110" s="5">
        <f t="shared" si="66"/>
        <v>0</v>
      </c>
      <c r="S110" s="5">
        <f t="shared" si="66"/>
        <v>0</v>
      </c>
      <c r="T110" s="5">
        <f t="shared" si="66"/>
        <v>0</v>
      </c>
      <c r="U110" s="5">
        <f t="shared" si="66"/>
        <v>0</v>
      </c>
      <c r="V110" s="5">
        <f t="shared" si="66"/>
        <v>0</v>
      </c>
      <c r="W110" s="5">
        <f t="shared" si="66"/>
        <v>0</v>
      </c>
      <c r="X110" s="5">
        <f t="shared" si="66"/>
        <v>0</v>
      </c>
      <c r="Y110" s="5">
        <f t="shared" si="66"/>
        <v>0</v>
      </c>
      <c r="Z110" s="5">
        <f t="shared" si="66"/>
        <v>0</v>
      </c>
      <c r="AA110" s="5">
        <f t="shared" si="66"/>
        <v>0</v>
      </c>
      <c r="AB110" s="5">
        <f t="shared" si="66"/>
        <v>0</v>
      </c>
      <c r="AC110" s="5">
        <f t="shared" si="66"/>
        <v>0</v>
      </c>
      <c r="AD110" s="5">
        <f t="shared" si="66"/>
        <v>0</v>
      </c>
      <c r="AE110" s="5">
        <f t="shared" si="66"/>
        <v>0</v>
      </c>
      <c r="AF110" s="5">
        <f t="shared" si="66"/>
        <v>0</v>
      </c>
      <c r="AG110" s="5">
        <f t="shared" si="66"/>
        <v>0</v>
      </c>
      <c r="AH110" s="5">
        <f t="shared" si="66"/>
        <v>0</v>
      </c>
      <c r="AI110" s="5">
        <f t="shared" si="66"/>
        <v>0</v>
      </c>
      <c r="AJ110" s="5">
        <f t="shared" si="66"/>
        <v>0</v>
      </c>
      <c r="AM110" s="50" t="str">
        <f>IF(SUM(AM100:AM109)=0,"-",SUM(AM100:AM109))</f>
        <v>-</v>
      </c>
      <c r="AN110" s="50"/>
      <c r="AO110" s="50" t="str">
        <f t="shared" ref="AO110" si="67">IF(SUM(AO100:AO109)=0,"-",SUM(AO100:AO109))</f>
        <v>-</v>
      </c>
      <c r="AP110" s="50"/>
      <c r="AQ110" s="51" t="str">
        <f t="shared" ref="AQ110" si="68">IF(SUM(AQ100:AQ109)=0,"-",SUM(AQ100:AQ109))</f>
        <v>-</v>
      </c>
      <c r="AR110" s="51"/>
    </row>
    <row r="113" spans="1:44" ht="12.75" customHeight="1" x14ac:dyDescent="0.25">
      <c r="A113" s="15">
        <f>MONTH(C113)</f>
        <v>8</v>
      </c>
      <c r="C113" s="56">
        <f>DATE($BD$9,MONTH(C98)+1,1)</f>
        <v>44409</v>
      </c>
      <c r="D113" s="56"/>
      <c r="E113" s="57"/>
      <c r="F113" s="58">
        <f>DATE(YEAR(C113),MONTH(C113),1)</f>
        <v>44409</v>
      </c>
      <c r="G113" s="58">
        <f t="shared" ref="G113:AJ113" si="69">IFERROR(IF(MONTH(F113+1)=MONTH($C113),F113+1,"-"),"-")</f>
        <v>44410</v>
      </c>
      <c r="H113" s="58">
        <f t="shared" si="69"/>
        <v>44411</v>
      </c>
      <c r="I113" s="58">
        <f t="shared" si="69"/>
        <v>44412</v>
      </c>
      <c r="J113" s="58">
        <f t="shared" si="69"/>
        <v>44413</v>
      </c>
      <c r="K113" s="58">
        <f t="shared" si="69"/>
        <v>44414</v>
      </c>
      <c r="L113" s="58">
        <f t="shared" si="69"/>
        <v>44415</v>
      </c>
      <c r="M113" s="58">
        <f t="shared" si="69"/>
        <v>44416</v>
      </c>
      <c r="N113" s="58">
        <f t="shared" si="69"/>
        <v>44417</v>
      </c>
      <c r="O113" s="58">
        <f t="shared" si="69"/>
        <v>44418</v>
      </c>
      <c r="P113" s="58">
        <f t="shared" si="69"/>
        <v>44419</v>
      </c>
      <c r="Q113" s="58">
        <f t="shared" si="69"/>
        <v>44420</v>
      </c>
      <c r="R113" s="58">
        <f t="shared" si="69"/>
        <v>44421</v>
      </c>
      <c r="S113" s="58">
        <f t="shared" si="69"/>
        <v>44422</v>
      </c>
      <c r="T113" s="58">
        <f t="shared" si="69"/>
        <v>44423</v>
      </c>
      <c r="U113" s="58">
        <f t="shared" si="69"/>
        <v>44424</v>
      </c>
      <c r="V113" s="58">
        <f t="shared" si="69"/>
        <v>44425</v>
      </c>
      <c r="W113" s="58">
        <f t="shared" si="69"/>
        <v>44426</v>
      </c>
      <c r="X113" s="58">
        <f t="shared" si="69"/>
        <v>44427</v>
      </c>
      <c r="Y113" s="58">
        <f t="shared" si="69"/>
        <v>44428</v>
      </c>
      <c r="Z113" s="58">
        <f t="shared" si="69"/>
        <v>44429</v>
      </c>
      <c r="AA113" s="58">
        <f t="shared" si="69"/>
        <v>44430</v>
      </c>
      <c r="AB113" s="58">
        <f t="shared" si="69"/>
        <v>44431</v>
      </c>
      <c r="AC113" s="58">
        <f t="shared" si="69"/>
        <v>44432</v>
      </c>
      <c r="AD113" s="58">
        <f t="shared" si="69"/>
        <v>44433</v>
      </c>
      <c r="AE113" s="58">
        <f t="shared" si="69"/>
        <v>44434</v>
      </c>
      <c r="AF113" s="58">
        <f t="shared" si="69"/>
        <v>44435</v>
      </c>
      <c r="AG113" s="58">
        <f t="shared" si="69"/>
        <v>44436</v>
      </c>
      <c r="AH113" s="58">
        <f t="shared" si="69"/>
        <v>44437</v>
      </c>
      <c r="AI113" s="58">
        <f t="shared" si="69"/>
        <v>44438</v>
      </c>
      <c r="AJ113" s="58">
        <f t="shared" si="69"/>
        <v>44439</v>
      </c>
      <c r="AM113" s="65" t="s">
        <v>9</v>
      </c>
      <c r="AN113" s="65"/>
      <c r="AO113" s="65"/>
      <c r="AP113" s="65"/>
      <c r="AQ113" s="65"/>
      <c r="AR113" s="65"/>
    </row>
    <row r="114" spans="1:44" ht="12.75" customHeight="1" x14ac:dyDescent="0.25">
      <c r="A114" s="15">
        <f>A113</f>
        <v>8</v>
      </c>
      <c r="C114" s="59"/>
      <c r="D114" s="59"/>
      <c r="E114" s="57"/>
      <c r="F114" s="60" t="str">
        <f>IF(F113="-","-",UPPER(LEFT(TEXT(F113,"ddd"),1)))</f>
        <v>S</v>
      </c>
      <c r="G114" s="60" t="str">
        <f t="shared" ref="G114:H114" si="70">IF(G113="-","-",UPPER(LEFT(TEXT(G113,"ddd"),1)))</f>
        <v>M</v>
      </c>
      <c r="H114" s="60" t="str">
        <f t="shared" si="70"/>
        <v>T</v>
      </c>
      <c r="I114" s="60" t="str">
        <f>IF(I113="-","-",UPPER(LEFT(TEXT(I113,"ddd"),1)))</f>
        <v>W</v>
      </c>
      <c r="J114" s="60" t="str">
        <f t="shared" ref="J114:AJ114" si="71">IF(J113="-","-",UPPER(LEFT(TEXT(J113,"ddd"),1)))</f>
        <v>T</v>
      </c>
      <c r="K114" s="60" t="str">
        <f t="shared" si="71"/>
        <v>F</v>
      </c>
      <c r="L114" s="60" t="str">
        <f t="shared" si="71"/>
        <v>S</v>
      </c>
      <c r="M114" s="60" t="str">
        <f t="shared" si="71"/>
        <v>S</v>
      </c>
      <c r="N114" s="60" t="str">
        <f t="shared" si="71"/>
        <v>M</v>
      </c>
      <c r="O114" s="60" t="str">
        <f t="shared" si="71"/>
        <v>T</v>
      </c>
      <c r="P114" s="60" t="str">
        <f t="shared" si="71"/>
        <v>W</v>
      </c>
      <c r="Q114" s="60" t="str">
        <f t="shared" si="71"/>
        <v>T</v>
      </c>
      <c r="R114" s="60" t="str">
        <f t="shared" si="71"/>
        <v>F</v>
      </c>
      <c r="S114" s="60" t="str">
        <f t="shared" si="71"/>
        <v>S</v>
      </c>
      <c r="T114" s="60" t="str">
        <f t="shared" si="71"/>
        <v>S</v>
      </c>
      <c r="U114" s="60" t="str">
        <f t="shared" si="71"/>
        <v>M</v>
      </c>
      <c r="V114" s="60" t="str">
        <f t="shared" si="71"/>
        <v>T</v>
      </c>
      <c r="W114" s="60" t="str">
        <f t="shared" si="71"/>
        <v>W</v>
      </c>
      <c r="X114" s="60" t="str">
        <f t="shared" si="71"/>
        <v>T</v>
      </c>
      <c r="Y114" s="60" t="str">
        <f t="shared" si="71"/>
        <v>F</v>
      </c>
      <c r="Z114" s="60" t="str">
        <f t="shared" si="71"/>
        <v>S</v>
      </c>
      <c r="AA114" s="60" t="str">
        <f t="shared" si="71"/>
        <v>S</v>
      </c>
      <c r="AB114" s="60" t="str">
        <f t="shared" si="71"/>
        <v>M</v>
      </c>
      <c r="AC114" s="60" t="str">
        <f t="shared" si="71"/>
        <v>T</v>
      </c>
      <c r="AD114" s="60" t="str">
        <f t="shared" si="71"/>
        <v>W</v>
      </c>
      <c r="AE114" s="60" t="str">
        <f t="shared" si="71"/>
        <v>T</v>
      </c>
      <c r="AF114" s="60" t="str">
        <f t="shared" si="71"/>
        <v>F</v>
      </c>
      <c r="AG114" s="60" t="str">
        <f t="shared" si="71"/>
        <v>S</v>
      </c>
      <c r="AH114" s="60" t="str">
        <f t="shared" si="71"/>
        <v>S</v>
      </c>
      <c r="AI114" s="60" t="str">
        <f t="shared" si="71"/>
        <v>M</v>
      </c>
      <c r="AJ114" s="60" t="str">
        <f t="shared" si="71"/>
        <v>T</v>
      </c>
      <c r="AM114" s="66" t="s">
        <v>5</v>
      </c>
      <c r="AN114" s="66"/>
      <c r="AO114" s="66" t="s">
        <v>6</v>
      </c>
      <c r="AP114" s="66"/>
      <c r="AQ114" s="66" t="s">
        <v>7</v>
      </c>
      <c r="AR114" s="66"/>
    </row>
    <row r="115" spans="1:44" x14ac:dyDescent="0.2">
      <c r="A115" s="15">
        <f t="shared" ref="A115:A125" si="72">A114</f>
        <v>8</v>
      </c>
      <c r="C115" s="8">
        <v>1</v>
      </c>
      <c r="D115" s="6" t="s">
        <v>46</v>
      </c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M115" s="41" t="str">
        <f t="shared" ref="AM115:AM124" si="73">IF(COUNTIF($F115:$AJ115,$AU$10)=0,"-",COUNTIF($F115:$AJ115,$AU$10))</f>
        <v>-</v>
      </c>
      <c r="AN115" s="41"/>
      <c r="AO115" s="41" t="str">
        <f t="shared" ref="AO115:AO124" si="74">IF(COUNTIF($F115:$AJ115,$AU$11)=0,"-",COUNTIF($F115:$AJ115,$AU$11))</f>
        <v>-</v>
      </c>
      <c r="AP115" s="41"/>
      <c r="AQ115" s="41" t="str">
        <f t="shared" ref="AQ115:AQ124" si="75">IF(COUNTIF($F115:$AJ115,$AU$12)=0,"-",COUNTIF($F115:$AJ115,$AU$12))</f>
        <v>-</v>
      </c>
      <c r="AR115" s="41"/>
    </row>
    <row r="116" spans="1:44" x14ac:dyDescent="0.2">
      <c r="A116" s="15">
        <f t="shared" si="72"/>
        <v>8</v>
      </c>
      <c r="C116" s="9">
        <v>2</v>
      </c>
      <c r="D116" s="6"/>
      <c r="E116" s="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M116" s="41" t="str">
        <f t="shared" si="73"/>
        <v>-</v>
      </c>
      <c r="AN116" s="41"/>
      <c r="AO116" s="41" t="str">
        <f t="shared" si="74"/>
        <v>-</v>
      </c>
      <c r="AP116" s="41"/>
      <c r="AQ116" s="41" t="str">
        <f t="shared" si="75"/>
        <v>-</v>
      </c>
      <c r="AR116" s="41"/>
    </row>
    <row r="117" spans="1:44" x14ac:dyDescent="0.2">
      <c r="A117" s="15">
        <f t="shared" si="72"/>
        <v>8</v>
      </c>
      <c r="C117" s="8">
        <v>3</v>
      </c>
      <c r="D117" s="6"/>
      <c r="E117" s="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M117" s="41" t="str">
        <f t="shared" si="73"/>
        <v>-</v>
      </c>
      <c r="AN117" s="41"/>
      <c r="AO117" s="41" t="str">
        <f t="shared" si="74"/>
        <v>-</v>
      </c>
      <c r="AP117" s="41"/>
      <c r="AQ117" s="41" t="str">
        <f t="shared" si="75"/>
        <v>-</v>
      </c>
      <c r="AR117" s="41"/>
    </row>
    <row r="118" spans="1:44" x14ac:dyDescent="0.2">
      <c r="A118" s="15">
        <f t="shared" si="72"/>
        <v>8</v>
      </c>
      <c r="C118" s="9">
        <v>4</v>
      </c>
      <c r="D118" s="6"/>
      <c r="E118" s="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M118" s="41" t="str">
        <f t="shared" si="73"/>
        <v>-</v>
      </c>
      <c r="AN118" s="41"/>
      <c r="AO118" s="41" t="str">
        <f t="shared" si="74"/>
        <v>-</v>
      </c>
      <c r="AP118" s="41"/>
      <c r="AQ118" s="41" t="str">
        <f t="shared" si="75"/>
        <v>-</v>
      </c>
      <c r="AR118" s="41"/>
    </row>
    <row r="119" spans="1:44" x14ac:dyDescent="0.2">
      <c r="A119" s="15">
        <f t="shared" si="72"/>
        <v>8</v>
      </c>
      <c r="C119" s="8">
        <v>5</v>
      </c>
      <c r="D119" s="6"/>
      <c r="E119" s="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M119" s="41" t="str">
        <f t="shared" si="73"/>
        <v>-</v>
      </c>
      <c r="AN119" s="41"/>
      <c r="AO119" s="41" t="str">
        <f t="shared" si="74"/>
        <v>-</v>
      </c>
      <c r="AP119" s="41"/>
      <c r="AQ119" s="41" t="str">
        <f t="shared" si="75"/>
        <v>-</v>
      </c>
      <c r="AR119" s="41"/>
    </row>
    <row r="120" spans="1:44" x14ac:dyDescent="0.2">
      <c r="A120" s="15">
        <f t="shared" si="72"/>
        <v>8</v>
      </c>
      <c r="C120" s="9">
        <v>6</v>
      </c>
      <c r="D120" s="6"/>
      <c r="E120" s="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M120" s="41" t="str">
        <f t="shared" si="73"/>
        <v>-</v>
      </c>
      <c r="AN120" s="41"/>
      <c r="AO120" s="41" t="str">
        <f t="shared" si="74"/>
        <v>-</v>
      </c>
      <c r="AP120" s="41"/>
      <c r="AQ120" s="41" t="str">
        <f t="shared" si="75"/>
        <v>-</v>
      </c>
      <c r="AR120" s="41"/>
    </row>
    <row r="121" spans="1:44" x14ac:dyDescent="0.2">
      <c r="A121" s="15">
        <f t="shared" si="72"/>
        <v>8</v>
      </c>
      <c r="C121" s="8">
        <v>7</v>
      </c>
      <c r="D121" s="6"/>
      <c r="E121" s="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M121" s="41" t="str">
        <f t="shared" si="73"/>
        <v>-</v>
      </c>
      <c r="AN121" s="41"/>
      <c r="AO121" s="41" t="str">
        <f t="shared" si="74"/>
        <v>-</v>
      </c>
      <c r="AP121" s="41"/>
      <c r="AQ121" s="41" t="str">
        <f t="shared" si="75"/>
        <v>-</v>
      </c>
      <c r="AR121" s="41"/>
    </row>
    <row r="122" spans="1:44" x14ac:dyDescent="0.2">
      <c r="A122" s="15">
        <f t="shared" si="72"/>
        <v>8</v>
      </c>
      <c r="C122" s="9">
        <v>8</v>
      </c>
      <c r="D122" s="6"/>
      <c r="E122" s="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M122" s="41" t="str">
        <f t="shared" si="73"/>
        <v>-</v>
      </c>
      <c r="AN122" s="41"/>
      <c r="AO122" s="41" t="str">
        <f t="shared" si="74"/>
        <v>-</v>
      </c>
      <c r="AP122" s="41"/>
      <c r="AQ122" s="41" t="str">
        <f t="shared" si="75"/>
        <v>-</v>
      </c>
      <c r="AR122" s="41"/>
    </row>
    <row r="123" spans="1:44" x14ac:dyDescent="0.2">
      <c r="A123" s="15">
        <f t="shared" si="72"/>
        <v>8</v>
      </c>
      <c r="C123" s="8">
        <v>9</v>
      </c>
      <c r="D123" s="6"/>
      <c r="E123" s="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M123" s="41" t="str">
        <f t="shared" si="73"/>
        <v>-</v>
      </c>
      <c r="AN123" s="41"/>
      <c r="AO123" s="41" t="str">
        <f t="shared" si="74"/>
        <v>-</v>
      </c>
      <c r="AP123" s="41"/>
      <c r="AQ123" s="41" t="str">
        <f t="shared" si="75"/>
        <v>-</v>
      </c>
      <c r="AR123" s="41"/>
    </row>
    <row r="124" spans="1:44" x14ac:dyDescent="0.2">
      <c r="A124" s="15">
        <f t="shared" si="72"/>
        <v>8</v>
      </c>
      <c r="C124" s="9">
        <v>10</v>
      </c>
      <c r="D124" s="6"/>
      <c r="E124" s="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M124" s="41" t="str">
        <f t="shared" si="73"/>
        <v>-</v>
      </c>
      <c r="AN124" s="41"/>
      <c r="AO124" s="41" t="str">
        <f t="shared" si="74"/>
        <v>-</v>
      </c>
      <c r="AP124" s="41"/>
      <c r="AQ124" s="41" t="str">
        <f t="shared" si="75"/>
        <v>-</v>
      </c>
      <c r="AR124" s="41"/>
    </row>
    <row r="125" spans="1:44" x14ac:dyDescent="0.2">
      <c r="A125" s="15">
        <f t="shared" si="72"/>
        <v>8</v>
      </c>
      <c r="D125" s="1"/>
      <c r="E125" s="1"/>
      <c r="F125" s="5">
        <f t="shared" ref="F125:AJ125" si="76">IF(COUNTIF(F115:F124,$AU$10)=0,0,COUNTIF(F115:F124,$AU$10))</f>
        <v>0</v>
      </c>
      <c r="G125" s="5">
        <f t="shared" si="76"/>
        <v>0</v>
      </c>
      <c r="H125" s="5">
        <f t="shared" si="76"/>
        <v>0</v>
      </c>
      <c r="I125" s="5">
        <f t="shared" si="76"/>
        <v>0</v>
      </c>
      <c r="J125" s="5">
        <f t="shared" si="76"/>
        <v>0</v>
      </c>
      <c r="K125" s="5">
        <f t="shared" si="76"/>
        <v>0</v>
      </c>
      <c r="L125" s="5">
        <f t="shared" si="76"/>
        <v>0</v>
      </c>
      <c r="M125" s="5">
        <f t="shared" si="76"/>
        <v>0</v>
      </c>
      <c r="N125" s="5">
        <f t="shared" si="76"/>
        <v>0</v>
      </c>
      <c r="O125" s="5">
        <f t="shared" si="76"/>
        <v>0</v>
      </c>
      <c r="P125" s="5">
        <f t="shared" si="76"/>
        <v>0</v>
      </c>
      <c r="Q125" s="5">
        <f t="shared" si="76"/>
        <v>0</v>
      </c>
      <c r="R125" s="5">
        <f t="shared" si="76"/>
        <v>0</v>
      </c>
      <c r="S125" s="5">
        <f t="shared" si="76"/>
        <v>0</v>
      </c>
      <c r="T125" s="5">
        <f t="shared" si="76"/>
        <v>0</v>
      </c>
      <c r="U125" s="5">
        <f t="shared" si="76"/>
        <v>0</v>
      </c>
      <c r="V125" s="5">
        <f t="shared" si="76"/>
        <v>0</v>
      </c>
      <c r="W125" s="5">
        <f t="shared" si="76"/>
        <v>0</v>
      </c>
      <c r="X125" s="5">
        <f t="shared" si="76"/>
        <v>0</v>
      </c>
      <c r="Y125" s="5">
        <f t="shared" si="76"/>
        <v>0</v>
      </c>
      <c r="Z125" s="5">
        <f t="shared" si="76"/>
        <v>0</v>
      </c>
      <c r="AA125" s="5">
        <f t="shared" si="76"/>
        <v>0</v>
      </c>
      <c r="AB125" s="5">
        <f t="shared" si="76"/>
        <v>0</v>
      </c>
      <c r="AC125" s="5">
        <f t="shared" si="76"/>
        <v>0</v>
      </c>
      <c r="AD125" s="5">
        <f t="shared" si="76"/>
        <v>0</v>
      </c>
      <c r="AE125" s="5">
        <f t="shared" si="76"/>
        <v>0</v>
      </c>
      <c r="AF125" s="5">
        <f t="shared" si="76"/>
        <v>0</v>
      </c>
      <c r="AG125" s="5">
        <f t="shared" si="76"/>
        <v>0</v>
      </c>
      <c r="AH125" s="5">
        <f t="shared" si="76"/>
        <v>0</v>
      </c>
      <c r="AI125" s="5">
        <f t="shared" si="76"/>
        <v>0</v>
      </c>
      <c r="AJ125" s="5">
        <f t="shared" si="76"/>
        <v>0</v>
      </c>
      <c r="AM125" s="50" t="str">
        <f>IF(SUM(AM115:AM124)=0,"-",SUM(AM115:AM124))</f>
        <v>-</v>
      </c>
      <c r="AN125" s="50"/>
      <c r="AO125" s="50" t="str">
        <f t="shared" ref="AO125" si="77">IF(SUM(AO115:AO124)=0,"-",SUM(AO115:AO124))</f>
        <v>-</v>
      </c>
      <c r="AP125" s="50"/>
      <c r="AQ125" s="51" t="str">
        <f t="shared" ref="AQ125" si="78">IF(SUM(AQ115:AQ124)=0,"-",SUM(AQ115:AQ124))</f>
        <v>-</v>
      </c>
      <c r="AR125" s="51"/>
    </row>
    <row r="128" spans="1:44" ht="12.75" customHeight="1" x14ac:dyDescent="0.25">
      <c r="A128" s="15">
        <f>MONTH(C128)</f>
        <v>9</v>
      </c>
      <c r="C128" s="56">
        <f>DATE($BD$9,MONTH(C113)+1,1)</f>
        <v>44440</v>
      </c>
      <c r="D128" s="56"/>
      <c r="E128" s="57"/>
      <c r="F128" s="58">
        <f>DATE(YEAR(C128),MONTH(C128),1)</f>
        <v>44440</v>
      </c>
      <c r="G128" s="58">
        <f t="shared" ref="G128:AJ128" si="79">IFERROR(IF(MONTH(F128+1)=MONTH($C128),F128+1,"-"),"-")</f>
        <v>44441</v>
      </c>
      <c r="H128" s="58">
        <f t="shared" si="79"/>
        <v>44442</v>
      </c>
      <c r="I128" s="58">
        <f t="shared" si="79"/>
        <v>44443</v>
      </c>
      <c r="J128" s="58">
        <f t="shared" si="79"/>
        <v>44444</v>
      </c>
      <c r="K128" s="58">
        <f t="shared" si="79"/>
        <v>44445</v>
      </c>
      <c r="L128" s="58">
        <f t="shared" si="79"/>
        <v>44446</v>
      </c>
      <c r="M128" s="58">
        <f t="shared" si="79"/>
        <v>44447</v>
      </c>
      <c r="N128" s="58">
        <f t="shared" si="79"/>
        <v>44448</v>
      </c>
      <c r="O128" s="58">
        <f t="shared" si="79"/>
        <v>44449</v>
      </c>
      <c r="P128" s="58">
        <f t="shared" si="79"/>
        <v>44450</v>
      </c>
      <c r="Q128" s="58">
        <f t="shared" si="79"/>
        <v>44451</v>
      </c>
      <c r="R128" s="58">
        <f t="shared" si="79"/>
        <v>44452</v>
      </c>
      <c r="S128" s="58">
        <f t="shared" si="79"/>
        <v>44453</v>
      </c>
      <c r="T128" s="58">
        <f t="shared" si="79"/>
        <v>44454</v>
      </c>
      <c r="U128" s="58">
        <f t="shared" si="79"/>
        <v>44455</v>
      </c>
      <c r="V128" s="58">
        <f t="shared" si="79"/>
        <v>44456</v>
      </c>
      <c r="W128" s="58">
        <f t="shared" si="79"/>
        <v>44457</v>
      </c>
      <c r="X128" s="58">
        <f t="shared" si="79"/>
        <v>44458</v>
      </c>
      <c r="Y128" s="58">
        <f t="shared" si="79"/>
        <v>44459</v>
      </c>
      <c r="Z128" s="58">
        <f t="shared" si="79"/>
        <v>44460</v>
      </c>
      <c r="AA128" s="58">
        <f t="shared" si="79"/>
        <v>44461</v>
      </c>
      <c r="AB128" s="58">
        <f t="shared" si="79"/>
        <v>44462</v>
      </c>
      <c r="AC128" s="58">
        <f t="shared" si="79"/>
        <v>44463</v>
      </c>
      <c r="AD128" s="58">
        <f t="shared" si="79"/>
        <v>44464</v>
      </c>
      <c r="AE128" s="58">
        <f t="shared" si="79"/>
        <v>44465</v>
      </c>
      <c r="AF128" s="58">
        <f t="shared" si="79"/>
        <v>44466</v>
      </c>
      <c r="AG128" s="58">
        <f t="shared" si="79"/>
        <v>44467</v>
      </c>
      <c r="AH128" s="58">
        <f t="shared" si="79"/>
        <v>44468</v>
      </c>
      <c r="AI128" s="58">
        <f t="shared" si="79"/>
        <v>44469</v>
      </c>
      <c r="AJ128" s="58" t="str">
        <f t="shared" si="79"/>
        <v>-</v>
      </c>
      <c r="AM128" s="65" t="s">
        <v>9</v>
      </c>
      <c r="AN128" s="65"/>
      <c r="AO128" s="65"/>
      <c r="AP128" s="65"/>
      <c r="AQ128" s="65"/>
      <c r="AR128" s="65"/>
    </row>
    <row r="129" spans="1:44" ht="12.75" customHeight="1" x14ac:dyDescent="0.25">
      <c r="A129" s="15">
        <f>A128</f>
        <v>9</v>
      </c>
      <c r="C129" s="59"/>
      <c r="D129" s="59"/>
      <c r="E129" s="57"/>
      <c r="F129" s="60" t="str">
        <f>IF(F128="-","-",UPPER(LEFT(TEXT(F128,"ddd"),1)))</f>
        <v>W</v>
      </c>
      <c r="G129" s="60" t="str">
        <f t="shared" ref="G129:H129" si="80">IF(G128="-","-",UPPER(LEFT(TEXT(G128,"ddd"),1)))</f>
        <v>T</v>
      </c>
      <c r="H129" s="60" t="str">
        <f t="shared" si="80"/>
        <v>F</v>
      </c>
      <c r="I129" s="60" t="str">
        <f>IF(I128="-","-",UPPER(LEFT(TEXT(I128,"ddd"),1)))</f>
        <v>S</v>
      </c>
      <c r="J129" s="60" t="str">
        <f t="shared" ref="J129:AJ129" si="81">IF(J128="-","-",UPPER(LEFT(TEXT(J128,"ddd"),1)))</f>
        <v>S</v>
      </c>
      <c r="K129" s="60" t="str">
        <f t="shared" si="81"/>
        <v>M</v>
      </c>
      <c r="L129" s="60" t="str">
        <f t="shared" si="81"/>
        <v>T</v>
      </c>
      <c r="M129" s="60" t="str">
        <f t="shared" si="81"/>
        <v>W</v>
      </c>
      <c r="N129" s="60" t="str">
        <f t="shared" si="81"/>
        <v>T</v>
      </c>
      <c r="O129" s="60" t="str">
        <f t="shared" si="81"/>
        <v>F</v>
      </c>
      <c r="P129" s="60" t="str">
        <f t="shared" si="81"/>
        <v>S</v>
      </c>
      <c r="Q129" s="60" t="str">
        <f t="shared" si="81"/>
        <v>S</v>
      </c>
      <c r="R129" s="60" t="str">
        <f t="shared" si="81"/>
        <v>M</v>
      </c>
      <c r="S129" s="60" t="str">
        <f t="shared" si="81"/>
        <v>T</v>
      </c>
      <c r="T129" s="60" t="str">
        <f t="shared" si="81"/>
        <v>W</v>
      </c>
      <c r="U129" s="60" t="str">
        <f t="shared" si="81"/>
        <v>T</v>
      </c>
      <c r="V129" s="60" t="str">
        <f t="shared" si="81"/>
        <v>F</v>
      </c>
      <c r="W129" s="60" t="str">
        <f t="shared" si="81"/>
        <v>S</v>
      </c>
      <c r="X129" s="60" t="str">
        <f t="shared" si="81"/>
        <v>S</v>
      </c>
      <c r="Y129" s="60" t="str">
        <f t="shared" si="81"/>
        <v>M</v>
      </c>
      <c r="Z129" s="60" t="str">
        <f t="shared" si="81"/>
        <v>T</v>
      </c>
      <c r="AA129" s="60" t="str">
        <f t="shared" si="81"/>
        <v>W</v>
      </c>
      <c r="AB129" s="60" t="str">
        <f t="shared" si="81"/>
        <v>T</v>
      </c>
      <c r="AC129" s="60" t="str">
        <f t="shared" si="81"/>
        <v>F</v>
      </c>
      <c r="AD129" s="60" t="str">
        <f t="shared" si="81"/>
        <v>S</v>
      </c>
      <c r="AE129" s="60" t="str">
        <f t="shared" si="81"/>
        <v>S</v>
      </c>
      <c r="AF129" s="60" t="str">
        <f t="shared" si="81"/>
        <v>M</v>
      </c>
      <c r="AG129" s="60" t="str">
        <f t="shared" si="81"/>
        <v>T</v>
      </c>
      <c r="AH129" s="60" t="str">
        <f t="shared" si="81"/>
        <v>W</v>
      </c>
      <c r="AI129" s="60" t="str">
        <f t="shared" si="81"/>
        <v>T</v>
      </c>
      <c r="AJ129" s="60" t="str">
        <f t="shared" si="81"/>
        <v>-</v>
      </c>
      <c r="AM129" s="66" t="s">
        <v>5</v>
      </c>
      <c r="AN129" s="66"/>
      <c r="AO129" s="66" t="s">
        <v>6</v>
      </c>
      <c r="AP129" s="66"/>
      <c r="AQ129" s="66" t="s">
        <v>7</v>
      </c>
      <c r="AR129" s="66"/>
    </row>
    <row r="130" spans="1:44" x14ac:dyDescent="0.2">
      <c r="A130" s="15">
        <f t="shared" ref="A130:A140" si="82">A129</f>
        <v>9</v>
      </c>
      <c r="C130" s="8">
        <v>1</v>
      </c>
      <c r="D130" s="6" t="s">
        <v>46</v>
      </c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M130" s="41" t="str">
        <f t="shared" ref="AM130:AM139" si="83">IF(COUNTIF($F130:$AJ130,$AU$10)=0,"-",COUNTIF($F130:$AJ130,$AU$10))</f>
        <v>-</v>
      </c>
      <c r="AN130" s="41"/>
      <c r="AO130" s="41" t="str">
        <f t="shared" ref="AO130:AO139" si="84">IF(COUNTIF($F130:$AJ130,$AU$11)=0,"-",COUNTIF($F130:$AJ130,$AU$11))</f>
        <v>-</v>
      </c>
      <c r="AP130" s="41"/>
      <c r="AQ130" s="41" t="str">
        <f t="shared" ref="AQ130:AQ139" si="85">IF(COUNTIF($F130:$AJ130,$AU$12)=0,"-",COUNTIF($F130:$AJ130,$AU$12))</f>
        <v>-</v>
      </c>
      <c r="AR130" s="41"/>
    </row>
    <row r="131" spans="1:44" x14ac:dyDescent="0.2">
      <c r="A131" s="15">
        <f t="shared" si="82"/>
        <v>9</v>
      </c>
      <c r="C131" s="9">
        <v>2</v>
      </c>
      <c r="D131" s="6"/>
      <c r="E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M131" s="41" t="str">
        <f t="shared" si="83"/>
        <v>-</v>
      </c>
      <c r="AN131" s="41"/>
      <c r="AO131" s="41" t="str">
        <f t="shared" si="84"/>
        <v>-</v>
      </c>
      <c r="AP131" s="41"/>
      <c r="AQ131" s="41" t="str">
        <f t="shared" si="85"/>
        <v>-</v>
      </c>
      <c r="AR131" s="41"/>
    </row>
    <row r="132" spans="1:44" x14ac:dyDescent="0.2">
      <c r="A132" s="15">
        <f t="shared" si="82"/>
        <v>9</v>
      </c>
      <c r="C132" s="8">
        <v>3</v>
      </c>
      <c r="D132" s="6"/>
      <c r="E132" s="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M132" s="41" t="str">
        <f t="shared" si="83"/>
        <v>-</v>
      </c>
      <c r="AN132" s="41"/>
      <c r="AO132" s="41" t="str">
        <f t="shared" si="84"/>
        <v>-</v>
      </c>
      <c r="AP132" s="41"/>
      <c r="AQ132" s="41" t="str">
        <f t="shared" si="85"/>
        <v>-</v>
      </c>
      <c r="AR132" s="41"/>
    </row>
    <row r="133" spans="1:44" x14ac:dyDescent="0.2">
      <c r="A133" s="15">
        <f t="shared" si="82"/>
        <v>9</v>
      </c>
      <c r="C133" s="9">
        <v>4</v>
      </c>
      <c r="D133" s="6"/>
      <c r="E133" s="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M133" s="41" t="str">
        <f t="shared" si="83"/>
        <v>-</v>
      </c>
      <c r="AN133" s="41"/>
      <c r="AO133" s="41" t="str">
        <f t="shared" si="84"/>
        <v>-</v>
      </c>
      <c r="AP133" s="41"/>
      <c r="AQ133" s="41" t="str">
        <f t="shared" si="85"/>
        <v>-</v>
      </c>
      <c r="AR133" s="41"/>
    </row>
    <row r="134" spans="1:44" x14ac:dyDescent="0.2">
      <c r="A134" s="15">
        <f t="shared" si="82"/>
        <v>9</v>
      </c>
      <c r="C134" s="8">
        <v>5</v>
      </c>
      <c r="D134" s="6"/>
      <c r="E134" s="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M134" s="41" t="str">
        <f t="shared" si="83"/>
        <v>-</v>
      </c>
      <c r="AN134" s="41"/>
      <c r="AO134" s="41" t="str">
        <f t="shared" si="84"/>
        <v>-</v>
      </c>
      <c r="AP134" s="41"/>
      <c r="AQ134" s="41" t="str">
        <f t="shared" si="85"/>
        <v>-</v>
      </c>
      <c r="AR134" s="41"/>
    </row>
    <row r="135" spans="1:44" x14ac:dyDescent="0.2">
      <c r="A135" s="15">
        <f t="shared" si="82"/>
        <v>9</v>
      </c>
      <c r="C135" s="9">
        <v>6</v>
      </c>
      <c r="D135" s="6"/>
      <c r="E135" s="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M135" s="41" t="str">
        <f t="shared" si="83"/>
        <v>-</v>
      </c>
      <c r="AN135" s="41"/>
      <c r="AO135" s="41" t="str">
        <f t="shared" si="84"/>
        <v>-</v>
      </c>
      <c r="AP135" s="41"/>
      <c r="AQ135" s="41" t="str">
        <f t="shared" si="85"/>
        <v>-</v>
      </c>
      <c r="AR135" s="41"/>
    </row>
    <row r="136" spans="1:44" x14ac:dyDescent="0.2">
      <c r="A136" s="15">
        <f t="shared" si="82"/>
        <v>9</v>
      </c>
      <c r="C136" s="8">
        <v>7</v>
      </c>
      <c r="D136" s="6"/>
      <c r="E136" s="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M136" s="41" t="str">
        <f t="shared" si="83"/>
        <v>-</v>
      </c>
      <c r="AN136" s="41"/>
      <c r="AO136" s="41" t="str">
        <f t="shared" si="84"/>
        <v>-</v>
      </c>
      <c r="AP136" s="41"/>
      <c r="AQ136" s="41" t="str">
        <f t="shared" si="85"/>
        <v>-</v>
      </c>
      <c r="AR136" s="41"/>
    </row>
    <row r="137" spans="1:44" x14ac:dyDescent="0.2">
      <c r="A137" s="15">
        <f t="shared" si="82"/>
        <v>9</v>
      </c>
      <c r="C137" s="9">
        <v>8</v>
      </c>
      <c r="D137" s="6"/>
      <c r="E137" s="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M137" s="41" t="str">
        <f t="shared" si="83"/>
        <v>-</v>
      </c>
      <c r="AN137" s="41"/>
      <c r="AO137" s="41" t="str">
        <f t="shared" si="84"/>
        <v>-</v>
      </c>
      <c r="AP137" s="41"/>
      <c r="AQ137" s="41" t="str">
        <f t="shared" si="85"/>
        <v>-</v>
      </c>
      <c r="AR137" s="41"/>
    </row>
    <row r="138" spans="1:44" x14ac:dyDescent="0.2">
      <c r="A138" s="15">
        <f t="shared" si="82"/>
        <v>9</v>
      </c>
      <c r="C138" s="8">
        <v>9</v>
      </c>
      <c r="D138" s="6"/>
      <c r="E138" s="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M138" s="41" t="str">
        <f t="shared" si="83"/>
        <v>-</v>
      </c>
      <c r="AN138" s="41"/>
      <c r="AO138" s="41" t="str">
        <f t="shared" si="84"/>
        <v>-</v>
      </c>
      <c r="AP138" s="41"/>
      <c r="AQ138" s="41" t="str">
        <f t="shared" si="85"/>
        <v>-</v>
      </c>
      <c r="AR138" s="41"/>
    </row>
    <row r="139" spans="1:44" x14ac:dyDescent="0.2">
      <c r="A139" s="15">
        <f t="shared" si="82"/>
        <v>9</v>
      </c>
      <c r="C139" s="9">
        <v>10</v>
      </c>
      <c r="D139" s="6"/>
      <c r="E139" s="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M139" s="41" t="str">
        <f t="shared" si="83"/>
        <v>-</v>
      </c>
      <c r="AN139" s="41"/>
      <c r="AO139" s="41" t="str">
        <f t="shared" si="84"/>
        <v>-</v>
      </c>
      <c r="AP139" s="41"/>
      <c r="AQ139" s="41" t="str">
        <f t="shared" si="85"/>
        <v>-</v>
      </c>
      <c r="AR139" s="41"/>
    </row>
    <row r="140" spans="1:44" x14ac:dyDescent="0.2">
      <c r="A140" s="15">
        <f t="shared" si="82"/>
        <v>9</v>
      </c>
      <c r="D140" s="1"/>
      <c r="E140" s="1"/>
      <c r="F140" s="5">
        <f t="shared" ref="F140:AJ140" si="86">IF(COUNTIF(F130:F139,$AU$10)=0,0,COUNTIF(F130:F139,$AU$10))</f>
        <v>0</v>
      </c>
      <c r="G140" s="5">
        <f t="shared" si="86"/>
        <v>0</v>
      </c>
      <c r="H140" s="5">
        <f t="shared" si="86"/>
        <v>0</v>
      </c>
      <c r="I140" s="5">
        <f t="shared" si="86"/>
        <v>0</v>
      </c>
      <c r="J140" s="5">
        <f t="shared" si="86"/>
        <v>0</v>
      </c>
      <c r="K140" s="5">
        <f t="shared" si="86"/>
        <v>0</v>
      </c>
      <c r="L140" s="5">
        <f t="shared" si="86"/>
        <v>0</v>
      </c>
      <c r="M140" s="5">
        <f t="shared" si="86"/>
        <v>0</v>
      </c>
      <c r="N140" s="5">
        <f t="shared" si="86"/>
        <v>0</v>
      </c>
      <c r="O140" s="5">
        <f t="shared" si="86"/>
        <v>0</v>
      </c>
      <c r="P140" s="5">
        <f t="shared" si="86"/>
        <v>0</v>
      </c>
      <c r="Q140" s="5">
        <f t="shared" si="86"/>
        <v>0</v>
      </c>
      <c r="R140" s="5">
        <f t="shared" si="86"/>
        <v>0</v>
      </c>
      <c r="S140" s="5">
        <f t="shared" si="86"/>
        <v>0</v>
      </c>
      <c r="T140" s="5">
        <f t="shared" si="86"/>
        <v>0</v>
      </c>
      <c r="U140" s="5">
        <f t="shared" si="86"/>
        <v>0</v>
      </c>
      <c r="V140" s="5">
        <f t="shared" si="86"/>
        <v>0</v>
      </c>
      <c r="W140" s="5">
        <f t="shared" si="86"/>
        <v>0</v>
      </c>
      <c r="X140" s="5">
        <f t="shared" si="86"/>
        <v>0</v>
      </c>
      <c r="Y140" s="5">
        <f t="shared" si="86"/>
        <v>0</v>
      </c>
      <c r="Z140" s="5">
        <f t="shared" si="86"/>
        <v>0</v>
      </c>
      <c r="AA140" s="5">
        <f t="shared" si="86"/>
        <v>0</v>
      </c>
      <c r="AB140" s="5">
        <f t="shared" si="86"/>
        <v>0</v>
      </c>
      <c r="AC140" s="5">
        <f t="shared" si="86"/>
        <v>0</v>
      </c>
      <c r="AD140" s="5">
        <f t="shared" si="86"/>
        <v>0</v>
      </c>
      <c r="AE140" s="5">
        <f t="shared" si="86"/>
        <v>0</v>
      </c>
      <c r="AF140" s="5">
        <f t="shared" si="86"/>
        <v>0</v>
      </c>
      <c r="AG140" s="5">
        <f t="shared" si="86"/>
        <v>0</v>
      </c>
      <c r="AH140" s="5">
        <f t="shared" si="86"/>
        <v>0</v>
      </c>
      <c r="AI140" s="5">
        <f t="shared" si="86"/>
        <v>0</v>
      </c>
      <c r="AJ140" s="5">
        <f t="shared" si="86"/>
        <v>0</v>
      </c>
      <c r="AM140" s="50" t="str">
        <f>IF(SUM(AM130:AM139)=0,"-",SUM(AM130:AM139))</f>
        <v>-</v>
      </c>
      <c r="AN140" s="50"/>
      <c r="AO140" s="50" t="str">
        <f t="shared" ref="AO140" si="87">IF(SUM(AO130:AO139)=0,"-",SUM(AO130:AO139))</f>
        <v>-</v>
      </c>
      <c r="AP140" s="50"/>
      <c r="AQ140" s="51" t="str">
        <f t="shared" ref="AQ140" si="88">IF(SUM(AQ130:AQ139)=0,"-",SUM(AQ130:AQ139))</f>
        <v>-</v>
      </c>
      <c r="AR140" s="51"/>
    </row>
    <row r="143" spans="1:44" ht="12.75" customHeight="1" x14ac:dyDescent="0.25">
      <c r="A143" s="15">
        <f>MONTH(C143)</f>
        <v>10</v>
      </c>
      <c r="C143" s="56">
        <f>DATE($BD$9,MONTH(C128)+1,1)</f>
        <v>44470</v>
      </c>
      <c r="D143" s="56"/>
      <c r="E143" s="57"/>
      <c r="F143" s="58">
        <f>DATE(YEAR(C143),MONTH(C143),1)</f>
        <v>44470</v>
      </c>
      <c r="G143" s="58">
        <f t="shared" ref="G143:AJ143" si="89">IFERROR(IF(MONTH(F143+1)=MONTH($C143),F143+1,"-"),"-")</f>
        <v>44471</v>
      </c>
      <c r="H143" s="58">
        <f t="shared" si="89"/>
        <v>44472</v>
      </c>
      <c r="I143" s="58">
        <f t="shared" si="89"/>
        <v>44473</v>
      </c>
      <c r="J143" s="58">
        <f t="shared" si="89"/>
        <v>44474</v>
      </c>
      <c r="K143" s="58">
        <f t="shared" si="89"/>
        <v>44475</v>
      </c>
      <c r="L143" s="58">
        <f t="shared" si="89"/>
        <v>44476</v>
      </c>
      <c r="M143" s="58">
        <f t="shared" si="89"/>
        <v>44477</v>
      </c>
      <c r="N143" s="58">
        <f t="shared" si="89"/>
        <v>44478</v>
      </c>
      <c r="O143" s="58">
        <f t="shared" si="89"/>
        <v>44479</v>
      </c>
      <c r="P143" s="58">
        <f t="shared" si="89"/>
        <v>44480</v>
      </c>
      <c r="Q143" s="58">
        <f t="shared" si="89"/>
        <v>44481</v>
      </c>
      <c r="R143" s="58">
        <f t="shared" si="89"/>
        <v>44482</v>
      </c>
      <c r="S143" s="58">
        <f t="shared" si="89"/>
        <v>44483</v>
      </c>
      <c r="T143" s="58">
        <f t="shared" si="89"/>
        <v>44484</v>
      </c>
      <c r="U143" s="58">
        <f t="shared" si="89"/>
        <v>44485</v>
      </c>
      <c r="V143" s="58">
        <f t="shared" si="89"/>
        <v>44486</v>
      </c>
      <c r="W143" s="58">
        <f t="shared" si="89"/>
        <v>44487</v>
      </c>
      <c r="X143" s="58">
        <f t="shared" si="89"/>
        <v>44488</v>
      </c>
      <c r="Y143" s="58">
        <f t="shared" si="89"/>
        <v>44489</v>
      </c>
      <c r="Z143" s="58">
        <f t="shared" si="89"/>
        <v>44490</v>
      </c>
      <c r="AA143" s="58">
        <f t="shared" si="89"/>
        <v>44491</v>
      </c>
      <c r="AB143" s="58">
        <f t="shared" si="89"/>
        <v>44492</v>
      </c>
      <c r="AC143" s="58">
        <f t="shared" si="89"/>
        <v>44493</v>
      </c>
      <c r="AD143" s="58">
        <f t="shared" si="89"/>
        <v>44494</v>
      </c>
      <c r="AE143" s="58">
        <f t="shared" si="89"/>
        <v>44495</v>
      </c>
      <c r="AF143" s="58">
        <f t="shared" si="89"/>
        <v>44496</v>
      </c>
      <c r="AG143" s="58">
        <f t="shared" si="89"/>
        <v>44497</v>
      </c>
      <c r="AH143" s="58">
        <f t="shared" si="89"/>
        <v>44498</v>
      </c>
      <c r="AI143" s="58">
        <f t="shared" si="89"/>
        <v>44499</v>
      </c>
      <c r="AJ143" s="58">
        <f t="shared" si="89"/>
        <v>44500</v>
      </c>
      <c r="AM143" s="65" t="s">
        <v>9</v>
      </c>
      <c r="AN143" s="65"/>
      <c r="AO143" s="65"/>
      <c r="AP143" s="65"/>
      <c r="AQ143" s="65"/>
      <c r="AR143" s="65"/>
    </row>
    <row r="144" spans="1:44" ht="12.75" customHeight="1" x14ac:dyDescent="0.25">
      <c r="A144" s="15">
        <f>A143</f>
        <v>10</v>
      </c>
      <c r="C144" s="59"/>
      <c r="D144" s="59"/>
      <c r="E144" s="57"/>
      <c r="F144" s="60" t="str">
        <f>IF(F143="-","-",UPPER(LEFT(TEXT(F143,"ddd"),1)))</f>
        <v>F</v>
      </c>
      <c r="G144" s="60" t="str">
        <f t="shared" ref="G144:H144" si="90">IF(G143="-","-",UPPER(LEFT(TEXT(G143,"ddd"),1)))</f>
        <v>S</v>
      </c>
      <c r="H144" s="60" t="str">
        <f t="shared" si="90"/>
        <v>S</v>
      </c>
      <c r="I144" s="60" t="str">
        <f>IF(I143="-","-",UPPER(LEFT(TEXT(I143,"ddd"),1)))</f>
        <v>M</v>
      </c>
      <c r="J144" s="60" t="str">
        <f t="shared" ref="J144:AJ144" si="91">IF(J143="-","-",UPPER(LEFT(TEXT(J143,"ddd"),1)))</f>
        <v>T</v>
      </c>
      <c r="K144" s="60" t="str">
        <f t="shared" si="91"/>
        <v>W</v>
      </c>
      <c r="L144" s="60" t="str">
        <f t="shared" si="91"/>
        <v>T</v>
      </c>
      <c r="M144" s="60" t="str">
        <f t="shared" si="91"/>
        <v>F</v>
      </c>
      <c r="N144" s="60" t="str">
        <f t="shared" si="91"/>
        <v>S</v>
      </c>
      <c r="O144" s="60" t="str">
        <f t="shared" si="91"/>
        <v>S</v>
      </c>
      <c r="P144" s="60" t="str">
        <f t="shared" si="91"/>
        <v>M</v>
      </c>
      <c r="Q144" s="60" t="str">
        <f t="shared" si="91"/>
        <v>T</v>
      </c>
      <c r="R144" s="60" t="str">
        <f t="shared" si="91"/>
        <v>W</v>
      </c>
      <c r="S144" s="60" t="str">
        <f t="shared" si="91"/>
        <v>T</v>
      </c>
      <c r="T144" s="60" t="str">
        <f t="shared" si="91"/>
        <v>F</v>
      </c>
      <c r="U144" s="60" t="str">
        <f t="shared" si="91"/>
        <v>S</v>
      </c>
      <c r="V144" s="60" t="str">
        <f t="shared" si="91"/>
        <v>S</v>
      </c>
      <c r="W144" s="60" t="str">
        <f t="shared" si="91"/>
        <v>M</v>
      </c>
      <c r="X144" s="60" t="str">
        <f t="shared" si="91"/>
        <v>T</v>
      </c>
      <c r="Y144" s="60" t="str">
        <f t="shared" si="91"/>
        <v>W</v>
      </c>
      <c r="Z144" s="60" t="str">
        <f t="shared" si="91"/>
        <v>T</v>
      </c>
      <c r="AA144" s="60" t="str">
        <f t="shared" si="91"/>
        <v>F</v>
      </c>
      <c r="AB144" s="60" t="str">
        <f t="shared" si="91"/>
        <v>S</v>
      </c>
      <c r="AC144" s="60" t="str">
        <f t="shared" si="91"/>
        <v>S</v>
      </c>
      <c r="AD144" s="60" t="str">
        <f t="shared" si="91"/>
        <v>M</v>
      </c>
      <c r="AE144" s="60" t="str">
        <f t="shared" si="91"/>
        <v>T</v>
      </c>
      <c r="AF144" s="60" t="str">
        <f t="shared" si="91"/>
        <v>W</v>
      </c>
      <c r="AG144" s="60" t="str">
        <f t="shared" si="91"/>
        <v>T</v>
      </c>
      <c r="AH144" s="60" t="str">
        <f t="shared" si="91"/>
        <v>F</v>
      </c>
      <c r="AI144" s="60" t="str">
        <f t="shared" si="91"/>
        <v>S</v>
      </c>
      <c r="AJ144" s="60" t="str">
        <f t="shared" si="91"/>
        <v>S</v>
      </c>
      <c r="AM144" s="66" t="s">
        <v>5</v>
      </c>
      <c r="AN144" s="66"/>
      <c r="AO144" s="66" t="s">
        <v>6</v>
      </c>
      <c r="AP144" s="66"/>
      <c r="AQ144" s="66" t="s">
        <v>7</v>
      </c>
      <c r="AR144" s="66"/>
    </row>
    <row r="145" spans="1:44" x14ac:dyDescent="0.2">
      <c r="A145" s="15">
        <f t="shared" ref="A145:A155" si="92">A144</f>
        <v>10</v>
      </c>
      <c r="C145" s="8">
        <v>1</v>
      </c>
      <c r="D145" s="6" t="s">
        <v>46</v>
      </c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M145" s="41" t="str">
        <f t="shared" ref="AM145:AM154" si="93">IF(COUNTIF($F145:$AJ145,$AU$10)=0,"-",COUNTIF($F145:$AJ145,$AU$10))</f>
        <v>-</v>
      </c>
      <c r="AN145" s="41"/>
      <c r="AO145" s="41" t="str">
        <f t="shared" ref="AO145:AO154" si="94">IF(COUNTIF($F145:$AJ145,$AU$11)=0,"-",COUNTIF($F145:$AJ145,$AU$11))</f>
        <v>-</v>
      </c>
      <c r="AP145" s="41"/>
      <c r="AQ145" s="41" t="str">
        <f t="shared" ref="AQ145:AQ154" si="95">IF(COUNTIF($F145:$AJ145,$AU$12)=0,"-",COUNTIF($F145:$AJ145,$AU$12))</f>
        <v>-</v>
      </c>
      <c r="AR145" s="41"/>
    </row>
    <row r="146" spans="1:44" x14ac:dyDescent="0.2">
      <c r="A146" s="15">
        <f t="shared" si="92"/>
        <v>10</v>
      </c>
      <c r="C146" s="9">
        <v>2</v>
      </c>
      <c r="D146" s="6"/>
      <c r="E146" s="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M146" s="41" t="str">
        <f t="shared" si="93"/>
        <v>-</v>
      </c>
      <c r="AN146" s="41"/>
      <c r="AO146" s="41" t="str">
        <f t="shared" si="94"/>
        <v>-</v>
      </c>
      <c r="AP146" s="41"/>
      <c r="AQ146" s="41" t="str">
        <f t="shared" si="95"/>
        <v>-</v>
      </c>
      <c r="AR146" s="41"/>
    </row>
    <row r="147" spans="1:44" x14ac:dyDescent="0.2">
      <c r="A147" s="15">
        <f t="shared" si="92"/>
        <v>10</v>
      </c>
      <c r="C147" s="8">
        <v>3</v>
      </c>
      <c r="D147" s="6"/>
      <c r="E147" s="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M147" s="41" t="str">
        <f t="shared" si="93"/>
        <v>-</v>
      </c>
      <c r="AN147" s="41"/>
      <c r="AO147" s="41" t="str">
        <f t="shared" si="94"/>
        <v>-</v>
      </c>
      <c r="AP147" s="41"/>
      <c r="AQ147" s="41" t="str">
        <f t="shared" si="95"/>
        <v>-</v>
      </c>
      <c r="AR147" s="41"/>
    </row>
    <row r="148" spans="1:44" x14ac:dyDescent="0.2">
      <c r="A148" s="15">
        <f t="shared" si="92"/>
        <v>10</v>
      </c>
      <c r="C148" s="9">
        <v>4</v>
      </c>
      <c r="D148" s="6"/>
      <c r="E148" s="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M148" s="41" t="str">
        <f t="shared" si="93"/>
        <v>-</v>
      </c>
      <c r="AN148" s="41"/>
      <c r="AO148" s="41" t="str">
        <f t="shared" si="94"/>
        <v>-</v>
      </c>
      <c r="AP148" s="41"/>
      <c r="AQ148" s="41" t="str">
        <f t="shared" si="95"/>
        <v>-</v>
      </c>
      <c r="AR148" s="41"/>
    </row>
    <row r="149" spans="1:44" x14ac:dyDescent="0.2">
      <c r="A149" s="15">
        <f t="shared" si="92"/>
        <v>10</v>
      </c>
      <c r="C149" s="8">
        <v>5</v>
      </c>
      <c r="D149" s="6"/>
      <c r="E149" s="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M149" s="41" t="str">
        <f t="shared" si="93"/>
        <v>-</v>
      </c>
      <c r="AN149" s="41"/>
      <c r="AO149" s="41" t="str">
        <f t="shared" si="94"/>
        <v>-</v>
      </c>
      <c r="AP149" s="41"/>
      <c r="AQ149" s="41" t="str">
        <f t="shared" si="95"/>
        <v>-</v>
      </c>
      <c r="AR149" s="41"/>
    </row>
    <row r="150" spans="1:44" x14ac:dyDescent="0.2">
      <c r="A150" s="15">
        <f t="shared" si="92"/>
        <v>10</v>
      </c>
      <c r="C150" s="9">
        <v>6</v>
      </c>
      <c r="D150" s="6"/>
      <c r="E150" s="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M150" s="41" t="str">
        <f t="shared" si="93"/>
        <v>-</v>
      </c>
      <c r="AN150" s="41"/>
      <c r="AO150" s="41" t="str">
        <f t="shared" si="94"/>
        <v>-</v>
      </c>
      <c r="AP150" s="41"/>
      <c r="AQ150" s="41" t="str">
        <f t="shared" si="95"/>
        <v>-</v>
      </c>
      <c r="AR150" s="41"/>
    </row>
    <row r="151" spans="1:44" x14ac:dyDescent="0.2">
      <c r="A151" s="15">
        <f t="shared" si="92"/>
        <v>10</v>
      </c>
      <c r="C151" s="8">
        <v>7</v>
      </c>
      <c r="D151" s="6"/>
      <c r="E151" s="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M151" s="41" t="str">
        <f t="shared" si="93"/>
        <v>-</v>
      </c>
      <c r="AN151" s="41"/>
      <c r="AO151" s="41" t="str">
        <f t="shared" si="94"/>
        <v>-</v>
      </c>
      <c r="AP151" s="41"/>
      <c r="AQ151" s="41" t="str">
        <f t="shared" si="95"/>
        <v>-</v>
      </c>
      <c r="AR151" s="41"/>
    </row>
    <row r="152" spans="1:44" x14ac:dyDescent="0.2">
      <c r="A152" s="15">
        <f t="shared" si="92"/>
        <v>10</v>
      </c>
      <c r="C152" s="9">
        <v>8</v>
      </c>
      <c r="D152" s="6"/>
      <c r="E152" s="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M152" s="41" t="str">
        <f t="shared" si="93"/>
        <v>-</v>
      </c>
      <c r="AN152" s="41"/>
      <c r="AO152" s="41" t="str">
        <f t="shared" si="94"/>
        <v>-</v>
      </c>
      <c r="AP152" s="41"/>
      <c r="AQ152" s="41" t="str">
        <f t="shared" si="95"/>
        <v>-</v>
      </c>
      <c r="AR152" s="41"/>
    </row>
    <row r="153" spans="1:44" x14ac:dyDescent="0.2">
      <c r="A153" s="15">
        <f t="shared" si="92"/>
        <v>10</v>
      </c>
      <c r="C153" s="8">
        <v>9</v>
      </c>
      <c r="D153" s="6"/>
      <c r="E153" s="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M153" s="41" t="str">
        <f t="shared" si="93"/>
        <v>-</v>
      </c>
      <c r="AN153" s="41"/>
      <c r="AO153" s="41" t="str">
        <f t="shared" si="94"/>
        <v>-</v>
      </c>
      <c r="AP153" s="41"/>
      <c r="AQ153" s="41" t="str">
        <f t="shared" si="95"/>
        <v>-</v>
      </c>
      <c r="AR153" s="41"/>
    </row>
    <row r="154" spans="1:44" x14ac:dyDescent="0.2">
      <c r="A154" s="15">
        <f t="shared" si="92"/>
        <v>10</v>
      </c>
      <c r="C154" s="9">
        <v>10</v>
      </c>
      <c r="D154" s="6"/>
      <c r="E154" s="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M154" s="41" t="str">
        <f t="shared" si="93"/>
        <v>-</v>
      </c>
      <c r="AN154" s="41"/>
      <c r="AO154" s="41" t="str">
        <f t="shared" si="94"/>
        <v>-</v>
      </c>
      <c r="AP154" s="41"/>
      <c r="AQ154" s="41" t="str">
        <f t="shared" si="95"/>
        <v>-</v>
      </c>
      <c r="AR154" s="41"/>
    </row>
    <row r="155" spans="1:44" x14ac:dyDescent="0.2">
      <c r="A155" s="15">
        <f t="shared" si="92"/>
        <v>10</v>
      </c>
      <c r="D155" s="1"/>
      <c r="E155" s="1"/>
      <c r="F155" s="5">
        <f t="shared" ref="F155:AJ155" si="96">IF(COUNTIF(F145:F154,$AU$10)=0,0,COUNTIF(F145:F154,$AU$10))</f>
        <v>0</v>
      </c>
      <c r="G155" s="5">
        <f t="shared" si="96"/>
        <v>0</v>
      </c>
      <c r="H155" s="5">
        <f t="shared" si="96"/>
        <v>0</v>
      </c>
      <c r="I155" s="5">
        <f t="shared" si="96"/>
        <v>0</v>
      </c>
      <c r="J155" s="5">
        <f t="shared" si="96"/>
        <v>0</v>
      </c>
      <c r="K155" s="5">
        <f t="shared" si="96"/>
        <v>0</v>
      </c>
      <c r="L155" s="5">
        <f t="shared" si="96"/>
        <v>0</v>
      </c>
      <c r="M155" s="5">
        <f t="shared" si="96"/>
        <v>0</v>
      </c>
      <c r="N155" s="5">
        <f t="shared" si="96"/>
        <v>0</v>
      </c>
      <c r="O155" s="5">
        <f t="shared" si="96"/>
        <v>0</v>
      </c>
      <c r="P155" s="5">
        <f t="shared" si="96"/>
        <v>0</v>
      </c>
      <c r="Q155" s="5">
        <f t="shared" si="96"/>
        <v>0</v>
      </c>
      <c r="R155" s="5">
        <f t="shared" si="96"/>
        <v>0</v>
      </c>
      <c r="S155" s="5">
        <f t="shared" si="96"/>
        <v>0</v>
      </c>
      <c r="T155" s="5">
        <f t="shared" si="96"/>
        <v>0</v>
      </c>
      <c r="U155" s="5">
        <f t="shared" si="96"/>
        <v>0</v>
      </c>
      <c r="V155" s="5">
        <f t="shared" si="96"/>
        <v>0</v>
      </c>
      <c r="W155" s="5">
        <f t="shared" si="96"/>
        <v>0</v>
      </c>
      <c r="X155" s="5">
        <f t="shared" si="96"/>
        <v>0</v>
      </c>
      <c r="Y155" s="5">
        <f t="shared" si="96"/>
        <v>0</v>
      </c>
      <c r="Z155" s="5">
        <f t="shared" si="96"/>
        <v>0</v>
      </c>
      <c r="AA155" s="5">
        <f t="shared" si="96"/>
        <v>0</v>
      </c>
      <c r="AB155" s="5">
        <f t="shared" si="96"/>
        <v>0</v>
      </c>
      <c r="AC155" s="5">
        <f t="shared" si="96"/>
        <v>0</v>
      </c>
      <c r="AD155" s="5">
        <f t="shared" si="96"/>
        <v>0</v>
      </c>
      <c r="AE155" s="5">
        <f t="shared" si="96"/>
        <v>0</v>
      </c>
      <c r="AF155" s="5">
        <f t="shared" si="96"/>
        <v>0</v>
      </c>
      <c r="AG155" s="5">
        <f t="shared" si="96"/>
        <v>0</v>
      </c>
      <c r="AH155" s="5">
        <f t="shared" si="96"/>
        <v>0</v>
      </c>
      <c r="AI155" s="5">
        <f t="shared" si="96"/>
        <v>0</v>
      </c>
      <c r="AJ155" s="5">
        <f t="shared" si="96"/>
        <v>0</v>
      </c>
      <c r="AM155" s="50" t="str">
        <f>IF(SUM(AM145:AM154)=0,"-",SUM(AM145:AM154))</f>
        <v>-</v>
      </c>
      <c r="AN155" s="50"/>
      <c r="AO155" s="50" t="str">
        <f t="shared" ref="AO155" si="97">IF(SUM(AO145:AO154)=0,"-",SUM(AO145:AO154))</f>
        <v>-</v>
      </c>
      <c r="AP155" s="50"/>
      <c r="AQ155" s="51" t="str">
        <f t="shared" ref="AQ155" si="98">IF(SUM(AQ145:AQ154)=0,"-",SUM(AQ145:AQ154))</f>
        <v>-</v>
      </c>
      <c r="AR155" s="51"/>
    </row>
    <row r="158" spans="1:44" ht="12.75" customHeight="1" x14ac:dyDescent="0.25">
      <c r="A158" s="15">
        <f>MONTH(C158)</f>
        <v>11</v>
      </c>
      <c r="C158" s="56">
        <f>DATE($BD$9,MONTH(C143)+1,1)</f>
        <v>44501</v>
      </c>
      <c r="D158" s="56"/>
      <c r="E158" s="57"/>
      <c r="F158" s="58">
        <f>DATE(YEAR(C158),MONTH(C158),1)</f>
        <v>44501</v>
      </c>
      <c r="G158" s="58">
        <f t="shared" ref="G158:AJ158" si="99">IFERROR(IF(MONTH(F158+1)=MONTH($C158),F158+1,"-"),"-")</f>
        <v>44502</v>
      </c>
      <c r="H158" s="58">
        <f t="shared" si="99"/>
        <v>44503</v>
      </c>
      <c r="I158" s="58">
        <f t="shared" si="99"/>
        <v>44504</v>
      </c>
      <c r="J158" s="58">
        <f t="shared" si="99"/>
        <v>44505</v>
      </c>
      <c r="K158" s="58">
        <f t="shared" si="99"/>
        <v>44506</v>
      </c>
      <c r="L158" s="58">
        <f t="shared" si="99"/>
        <v>44507</v>
      </c>
      <c r="M158" s="58">
        <f t="shared" si="99"/>
        <v>44508</v>
      </c>
      <c r="N158" s="58">
        <f t="shared" si="99"/>
        <v>44509</v>
      </c>
      <c r="O158" s="58">
        <f t="shared" si="99"/>
        <v>44510</v>
      </c>
      <c r="P158" s="58">
        <f t="shared" si="99"/>
        <v>44511</v>
      </c>
      <c r="Q158" s="58">
        <f t="shared" si="99"/>
        <v>44512</v>
      </c>
      <c r="R158" s="58">
        <f t="shared" si="99"/>
        <v>44513</v>
      </c>
      <c r="S158" s="58">
        <f t="shared" si="99"/>
        <v>44514</v>
      </c>
      <c r="T158" s="58">
        <f t="shared" si="99"/>
        <v>44515</v>
      </c>
      <c r="U158" s="58">
        <f t="shared" si="99"/>
        <v>44516</v>
      </c>
      <c r="V158" s="58">
        <f t="shared" si="99"/>
        <v>44517</v>
      </c>
      <c r="W158" s="58">
        <f t="shared" si="99"/>
        <v>44518</v>
      </c>
      <c r="X158" s="58">
        <f t="shared" si="99"/>
        <v>44519</v>
      </c>
      <c r="Y158" s="58">
        <f t="shared" si="99"/>
        <v>44520</v>
      </c>
      <c r="Z158" s="58">
        <f t="shared" si="99"/>
        <v>44521</v>
      </c>
      <c r="AA158" s="58">
        <f t="shared" si="99"/>
        <v>44522</v>
      </c>
      <c r="AB158" s="58">
        <f t="shared" si="99"/>
        <v>44523</v>
      </c>
      <c r="AC158" s="58">
        <f t="shared" si="99"/>
        <v>44524</v>
      </c>
      <c r="AD158" s="58">
        <f t="shared" si="99"/>
        <v>44525</v>
      </c>
      <c r="AE158" s="58">
        <f t="shared" si="99"/>
        <v>44526</v>
      </c>
      <c r="AF158" s="58">
        <f t="shared" si="99"/>
        <v>44527</v>
      </c>
      <c r="AG158" s="58">
        <f t="shared" si="99"/>
        <v>44528</v>
      </c>
      <c r="AH158" s="58">
        <f t="shared" si="99"/>
        <v>44529</v>
      </c>
      <c r="AI158" s="58">
        <f t="shared" si="99"/>
        <v>44530</v>
      </c>
      <c r="AJ158" s="58" t="str">
        <f t="shared" si="99"/>
        <v>-</v>
      </c>
      <c r="AM158" s="65" t="s">
        <v>9</v>
      </c>
      <c r="AN158" s="65"/>
      <c r="AO158" s="65"/>
      <c r="AP158" s="65"/>
      <c r="AQ158" s="65"/>
      <c r="AR158" s="65"/>
    </row>
    <row r="159" spans="1:44" ht="12.75" customHeight="1" x14ac:dyDescent="0.25">
      <c r="A159" s="15">
        <f>A158</f>
        <v>11</v>
      </c>
      <c r="C159" s="59"/>
      <c r="D159" s="59"/>
      <c r="E159" s="57"/>
      <c r="F159" s="60" t="str">
        <f>IF(F158="-","-",UPPER(LEFT(TEXT(F158,"ddd"),1)))</f>
        <v>M</v>
      </c>
      <c r="G159" s="60" t="str">
        <f t="shared" ref="G159:H159" si="100">IF(G158="-","-",UPPER(LEFT(TEXT(G158,"ddd"),1)))</f>
        <v>T</v>
      </c>
      <c r="H159" s="60" t="str">
        <f t="shared" si="100"/>
        <v>W</v>
      </c>
      <c r="I159" s="60" t="str">
        <f>IF(I158="-","-",UPPER(LEFT(TEXT(I158,"ddd"),1)))</f>
        <v>T</v>
      </c>
      <c r="J159" s="60" t="str">
        <f t="shared" ref="J159:AJ159" si="101">IF(J158="-","-",UPPER(LEFT(TEXT(J158,"ddd"),1)))</f>
        <v>F</v>
      </c>
      <c r="K159" s="60" t="str">
        <f t="shared" si="101"/>
        <v>S</v>
      </c>
      <c r="L159" s="60" t="str">
        <f t="shared" si="101"/>
        <v>S</v>
      </c>
      <c r="M159" s="60" t="str">
        <f t="shared" si="101"/>
        <v>M</v>
      </c>
      <c r="N159" s="60" t="str">
        <f t="shared" si="101"/>
        <v>T</v>
      </c>
      <c r="O159" s="60" t="str">
        <f t="shared" si="101"/>
        <v>W</v>
      </c>
      <c r="P159" s="60" t="str">
        <f t="shared" si="101"/>
        <v>T</v>
      </c>
      <c r="Q159" s="60" t="str">
        <f t="shared" si="101"/>
        <v>F</v>
      </c>
      <c r="R159" s="60" t="str">
        <f t="shared" si="101"/>
        <v>S</v>
      </c>
      <c r="S159" s="60" t="str">
        <f t="shared" si="101"/>
        <v>S</v>
      </c>
      <c r="T159" s="60" t="str">
        <f t="shared" si="101"/>
        <v>M</v>
      </c>
      <c r="U159" s="60" t="str">
        <f t="shared" si="101"/>
        <v>T</v>
      </c>
      <c r="V159" s="60" t="str">
        <f t="shared" si="101"/>
        <v>W</v>
      </c>
      <c r="W159" s="60" t="str">
        <f t="shared" si="101"/>
        <v>T</v>
      </c>
      <c r="X159" s="60" t="str">
        <f t="shared" si="101"/>
        <v>F</v>
      </c>
      <c r="Y159" s="60" t="str">
        <f t="shared" si="101"/>
        <v>S</v>
      </c>
      <c r="Z159" s="60" t="str">
        <f t="shared" si="101"/>
        <v>S</v>
      </c>
      <c r="AA159" s="60" t="str">
        <f t="shared" si="101"/>
        <v>M</v>
      </c>
      <c r="AB159" s="60" t="str">
        <f t="shared" si="101"/>
        <v>T</v>
      </c>
      <c r="AC159" s="60" t="str">
        <f t="shared" si="101"/>
        <v>W</v>
      </c>
      <c r="AD159" s="60" t="str">
        <f t="shared" si="101"/>
        <v>T</v>
      </c>
      <c r="AE159" s="60" t="str">
        <f t="shared" si="101"/>
        <v>F</v>
      </c>
      <c r="AF159" s="60" t="str">
        <f t="shared" si="101"/>
        <v>S</v>
      </c>
      <c r="AG159" s="60" t="str">
        <f t="shared" si="101"/>
        <v>S</v>
      </c>
      <c r="AH159" s="60" t="str">
        <f t="shared" si="101"/>
        <v>M</v>
      </c>
      <c r="AI159" s="60" t="str">
        <f t="shared" si="101"/>
        <v>T</v>
      </c>
      <c r="AJ159" s="60" t="str">
        <f t="shared" si="101"/>
        <v>-</v>
      </c>
      <c r="AM159" s="66" t="s">
        <v>5</v>
      </c>
      <c r="AN159" s="66"/>
      <c r="AO159" s="66" t="s">
        <v>6</v>
      </c>
      <c r="AP159" s="66"/>
      <c r="AQ159" s="66" t="s">
        <v>7</v>
      </c>
      <c r="AR159" s="66"/>
    </row>
    <row r="160" spans="1:44" x14ac:dyDescent="0.2">
      <c r="A160" s="15">
        <f t="shared" ref="A160:A170" si="102">A159</f>
        <v>11</v>
      </c>
      <c r="C160" s="8">
        <v>1</v>
      </c>
      <c r="D160" s="6" t="s">
        <v>46</v>
      </c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M160" s="41" t="str">
        <f t="shared" ref="AM160:AM169" si="103">IF(COUNTIF($F160:$AJ160,$AU$10)=0,"-",COUNTIF($F160:$AJ160,$AU$10))</f>
        <v>-</v>
      </c>
      <c r="AN160" s="41"/>
      <c r="AO160" s="41" t="str">
        <f t="shared" ref="AO160:AO169" si="104">IF(COUNTIF($F160:$AJ160,$AU$11)=0,"-",COUNTIF($F160:$AJ160,$AU$11))</f>
        <v>-</v>
      </c>
      <c r="AP160" s="41"/>
      <c r="AQ160" s="41" t="str">
        <f t="shared" ref="AQ160:AQ169" si="105">IF(COUNTIF($F160:$AJ160,$AU$12)=0,"-",COUNTIF($F160:$AJ160,$AU$12))</f>
        <v>-</v>
      </c>
      <c r="AR160" s="41"/>
    </row>
    <row r="161" spans="1:44" x14ac:dyDescent="0.2">
      <c r="A161" s="15">
        <f t="shared" si="102"/>
        <v>11</v>
      </c>
      <c r="C161" s="9">
        <v>2</v>
      </c>
      <c r="D161" s="6"/>
      <c r="E161" s="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M161" s="41" t="str">
        <f t="shared" si="103"/>
        <v>-</v>
      </c>
      <c r="AN161" s="41"/>
      <c r="AO161" s="41" t="str">
        <f t="shared" si="104"/>
        <v>-</v>
      </c>
      <c r="AP161" s="41"/>
      <c r="AQ161" s="41" t="str">
        <f t="shared" si="105"/>
        <v>-</v>
      </c>
      <c r="AR161" s="41"/>
    </row>
    <row r="162" spans="1:44" x14ac:dyDescent="0.2">
      <c r="A162" s="15">
        <f t="shared" si="102"/>
        <v>11</v>
      </c>
      <c r="C162" s="8">
        <v>3</v>
      </c>
      <c r="D162" s="6"/>
      <c r="E162" s="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M162" s="41" t="str">
        <f t="shared" si="103"/>
        <v>-</v>
      </c>
      <c r="AN162" s="41"/>
      <c r="AO162" s="41" t="str">
        <f t="shared" si="104"/>
        <v>-</v>
      </c>
      <c r="AP162" s="41"/>
      <c r="AQ162" s="41" t="str">
        <f t="shared" si="105"/>
        <v>-</v>
      </c>
      <c r="AR162" s="41"/>
    </row>
    <row r="163" spans="1:44" x14ac:dyDescent="0.2">
      <c r="A163" s="15">
        <f t="shared" si="102"/>
        <v>11</v>
      </c>
      <c r="C163" s="9">
        <v>4</v>
      </c>
      <c r="D163" s="6"/>
      <c r="E163" s="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M163" s="41" t="str">
        <f t="shared" si="103"/>
        <v>-</v>
      </c>
      <c r="AN163" s="41"/>
      <c r="AO163" s="41" t="str">
        <f t="shared" si="104"/>
        <v>-</v>
      </c>
      <c r="AP163" s="41"/>
      <c r="AQ163" s="41" t="str">
        <f t="shared" si="105"/>
        <v>-</v>
      </c>
      <c r="AR163" s="41"/>
    </row>
    <row r="164" spans="1:44" x14ac:dyDescent="0.2">
      <c r="A164" s="15">
        <f t="shared" si="102"/>
        <v>11</v>
      </c>
      <c r="C164" s="8">
        <v>5</v>
      </c>
      <c r="D164" s="6"/>
      <c r="E164" s="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M164" s="41" t="str">
        <f t="shared" si="103"/>
        <v>-</v>
      </c>
      <c r="AN164" s="41"/>
      <c r="AO164" s="41" t="str">
        <f t="shared" si="104"/>
        <v>-</v>
      </c>
      <c r="AP164" s="41"/>
      <c r="AQ164" s="41" t="str">
        <f t="shared" si="105"/>
        <v>-</v>
      </c>
      <c r="AR164" s="41"/>
    </row>
    <row r="165" spans="1:44" x14ac:dyDescent="0.2">
      <c r="A165" s="15">
        <f t="shared" si="102"/>
        <v>11</v>
      </c>
      <c r="C165" s="9">
        <v>6</v>
      </c>
      <c r="D165" s="6"/>
      <c r="E165" s="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M165" s="41" t="str">
        <f t="shared" si="103"/>
        <v>-</v>
      </c>
      <c r="AN165" s="41"/>
      <c r="AO165" s="41" t="str">
        <f t="shared" si="104"/>
        <v>-</v>
      </c>
      <c r="AP165" s="41"/>
      <c r="AQ165" s="41" t="str">
        <f t="shared" si="105"/>
        <v>-</v>
      </c>
      <c r="AR165" s="41"/>
    </row>
    <row r="166" spans="1:44" x14ac:dyDescent="0.2">
      <c r="A166" s="15">
        <f t="shared" si="102"/>
        <v>11</v>
      </c>
      <c r="C166" s="8">
        <v>7</v>
      </c>
      <c r="D166" s="6"/>
      <c r="E166" s="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M166" s="41" t="str">
        <f t="shared" si="103"/>
        <v>-</v>
      </c>
      <c r="AN166" s="41"/>
      <c r="AO166" s="41" t="str">
        <f t="shared" si="104"/>
        <v>-</v>
      </c>
      <c r="AP166" s="41"/>
      <c r="AQ166" s="41" t="str">
        <f t="shared" si="105"/>
        <v>-</v>
      </c>
      <c r="AR166" s="41"/>
    </row>
    <row r="167" spans="1:44" x14ac:dyDescent="0.2">
      <c r="A167" s="15">
        <f t="shared" si="102"/>
        <v>11</v>
      </c>
      <c r="C167" s="9">
        <v>8</v>
      </c>
      <c r="D167" s="6"/>
      <c r="E167" s="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M167" s="41" t="str">
        <f t="shared" si="103"/>
        <v>-</v>
      </c>
      <c r="AN167" s="41"/>
      <c r="AO167" s="41" t="str">
        <f t="shared" si="104"/>
        <v>-</v>
      </c>
      <c r="AP167" s="41"/>
      <c r="AQ167" s="41" t="str">
        <f t="shared" si="105"/>
        <v>-</v>
      </c>
      <c r="AR167" s="41"/>
    </row>
    <row r="168" spans="1:44" x14ac:dyDescent="0.2">
      <c r="A168" s="15">
        <f t="shared" si="102"/>
        <v>11</v>
      </c>
      <c r="C168" s="8">
        <v>9</v>
      </c>
      <c r="D168" s="6"/>
      <c r="E168" s="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M168" s="41" t="str">
        <f t="shared" si="103"/>
        <v>-</v>
      </c>
      <c r="AN168" s="41"/>
      <c r="AO168" s="41" t="str">
        <f t="shared" si="104"/>
        <v>-</v>
      </c>
      <c r="AP168" s="41"/>
      <c r="AQ168" s="41" t="str">
        <f t="shared" si="105"/>
        <v>-</v>
      </c>
      <c r="AR168" s="41"/>
    </row>
    <row r="169" spans="1:44" x14ac:dyDescent="0.2">
      <c r="A169" s="15">
        <f t="shared" si="102"/>
        <v>11</v>
      </c>
      <c r="C169" s="9">
        <v>10</v>
      </c>
      <c r="D169" s="6"/>
      <c r="E169" s="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M169" s="41" t="str">
        <f t="shared" si="103"/>
        <v>-</v>
      </c>
      <c r="AN169" s="41"/>
      <c r="AO169" s="41" t="str">
        <f t="shared" si="104"/>
        <v>-</v>
      </c>
      <c r="AP169" s="41"/>
      <c r="AQ169" s="41" t="str">
        <f t="shared" si="105"/>
        <v>-</v>
      </c>
      <c r="AR169" s="41"/>
    </row>
    <row r="170" spans="1:44" x14ac:dyDescent="0.2">
      <c r="A170" s="15">
        <f t="shared" si="102"/>
        <v>11</v>
      </c>
      <c r="D170" s="1"/>
      <c r="E170" s="1"/>
      <c r="F170" s="5">
        <f t="shared" ref="F170:AJ170" si="106">IF(COUNTIF(F160:F169,$AU$10)=0,0,COUNTIF(F160:F169,$AU$10))</f>
        <v>0</v>
      </c>
      <c r="G170" s="5">
        <f t="shared" si="106"/>
        <v>0</v>
      </c>
      <c r="H170" s="5">
        <f t="shared" si="106"/>
        <v>0</v>
      </c>
      <c r="I170" s="5">
        <f t="shared" si="106"/>
        <v>0</v>
      </c>
      <c r="J170" s="5">
        <f t="shared" si="106"/>
        <v>0</v>
      </c>
      <c r="K170" s="5">
        <f t="shared" si="106"/>
        <v>0</v>
      </c>
      <c r="L170" s="5">
        <f t="shared" si="106"/>
        <v>0</v>
      </c>
      <c r="M170" s="5">
        <f t="shared" si="106"/>
        <v>0</v>
      </c>
      <c r="N170" s="5">
        <f t="shared" si="106"/>
        <v>0</v>
      </c>
      <c r="O170" s="5">
        <f t="shared" si="106"/>
        <v>0</v>
      </c>
      <c r="P170" s="5">
        <f t="shared" si="106"/>
        <v>0</v>
      </c>
      <c r="Q170" s="5">
        <f t="shared" si="106"/>
        <v>0</v>
      </c>
      <c r="R170" s="5">
        <f t="shared" si="106"/>
        <v>0</v>
      </c>
      <c r="S170" s="5">
        <f t="shared" si="106"/>
        <v>0</v>
      </c>
      <c r="T170" s="5">
        <f t="shared" si="106"/>
        <v>0</v>
      </c>
      <c r="U170" s="5">
        <f t="shared" si="106"/>
        <v>0</v>
      </c>
      <c r="V170" s="5">
        <f t="shared" si="106"/>
        <v>0</v>
      </c>
      <c r="W170" s="5">
        <f t="shared" si="106"/>
        <v>0</v>
      </c>
      <c r="X170" s="5">
        <f t="shared" si="106"/>
        <v>0</v>
      </c>
      <c r="Y170" s="5">
        <f t="shared" si="106"/>
        <v>0</v>
      </c>
      <c r="Z170" s="5">
        <f t="shared" si="106"/>
        <v>0</v>
      </c>
      <c r="AA170" s="5">
        <f t="shared" si="106"/>
        <v>0</v>
      </c>
      <c r="AB170" s="5">
        <f t="shared" si="106"/>
        <v>0</v>
      </c>
      <c r="AC170" s="5">
        <f t="shared" si="106"/>
        <v>0</v>
      </c>
      <c r="AD170" s="5">
        <f t="shared" si="106"/>
        <v>0</v>
      </c>
      <c r="AE170" s="5">
        <f t="shared" si="106"/>
        <v>0</v>
      </c>
      <c r="AF170" s="5">
        <f t="shared" si="106"/>
        <v>0</v>
      </c>
      <c r="AG170" s="5">
        <f t="shared" si="106"/>
        <v>0</v>
      </c>
      <c r="AH170" s="5">
        <f t="shared" si="106"/>
        <v>0</v>
      </c>
      <c r="AI170" s="5">
        <f t="shared" si="106"/>
        <v>0</v>
      </c>
      <c r="AJ170" s="5">
        <f t="shared" si="106"/>
        <v>0</v>
      </c>
      <c r="AM170" s="50" t="str">
        <f>IF(SUM(AM160:AM169)=0,"-",SUM(AM160:AM169))</f>
        <v>-</v>
      </c>
      <c r="AN170" s="50"/>
      <c r="AO170" s="50" t="str">
        <f t="shared" ref="AO170" si="107">IF(SUM(AO160:AO169)=0,"-",SUM(AO160:AO169))</f>
        <v>-</v>
      </c>
      <c r="AP170" s="50"/>
      <c r="AQ170" s="51" t="str">
        <f t="shared" ref="AQ170" si="108">IF(SUM(AQ160:AQ169)=0,"-",SUM(AQ160:AQ169))</f>
        <v>-</v>
      </c>
      <c r="AR170" s="51"/>
    </row>
    <row r="173" spans="1:44" ht="12.75" customHeight="1" x14ac:dyDescent="0.25">
      <c r="A173" s="15">
        <f>MONTH(C173)</f>
        <v>12</v>
      </c>
      <c r="C173" s="56">
        <f>DATE($BD$9,MONTH(C158)+1,1)</f>
        <v>44531</v>
      </c>
      <c r="D173" s="56"/>
      <c r="E173" s="57"/>
      <c r="F173" s="58">
        <f>DATE(YEAR(C173),MONTH(C173),1)</f>
        <v>44531</v>
      </c>
      <c r="G173" s="58">
        <f t="shared" ref="G173:AJ173" si="109">IFERROR(IF(MONTH(F173+1)=MONTH($C173),F173+1,"-"),"-")</f>
        <v>44532</v>
      </c>
      <c r="H173" s="58">
        <f t="shared" si="109"/>
        <v>44533</v>
      </c>
      <c r="I173" s="58">
        <f t="shared" si="109"/>
        <v>44534</v>
      </c>
      <c r="J173" s="58">
        <f t="shared" si="109"/>
        <v>44535</v>
      </c>
      <c r="K173" s="58">
        <f t="shared" si="109"/>
        <v>44536</v>
      </c>
      <c r="L173" s="58">
        <f t="shared" si="109"/>
        <v>44537</v>
      </c>
      <c r="M173" s="58">
        <f t="shared" si="109"/>
        <v>44538</v>
      </c>
      <c r="N173" s="58">
        <f t="shared" si="109"/>
        <v>44539</v>
      </c>
      <c r="O173" s="58">
        <f t="shared" si="109"/>
        <v>44540</v>
      </c>
      <c r="P173" s="58">
        <f t="shared" si="109"/>
        <v>44541</v>
      </c>
      <c r="Q173" s="58">
        <f t="shared" si="109"/>
        <v>44542</v>
      </c>
      <c r="R173" s="58">
        <f t="shared" si="109"/>
        <v>44543</v>
      </c>
      <c r="S173" s="58">
        <f t="shared" si="109"/>
        <v>44544</v>
      </c>
      <c r="T173" s="58">
        <f t="shared" si="109"/>
        <v>44545</v>
      </c>
      <c r="U173" s="58">
        <f t="shared" si="109"/>
        <v>44546</v>
      </c>
      <c r="V173" s="58">
        <f t="shared" si="109"/>
        <v>44547</v>
      </c>
      <c r="W173" s="58">
        <f t="shared" si="109"/>
        <v>44548</v>
      </c>
      <c r="X173" s="58">
        <f t="shared" si="109"/>
        <v>44549</v>
      </c>
      <c r="Y173" s="58">
        <f t="shared" si="109"/>
        <v>44550</v>
      </c>
      <c r="Z173" s="58">
        <f t="shared" si="109"/>
        <v>44551</v>
      </c>
      <c r="AA173" s="58">
        <f t="shared" si="109"/>
        <v>44552</v>
      </c>
      <c r="AB173" s="58">
        <f t="shared" si="109"/>
        <v>44553</v>
      </c>
      <c r="AC173" s="58">
        <f t="shared" si="109"/>
        <v>44554</v>
      </c>
      <c r="AD173" s="58">
        <f t="shared" si="109"/>
        <v>44555</v>
      </c>
      <c r="AE173" s="58">
        <f t="shared" si="109"/>
        <v>44556</v>
      </c>
      <c r="AF173" s="58">
        <f t="shared" si="109"/>
        <v>44557</v>
      </c>
      <c r="AG173" s="58">
        <f t="shared" si="109"/>
        <v>44558</v>
      </c>
      <c r="AH173" s="58">
        <f t="shared" si="109"/>
        <v>44559</v>
      </c>
      <c r="AI173" s="58">
        <f t="shared" si="109"/>
        <v>44560</v>
      </c>
      <c r="AJ173" s="58">
        <f t="shared" si="109"/>
        <v>44561</v>
      </c>
      <c r="AM173" s="65" t="s">
        <v>9</v>
      </c>
      <c r="AN173" s="65"/>
      <c r="AO173" s="65"/>
      <c r="AP173" s="65"/>
      <c r="AQ173" s="65"/>
      <c r="AR173" s="65"/>
    </row>
    <row r="174" spans="1:44" ht="12.75" customHeight="1" x14ac:dyDescent="0.25">
      <c r="A174" s="15">
        <f>A173</f>
        <v>12</v>
      </c>
      <c r="C174" s="59"/>
      <c r="D174" s="59"/>
      <c r="E174" s="57"/>
      <c r="F174" s="60" t="str">
        <f>IF(F173="-","-",UPPER(LEFT(TEXT(F173,"ddd"),1)))</f>
        <v>W</v>
      </c>
      <c r="G174" s="60" t="str">
        <f t="shared" ref="G174:H174" si="110">IF(G173="-","-",UPPER(LEFT(TEXT(G173,"ddd"),1)))</f>
        <v>T</v>
      </c>
      <c r="H174" s="60" t="str">
        <f t="shared" si="110"/>
        <v>F</v>
      </c>
      <c r="I174" s="60" t="str">
        <f>IF(I173="-","-",UPPER(LEFT(TEXT(I173,"ddd"),1)))</f>
        <v>S</v>
      </c>
      <c r="J174" s="60" t="str">
        <f t="shared" ref="J174:AJ174" si="111">IF(J173="-","-",UPPER(LEFT(TEXT(J173,"ddd"),1)))</f>
        <v>S</v>
      </c>
      <c r="K174" s="60" t="str">
        <f t="shared" si="111"/>
        <v>M</v>
      </c>
      <c r="L174" s="60" t="str">
        <f t="shared" si="111"/>
        <v>T</v>
      </c>
      <c r="M174" s="60" t="str">
        <f t="shared" si="111"/>
        <v>W</v>
      </c>
      <c r="N174" s="60" t="str">
        <f t="shared" si="111"/>
        <v>T</v>
      </c>
      <c r="O174" s="60" t="str">
        <f t="shared" si="111"/>
        <v>F</v>
      </c>
      <c r="P174" s="60" t="str">
        <f t="shared" si="111"/>
        <v>S</v>
      </c>
      <c r="Q174" s="60" t="str">
        <f t="shared" si="111"/>
        <v>S</v>
      </c>
      <c r="R174" s="60" t="str">
        <f t="shared" si="111"/>
        <v>M</v>
      </c>
      <c r="S174" s="60" t="str">
        <f t="shared" si="111"/>
        <v>T</v>
      </c>
      <c r="T174" s="60" t="str">
        <f t="shared" si="111"/>
        <v>W</v>
      </c>
      <c r="U174" s="60" t="str">
        <f t="shared" si="111"/>
        <v>T</v>
      </c>
      <c r="V174" s="60" t="str">
        <f t="shared" si="111"/>
        <v>F</v>
      </c>
      <c r="W174" s="60" t="str">
        <f t="shared" si="111"/>
        <v>S</v>
      </c>
      <c r="X174" s="60" t="str">
        <f t="shared" si="111"/>
        <v>S</v>
      </c>
      <c r="Y174" s="60" t="str">
        <f t="shared" si="111"/>
        <v>M</v>
      </c>
      <c r="Z174" s="60" t="str">
        <f t="shared" si="111"/>
        <v>T</v>
      </c>
      <c r="AA174" s="60" t="str">
        <f t="shared" si="111"/>
        <v>W</v>
      </c>
      <c r="AB174" s="60" t="str">
        <f t="shared" si="111"/>
        <v>T</v>
      </c>
      <c r="AC174" s="60" t="str">
        <f t="shared" si="111"/>
        <v>F</v>
      </c>
      <c r="AD174" s="60" t="str">
        <f t="shared" si="111"/>
        <v>S</v>
      </c>
      <c r="AE174" s="60" t="str">
        <f t="shared" si="111"/>
        <v>S</v>
      </c>
      <c r="AF174" s="60" t="str">
        <f t="shared" si="111"/>
        <v>M</v>
      </c>
      <c r="AG174" s="60" t="str">
        <f t="shared" si="111"/>
        <v>T</v>
      </c>
      <c r="AH174" s="60" t="str">
        <f t="shared" si="111"/>
        <v>W</v>
      </c>
      <c r="AI174" s="60" t="str">
        <f t="shared" si="111"/>
        <v>T</v>
      </c>
      <c r="AJ174" s="60" t="str">
        <f t="shared" si="111"/>
        <v>F</v>
      </c>
      <c r="AM174" s="66" t="s">
        <v>5</v>
      </c>
      <c r="AN174" s="66"/>
      <c r="AO174" s="66" t="s">
        <v>6</v>
      </c>
      <c r="AP174" s="66"/>
      <c r="AQ174" s="66" t="s">
        <v>7</v>
      </c>
      <c r="AR174" s="66"/>
    </row>
    <row r="175" spans="1:44" x14ac:dyDescent="0.2">
      <c r="A175" s="15">
        <f t="shared" ref="A175:A185" si="112">A174</f>
        <v>12</v>
      </c>
      <c r="C175" s="8">
        <v>1</v>
      </c>
      <c r="D175" s="6" t="s">
        <v>46</v>
      </c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M175" s="41" t="str">
        <f t="shared" ref="AM175:AM184" si="113">IF(COUNTIF($F175:$AJ175,$AU$10)=0,"-",COUNTIF($F175:$AJ175,$AU$10))</f>
        <v>-</v>
      </c>
      <c r="AN175" s="41"/>
      <c r="AO175" s="41" t="str">
        <f t="shared" ref="AO175:AO184" si="114">IF(COUNTIF($F175:$AJ175,$AU$11)=0,"-",COUNTIF($F175:$AJ175,$AU$11))</f>
        <v>-</v>
      </c>
      <c r="AP175" s="41"/>
      <c r="AQ175" s="41" t="str">
        <f t="shared" ref="AQ175:AQ184" si="115">IF(COUNTIF($F175:$AJ175,$AU$12)=0,"-",COUNTIF($F175:$AJ175,$AU$12))</f>
        <v>-</v>
      </c>
      <c r="AR175" s="41"/>
    </row>
    <row r="176" spans="1:44" x14ac:dyDescent="0.2">
      <c r="A176" s="15">
        <f t="shared" si="112"/>
        <v>12</v>
      </c>
      <c r="C176" s="9">
        <v>2</v>
      </c>
      <c r="D176" s="6"/>
      <c r="E176" s="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M176" s="41" t="str">
        <f t="shared" si="113"/>
        <v>-</v>
      </c>
      <c r="AN176" s="41"/>
      <c r="AO176" s="41" t="str">
        <f t="shared" si="114"/>
        <v>-</v>
      </c>
      <c r="AP176" s="41"/>
      <c r="AQ176" s="41" t="str">
        <f t="shared" si="115"/>
        <v>-</v>
      </c>
      <c r="AR176" s="41"/>
    </row>
    <row r="177" spans="1:44" x14ac:dyDescent="0.2">
      <c r="A177" s="15">
        <f t="shared" si="112"/>
        <v>12</v>
      </c>
      <c r="C177" s="8">
        <v>3</v>
      </c>
      <c r="D177" s="6"/>
      <c r="E177" s="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M177" s="41" t="str">
        <f t="shared" si="113"/>
        <v>-</v>
      </c>
      <c r="AN177" s="41"/>
      <c r="AO177" s="41" t="str">
        <f t="shared" si="114"/>
        <v>-</v>
      </c>
      <c r="AP177" s="41"/>
      <c r="AQ177" s="41" t="str">
        <f t="shared" si="115"/>
        <v>-</v>
      </c>
      <c r="AR177" s="41"/>
    </row>
    <row r="178" spans="1:44" x14ac:dyDescent="0.2">
      <c r="A178" s="15">
        <f t="shared" si="112"/>
        <v>12</v>
      </c>
      <c r="C178" s="9">
        <v>4</v>
      </c>
      <c r="D178" s="6"/>
      <c r="E178" s="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M178" s="41" t="str">
        <f t="shared" si="113"/>
        <v>-</v>
      </c>
      <c r="AN178" s="41"/>
      <c r="AO178" s="41" t="str">
        <f t="shared" si="114"/>
        <v>-</v>
      </c>
      <c r="AP178" s="41"/>
      <c r="AQ178" s="41" t="str">
        <f t="shared" si="115"/>
        <v>-</v>
      </c>
      <c r="AR178" s="41"/>
    </row>
    <row r="179" spans="1:44" x14ac:dyDescent="0.2">
      <c r="A179" s="15">
        <f t="shared" si="112"/>
        <v>12</v>
      </c>
      <c r="C179" s="8">
        <v>5</v>
      </c>
      <c r="D179" s="6"/>
      <c r="E179" s="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M179" s="41" t="str">
        <f t="shared" si="113"/>
        <v>-</v>
      </c>
      <c r="AN179" s="41"/>
      <c r="AO179" s="41" t="str">
        <f t="shared" si="114"/>
        <v>-</v>
      </c>
      <c r="AP179" s="41"/>
      <c r="AQ179" s="41" t="str">
        <f t="shared" si="115"/>
        <v>-</v>
      </c>
      <c r="AR179" s="41"/>
    </row>
    <row r="180" spans="1:44" x14ac:dyDescent="0.2">
      <c r="A180" s="15">
        <f t="shared" si="112"/>
        <v>12</v>
      </c>
      <c r="C180" s="9">
        <v>6</v>
      </c>
      <c r="D180" s="6"/>
      <c r="E180" s="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M180" s="41" t="str">
        <f t="shared" si="113"/>
        <v>-</v>
      </c>
      <c r="AN180" s="41"/>
      <c r="AO180" s="41" t="str">
        <f t="shared" si="114"/>
        <v>-</v>
      </c>
      <c r="AP180" s="41"/>
      <c r="AQ180" s="41" t="str">
        <f t="shared" si="115"/>
        <v>-</v>
      </c>
      <c r="AR180" s="41"/>
    </row>
    <row r="181" spans="1:44" x14ac:dyDescent="0.2">
      <c r="A181" s="15">
        <f t="shared" si="112"/>
        <v>12</v>
      </c>
      <c r="C181" s="8">
        <v>7</v>
      </c>
      <c r="D181" s="6"/>
      <c r="E181" s="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M181" s="41" t="str">
        <f t="shared" si="113"/>
        <v>-</v>
      </c>
      <c r="AN181" s="41"/>
      <c r="AO181" s="41" t="str">
        <f t="shared" si="114"/>
        <v>-</v>
      </c>
      <c r="AP181" s="41"/>
      <c r="AQ181" s="41" t="str">
        <f t="shared" si="115"/>
        <v>-</v>
      </c>
      <c r="AR181" s="41"/>
    </row>
    <row r="182" spans="1:44" x14ac:dyDescent="0.2">
      <c r="A182" s="15">
        <f t="shared" si="112"/>
        <v>12</v>
      </c>
      <c r="C182" s="9">
        <v>8</v>
      </c>
      <c r="D182" s="6"/>
      <c r="E182" s="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M182" s="41" t="str">
        <f t="shared" si="113"/>
        <v>-</v>
      </c>
      <c r="AN182" s="41"/>
      <c r="AO182" s="41" t="str">
        <f t="shared" si="114"/>
        <v>-</v>
      </c>
      <c r="AP182" s="41"/>
      <c r="AQ182" s="41" t="str">
        <f t="shared" si="115"/>
        <v>-</v>
      </c>
      <c r="AR182" s="41"/>
    </row>
    <row r="183" spans="1:44" x14ac:dyDescent="0.2">
      <c r="A183" s="15">
        <f t="shared" si="112"/>
        <v>12</v>
      </c>
      <c r="C183" s="8">
        <v>9</v>
      </c>
      <c r="D183" s="6"/>
      <c r="E183" s="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M183" s="41" t="str">
        <f t="shared" si="113"/>
        <v>-</v>
      </c>
      <c r="AN183" s="41"/>
      <c r="AO183" s="41" t="str">
        <f t="shared" si="114"/>
        <v>-</v>
      </c>
      <c r="AP183" s="41"/>
      <c r="AQ183" s="41" t="str">
        <f t="shared" si="115"/>
        <v>-</v>
      </c>
      <c r="AR183" s="41"/>
    </row>
    <row r="184" spans="1:44" x14ac:dyDescent="0.2">
      <c r="A184" s="15">
        <f t="shared" si="112"/>
        <v>12</v>
      </c>
      <c r="C184" s="9">
        <v>10</v>
      </c>
      <c r="D184" s="6"/>
      <c r="E184" s="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M184" s="41" t="str">
        <f t="shared" si="113"/>
        <v>-</v>
      </c>
      <c r="AN184" s="41"/>
      <c r="AO184" s="41" t="str">
        <f t="shared" si="114"/>
        <v>-</v>
      </c>
      <c r="AP184" s="41"/>
      <c r="AQ184" s="41" t="str">
        <f t="shared" si="115"/>
        <v>-</v>
      </c>
      <c r="AR184" s="41"/>
    </row>
    <row r="185" spans="1:44" x14ac:dyDescent="0.2">
      <c r="A185" s="15">
        <f t="shared" si="112"/>
        <v>12</v>
      </c>
      <c r="D185" s="1"/>
      <c r="E185" s="1"/>
      <c r="F185" s="5">
        <f t="shared" ref="F185:AJ185" si="116">IF(COUNTIF(F175:F184,$AU$10)=0,0,COUNTIF(F175:F184,$AU$10))</f>
        <v>0</v>
      </c>
      <c r="G185" s="5">
        <f t="shared" si="116"/>
        <v>0</v>
      </c>
      <c r="H185" s="5">
        <f t="shared" si="116"/>
        <v>0</v>
      </c>
      <c r="I185" s="5">
        <f t="shared" si="116"/>
        <v>0</v>
      </c>
      <c r="J185" s="5">
        <f t="shared" si="116"/>
        <v>0</v>
      </c>
      <c r="K185" s="5">
        <f t="shared" si="116"/>
        <v>0</v>
      </c>
      <c r="L185" s="5">
        <f t="shared" si="116"/>
        <v>0</v>
      </c>
      <c r="M185" s="5">
        <f t="shared" si="116"/>
        <v>0</v>
      </c>
      <c r="N185" s="5">
        <f t="shared" si="116"/>
        <v>0</v>
      </c>
      <c r="O185" s="5">
        <f t="shared" si="116"/>
        <v>0</v>
      </c>
      <c r="P185" s="5">
        <f t="shared" si="116"/>
        <v>0</v>
      </c>
      <c r="Q185" s="5">
        <f t="shared" si="116"/>
        <v>0</v>
      </c>
      <c r="R185" s="5">
        <f t="shared" si="116"/>
        <v>0</v>
      </c>
      <c r="S185" s="5">
        <f t="shared" si="116"/>
        <v>0</v>
      </c>
      <c r="T185" s="5">
        <f t="shared" si="116"/>
        <v>0</v>
      </c>
      <c r="U185" s="5">
        <f t="shared" si="116"/>
        <v>0</v>
      </c>
      <c r="V185" s="5">
        <f t="shared" si="116"/>
        <v>0</v>
      </c>
      <c r="W185" s="5">
        <f t="shared" si="116"/>
        <v>0</v>
      </c>
      <c r="X185" s="5">
        <f t="shared" si="116"/>
        <v>0</v>
      </c>
      <c r="Y185" s="5">
        <f t="shared" si="116"/>
        <v>0</v>
      </c>
      <c r="Z185" s="5">
        <f t="shared" si="116"/>
        <v>0</v>
      </c>
      <c r="AA185" s="5">
        <f t="shared" si="116"/>
        <v>0</v>
      </c>
      <c r="AB185" s="5">
        <f t="shared" si="116"/>
        <v>0</v>
      </c>
      <c r="AC185" s="5">
        <f t="shared" si="116"/>
        <v>0</v>
      </c>
      <c r="AD185" s="5">
        <f t="shared" si="116"/>
        <v>0</v>
      </c>
      <c r="AE185" s="5">
        <f t="shared" si="116"/>
        <v>0</v>
      </c>
      <c r="AF185" s="5">
        <f t="shared" si="116"/>
        <v>0</v>
      </c>
      <c r="AG185" s="5">
        <f t="shared" si="116"/>
        <v>0</v>
      </c>
      <c r="AH185" s="5">
        <f t="shared" si="116"/>
        <v>0</v>
      </c>
      <c r="AI185" s="5">
        <f t="shared" si="116"/>
        <v>0</v>
      </c>
      <c r="AJ185" s="5">
        <f t="shared" si="116"/>
        <v>0</v>
      </c>
      <c r="AM185" s="50" t="str">
        <f>IF(SUM(AM175:AM184)=0,"-",SUM(AM175:AM184))</f>
        <v>-</v>
      </c>
      <c r="AN185" s="50"/>
      <c r="AO185" s="50" t="str">
        <f t="shared" ref="AO185" si="117">IF(SUM(AO175:AO184)=0,"-",SUM(AO175:AO184))</f>
        <v>-</v>
      </c>
      <c r="AP185" s="50"/>
      <c r="AQ185" s="51" t="str">
        <f t="shared" ref="AQ185" si="118">IF(SUM(AQ175:AQ184)=0,"-",SUM(AQ175:AQ184))</f>
        <v>-</v>
      </c>
      <c r="AR185" s="51"/>
    </row>
  </sheetData>
  <mergeCells count="526">
    <mergeCell ref="AM184:AN184"/>
    <mergeCell ref="AO184:AP184"/>
    <mergeCell ref="AQ184:AR184"/>
    <mergeCell ref="AM185:AN185"/>
    <mergeCell ref="AO185:AP185"/>
    <mergeCell ref="AQ185:AR185"/>
    <mergeCell ref="AM182:AN182"/>
    <mergeCell ref="AO182:AP182"/>
    <mergeCell ref="AQ182:AR182"/>
    <mergeCell ref="AM183:AN183"/>
    <mergeCell ref="AO183:AP183"/>
    <mergeCell ref="AQ183:AR183"/>
    <mergeCell ref="AM180:AN180"/>
    <mergeCell ref="AO180:AP180"/>
    <mergeCell ref="AQ180:AR180"/>
    <mergeCell ref="AM181:AN181"/>
    <mergeCell ref="AO181:AP181"/>
    <mergeCell ref="AQ181:AR181"/>
    <mergeCell ref="AM178:AN178"/>
    <mergeCell ref="AO178:AP178"/>
    <mergeCell ref="AQ178:AR178"/>
    <mergeCell ref="AM179:AN179"/>
    <mergeCell ref="AO179:AP179"/>
    <mergeCell ref="AQ179:AR179"/>
    <mergeCell ref="AM176:AN176"/>
    <mergeCell ref="AO176:AP176"/>
    <mergeCell ref="AQ176:AR176"/>
    <mergeCell ref="AM177:AN177"/>
    <mergeCell ref="AO177:AP177"/>
    <mergeCell ref="AQ177:AR177"/>
    <mergeCell ref="C173:D174"/>
    <mergeCell ref="AM173:AR173"/>
    <mergeCell ref="AM174:AN174"/>
    <mergeCell ref="AO174:AP174"/>
    <mergeCell ref="AQ174:AR174"/>
    <mergeCell ref="AM175:AN175"/>
    <mergeCell ref="AO175:AP175"/>
    <mergeCell ref="AQ175:AR175"/>
    <mergeCell ref="AM169:AN169"/>
    <mergeCell ref="AO169:AP169"/>
    <mergeCell ref="AQ169:AR169"/>
    <mergeCell ref="AM170:AN170"/>
    <mergeCell ref="AO170:AP170"/>
    <mergeCell ref="AQ170:AR170"/>
    <mergeCell ref="AM167:AN167"/>
    <mergeCell ref="AO167:AP167"/>
    <mergeCell ref="AQ167:AR167"/>
    <mergeCell ref="AM168:AN168"/>
    <mergeCell ref="AO168:AP168"/>
    <mergeCell ref="AQ168:AR168"/>
    <mergeCell ref="AM165:AN165"/>
    <mergeCell ref="AO165:AP165"/>
    <mergeCell ref="AQ165:AR165"/>
    <mergeCell ref="AM166:AN166"/>
    <mergeCell ref="AO166:AP166"/>
    <mergeCell ref="AQ166:AR166"/>
    <mergeCell ref="AM163:AN163"/>
    <mergeCell ref="AO163:AP163"/>
    <mergeCell ref="AQ163:AR163"/>
    <mergeCell ref="AM164:AN164"/>
    <mergeCell ref="AO164:AP164"/>
    <mergeCell ref="AQ164:AR164"/>
    <mergeCell ref="AM161:AN161"/>
    <mergeCell ref="AO161:AP161"/>
    <mergeCell ref="AQ161:AR161"/>
    <mergeCell ref="AM162:AN162"/>
    <mergeCell ref="AO162:AP162"/>
    <mergeCell ref="AQ162:AR162"/>
    <mergeCell ref="C158:D159"/>
    <mergeCell ref="AM158:AR158"/>
    <mergeCell ref="AM159:AN159"/>
    <mergeCell ref="AO159:AP159"/>
    <mergeCell ref="AQ159:AR159"/>
    <mergeCell ref="AM160:AN160"/>
    <mergeCell ref="AO160:AP160"/>
    <mergeCell ref="AQ160:AR160"/>
    <mergeCell ref="AM154:AN154"/>
    <mergeCell ref="AO154:AP154"/>
    <mergeCell ref="AQ154:AR154"/>
    <mergeCell ref="AM155:AN155"/>
    <mergeCell ref="AO155:AP155"/>
    <mergeCell ref="AQ155:AR155"/>
    <mergeCell ref="AM152:AN152"/>
    <mergeCell ref="AO152:AP152"/>
    <mergeCell ref="AQ152:AR152"/>
    <mergeCell ref="AM153:AN153"/>
    <mergeCell ref="AO153:AP153"/>
    <mergeCell ref="AQ153:AR153"/>
    <mergeCell ref="AM150:AN150"/>
    <mergeCell ref="AO150:AP150"/>
    <mergeCell ref="AQ150:AR150"/>
    <mergeCell ref="AM151:AN151"/>
    <mergeCell ref="AO151:AP151"/>
    <mergeCell ref="AQ151:AR151"/>
    <mergeCell ref="AM148:AN148"/>
    <mergeCell ref="AO148:AP148"/>
    <mergeCell ref="AQ148:AR148"/>
    <mergeCell ref="AM149:AN149"/>
    <mergeCell ref="AO149:AP149"/>
    <mergeCell ref="AQ149:AR149"/>
    <mergeCell ref="AM146:AN146"/>
    <mergeCell ref="AO146:AP146"/>
    <mergeCell ref="AQ146:AR146"/>
    <mergeCell ref="AM147:AN147"/>
    <mergeCell ref="AO147:AP147"/>
    <mergeCell ref="AQ147:AR147"/>
    <mergeCell ref="C143:D144"/>
    <mergeCell ref="AM143:AR143"/>
    <mergeCell ref="AM144:AN144"/>
    <mergeCell ref="AO144:AP144"/>
    <mergeCell ref="AQ144:AR144"/>
    <mergeCell ref="AM145:AN145"/>
    <mergeCell ref="AO145:AP145"/>
    <mergeCell ref="AQ145:AR145"/>
    <mergeCell ref="AM139:AN139"/>
    <mergeCell ref="AO139:AP139"/>
    <mergeCell ref="AQ139:AR139"/>
    <mergeCell ref="AM140:AN140"/>
    <mergeCell ref="AO140:AP140"/>
    <mergeCell ref="AQ140:AR140"/>
    <mergeCell ref="AM137:AN137"/>
    <mergeCell ref="AO137:AP137"/>
    <mergeCell ref="AQ137:AR137"/>
    <mergeCell ref="AM138:AN138"/>
    <mergeCell ref="AO138:AP138"/>
    <mergeCell ref="AQ138:AR138"/>
    <mergeCell ref="AM135:AN135"/>
    <mergeCell ref="AO135:AP135"/>
    <mergeCell ref="AQ135:AR135"/>
    <mergeCell ref="AM136:AN136"/>
    <mergeCell ref="AO136:AP136"/>
    <mergeCell ref="AQ136:AR136"/>
    <mergeCell ref="AM133:AN133"/>
    <mergeCell ref="AO133:AP133"/>
    <mergeCell ref="AQ133:AR133"/>
    <mergeCell ref="AM134:AN134"/>
    <mergeCell ref="AO134:AP134"/>
    <mergeCell ref="AQ134:AR134"/>
    <mergeCell ref="AM131:AN131"/>
    <mergeCell ref="AO131:AP131"/>
    <mergeCell ref="AQ131:AR131"/>
    <mergeCell ref="AM132:AN132"/>
    <mergeCell ref="AO132:AP132"/>
    <mergeCell ref="AQ132:AR132"/>
    <mergeCell ref="C128:D129"/>
    <mergeCell ref="AM128:AR128"/>
    <mergeCell ref="AM129:AN129"/>
    <mergeCell ref="AO129:AP129"/>
    <mergeCell ref="AQ129:AR129"/>
    <mergeCell ref="AM130:AN130"/>
    <mergeCell ref="AO130:AP130"/>
    <mergeCell ref="AQ130:AR130"/>
    <mergeCell ref="AM124:AN124"/>
    <mergeCell ref="AO124:AP124"/>
    <mergeCell ref="AQ124:AR124"/>
    <mergeCell ref="AM125:AN125"/>
    <mergeCell ref="AO125:AP125"/>
    <mergeCell ref="AQ125:AR125"/>
    <mergeCell ref="AM122:AN122"/>
    <mergeCell ref="AO122:AP122"/>
    <mergeCell ref="AQ122:AR122"/>
    <mergeCell ref="AM123:AN123"/>
    <mergeCell ref="AO123:AP123"/>
    <mergeCell ref="AQ123:AR123"/>
    <mergeCell ref="AM120:AN120"/>
    <mergeCell ref="AO120:AP120"/>
    <mergeCell ref="AQ120:AR120"/>
    <mergeCell ref="AM121:AN121"/>
    <mergeCell ref="AO121:AP121"/>
    <mergeCell ref="AQ121:AR121"/>
    <mergeCell ref="AM118:AN118"/>
    <mergeCell ref="AO118:AP118"/>
    <mergeCell ref="AQ118:AR118"/>
    <mergeCell ref="AM119:AN119"/>
    <mergeCell ref="AO119:AP119"/>
    <mergeCell ref="AQ119:AR119"/>
    <mergeCell ref="AM116:AN116"/>
    <mergeCell ref="AO116:AP116"/>
    <mergeCell ref="AQ116:AR116"/>
    <mergeCell ref="AM117:AN117"/>
    <mergeCell ref="AO117:AP117"/>
    <mergeCell ref="AQ117:AR117"/>
    <mergeCell ref="C113:D114"/>
    <mergeCell ref="AM113:AR113"/>
    <mergeCell ref="AM114:AN114"/>
    <mergeCell ref="AO114:AP114"/>
    <mergeCell ref="AQ114:AR114"/>
    <mergeCell ref="AM115:AN115"/>
    <mergeCell ref="AO115:AP115"/>
    <mergeCell ref="AQ115:AR115"/>
    <mergeCell ref="AM109:AN109"/>
    <mergeCell ref="AO109:AP109"/>
    <mergeCell ref="AQ109:AR109"/>
    <mergeCell ref="AM110:AN110"/>
    <mergeCell ref="AO110:AP110"/>
    <mergeCell ref="AQ110:AR110"/>
    <mergeCell ref="AM107:AN107"/>
    <mergeCell ref="AO107:AP107"/>
    <mergeCell ref="AQ107:AR107"/>
    <mergeCell ref="AM108:AN108"/>
    <mergeCell ref="AO108:AP108"/>
    <mergeCell ref="AQ108:AR108"/>
    <mergeCell ref="AM105:AN105"/>
    <mergeCell ref="AO105:AP105"/>
    <mergeCell ref="AQ105:AR105"/>
    <mergeCell ref="AM106:AN106"/>
    <mergeCell ref="AO106:AP106"/>
    <mergeCell ref="AQ106:AR106"/>
    <mergeCell ref="AM103:AN103"/>
    <mergeCell ref="AO103:AP103"/>
    <mergeCell ref="AQ103:AR103"/>
    <mergeCell ref="AM104:AN104"/>
    <mergeCell ref="AO104:AP104"/>
    <mergeCell ref="AQ104:AR104"/>
    <mergeCell ref="AM101:AN101"/>
    <mergeCell ref="AO101:AP101"/>
    <mergeCell ref="AQ101:AR101"/>
    <mergeCell ref="AM102:AN102"/>
    <mergeCell ref="AO102:AP102"/>
    <mergeCell ref="AQ102:AR102"/>
    <mergeCell ref="C98:D99"/>
    <mergeCell ref="AM98:AR98"/>
    <mergeCell ref="AM99:AN99"/>
    <mergeCell ref="AO99:AP99"/>
    <mergeCell ref="AQ99:AR99"/>
    <mergeCell ref="AM100:AN100"/>
    <mergeCell ref="AO100:AP100"/>
    <mergeCell ref="AQ100:AR100"/>
    <mergeCell ref="AM94:AN94"/>
    <mergeCell ref="AO94:AP94"/>
    <mergeCell ref="AQ94:AR94"/>
    <mergeCell ref="AM95:AN95"/>
    <mergeCell ref="AO95:AP95"/>
    <mergeCell ref="AQ95:AR95"/>
    <mergeCell ref="AM92:AN92"/>
    <mergeCell ref="AO92:AP92"/>
    <mergeCell ref="AQ92:AR92"/>
    <mergeCell ref="AM93:AN93"/>
    <mergeCell ref="AO93:AP93"/>
    <mergeCell ref="AQ93:AR93"/>
    <mergeCell ref="AM90:AN90"/>
    <mergeCell ref="AO90:AP90"/>
    <mergeCell ref="AQ90:AR90"/>
    <mergeCell ref="AM91:AN91"/>
    <mergeCell ref="AO91:AP91"/>
    <mergeCell ref="AQ91:AR91"/>
    <mergeCell ref="AM88:AN88"/>
    <mergeCell ref="AO88:AP88"/>
    <mergeCell ref="AQ88:AR88"/>
    <mergeCell ref="AM89:AN89"/>
    <mergeCell ref="AO89:AP89"/>
    <mergeCell ref="AQ89:AR89"/>
    <mergeCell ref="AM86:AN86"/>
    <mergeCell ref="AO86:AP86"/>
    <mergeCell ref="AQ86:AR86"/>
    <mergeCell ref="AM87:AN87"/>
    <mergeCell ref="AO87:AP87"/>
    <mergeCell ref="AQ87:AR87"/>
    <mergeCell ref="C83:D84"/>
    <mergeCell ref="AM83:AR83"/>
    <mergeCell ref="AM84:AN84"/>
    <mergeCell ref="AO84:AP84"/>
    <mergeCell ref="AQ84:AR84"/>
    <mergeCell ref="AM85:AN85"/>
    <mergeCell ref="AO85:AP85"/>
    <mergeCell ref="AQ85:AR85"/>
    <mergeCell ref="AM79:AN79"/>
    <mergeCell ref="AO79:AP79"/>
    <mergeCell ref="AQ79:AR79"/>
    <mergeCell ref="AM80:AN80"/>
    <mergeCell ref="AO80:AP80"/>
    <mergeCell ref="AQ80:AR80"/>
    <mergeCell ref="AM77:AN77"/>
    <mergeCell ref="AO77:AP77"/>
    <mergeCell ref="AQ77:AR77"/>
    <mergeCell ref="AM78:AN78"/>
    <mergeCell ref="AO78:AP78"/>
    <mergeCell ref="AQ78:AR78"/>
    <mergeCell ref="AM75:AN75"/>
    <mergeCell ref="AO75:AP75"/>
    <mergeCell ref="AQ75:AR75"/>
    <mergeCell ref="AM76:AN76"/>
    <mergeCell ref="AO76:AP76"/>
    <mergeCell ref="AQ76:AR76"/>
    <mergeCell ref="AM73:AN73"/>
    <mergeCell ref="AO73:AP73"/>
    <mergeCell ref="AQ73:AR73"/>
    <mergeCell ref="AM74:AN74"/>
    <mergeCell ref="AO74:AP74"/>
    <mergeCell ref="AQ74:AR74"/>
    <mergeCell ref="AM71:AN71"/>
    <mergeCell ref="AO71:AP71"/>
    <mergeCell ref="AQ71:AR71"/>
    <mergeCell ref="AM72:AN72"/>
    <mergeCell ref="AO72:AP72"/>
    <mergeCell ref="AQ72:AR72"/>
    <mergeCell ref="C68:D69"/>
    <mergeCell ref="AM68:AR68"/>
    <mergeCell ref="AM69:AN69"/>
    <mergeCell ref="AO69:AP69"/>
    <mergeCell ref="AQ69:AR69"/>
    <mergeCell ref="AM70:AN70"/>
    <mergeCell ref="AO70:AP70"/>
    <mergeCell ref="AQ70:AR70"/>
    <mergeCell ref="AM64:AN64"/>
    <mergeCell ref="AO64:AP64"/>
    <mergeCell ref="AQ64:AR64"/>
    <mergeCell ref="AM65:AN65"/>
    <mergeCell ref="AO65:AP65"/>
    <mergeCell ref="AQ65:AR65"/>
    <mergeCell ref="AM62:AN62"/>
    <mergeCell ref="AO62:AP62"/>
    <mergeCell ref="AQ62:AR62"/>
    <mergeCell ref="AM63:AN63"/>
    <mergeCell ref="AO63:AP63"/>
    <mergeCell ref="AQ63:AR63"/>
    <mergeCell ref="AM60:AN60"/>
    <mergeCell ref="AO60:AP60"/>
    <mergeCell ref="AQ60:AR60"/>
    <mergeCell ref="AM61:AN61"/>
    <mergeCell ref="AO61:AP61"/>
    <mergeCell ref="AQ61:AR61"/>
    <mergeCell ref="AM58:AN58"/>
    <mergeCell ref="AO58:AP58"/>
    <mergeCell ref="AQ58:AR58"/>
    <mergeCell ref="AM59:AN59"/>
    <mergeCell ref="AO59:AP59"/>
    <mergeCell ref="AQ59:AR59"/>
    <mergeCell ref="AM56:AN56"/>
    <mergeCell ref="AO56:AP56"/>
    <mergeCell ref="AQ56:AR56"/>
    <mergeCell ref="AM57:AN57"/>
    <mergeCell ref="AO57:AP57"/>
    <mergeCell ref="AQ57:AR57"/>
    <mergeCell ref="C53:D54"/>
    <mergeCell ref="AM53:AR53"/>
    <mergeCell ref="AM54:AN54"/>
    <mergeCell ref="AO54:AP54"/>
    <mergeCell ref="AQ54:AR54"/>
    <mergeCell ref="AM55:AN55"/>
    <mergeCell ref="AO55:AP55"/>
    <mergeCell ref="AQ55:AR55"/>
    <mergeCell ref="AM49:AN49"/>
    <mergeCell ref="AO49:AP49"/>
    <mergeCell ref="AQ49:AR49"/>
    <mergeCell ref="AM50:AN50"/>
    <mergeCell ref="AO50:AP50"/>
    <mergeCell ref="AQ50:AR50"/>
    <mergeCell ref="AM47:AN47"/>
    <mergeCell ref="AO47:AP47"/>
    <mergeCell ref="AQ47:AR47"/>
    <mergeCell ref="AM48:AN48"/>
    <mergeCell ref="AO48:AP48"/>
    <mergeCell ref="AQ48:AR48"/>
    <mergeCell ref="AM45:AN45"/>
    <mergeCell ref="AO45:AP45"/>
    <mergeCell ref="AQ45:AR45"/>
    <mergeCell ref="AM46:AN46"/>
    <mergeCell ref="AO46:AP46"/>
    <mergeCell ref="AQ46:AR46"/>
    <mergeCell ref="AM43:AN43"/>
    <mergeCell ref="AO43:AP43"/>
    <mergeCell ref="AQ43:AR43"/>
    <mergeCell ref="AU50:AW50"/>
    <mergeCell ref="AX50:BB50"/>
    <mergeCell ref="AM44:AN44"/>
    <mergeCell ref="AO44:AP44"/>
    <mergeCell ref="AQ44:AR44"/>
    <mergeCell ref="AM41:AN41"/>
    <mergeCell ref="AO41:AP41"/>
    <mergeCell ref="AQ41:AR41"/>
    <mergeCell ref="AU41:AW41"/>
    <mergeCell ref="AX41:BB41"/>
    <mergeCell ref="AM42:AN42"/>
    <mergeCell ref="AO42:AP42"/>
    <mergeCell ref="AQ42:AR42"/>
    <mergeCell ref="AU49:AW49"/>
    <mergeCell ref="AX49:BB49"/>
    <mergeCell ref="AU42:AW42"/>
    <mergeCell ref="AX42:BB42"/>
    <mergeCell ref="AU43:AW43"/>
    <mergeCell ref="AX43:BB43"/>
    <mergeCell ref="AU44:AW44"/>
    <mergeCell ref="AX44:BB44"/>
    <mergeCell ref="AU45:AW45"/>
    <mergeCell ref="AX45:BB45"/>
    <mergeCell ref="AU46:AW46"/>
    <mergeCell ref="AX39:BB39"/>
    <mergeCell ref="AM40:AN40"/>
    <mergeCell ref="AO40:AP40"/>
    <mergeCell ref="AQ40:AR40"/>
    <mergeCell ref="AU40:AW40"/>
    <mergeCell ref="AX40:BB40"/>
    <mergeCell ref="AU37:AW37"/>
    <mergeCell ref="AX37:BB37"/>
    <mergeCell ref="C38:D39"/>
    <mergeCell ref="AM38:AR38"/>
    <mergeCell ref="AU38:AW38"/>
    <mergeCell ref="AX38:BB38"/>
    <mergeCell ref="AM39:AN39"/>
    <mergeCell ref="AO39:AP39"/>
    <mergeCell ref="AQ39:AR39"/>
    <mergeCell ref="AU39:AW39"/>
    <mergeCell ref="AM35:AN35"/>
    <mergeCell ref="AO35:AP35"/>
    <mergeCell ref="AQ35:AR35"/>
    <mergeCell ref="AU35:AW35"/>
    <mergeCell ref="AX35:BB35"/>
    <mergeCell ref="AU36:AW36"/>
    <mergeCell ref="AX36:BB36"/>
    <mergeCell ref="AM33:AN33"/>
    <mergeCell ref="AO33:AP33"/>
    <mergeCell ref="AQ33:AR33"/>
    <mergeCell ref="AU33:AW33"/>
    <mergeCell ref="AX33:BB33"/>
    <mergeCell ref="AM34:AN34"/>
    <mergeCell ref="AO34:AP34"/>
    <mergeCell ref="AQ34:AR34"/>
    <mergeCell ref="AU34:AW34"/>
    <mergeCell ref="AX34:BB34"/>
    <mergeCell ref="AM31:AN31"/>
    <mergeCell ref="AO31:AP31"/>
    <mergeCell ref="AQ31:AR31"/>
    <mergeCell ref="AU31:AW31"/>
    <mergeCell ref="AX31:BB31"/>
    <mergeCell ref="AM32:AN32"/>
    <mergeCell ref="AO32:AP32"/>
    <mergeCell ref="AQ32:AR32"/>
    <mergeCell ref="AU32:AW32"/>
    <mergeCell ref="AX32:BB32"/>
    <mergeCell ref="AM29:AN29"/>
    <mergeCell ref="AO29:AP29"/>
    <mergeCell ref="AQ29:AR29"/>
    <mergeCell ref="AU29:AW29"/>
    <mergeCell ref="AX29:BB29"/>
    <mergeCell ref="AM30:AN30"/>
    <mergeCell ref="AO30:AP30"/>
    <mergeCell ref="AQ30:AR30"/>
    <mergeCell ref="AU30:AW30"/>
    <mergeCell ref="AX30:BB30"/>
    <mergeCell ref="AM27:AN27"/>
    <mergeCell ref="AO27:AP27"/>
    <mergeCell ref="AQ27:AR27"/>
    <mergeCell ref="AU27:AW27"/>
    <mergeCell ref="AX27:BB27"/>
    <mergeCell ref="AM28:AN28"/>
    <mergeCell ref="AO28:AP28"/>
    <mergeCell ref="AQ28:AR28"/>
    <mergeCell ref="AU28:AW28"/>
    <mergeCell ref="AX28:BB28"/>
    <mergeCell ref="AM25:AN25"/>
    <mergeCell ref="AO25:AP25"/>
    <mergeCell ref="AQ25:AR25"/>
    <mergeCell ref="AU25:AW25"/>
    <mergeCell ref="AX25:BB25"/>
    <mergeCell ref="AM26:AN26"/>
    <mergeCell ref="AO26:AP26"/>
    <mergeCell ref="AQ26:AR26"/>
    <mergeCell ref="AU26:AW26"/>
    <mergeCell ref="AX26:BB26"/>
    <mergeCell ref="C23:D24"/>
    <mergeCell ref="AM23:AR23"/>
    <mergeCell ref="AU23:BB23"/>
    <mergeCell ref="AM24:AN24"/>
    <mergeCell ref="AO24:AP24"/>
    <mergeCell ref="AQ24:AR24"/>
    <mergeCell ref="AM19:AN19"/>
    <mergeCell ref="AO19:AP19"/>
    <mergeCell ref="AQ19:AR19"/>
    <mergeCell ref="AU19:AV19"/>
    <mergeCell ref="AM20:AN20"/>
    <mergeCell ref="AO20:AP20"/>
    <mergeCell ref="AQ20:AR20"/>
    <mergeCell ref="AU12:AV12"/>
    <mergeCell ref="AM17:AN17"/>
    <mergeCell ref="AO17:AP17"/>
    <mergeCell ref="AQ17:AR17"/>
    <mergeCell ref="AU17:AV17"/>
    <mergeCell ref="AM18:AN18"/>
    <mergeCell ref="AO18:AP18"/>
    <mergeCell ref="AQ18:AR18"/>
    <mergeCell ref="AU18:AV18"/>
    <mergeCell ref="AM15:AN15"/>
    <mergeCell ref="AO15:AP15"/>
    <mergeCell ref="AQ15:AR15"/>
    <mergeCell ref="AU15:AV15"/>
    <mergeCell ref="AM16:AN16"/>
    <mergeCell ref="AO16:AP16"/>
    <mergeCell ref="AQ16:AR16"/>
    <mergeCell ref="AU16:AV16"/>
    <mergeCell ref="BD8:BK8"/>
    <mergeCell ref="AM9:AN9"/>
    <mergeCell ref="AO9:AP9"/>
    <mergeCell ref="AQ9:AR9"/>
    <mergeCell ref="BD9:BK9"/>
    <mergeCell ref="C2:W3"/>
    <mergeCell ref="C4:W5"/>
    <mergeCell ref="AM10:AN10"/>
    <mergeCell ref="AO10:AP10"/>
    <mergeCell ref="AQ10:AR10"/>
    <mergeCell ref="AU10:AV10"/>
    <mergeCell ref="BD10:BK10"/>
    <mergeCell ref="AX46:BB46"/>
    <mergeCell ref="AU47:AW47"/>
    <mergeCell ref="AX47:BB47"/>
    <mergeCell ref="AU48:AW48"/>
    <mergeCell ref="AX48:BB48"/>
    <mergeCell ref="C8:D9"/>
    <mergeCell ref="AM8:AR8"/>
    <mergeCell ref="AU8:BB8"/>
    <mergeCell ref="AP2:BB2"/>
    <mergeCell ref="AM13:AN13"/>
    <mergeCell ref="AO13:AP13"/>
    <mergeCell ref="AQ13:AR13"/>
    <mergeCell ref="AU13:AV13"/>
    <mergeCell ref="AM14:AN14"/>
    <mergeCell ref="AO14:AP14"/>
    <mergeCell ref="AQ14:AR14"/>
    <mergeCell ref="AU14:AV14"/>
    <mergeCell ref="AM11:AN11"/>
    <mergeCell ref="AO11:AP11"/>
    <mergeCell ref="AQ11:AR11"/>
    <mergeCell ref="AU11:AV11"/>
    <mergeCell ref="AM12:AN12"/>
    <mergeCell ref="AO12:AP12"/>
    <mergeCell ref="AQ12:AR12"/>
  </mergeCells>
  <conditionalFormatting sqref="AM20 AO20:AR20">
    <cfRule type="cellIs" dxfId="126" priority="67" operator="lessThan">
      <formula>30</formula>
    </cfRule>
    <cfRule type="cellIs" dxfId="125" priority="68" operator="equal">
      <formula>"-"</formula>
    </cfRule>
    <cfRule type="cellIs" dxfId="124" priority="69" operator="greaterThan">
      <formula>30</formula>
    </cfRule>
  </conditionalFormatting>
  <conditionalFormatting sqref="F10:AJ19">
    <cfRule type="expression" dxfId="123" priority="66">
      <formula>F$9="D"</formula>
    </cfRule>
  </conditionalFormatting>
  <conditionalFormatting sqref="F10:AJ19">
    <cfRule type="expression" dxfId="122" priority="70">
      <formula>WEEKDAY(F$8,1)=7</formula>
    </cfRule>
  </conditionalFormatting>
  <conditionalFormatting sqref="AU13">
    <cfRule type="cellIs" dxfId="121" priority="65" operator="equal">
      <formula>$AU$13</formula>
    </cfRule>
  </conditionalFormatting>
  <conditionalFormatting sqref="AU10">
    <cfRule type="cellIs" dxfId="120" priority="42" operator="equal">
      <formula>$AU$10</formula>
    </cfRule>
    <cfRule type="cellIs" dxfId="119" priority="71" operator="equal">
      <formula>#REF!</formula>
    </cfRule>
  </conditionalFormatting>
  <conditionalFormatting sqref="AU11">
    <cfRule type="cellIs" dxfId="118" priority="41" operator="equal">
      <formula>$AU$11</formula>
    </cfRule>
    <cfRule type="cellIs" dxfId="117" priority="72" operator="equal">
      <formula>#REF!</formula>
    </cfRule>
  </conditionalFormatting>
  <conditionalFormatting sqref="AU12">
    <cfRule type="cellIs" dxfId="116" priority="40" operator="equal">
      <formula>$AU$12</formula>
    </cfRule>
    <cfRule type="cellIs" dxfId="115" priority="73" operator="equal">
      <formula>#REF!</formula>
    </cfRule>
  </conditionalFormatting>
  <conditionalFormatting sqref="F25:AJ34">
    <cfRule type="expression" dxfId="114" priority="63">
      <formula>F$24="D"</formula>
    </cfRule>
  </conditionalFormatting>
  <conditionalFormatting sqref="F25:AJ34">
    <cfRule type="expression" dxfId="113" priority="64">
      <formula>WEEKDAY(F$23,1)=7</formula>
    </cfRule>
  </conditionalFormatting>
  <conditionalFormatting sqref="F40:AJ49">
    <cfRule type="expression" dxfId="112" priority="61">
      <formula>F$39="D"</formula>
    </cfRule>
  </conditionalFormatting>
  <conditionalFormatting sqref="F40:AJ49">
    <cfRule type="expression" dxfId="111" priority="62">
      <formula>WEEKDAY(F$38,1)=7</formula>
    </cfRule>
  </conditionalFormatting>
  <conditionalFormatting sqref="F55:AJ64">
    <cfRule type="expression" dxfId="110" priority="59">
      <formula>F$54="D"</formula>
    </cfRule>
  </conditionalFormatting>
  <conditionalFormatting sqref="F55:AJ64">
    <cfRule type="expression" dxfId="109" priority="60">
      <formula>WEEKDAY(F$53,1)=7</formula>
    </cfRule>
  </conditionalFormatting>
  <conditionalFormatting sqref="F70:AJ79">
    <cfRule type="expression" dxfId="108" priority="57">
      <formula>F$69="D"</formula>
    </cfRule>
  </conditionalFormatting>
  <conditionalFormatting sqref="F70:AJ79">
    <cfRule type="expression" dxfId="107" priority="58">
      <formula>WEEKDAY(F$68,1)=7</formula>
    </cfRule>
  </conditionalFormatting>
  <conditionalFormatting sqref="F85:AJ94">
    <cfRule type="expression" dxfId="106" priority="55">
      <formula>F$84="D"</formula>
    </cfRule>
  </conditionalFormatting>
  <conditionalFormatting sqref="F85:AJ94">
    <cfRule type="expression" dxfId="105" priority="56">
      <formula>WEEKDAY(F$83,1)=7</formula>
    </cfRule>
  </conditionalFormatting>
  <conditionalFormatting sqref="F100:AJ109">
    <cfRule type="expression" dxfId="104" priority="53">
      <formula>F$99="D"</formula>
    </cfRule>
  </conditionalFormatting>
  <conditionalFormatting sqref="F100:AJ109">
    <cfRule type="expression" dxfId="103" priority="54">
      <formula>WEEKDAY(F$98,1)=7</formula>
    </cfRule>
  </conditionalFormatting>
  <conditionalFormatting sqref="F115:AJ124">
    <cfRule type="expression" dxfId="102" priority="51">
      <formula>F$114="D"</formula>
    </cfRule>
  </conditionalFormatting>
  <conditionalFormatting sqref="F115:AJ124">
    <cfRule type="expression" dxfId="101" priority="52">
      <formula>WEEKDAY(F$113,1)=7</formula>
    </cfRule>
  </conditionalFormatting>
  <conditionalFormatting sqref="F130:AJ139">
    <cfRule type="expression" dxfId="100" priority="49">
      <formula>F$129="D"</formula>
    </cfRule>
  </conditionalFormatting>
  <conditionalFormatting sqref="F130:AJ139">
    <cfRule type="expression" dxfId="99" priority="50">
      <formula>WEEKDAY(F$128,1)=7</formula>
    </cfRule>
  </conditionalFormatting>
  <conditionalFormatting sqref="F145:AJ154">
    <cfRule type="expression" dxfId="98" priority="47">
      <formula>F$144="D"</formula>
    </cfRule>
  </conditionalFormatting>
  <conditionalFormatting sqref="F145:AJ154">
    <cfRule type="expression" dxfId="97" priority="48">
      <formula>WEEKDAY(F$143,1)=7</formula>
    </cfRule>
  </conditionalFormatting>
  <conditionalFormatting sqref="F160:AJ169">
    <cfRule type="expression" dxfId="96" priority="45">
      <formula>F$159="D"</formula>
    </cfRule>
  </conditionalFormatting>
  <conditionalFormatting sqref="F160:AJ169">
    <cfRule type="expression" dxfId="95" priority="46">
      <formula>WEEKDAY(F$158,1)=7</formula>
    </cfRule>
  </conditionalFormatting>
  <conditionalFormatting sqref="F175:AJ184">
    <cfRule type="expression" dxfId="94" priority="43">
      <formula>F$174="D"</formula>
    </cfRule>
  </conditionalFormatting>
  <conditionalFormatting sqref="F175:AJ184">
    <cfRule type="expression" dxfId="93" priority="44">
      <formula>WEEKDAY(F$173,1)=7</formula>
    </cfRule>
  </conditionalFormatting>
  <conditionalFormatting sqref="AM35 AO35:AR35">
    <cfRule type="cellIs" dxfId="92" priority="31" operator="lessThan">
      <formula>30</formula>
    </cfRule>
    <cfRule type="cellIs" dxfId="91" priority="32" operator="equal">
      <formula>"-"</formula>
    </cfRule>
    <cfRule type="cellIs" dxfId="90" priority="33" operator="greaterThan">
      <formula>30</formula>
    </cfRule>
  </conditionalFormatting>
  <conditionalFormatting sqref="AM50 AO50:AR50">
    <cfRule type="cellIs" dxfId="89" priority="28" operator="lessThan">
      <formula>30</formula>
    </cfRule>
    <cfRule type="cellIs" dxfId="88" priority="29" operator="equal">
      <formula>"-"</formula>
    </cfRule>
    <cfRule type="cellIs" dxfId="87" priority="30" operator="greaterThan">
      <formula>30</formula>
    </cfRule>
  </conditionalFormatting>
  <conditionalFormatting sqref="AM65 AO65:AR65">
    <cfRule type="cellIs" dxfId="86" priority="25" operator="lessThan">
      <formula>30</formula>
    </cfRule>
    <cfRule type="cellIs" dxfId="85" priority="26" operator="equal">
      <formula>"-"</formula>
    </cfRule>
    <cfRule type="cellIs" dxfId="84" priority="27" operator="greaterThan">
      <formula>30</formula>
    </cfRule>
  </conditionalFormatting>
  <conditionalFormatting sqref="AM80 AO80:AR80">
    <cfRule type="cellIs" dxfId="83" priority="22" operator="lessThan">
      <formula>30</formula>
    </cfRule>
    <cfRule type="cellIs" dxfId="82" priority="23" operator="equal">
      <formula>"-"</formula>
    </cfRule>
    <cfRule type="cellIs" dxfId="81" priority="24" operator="greaterThan">
      <formula>30</formula>
    </cfRule>
  </conditionalFormatting>
  <conditionalFormatting sqref="AM95 AO95:AR95">
    <cfRule type="cellIs" dxfId="80" priority="19" operator="lessThan">
      <formula>30</formula>
    </cfRule>
    <cfRule type="cellIs" dxfId="79" priority="20" operator="equal">
      <formula>"-"</formula>
    </cfRule>
    <cfRule type="cellIs" dxfId="78" priority="21" operator="greaterThan">
      <formula>30</formula>
    </cfRule>
  </conditionalFormatting>
  <conditionalFormatting sqref="AM110 AO110:AR110">
    <cfRule type="cellIs" dxfId="77" priority="16" operator="lessThan">
      <formula>30</formula>
    </cfRule>
    <cfRule type="cellIs" dxfId="76" priority="17" operator="equal">
      <formula>"-"</formula>
    </cfRule>
    <cfRule type="cellIs" dxfId="75" priority="18" operator="greaterThan">
      <formula>30</formula>
    </cfRule>
  </conditionalFormatting>
  <conditionalFormatting sqref="AM125 AO125:AR125">
    <cfRule type="cellIs" dxfId="74" priority="13" operator="lessThan">
      <formula>30</formula>
    </cfRule>
    <cfRule type="cellIs" dxfId="73" priority="14" operator="equal">
      <formula>"-"</formula>
    </cfRule>
    <cfRule type="cellIs" dxfId="72" priority="15" operator="greaterThan">
      <formula>30</formula>
    </cfRule>
  </conditionalFormatting>
  <conditionalFormatting sqref="AM140 AO140:AR140">
    <cfRule type="cellIs" dxfId="71" priority="10" operator="lessThan">
      <formula>30</formula>
    </cfRule>
    <cfRule type="cellIs" dxfId="70" priority="11" operator="equal">
      <formula>"-"</formula>
    </cfRule>
    <cfRule type="cellIs" dxfId="69" priority="12" operator="greaterThan">
      <formula>30</formula>
    </cfRule>
  </conditionalFormatting>
  <conditionalFormatting sqref="AM155 AO155:AR155">
    <cfRule type="cellIs" dxfId="68" priority="7" operator="lessThan">
      <formula>30</formula>
    </cfRule>
    <cfRule type="cellIs" dxfId="67" priority="8" operator="equal">
      <formula>"-"</formula>
    </cfRule>
    <cfRule type="cellIs" dxfId="66" priority="9" operator="greaterThan">
      <formula>30</formula>
    </cfRule>
  </conditionalFormatting>
  <conditionalFormatting sqref="AM170 AO170:AR170">
    <cfRule type="cellIs" dxfId="65" priority="4" operator="lessThan">
      <formula>30</formula>
    </cfRule>
    <cfRule type="cellIs" dxfId="64" priority="5" operator="equal">
      <formula>"-"</formula>
    </cfRule>
    <cfRule type="cellIs" dxfId="63" priority="6" operator="greaterThan">
      <formula>30</formula>
    </cfRule>
  </conditionalFormatting>
  <conditionalFormatting sqref="AM185 AO185:AR185">
    <cfRule type="cellIs" dxfId="62" priority="1" operator="lessThan">
      <formula>30</formula>
    </cfRule>
    <cfRule type="cellIs" dxfId="61" priority="2" operator="equal">
      <formula>"-"</formula>
    </cfRule>
    <cfRule type="cellIs" dxfId="60" priority="3" operator="greaterThan">
      <formula>30</formula>
    </cfRule>
  </conditionalFormatting>
  <conditionalFormatting sqref="F10:AJ19">
    <cfRule type="cellIs" dxfId="59" priority="734" operator="equal">
      <formula>$AU$12</formula>
    </cfRule>
    <cfRule type="cellIs" dxfId="58" priority="735" operator="equal">
      <formula>$AU$11</formula>
    </cfRule>
    <cfRule type="cellIs" dxfId="57" priority="736" operator="equal">
      <formula>$AU$10</formula>
    </cfRule>
    <cfRule type="expression" dxfId="56" priority="737">
      <formula>VLOOKUP(F$8,$AU$25:$AU$50,1,0)=F$8</formula>
    </cfRule>
    <cfRule type="cellIs" dxfId="55" priority="738" operator="equal">
      <formula>$AU$13</formula>
    </cfRule>
  </conditionalFormatting>
  <conditionalFormatting sqref="F25:AJ34">
    <cfRule type="cellIs" dxfId="54" priority="739" operator="equal">
      <formula>$AU$12</formula>
    </cfRule>
    <cfRule type="cellIs" dxfId="53" priority="740" operator="equal">
      <formula>$AU$11</formula>
    </cfRule>
    <cfRule type="cellIs" dxfId="52" priority="741" operator="equal">
      <formula>$AU$10</formula>
    </cfRule>
    <cfRule type="expression" dxfId="51" priority="742">
      <formula>VLOOKUP(F$23,$AU$25:$AU$50,1,0)=F$23</formula>
    </cfRule>
    <cfRule type="cellIs" dxfId="50" priority="743" operator="equal">
      <formula>$AU$13</formula>
    </cfRule>
  </conditionalFormatting>
  <conditionalFormatting sqref="F40:AJ49">
    <cfRule type="cellIs" dxfId="49" priority="744" operator="equal">
      <formula>$AU$12</formula>
    </cfRule>
    <cfRule type="cellIs" dxfId="48" priority="745" operator="equal">
      <formula>$AU$11</formula>
    </cfRule>
    <cfRule type="cellIs" dxfId="47" priority="746" operator="equal">
      <formula>$AU$10</formula>
    </cfRule>
    <cfRule type="expression" dxfId="46" priority="747">
      <formula>VLOOKUP(F$38,$AU$25:$AU$50,1,0)=F$38</formula>
    </cfRule>
    <cfRule type="cellIs" dxfId="45" priority="748" operator="equal">
      <formula>$AU$13</formula>
    </cfRule>
  </conditionalFormatting>
  <conditionalFormatting sqref="F55:AJ64">
    <cfRule type="cellIs" dxfId="44" priority="749" operator="equal">
      <formula>$AU$12</formula>
    </cfRule>
    <cfRule type="cellIs" dxfId="43" priority="750" operator="equal">
      <formula>$AU$11</formula>
    </cfRule>
    <cfRule type="cellIs" dxfId="42" priority="751" operator="equal">
      <formula>$AU$10</formula>
    </cfRule>
    <cfRule type="expression" dxfId="41" priority="752">
      <formula>VLOOKUP(F$53,$AU$25:$AU$50,1,0)=F$53</formula>
    </cfRule>
    <cfRule type="cellIs" dxfId="40" priority="753" operator="equal">
      <formula>$AU$13</formula>
    </cfRule>
  </conditionalFormatting>
  <conditionalFormatting sqref="F70:AJ79">
    <cfRule type="cellIs" dxfId="39" priority="754" operator="equal">
      <formula>$AU$12</formula>
    </cfRule>
    <cfRule type="cellIs" dxfId="38" priority="755" operator="equal">
      <formula>$AU$11</formula>
    </cfRule>
    <cfRule type="cellIs" dxfId="37" priority="756" operator="equal">
      <formula>$AU$10</formula>
    </cfRule>
    <cfRule type="expression" dxfId="36" priority="757">
      <formula>VLOOKUP(F$68,$AU$25:$AU$50,1,0)=F$68</formula>
    </cfRule>
    <cfRule type="cellIs" dxfId="35" priority="758" operator="equal">
      <formula>$AU$13</formula>
    </cfRule>
  </conditionalFormatting>
  <conditionalFormatting sqref="F85:AJ94">
    <cfRule type="cellIs" dxfId="34" priority="759" operator="equal">
      <formula>$AU$12</formula>
    </cfRule>
    <cfRule type="cellIs" dxfId="33" priority="760" operator="equal">
      <formula>$AU$11</formula>
    </cfRule>
    <cfRule type="cellIs" dxfId="32" priority="761" operator="equal">
      <formula>$AU$10</formula>
    </cfRule>
    <cfRule type="expression" dxfId="31" priority="762">
      <formula>VLOOKUP(F$83,$AU$25:$AU$50,1,0)=F$83</formula>
    </cfRule>
    <cfRule type="cellIs" dxfId="30" priority="763" operator="equal">
      <formula>$AU$13</formula>
    </cfRule>
  </conditionalFormatting>
  <conditionalFormatting sqref="F100:AJ109">
    <cfRule type="cellIs" dxfId="29" priority="764" operator="equal">
      <formula>$AU$12</formula>
    </cfRule>
    <cfRule type="cellIs" dxfId="28" priority="765" operator="equal">
      <formula>$AU$11</formula>
    </cfRule>
    <cfRule type="cellIs" dxfId="27" priority="766" operator="equal">
      <formula>$AU$10</formula>
    </cfRule>
    <cfRule type="expression" dxfId="26" priority="767">
      <formula>VLOOKUP(F$98,$AU$25:$AU$50,1,0)=F$98</formula>
    </cfRule>
    <cfRule type="cellIs" dxfId="25" priority="768" operator="equal">
      <formula>$AU$13</formula>
    </cfRule>
  </conditionalFormatting>
  <conditionalFormatting sqref="F115:AJ124">
    <cfRule type="cellIs" dxfId="24" priority="769" operator="equal">
      <formula>$AU$12</formula>
    </cfRule>
    <cfRule type="cellIs" dxfId="23" priority="770" operator="equal">
      <formula>$AU$11</formula>
    </cfRule>
    <cfRule type="cellIs" dxfId="22" priority="771" operator="equal">
      <formula>$AU$10</formula>
    </cfRule>
    <cfRule type="expression" dxfId="21" priority="772">
      <formula>VLOOKUP(F$113,$AU$25:$AU$50,1,0)=F$113</formula>
    </cfRule>
    <cfRule type="cellIs" dxfId="20" priority="773" operator="equal">
      <formula>$AU$13</formula>
    </cfRule>
  </conditionalFormatting>
  <conditionalFormatting sqref="F130:AJ139">
    <cfRule type="cellIs" dxfId="19" priority="774" operator="equal">
      <formula>$AU$12</formula>
    </cfRule>
    <cfRule type="cellIs" dxfId="18" priority="775" operator="equal">
      <formula>$AU$11</formula>
    </cfRule>
    <cfRule type="cellIs" dxfId="17" priority="776" operator="equal">
      <formula>$AU$10</formula>
    </cfRule>
    <cfRule type="expression" dxfId="16" priority="777">
      <formula>VLOOKUP(F$128,$AU$25:$AU$50,1,0)=F$128</formula>
    </cfRule>
    <cfRule type="cellIs" dxfId="15" priority="778" operator="equal">
      <formula>$AU$13</formula>
    </cfRule>
  </conditionalFormatting>
  <conditionalFormatting sqref="F145:AJ154">
    <cfRule type="cellIs" dxfId="14" priority="779" operator="equal">
      <formula>$AU$12</formula>
    </cfRule>
    <cfRule type="cellIs" dxfId="13" priority="780" operator="equal">
      <formula>$AU$11</formula>
    </cfRule>
    <cfRule type="cellIs" dxfId="12" priority="781" operator="equal">
      <formula>$AU$10</formula>
    </cfRule>
    <cfRule type="expression" dxfId="11" priority="782">
      <formula>VLOOKUP(F$143,$AU$25:$AU$50,1,0)=F$143</formula>
    </cfRule>
    <cfRule type="cellIs" dxfId="10" priority="783" operator="equal">
      <formula>$AU$13</formula>
    </cfRule>
  </conditionalFormatting>
  <conditionalFormatting sqref="F160:AJ169">
    <cfRule type="cellIs" dxfId="9" priority="784" operator="equal">
      <formula>$AU$12</formula>
    </cfRule>
    <cfRule type="cellIs" dxfId="8" priority="785" operator="equal">
      <formula>$AU$11</formula>
    </cfRule>
    <cfRule type="cellIs" dxfId="7" priority="786" operator="equal">
      <formula>$AU$10</formula>
    </cfRule>
    <cfRule type="expression" dxfId="6" priority="787">
      <formula>VLOOKUP(F$158,$AU$25:$AU$50,1,0)=F$158</formula>
    </cfRule>
    <cfRule type="cellIs" dxfId="5" priority="788" operator="equal">
      <formula>$AU$13</formula>
    </cfRule>
  </conditionalFormatting>
  <conditionalFormatting sqref="F175:AJ184">
    <cfRule type="cellIs" dxfId="4" priority="789" operator="equal">
      <formula>$AU$12</formula>
    </cfRule>
    <cfRule type="cellIs" dxfId="3" priority="790" operator="equal">
      <formula>$AU$11</formula>
    </cfRule>
    <cfRule type="cellIs" dxfId="2" priority="791" operator="equal">
      <formula>$AU$10</formula>
    </cfRule>
    <cfRule type="expression" dxfId="1" priority="792">
      <formula>VLOOKUP(F$173,$AU$25:$AU$50,1,0)=F$173</formula>
    </cfRule>
    <cfRule type="cellIs" dxfId="0" priority="793" operator="equal">
      <formula>$AU$13</formula>
    </cfRule>
  </conditionalFormatting>
  <pageMargins left="0.39370078740157483" right="0.39370078740157483" top="0.39370078740157483" bottom="0.39370078740157483" header="0.31496062992125984" footer="0.31496062992125984"/>
  <pageSetup paperSize="9" scale="87" fitToHeight="0" orientation="landscape" horizontalDpi="1200" verticalDpi="1200" r:id="rId1"/>
  <rowBreaks count="4" manualBreakCount="4">
    <brk id="6" min="2" max="53" man="1"/>
    <brk id="51" min="2" max="53" man="1"/>
    <brk id="96" min="2" max="53" man="1"/>
    <brk id="141" min="2" max="5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A0EB6340-AEDC-4894-91C7-39E57236A08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F20:AJ20</xm:sqref>
        </x14:conditionalFormatting>
        <x14:conditionalFormatting xmlns:xm="http://schemas.microsoft.com/office/excel/2006/main">
          <x14:cfRule type="iconSet" priority="36" id="{F0B3627C-A3FD-4EF9-A65A-2C09381DCEC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AU15:AU18</xm:sqref>
        </x14:conditionalFormatting>
        <x14:conditionalFormatting xmlns:xm="http://schemas.microsoft.com/office/excel/2006/main">
          <x14:cfRule type="iconSet" priority="35" id="{0F39805B-8433-4500-9CC6-B88023BB072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F185:AJ185 F170:AJ170 F155:AJ155 F140:AJ140 F125:AJ125 F110:AJ110 F95:AJ95 F80:AJ80 F65:AJ65 F50:AJ50 F35:AJ35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E6ED-4E68-4F19-AE5F-2983C2CA9B89}">
  <sheetPr codeName="Sheet3">
    <tabColor rgb="FF437691"/>
  </sheetPr>
  <dimension ref="A2:BQ185"/>
  <sheetViews>
    <sheetView showGridLines="0" showRowColHeaders="0" topLeftCell="B1" zoomScaleNormal="100" workbookViewId="0">
      <pane ySplit="6" topLeftCell="A76" activePane="bottomLeft" state="frozen"/>
      <selection activeCell="B7" sqref="B7"/>
      <selection pane="bottomLeft" activeCell="C2" sqref="C2:W3"/>
    </sheetView>
  </sheetViews>
  <sheetFormatPr defaultColWidth="0" defaultRowHeight="12.75" x14ac:dyDescent="0.2"/>
  <cols>
    <col min="1" max="1" width="5.7109375" style="15" hidden="1" customWidth="1"/>
    <col min="2" max="2" width="2.7109375" style="1" customWidth="1"/>
    <col min="3" max="3" width="2.7109375" style="7" customWidth="1"/>
    <col min="4" max="4" width="15.7109375" style="3" customWidth="1"/>
    <col min="5" max="5" width="2.7109375" style="3" customWidth="1"/>
    <col min="6" max="32" width="2.7109375" style="1" customWidth="1"/>
    <col min="33" max="36" width="2.7109375" style="2" customWidth="1"/>
    <col min="37" max="65" width="2.7109375" style="1" customWidth="1"/>
    <col min="66" max="66" width="10.42578125" style="1" bestFit="1" customWidth="1"/>
    <col min="67" max="69" width="9.140625" style="1" customWidth="1"/>
    <col min="70" max="16384" width="9.140625" style="1" hidden="1"/>
  </cols>
  <sheetData>
    <row r="2" spans="1:63" ht="12.75" customHeight="1" x14ac:dyDescent="0.2">
      <c r="C2" s="32" t="str">
        <f>"Planejamento de Férias  -  "&amp;BD9</f>
        <v>Planejamento de Férias  -  2022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AP2" s="52">
        <f ca="1">TODAY()</f>
        <v>44330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</row>
    <row r="3" spans="1:63" ht="12.75" customHeight="1" x14ac:dyDescent="0.2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63" x14ac:dyDescent="0.2"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AQ4" s="2"/>
    </row>
    <row r="5" spans="1:63" ht="12.75" customHeight="1" x14ac:dyDescent="0.2"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AQ5" s="2"/>
    </row>
    <row r="6" spans="1:63" ht="12.75" customHeight="1" x14ac:dyDescent="0.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3" x14ac:dyDescent="0.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3" ht="12.75" customHeight="1" x14ac:dyDescent="0.2">
      <c r="A8" s="15">
        <f>MONTH(C8)</f>
        <v>1</v>
      </c>
      <c r="C8" s="38">
        <f>DATE($BD$9,1,1)</f>
        <v>44562</v>
      </c>
      <c r="D8" s="38"/>
      <c r="E8" s="18"/>
      <c r="F8" s="25">
        <f>DATE(YEAR(C8),MONTH(C8),1)</f>
        <v>44562</v>
      </c>
      <c r="G8" s="25">
        <f t="shared" ref="G8:AJ8" si="0">IFERROR(IF(MONTH(F8+1)=MONTH($C8),F8+1,"-"),"-")</f>
        <v>44563</v>
      </c>
      <c r="H8" s="25">
        <f t="shared" si="0"/>
        <v>44564</v>
      </c>
      <c r="I8" s="25">
        <f t="shared" si="0"/>
        <v>44565</v>
      </c>
      <c r="J8" s="25">
        <f t="shared" si="0"/>
        <v>44566</v>
      </c>
      <c r="K8" s="25">
        <f t="shared" si="0"/>
        <v>44567</v>
      </c>
      <c r="L8" s="25">
        <f t="shared" si="0"/>
        <v>44568</v>
      </c>
      <c r="M8" s="25">
        <f t="shared" si="0"/>
        <v>44569</v>
      </c>
      <c r="N8" s="25">
        <f t="shared" si="0"/>
        <v>44570</v>
      </c>
      <c r="O8" s="25">
        <f t="shared" si="0"/>
        <v>44571</v>
      </c>
      <c r="P8" s="25">
        <f t="shared" si="0"/>
        <v>44572</v>
      </c>
      <c r="Q8" s="25">
        <f t="shared" si="0"/>
        <v>44573</v>
      </c>
      <c r="R8" s="25">
        <f t="shared" si="0"/>
        <v>44574</v>
      </c>
      <c r="S8" s="25">
        <f t="shared" si="0"/>
        <v>44575</v>
      </c>
      <c r="T8" s="25">
        <f t="shared" si="0"/>
        <v>44576</v>
      </c>
      <c r="U8" s="25">
        <f t="shared" si="0"/>
        <v>44577</v>
      </c>
      <c r="V8" s="25">
        <f t="shared" si="0"/>
        <v>44578</v>
      </c>
      <c r="W8" s="25">
        <f t="shared" si="0"/>
        <v>44579</v>
      </c>
      <c r="X8" s="25">
        <f t="shared" si="0"/>
        <v>44580</v>
      </c>
      <c r="Y8" s="25">
        <f t="shared" si="0"/>
        <v>44581</v>
      </c>
      <c r="Z8" s="25">
        <f t="shared" si="0"/>
        <v>44582</v>
      </c>
      <c r="AA8" s="25">
        <f t="shared" si="0"/>
        <v>44583</v>
      </c>
      <c r="AB8" s="25">
        <f t="shared" si="0"/>
        <v>44584</v>
      </c>
      <c r="AC8" s="25">
        <f t="shared" si="0"/>
        <v>44585</v>
      </c>
      <c r="AD8" s="25">
        <f t="shared" si="0"/>
        <v>44586</v>
      </c>
      <c r="AE8" s="25">
        <f t="shared" si="0"/>
        <v>44587</v>
      </c>
      <c r="AF8" s="25">
        <f t="shared" si="0"/>
        <v>44588</v>
      </c>
      <c r="AG8" s="25">
        <f t="shared" si="0"/>
        <v>44589</v>
      </c>
      <c r="AH8" s="25">
        <f t="shared" si="0"/>
        <v>44590</v>
      </c>
      <c r="AI8" s="25">
        <f t="shared" si="0"/>
        <v>44591</v>
      </c>
      <c r="AJ8" s="25">
        <f t="shared" si="0"/>
        <v>44592</v>
      </c>
      <c r="AM8" s="31" t="s">
        <v>9</v>
      </c>
      <c r="AN8" s="31"/>
      <c r="AO8" s="31"/>
      <c r="AP8" s="31"/>
      <c r="AQ8" s="31"/>
      <c r="AR8" s="31"/>
      <c r="AU8" s="40" t="s">
        <v>1</v>
      </c>
      <c r="AV8" s="40"/>
      <c r="AW8" s="40"/>
      <c r="AX8" s="40"/>
      <c r="AY8" s="40"/>
      <c r="AZ8" s="40"/>
      <c r="BA8" s="40"/>
      <c r="BB8" s="40"/>
      <c r="BD8" s="53" t="s">
        <v>0</v>
      </c>
      <c r="BE8" s="53"/>
      <c r="BF8" s="53"/>
      <c r="BG8" s="53"/>
      <c r="BH8" s="53"/>
      <c r="BI8" s="53"/>
      <c r="BJ8" s="53"/>
      <c r="BK8" s="53"/>
    </row>
    <row r="9" spans="1:63" ht="12.75" customHeight="1" x14ac:dyDescent="0.2">
      <c r="A9" s="15">
        <f>A8</f>
        <v>1</v>
      </c>
      <c r="C9" s="39"/>
      <c r="D9" s="39"/>
      <c r="E9" s="18"/>
      <c r="F9" s="19" t="str">
        <f>IF(F8="-","-",UPPER(LEFT(TEXT(F8,"ddd"),1)))</f>
        <v>S</v>
      </c>
      <c r="G9" s="19" t="str">
        <f t="shared" ref="G9:H9" si="1">IF(G8="-","-",UPPER(LEFT(TEXT(G8,"ddd"),1)))</f>
        <v>S</v>
      </c>
      <c r="H9" s="19" t="str">
        <f t="shared" si="1"/>
        <v>M</v>
      </c>
      <c r="I9" s="19" t="str">
        <f>IF(I8="-","-",UPPER(LEFT(TEXT(I8,"ddd"),1)))</f>
        <v>T</v>
      </c>
      <c r="J9" s="19" t="str">
        <f t="shared" ref="J9:AJ9" si="2">IF(J8="-","-",UPPER(LEFT(TEXT(J8,"ddd"),1)))</f>
        <v>W</v>
      </c>
      <c r="K9" s="19" t="str">
        <f t="shared" si="2"/>
        <v>T</v>
      </c>
      <c r="L9" s="19" t="str">
        <f t="shared" si="2"/>
        <v>F</v>
      </c>
      <c r="M9" s="19" t="str">
        <f t="shared" si="2"/>
        <v>S</v>
      </c>
      <c r="N9" s="19" t="str">
        <f t="shared" si="2"/>
        <v>S</v>
      </c>
      <c r="O9" s="19" t="str">
        <f t="shared" si="2"/>
        <v>M</v>
      </c>
      <c r="P9" s="19" t="str">
        <f t="shared" si="2"/>
        <v>T</v>
      </c>
      <c r="Q9" s="19" t="str">
        <f t="shared" si="2"/>
        <v>W</v>
      </c>
      <c r="R9" s="19" t="str">
        <f t="shared" si="2"/>
        <v>T</v>
      </c>
      <c r="S9" s="19" t="str">
        <f t="shared" si="2"/>
        <v>F</v>
      </c>
      <c r="T9" s="19" t="str">
        <f t="shared" si="2"/>
        <v>S</v>
      </c>
      <c r="U9" s="19" t="str">
        <f t="shared" si="2"/>
        <v>S</v>
      </c>
      <c r="V9" s="19" t="str">
        <f t="shared" si="2"/>
        <v>M</v>
      </c>
      <c r="W9" s="19" t="str">
        <f t="shared" si="2"/>
        <v>T</v>
      </c>
      <c r="X9" s="19" t="str">
        <f t="shared" si="2"/>
        <v>W</v>
      </c>
      <c r="Y9" s="19" t="str">
        <f t="shared" si="2"/>
        <v>T</v>
      </c>
      <c r="Z9" s="19" t="str">
        <f t="shared" si="2"/>
        <v>F</v>
      </c>
      <c r="AA9" s="19" t="str">
        <f t="shared" si="2"/>
        <v>S</v>
      </c>
      <c r="AB9" s="19" t="str">
        <f t="shared" si="2"/>
        <v>S</v>
      </c>
      <c r="AC9" s="19" t="str">
        <f t="shared" si="2"/>
        <v>M</v>
      </c>
      <c r="AD9" s="19" t="str">
        <f t="shared" si="2"/>
        <v>T</v>
      </c>
      <c r="AE9" s="19" t="str">
        <f t="shared" si="2"/>
        <v>W</v>
      </c>
      <c r="AF9" s="19" t="str">
        <f t="shared" si="2"/>
        <v>T</v>
      </c>
      <c r="AG9" s="19" t="str">
        <f t="shared" si="2"/>
        <v>F</v>
      </c>
      <c r="AH9" s="19" t="str">
        <f t="shared" si="2"/>
        <v>S</v>
      </c>
      <c r="AI9" s="19" t="str">
        <f t="shared" si="2"/>
        <v>S</v>
      </c>
      <c r="AJ9" s="19" t="str">
        <f t="shared" si="2"/>
        <v>M</v>
      </c>
      <c r="AM9" s="45" t="s">
        <v>5</v>
      </c>
      <c r="AN9" s="45"/>
      <c r="AO9" s="45" t="s">
        <v>6</v>
      </c>
      <c r="AP9" s="45"/>
      <c r="AQ9" s="45" t="s">
        <v>7</v>
      </c>
      <c r="AR9" s="45"/>
      <c r="AU9" s="21"/>
      <c r="AV9" s="21"/>
      <c r="AW9" s="21"/>
      <c r="AX9" s="21"/>
      <c r="AY9" s="21"/>
      <c r="AZ9" s="21"/>
      <c r="BA9" s="21"/>
      <c r="BB9" s="21"/>
      <c r="BD9" s="46">
        <v>2022</v>
      </c>
      <c r="BE9" s="46"/>
      <c r="BF9" s="46"/>
      <c r="BG9" s="46"/>
      <c r="BH9" s="46"/>
      <c r="BI9" s="46"/>
      <c r="BJ9" s="46"/>
      <c r="BK9" s="46"/>
    </row>
    <row r="10" spans="1:63" x14ac:dyDescent="0.2">
      <c r="A10" s="15">
        <f t="shared" ref="A10:A20" si="3">A9</f>
        <v>1</v>
      </c>
      <c r="C10" s="8">
        <v>1</v>
      </c>
      <c r="D10" s="6" t="s">
        <v>46</v>
      </c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M10" s="41" t="str">
        <f t="shared" ref="AM10:AM19" si="4">IF(COUNTIF($F10:$AJ10,$AU$10)=0,"-",COUNTIF($F10:$AJ10,$AU$10))</f>
        <v>-</v>
      </c>
      <c r="AN10" s="41"/>
      <c r="AO10" s="41" t="str">
        <f t="shared" ref="AO10:AO19" si="5">IF(COUNTIF($F10:$AJ10,$AU$11)=0,"-",COUNTIF($F10:$AJ10,$AU$11))</f>
        <v>-</v>
      </c>
      <c r="AP10" s="41"/>
      <c r="AQ10" s="41" t="str">
        <f t="shared" ref="AQ10:AQ19" si="6">IF(COUNTIF($F10:$AJ10,$AU$12)=0,"-",COUNTIF($F10:$AJ10,$AU$12))</f>
        <v>-</v>
      </c>
      <c r="AR10" s="41"/>
      <c r="AU10" s="47" t="s">
        <v>2</v>
      </c>
      <c r="AV10" s="47"/>
      <c r="AW10" s="12" t="s">
        <v>5</v>
      </c>
      <c r="AX10" s="12"/>
      <c r="AY10" s="12"/>
      <c r="AZ10" s="12"/>
      <c r="BA10" s="12"/>
      <c r="BB10" s="12"/>
      <c r="BD10" s="48" t="s">
        <v>45</v>
      </c>
      <c r="BE10" s="48"/>
      <c r="BF10" s="48"/>
      <c r="BG10" s="48"/>
      <c r="BH10" s="48"/>
      <c r="BI10" s="48"/>
      <c r="BJ10" s="48"/>
      <c r="BK10" s="48"/>
    </row>
    <row r="11" spans="1:63" x14ac:dyDescent="0.2">
      <c r="A11" s="15">
        <f t="shared" si="3"/>
        <v>1</v>
      </c>
      <c r="C11" s="9">
        <v>2</v>
      </c>
      <c r="D11" s="6"/>
      <c r="E11" s="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M11" s="41" t="str">
        <f t="shared" si="4"/>
        <v>-</v>
      </c>
      <c r="AN11" s="41"/>
      <c r="AO11" s="41" t="str">
        <f t="shared" si="5"/>
        <v>-</v>
      </c>
      <c r="AP11" s="41"/>
      <c r="AQ11" s="41" t="str">
        <f t="shared" si="6"/>
        <v>-</v>
      </c>
      <c r="AR11" s="41"/>
      <c r="AU11" s="42" t="s">
        <v>3</v>
      </c>
      <c r="AV11" s="42"/>
      <c r="AW11" s="12" t="s">
        <v>11</v>
      </c>
      <c r="AX11" s="12"/>
      <c r="AY11" s="12"/>
      <c r="AZ11" s="12"/>
      <c r="BA11" s="12"/>
      <c r="BB11" s="12"/>
    </row>
    <row r="12" spans="1:63" x14ac:dyDescent="0.2">
      <c r="A12" s="15">
        <f t="shared" si="3"/>
        <v>1</v>
      </c>
      <c r="C12" s="8">
        <v>3</v>
      </c>
      <c r="D12" s="6"/>
      <c r="E12" s="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M12" s="41" t="str">
        <f t="shared" si="4"/>
        <v>-</v>
      </c>
      <c r="AN12" s="41"/>
      <c r="AO12" s="41" t="str">
        <f t="shared" si="5"/>
        <v>-</v>
      </c>
      <c r="AP12" s="41"/>
      <c r="AQ12" s="41" t="str">
        <f t="shared" si="6"/>
        <v>-</v>
      </c>
      <c r="AR12" s="41"/>
      <c r="AU12" s="42" t="s">
        <v>4</v>
      </c>
      <c r="AV12" s="42"/>
      <c r="AW12" s="12" t="s">
        <v>7</v>
      </c>
      <c r="AX12" s="12"/>
      <c r="AY12" s="12"/>
      <c r="AZ12" s="12"/>
      <c r="BA12" s="12"/>
      <c r="BB12" s="12"/>
    </row>
    <row r="13" spans="1:63" x14ac:dyDescent="0.2">
      <c r="A13" s="15">
        <f t="shared" si="3"/>
        <v>1</v>
      </c>
      <c r="C13" s="9">
        <v>4</v>
      </c>
      <c r="D13" s="6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M13" s="41" t="str">
        <f t="shared" si="4"/>
        <v>-</v>
      </c>
      <c r="AN13" s="41"/>
      <c r="AO13" s="41" t="str">
        <f t="shared" si="5"/>
        <v>-</v>
      </c>
      <c r="AP13" s="41"/>
      <c r="AQ13" s="41" t="str">
        <f t="shared" si="6"/>
        <v>-</v>
      </c>
      <c r="AR13" s="41"/>
      <c r="AU13" s="42" t="s">
        <v>10</v>
      </c>
      <c r="AV13" s="42"/>
      <c r="AW13" s="12" t="s">
        <v>27</v>
      </c>
      <c r="AX13" s="12"/>
      <c r="AY13" s="12"/>
      <c r="AZ13" s="12"/>
      <c r="BA13" s="12"/>
      <c r="BB13" s="12"/>
    </row>
    <row r="14" spans="1:63" x14ac:dyDescent="0.2">
      <c r="A14" s="15">
        <f t="shared" si="3"/>
        <v>1</v>
      </c>
      <c r="C14" s="8">
        <v>5</v>
      </c>
      <c r="D14" s="6"/>
      <c r="E14" s="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M14" s="41" t="str">
        <f t="shared" si="4"/>
        <v>-</v>
      </c>
      <c r="AN14" s="41"/>
      <c r="AO14" s="41" t="str">
        <f t="shared" si="5"/>
        <v>-</v>
      </c>
      <c r="AP14" s="41"/>
      <c r="AQ14" s="41" t="str">
        <f t="shared" si="6"/>
        <v>-</v>
      </c>
      <c r="AR14" s="41"/>
      <c r="AU14" s="43" t="s">
        <v>8</v>
      </c>
      <c r="AV14" s="43"/>
      <c r="AW14" s="12" t="s">
        <v>30</v>
      </c>
      <c r="AX14" s="12"/>
      <c r="AY14" s="12"/>
      <c r="AZ14" s="12"/>
      <c r="BA14" s="12"/>
      <c r="BB14" s="12"/>
    </row>
    <row r="15" spans="1:63" x14ac:dyDescent="0.2">
      <c r="A15" s="15">
        <f t="shared" si="3"/>
        <v>1</v>
      </c>
      <c r="C15" s="9">
        <v>6</v>
      </c>
      <c r="D15" s="6"/>
      <c r="E15" s="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M15" s="41" t="str">
        <f t="shared" si="4"/>
        <v>-</v>
      </c>
      <c r="AN15" s="41"/>
      <c r="AO15" s="41" t="str">
        <f t="shared" si="5"/>
        <v>-</v>
      </c>
      <c r="AP15" s="41"/>
      <c r="AQ15" s="41" t="str">
        <f t="shared" si="6"/>
        <v>-</v>
      </c>
      <c r="AR15" s="41"/>
      <c r="AU15" s="42">
        <v>0</v>
      </c>
      <c r="AV15" s="42"/>
      <c r="AW15" s="12" t="s">
        <v>37</v>
      </c>
      <c r="AX15" s="12"/>
      <c r="AY15" s="12"/>
      <c r="AZ15" s="12"/>
      <c r="BA15" s="12"/>
      <c r="BB15" s="12"/>
    </row>
    <row r="16" spans="1:63" x14ac:dyDescent="0.2">
      <c r="A16" s="15">
        <f t="shared" si="3"/>
        <v>1</v>
      </c>
      <c r="C16" s="8">
        <v>7</v>
      </c>
      <c r="D16" s="6"/>
      <c r="E16" s="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M16" s="41" t="str">
        <f t="shared" si="4"/>
        <v>-</v>
      </c>
      <c r="AN16" s="41"/>
      <c r="AO16" s="41" t="str">
        <f t="shared" si="5"/>
        <v>-</v>
      </c>
      <c r="AP16" s="41"/>
      <c r="AQ16" s="41" t="str">
        <f t="shared" si="6"/>
        <v>-</v>
      </c>
      <c r="AR16" s="41"/>
      <c r="AU16" s="42">
        <v>1</v>
      </c>
      <c r="AV16" s="42"/>
      <c r="AW16" s="12" t="s">
        <v>33</v>
      </c>
      <c r="AX16" s="12"/>
      <c r="AY16" s="12"/>
      <c r="AZ16" s="12"/>
      <c r="BA16" s="12"/>
      <c r="BB16" s="12"/>
    </row>
    <row r="17" spans="1:54" x14ac:dyDescent="0.2">
      <c r="A17" s="15">
        <f t="shared" si="3"/>
        <v>1</v>
      </c>
      <c r="C17" s="9">
        <v>8</v>
      </c>
      <c r="D17" s="6"/>
      <c r="E17" s="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M17" s="41" t="str">
        <f t="shared" si="4"/>
        <v>-</v>
      </c>
      <c r="AN17" s="41"/>
      <c r="AO17" s="41" t="str">
        <f t="shared" si="5"/>
        <v>-</v>
      </c>
      <c r="AP17" s="41"/>
      <c r="AQ17" s="41" t="str">
        <f t="shared" si="6"/>
        <v>-</v>
      </c>
      <c r="AR17" s="41"/>
      <c r="AU17" s="42">
        <v>2</v>
      </c>
      <c r="AV17" s="42"/>
      <c r="AW17" s="12" t="s">
        <v>34</v>
      </c>
      <c r="AX17" s="12"/>
      <c r="AY17" s="12"/>
      <c r="AZ17" s="12"/>
      <c r="BA17" s="12"/>
      <c r="BB17" s="12"/>
    </row>
    <row r="18" spans="1:54" x14ac:dyDescent="0.2">
      <c r="A18" s="15">
        <f t="shared" si="3"/>
        <v>1</v>
      </c>
      <c r="C18" s="8">
        <v>9</v>
      </c>
      <c r="D18" s="6"/>
      <c r="E18" s="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M18" s="41" t="str">
        <f t="shared" si="4"/>
        <v>-</v>
      </c>
      <c r="AN18" s="41"/>
      <c r="AO18" s="41" t="str">
        <f t="shared" si="5"/>
        <v>-</v>
      </c>
      <c r="AP18" s="41"/>
      <c r="AQ18" s="41" t="str">
        <f t="shared" si="6"/>
        <v>-</v>
      </c>
      <c r="AR18" s="41"/>
      <c r="AU18" s="42">
        <v>3</v>
      </c>
      <c r="AV18" s="42"/>
      <c r="AW18" s="12" t="s">
        <v>35</v>
      </c>
      <c r="AX18" s="12"/>
      <c r="AY18" s="12"/>
      <c r="AZ18" s="12"/>
      <c r="BA18" s="12"/>
      <c r="BB18" s="12"/>
    </row>
    <row r="19" spans="1:54" x14ac:dyDescent="0.2">
      <c r="A19" s="15">
        <f t="shared" si="3"/>
        <v>1</v>
      </c>
      <c r="C19" s="9">
        <v>10</v>
      </c>
      <c r="D19" s="6"/>
      <c r="E19" s="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M19" s="41" t="str">
        <f t="shared" si="4"/>
        <v>-</v>
      </c>
      <c r="AN19" s="41"/>
      <c r="AO19" s="41" t="str">
        <f t="shared" si="5"/>
        <v>-</v>
      </c>
      <c r="AP19" s="41"/>
      <c r="AQ19" s="41" t="str">
        <f t="shared" si="6"/>
        <v>-</v>
      </c>
      <c r="AR19" s="41"/>
      <c r="AU19" s="42" t="s">
        <v>32</v>
      </c>
      <c r="AV19" s="42"/>
      <c r="AW19" s="12" t="s">
        <v>32</v>
      </c>
      <c r="AX19" s="12"/>
      <c r="AY19" s="12"/>
      <c r="AZ19" s="12"/>
      <c r="BA19" s="12"/>
      <c r="BB19" s="12"/>
    </row>
    <row r="20" spans="1:54" x14ac:dyDescent="0.2">
      <c r="A20" s="15">
        <f t="shared" si="3"/>
        <v>1</v>
      </c>
      <c r="D20" s="1"/>
      <c r="E20" s="1"/>
      <c r="F20" s="5">
        <f t="shared" ref="F20:AJ20" si="7">IF(COUNTIF(F10:F19,$AU$10)=0,0,COUNTIF(F10:F19,$AU$10))</f>
        <v>0</v>
      </c>
      <c r="G20" s="5">
        <f t="shared" si="7"/>
        <v>0</v>
      </c>
      <c r="H20" s="5">
        <f t="shared" si="7"/>
        <v>0</v>
      </c>
      <c r="I20" s="5">
        <f t="shared" si="7"/>
        <v>0</v>
      </c>
      <c r="J20" s="5">
        <f t="shared" si="7"/>
        <v>0</v>
      </c>
      <c r="K20" s="5">
        <f t="shared" si="7"/>
        <v>0</v>
      </c>
      <c r="L20" s="5">
        <f t="shared" si="7"/>
        <v>0</v>
      </c>
      <c r="M20" s="5">
        <f t="shared" si="7"/>
        <v>0</v>
      </c>
      <c r="N20" s="5">
        <f t="shared" si="7"/>
        <v>0</v>
      </c>
      <c r="O20" s="5">
        <f t="shared" si="7"/>
        <v>0</v>
      </c>
      <c r="P20" s="5">
        <f t="shared" si="7"/>
        <v>0</v>
      </c>
      <c r="Q20" s="5">
        <f t="shared" si="7"/>
        <v>0</v>
      </c>
      <c r="R20" s="5">
        <f t="shared" si="7"/>
        <v>0</v>
      </c>
      <c r="S20" s="5">
        <f t="shared" si="7"/>
        <v>0</v>
      </c>
      <c r="T20" s="5">
        <f t="shared" si="7"/>
        <v>0</v>
      </c>
      <c r="U20" s="5">
        <f t="shared" si="7"/>
        <v>0</v>
      </c>
      <c r="V20" s="5">
        <f t="shared" si="7"/>
        <v>0</v>
      </c>
      <c r="W20" s="5">
        <f t="shared" si="7"/>
        <v>0</v>
      </c>
      <c r="X20" s="5">
        <f t="shared" si="7"/>
        <v>0</v>
      </c>
      <c r="Y20" s="5">
        <f t="shared" si="7"/>
        <v>0</v>
      </c>
      <c r="Z20" s="5">
        <f t="shared" si="7"/>
        <v>0</v>
      </c>
      <c r="AA20" s="5">
        <f t="shared" si="7"/>
        <v>0</v>
      </c>
      <c r="AB20" s="5">
        <f t="shared" si="7"/>
        <v>0</v>
      </c>
      <c r="AC20" s="5">
        <f t="shared" si="7"/>
        <v>0</v>
      </c>
      <c r="AD20" s="5">
        <f t="shared" si="7"/>
        <v>0</v>
      </c>
      <c r="AE20" s="5">
        <f t="shared" si="7"/>
        <v>0</v>
      </c>
      <c r="AF20" s="5">
        <f t="shared" si="7"/>
        <v>0</v>
      </c>
      <c r="AG20" s="5">
        <f t="shared" si="7"/>
        <v>0</v>
      </c>
      <c r="AH20" s="5">
        <f t="shared" si="7"/>
        <v>0</v>
      </c>
      <c r="AI20" s="5">
        <f t="shared" si="7"/>
        <v>0</v>
      </c>
      <c r="AJ20" s="5">
        <f t="shared" si="7"/>
        <v>0</v>
      </c>
      <c r="AM20" s="50" t="str">
        <f>IF(SUM(AM10:AM19)=0,"-",SUM(AM10:AM19))</f>
        <v>-</v>
      </c>
      <c r="AN20" s="50"/>
      <c r="AO20" s="50" t="str">
        <f t="shared" ref="AO20:AQ20" si="8">IF(SUM(AO10:AO19)=0,"-",SUM(AO10:AO19))</f>
        <v>-</v>
      </c>
      <c r="AP20" s="50"/>
      <c r="AQ20" s="51" t="str">
        <f t="shared" si="8"/>
        <v>-</v>
      </c>
      <c r="AR20" s="51"/>
    </row>
    <row r="21" spans="1:54" x14ac:dyDescent="0.2">
      <c r="D21" s="1"/>
      <c r="E21" s="1"/>
      <c r="F21" s="4"/>
      <c r="G21" s="4"/>
      <c r="H21" s="4"/>
      <c r="I21" s="4"/>
      <c r="J21" s="4"/>
      <c r="K21" s="4"/>
    </row>
    <row r="22" spans="1:54" x14ac:dyDescent="0.2">
      <c r="D22" s="1"/>
      <c r="E22" s="1"/>
      <c r="F22" s="4"/>
      <c r="G22" s="4"/>
      <c r="H22" s="4"/>
      <c r="I22" s="4"/>
      <c r="J22" s="4"/>
      <c r="K22" s="4"/>
    </row>
    <row r="23" spans="1:54" ht="12.75" customHeight="1" x14ac:dyDescent="0.2">
      <c r="A23" s="15">
        <f>MONTH(C23)</f>
        <v>2</v>
      </c>
      <c r="C23" s="38">
        <f>DATE($BD$9,MONTH(C8)+1,1)</f>
        <v>44593</v>
      </c>
      <c r="D23" s="38"/>
      <c r="E23" s="18"/>
      <c r="F23" s="25">
        <f>DATE(YEAR(C23),MONTH(C23),1)</f>
        <v>44593</v>
      </c>
      <c r="G23" s="25">
        <f t="shared" ref="G23:AJ23" si="9">IFERROR(IF(MONTH(F23+1)=MONTH($C23),F23+1,"-"),"-")</f>
        <v>44594</v>
      </c>
      <c r="H23" s="25">
        <f t="shared" si="9"/>
        <v>44595</v>
      </c>
      <c r="I23" s="25">
        <f t="shared" si="9"/>
        <v>44596</v>
      </c>
      <c r="J23" s="25">
        <f t="shared" si="9"/>
        <v>44597</v>
      </c>
      <c r="K23" s="25">
        <f t="shared" si="9"/>
        <v>44598</v>
      </c>
      <c r="L23" s="25">
        <f t="shared" si="9"/>
        <v>44599</v>
      </c>
      <c r="M23" s="25">
        <f t="shared" si="9"/>
        <v>44600</v>
      </c>
      <c r="N23" s="25">
        <f t="shared" si="9"/>
        <v>44601</v>
      </c>
      <c r="O23" s="25">
        <f t="shared" si="9"/>
        <v>44602</v>
      </c>
      <c r="P23" s="25">
        <f t="shared" si="9"/>
        <v>44603</v>
      </c>
      <c r="Q23" s="25">
        <f t="shared" si="9"/>
        <v>44604</v>
      </c>
      <c r="R23" s="25">
        <f t="shared" si="9"/>
        <v>44605</v>
      </c>
      <c r="S23" s="25">
        <f t="shared" si="9"/>
        <v>44606</v>
      </c>
      <c r="T23" s="25">
        <f t="shared" si="9"/>
        <v>44607</v>
      </c>
      <c r="U23" s="25">
        <f t="shared" si="9"/>
        <v>44608</v>
      </c>
      <c r="V23" s="25">
        <f t="shared" si="9"/>
        <v>44609</v>
      </c>
      <c r="W23" s="25">
        <f t="shared" si="9"/>
        <v>44610</v>
      </c>
      <c r="X23" s="25">
        <f t="shared" si="9"/>
        <v>44611</v>
      </c>
      <c r="Y23" s="25">
        <f t="shared" si="9"/>
        <v>44612</v>
      </c>
      <c r="Z23" s="25">
        <f t="shared" si="9"/>
        <v>44613</v>
      </c>
      <c r="AA23" s="25">
        <f t="shared" si="9"/>
        <v>44614</v>
      </c>
      <c r="AB23" s="25">
        <f t="shared" si="9"/>
        <v>44615</v>
      </c>
      <c r="AC23" s="25">
        <f t="shared" si="9"/>
        <v>44616</v>
      </c>
      <c r="AD23" s="25">
        <f t="shared" si="9"/>
        <v>44617</v>
      </c>
      <c r="AE23" s="25">
        <f t="shared" si="9"/>
        <v>44618</v>
      </c>
      <c r="AF23" s="25">
        <f t="shared" si="9"/>
        <v>44619</v>
      </c>
      <c r="AG23" s="25">
        <f t="shared" si="9"/>
        <v>44620</v>
      </c>
      <c r="AH23" s="25" t="str">
        <f t="shared" si="9"/>
        <v>-</v>
      </c>
      <c r="AI23" s="25" t="str">
        <f t="shared" si="9"/>
        <v>-</v>
      </c>
      <c r="AJ23" s="25" t="str">
        <f t="shared" si="9"/>
        <v>-</v>
      </c>
      <c r="AM23" s="31" t="s">
        <v>9</v>
      </c>
      <c r="AN23" s="31"/>
      <c r="AO23" s="31"/>
      <c r="AP23" s="31"/>
      <c r="AQ23" s="31"/>
      <c r="AR23" s="31"/>
      <c r="AU23" s="40" t="s">
        <v>38</v>
      </c>
      <c r="AV23" s="40"/>
      <c r="AW23" s="40"/>
      <c r="AX23" s="40"/>
      <c r="AY23" s="40"/>
      <c r="AZ23" s="40"/>
      <c r="BA23" s="40"/>
      <c r="BB23" s="40"/>
    </row>
    <row r="24" spans="1:54" ht="12.75" customHeight="1" x14ac:dyDescent="0.2">
      <c r="A24" s="15">
        <f>A23</f>
        <v>2</v>
      </c>
      <c r="C24" s="39"/>
      <c r="D24" s="39"/>
      <c r="E24" s="18"/>
      <c r="F24" s="19" t="str">
        <f>IF(F23="-","-",UPPER(LEFT(TEXT(F23,"ddd"),1)))</f>
        <v>T</v>
      </c>
      <c r="G24" s="19" t="str">
        <f t="shared" ref="G24:H24" si="10">IF(G23="-","-",UPPER(LEFT(TEXT(G23,"ddd"),1)))</f>
        <v>W</v>
      </c>
      <c r="H24" s="19" t="str">
        <f t="shared" si="10"/>
        <v>T</v>
      </c>
      <c r="I24" s="19" t="str">
        <f>IF(I23="-","-",UPPER(LEFT(TEXT(I23,"ddd"),1)))</f>
        <v>F</v>
      </c>
      <c r="J24" s="19" t="str">
        <f t="shared" ref="J24:AJ24" si="11">IF(J23="-","-",UPPER(LEFT(TEXT(J23,"ddd"),1)))</f>
        <v>S</v>
      </c>
      <c r="K24" s="19" t="str">
        <f t="shared" si="11"/>
        <v>S</v>
      </c>
      <c r="L24" s="19" t="str">
        <f t="shared" si="11"/>
        <v>M</v>
      </c>
      <c r="M24" s="19" t="str">
        <f t="shared" si="11"/>
        <v>T</v>
      </c>
      <c r="N24" s="19" t="str">
        <f t="shared" si="11"/>
        <v>W</v>
      </c>
      <c r="O24" s="19" t="str">
        <f t="shared" si="11"/>
        <v>T</v>
      </c>
      <c r="P24" s="19" t="str">
        <f t="shared" si="11"/>
        <v>F</v>
      </c>
      <c r="Q24" s="19" t="str">
        <f t="shared" si="11"/>
        <v>S</v>
      </c>
      <c r="R24" s="19" t="str">
        <f t="shared" si="11"/>
        <v>S</v>
      </c>
      <c r="S24" s="19" t="str">
        <f t="shared" si="11"/>
        <v>M</v>
      </c>
      <c r="T24" s="19" t="str">
        <f t="shared" si="11"/>
        <v>T</v>
      </c>
      <c r="U24" s="19" t="str">
        <f t="shared" si="11"/>
        <v>W</v>
      </c>
      <c r="V24" s="19" t="str">
        <f t="shared" si="11"/>
        <v>T</v>
      </c>
      <c r="W24" s="19" t="str">
        <f t="shared" si="11"/>
        <v>F</v>
      </c>
      <c r="X24" s="19" t="str">
        <f t="shared" si="11"/>
        <v>S</v>
      </c>
      <c r="Y24" s="19" t="str">
        <f t="shared" si="11"/>
        <v>S</v>
      </c>
      <c r="Z24" s="19" t="str">
        <f t="shared" si="11"/>
        <v>M</v>
      </c>
      <c r="AA24" s="19" t="str">
        <f t="shared" si="11"/>
        <v>T</v>
      </c>
      <c r="AB24" s="19" t="str">
        <f t="shared" si="11"/>
        <v>W</v>
      </c>
      <c r="AC24" s="19" t="str">
        <f t="shared" si="11"/>
        <v>T</v>
      </c>
      <c r="AD24" s="19" t="str">
        <f t="shared" si="11"/>
        <v>F</v>
      </c>
      <c r="AE24" s="19" t="str">
        <f t="shared" si="11"/>
        <v>S</v>
      </c>
      <c r="AF24" s="19" t="str">
        <f t="shared" si="11"/>
        <v>S</v>
      </c>
      <c r="AG24" s="19" t="str">
        <f t="shared" si="11"/>
        <v>M</v>
      </c>
      <c r="AH24" s="19" t="str">
        <f t="shared" si="11"/>
        <v>-</v>
      </c>
      <c r="AI24" s="19" t="str">
        <f t="shared" si="11"/>
        <v>-</v>
      </c>
      <c r="AJ24" s="19" t="str">
        <f t="shared" si="11"/>
        <v>-</v>
      </c>
      <c r="AM24" s="45" t="s">
        <v>5</v>
      </c>
      <c r="AN24" s="45"/>
      <c r="AO24" s="45" t="s">
        <v>6</v>
      </c>
      <c r="AP24" s="45"/>
      <c r="AQ24" s="45" t="s">
        <v>7</v>
      </c>
      <c r="AR24" s="45"/>
      <c r="AU24" s="21"/>
      <c r="AV24" s="21"/>
      <c r="AW24" s="21"/>
      <c r="AX24" s="21"/>
      <c r="AY24" s="21"/>
      <c r="AZ24" s="21"/>
      <c r="BA24" s="21"/>
      <c r="BB24" s="21"/>
    </row>
    <row r="25" spans="1:54" x14ac:dyDescent="0.2">
      <c r="A25" s="15">
        <f t="shared" ref="A25:A35" si="12">A24</f>
        <v>2</v>
      </c>
      <c r="C25" s="8">
        <v>1</v>
      </c>
      <c r="D25" s="6" t="s">
        <v>46</v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M25" s="41" t="str">
        <f t="shared" ref="AM25:AM34" si="13">IF(COUNTIF($F25:$AJ25,$AU$10)=0,"-",COUNTIF($F25:$AJ25,$AU$10))</f>
        <v>-</v>
      </c>
      <c r="AN25" s="41"/>
      <c r="AO25" s="41" t="str">
        <f t="shared" ref="AO25:AO34" si="14">IF(COUNTIF($F25:$AJ25,$AU$11)=0,"-",COUNTIF($F25:$AJ25,$AU$11))</f>
        <v>-</v>
      </c>
      <c r="AP25" s="41"/>
      <c r="AQ25" s="41" t="str">
        <f t="shared" ref="AQ25:AQ34" si="15">IF(COUNTIF($F25:$AJ25,$AU$12)=0,"-",COUNTIF($F25:$AJ25,$AU$12))</f>
        <v>-</v>
      </c>
      <c r="AR25" s="41"/>
      <c r="AU25" s="37">
        <v>44562</v>
      </c>
      <c r="AV25" s="37"/>
      <c r="AW25" s="37"/>
      <c r="AX25" s="36" t="s">
        <v>12</v>
      </c>
      <c r="AY25" s="36"/>
      <c r="AZ25" s="36"/>
      <c r="BA25" s="36"/>
      <c r="BB25" s="36"/>
    </row>
    <row r="26" spans="1:54" x14ac:dyDescent="0.2">
      <c r="A26" s="15">
        <f t="shared" si="12"/>
        <v>2</v>
      </c>
      <c r="C26" s="9">
        <v>2</v>
      </c>
      <c r="D26" s="6"/>
      <c r="E26" s="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M26" s="41" t="str">
        <f t="shared" si="13"/>
        <v>-</v>
      </c>
      <c r="AN26" s="41"/>
      <c r="AO26" s="41" t="str">
        <f t="shared" si="14"/>
        <v>-</v>
      </c>
      <c r="AP26" s="41"/>
      <c r="AQ26" s="41" t="str">
        <f t="shared" si="15"/>
        <v>-</v>
      </c>
      <c r="AR26" s="41"/>
      <c r="AU26" s="37">
        <v>44567</v>
      </c>
      <c r="AV26" s="37"/>
      <c r="AW26" s="37"/>
      <c r="AX26" s="36" t="s">
        <v>28</v>
      </c>
      <c r="AY26" s="36"/>
      <c r="AZ26" s="36"/>
      <c r="BA26" s="36"/>
      <c r="BB26" s="36"/>
    </row>
    <row r="27" spans="1:54" x14ac:dyDescent="0.2">
      <c r="A27" s="15">
        <f t="shared" si="12"/>
        <v>2</v>
      </c>
      <c r="C27" s="8">
        <v>3</v>
      </c>
      <c r="D27" s="6"/>
      <c r="E27" s="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M27" s="41" t="str">
        <f t="shared" si="13"/>
        <v>-</v>
      </c>
      <c r="AN27" s="41"/>
      <c r="AO27" s="41" t="str">
        <f t="shared" si="14"/>
        <v>-</v>
      </c>
      <c r="AP27" s="41"/>
      <c r="AQ27" s="41" t="str">
        <f t="shared" si="15"/>
        <v>-</v>
      </c>
      <c r="AR27" s="41"/>
      <c r="AU27" s="37">
        <v>44617</v>
      </c>
      <c r="AV27" s="37"/>
      <c r="AW27" s="37"/>
      <c r="AX27" s="36" t="s">
        <v>13</v>
      </c>
      <c r="AY27" s="36"/>
      <c r="AZ27" s="36"/>
      <c r="BA27" s="36"/>
      <c r="BB27" s="36"/>
    </row>
    <row r="28" spans="1:54" x14ac:dyDescent="0.2">
      <c r="A28" s="15">
        <f t="shared" si="12"/>
        <v>2</v>
      </c>
      <c r="C28" s="9">
        <v>4</v>
      </c>
      <c r="D28" s="6"/>
      <c r="E28" s="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M28" s="41" t="str">
        <f t="shared" si="13"/>
        <v>-</v>
      </c>
      <c r="AN28" s="41"/>
      <c r="AO28" s="41" t="str">
        <f t="shared" si="14"/>
        <v>-</v>
      </c>
      <c r="AP28" s="41"/>
      <c r="AQ28" s="41" t="str">
        <f t="shared" si="15"/>
        <v>-</v>
      </c>
      <c r="AR28" s="41"/>
      <c r="AU28" s="37">
        <v>44661</v>
      </c>
      <c r="AV28" s="37"/>
      <c r="AW28" s="37"/>
      <c r="AX28" s="36" t="s">
        <v>14</v>
      </c>
      <c r="AY28" s="36"/>
      <c r="AZ28" s="36"/>
      <c r="BA28" s="36"/>
      <c r="BB28" s="36"/>
    </row>
    <row r="29" spans="1:54" x14ac:dyDescent="0.2">
      <c r="A29" s="15">
        <f t="shared" si="12"/>
        <v>2</v>
      </c>
      <c r="C29" s="8">
        <v>5</v>
      </c>
      <c r="D29" s="6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M29" s="41" t="str">
        <f t="shared" si="13"/>
        <v>-</v>
      </c>
      <c r="AN29" s="41"/>
      <c r="AO29" s="41" t="str">
        <f t="shared" si="14"/>
        <v>-</v>
      </c>
      <c r="AP29" s="41"/>
      <c r="AQ29" s="41" t="str">
        <f t="shared" si="15"/>
        <v>-</v>
      </c>
      <c r="AR29" s="41"/>
      <c r="AU29" s="37">
        <v>44672</v>
      </c>
      <c r="AV29" s="37"/>
      <c r="AW29" s="37"/>
      <c r="AX29" s="36" t="s">
        <v>15</v>
      </c>
      <c r="AY29" s="36"/>
      <c r="AZ29" s="36"/>
      <c r="BA29" s="36"/>
      <c r="BB29" s="36"/>
    </row>
    <row r="30" spans="1:54" x14ac:dyDescent="0.2">
      <c r="A30" s="15">
        <f t="shared" si="12"/>
        <v>2</v>
      </c>
      <c r="C30" s="9">
        <v>6</v>
      </c>
      <c r="D30" s="6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M30" s="41" t="str">
        <f t="shared" si="13"/>
        <v>-</v>
      </c>
      <c r="AN30" s="41"/>
      <c r="AO30" s="41" t="str">
        <f t="shared" si="14"/>
        <v>-</v>
      </c>
      <c r="AP30" s="41"/>
      <c r="AQ30" s="41" t="str">
        <f t="shared" si="15"/>
        <v>-</v>
      </c>
      <c r="AR30" s="41"/>
      <c r="AU30" s="37">
        <v>44682</v>
      </c>
      <c r="AV30" s="37"/>
      <c r="AW30" s="37"/>
      <c r="AX30" s="36" t="s">
        <v>16</v>
      </c>
      <c r="AY30" s="36"/>
      <c r="AZ30" s="36"/>
      <c r="BA30" s="36"/>
      <c r="BB30" s="36"/>
    </row>
    <row r="31" spans="1:54" x14ac:dyDescent="0.2">
      <c r="A31" s="15">
        <f t="shared" si="12"/>
        <v>2</v>
      </c>
      <c r="C31" s="8">
        <v>7</v>
      </c>
      <c r="D31" s="6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M31" s="41" t="str">
        <f t="shared" si="13"/>
        <v>-</v>
      </c>
      <c r="AN31" s="41"/>
      <c r="AO31" s="41" t="str">
        <f t="shared" si="14"/>
        <v>-</v>
      </c>
      <c r="AP31" s="41"/>
      <c r="AQ31" s="41" t="str">
        <f t="shared" si="15"/>
        <v>-</v>
      </c>
      <c r="AR31" s="41"/>
      <c r="AU31" s="37">
        <v>44723</v>
      </c>
      <c r="AV31" s="37"/>
      <c r="AW31" s="37"/>
      <c r="AX31" s="36" t="s">
        <v>17</v>
      </c>
      <c r="AY31" s="36"/>
      <c r="AZ31" s="36"/>
      <c r="BA31" s="36"/>
      <c r="BB31" s="36"/>
    </row>
    <row r="32" spans="1:54" x14ac:dyDescent="0.2">
      <c r="A32" s="15">
        <f t="shared" si="12"/>
        <v>2</v>
      </c>
      <c r="C32" s="9">
        <v>8</v>
      </c>
      <c r="D32" s="6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M32" s="41" t="str">
        <f t="shared" si="13"/>
        <v>-</v>
      </c>
      <c r="AN32" s="41"/>
      <c r="AO32" s="41" t="str">
        <f t="shared" si="14"/>
        <v>-</v>
      </c>
      <c r="AP32" s="41"/>
      <c r="AQ32" s="41" t="str">
        <f t="shared" si="15"/>
        <v>-</v>
      </c>
      <c r="AR32" s="41"/>
      <c r="AU32" s="37">
        <v>44784</v>
      </c>
      <c r="AV32" s="37"/>
      <c r="AW32" s="37"/>
      <c r="AX32" s="36" t="s">
        <v>18</v>
      </c>
      <c r="AY32" s="36"/>
      <c r="AZ32" s="36"/>
      <c r="BA32" s="36"/>
      <c r="BB32" s="36"/>
    </row>
    <row r="33" spans="1:54" x14ac:dyDescent="0.2">
      <c r="A33" s="15">
        <f t="shared" si="12"/>
        <v>2</v>
      </c>
      <c r="C33" s="8">
        <v>9</v>
      </c>
      <c r="D33" s="6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M33" s="41" t="str">
        <f t="shared" si="13"/>
        <v>-</v>
      </c>
      <c r="AN33" s="41"/>
      <c r="AO33" s="41" t="str">
        <f t="shared" si="14"/>
        <v>-</v>
      </c>
      <c r="AP33" s="41"/>
      <c r="AQ33" s="41" t="str">
        <f t="shared" si="15"/>
        <v>-</v>
      </c>
      <c r="AR33" s="41"/>
      <c r="AU33" s="37">
        <v>44811</v>
      </c>
      <c r="AV33" s="37"/>
      <c r="AW33" s="37"/>
      <c r="AX33" s="36" t="s">
        <v>19</v>
      </c>
      <c r="AY33" s="36"/>
      <c r="AZ33" s="36"/>
      <c r="BA33" s="36"/>
      <c r="BB33" s="36"/>
    </row>
    <row r="34" spans="1:54" x14ac:dyDescent="0.2">
      <c r="A34" s="15">
        <f t="shared" si="12"/>
        <v>2</v>
      </c>
      <c r="C34" s="9">
        <v>10</v>
      </c>
      <c r="D34" s="6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2"/>
      <c r="AD34" s="11"/>
      <c r="AE34" s="11"/>
      <c r="AF34" s="11"/>
      <c r="AG34" s="11"/>
      <c r="AH34" s="11"/>
      <c r="AI34" s="11"/>
      <c r="AJ34" s="11"/>
      <c r="AM34" s="41" t="str">
        <f t="shared" si="13"/>
        <v>-</v>
      </c>
      <c r="AN34" s="41"/>
      <c r="AO34" s="41" t="str">
        <f t="shared" si="14"/>
        <v>-</v>
      </c>
      <c r="AP34" s="41"/>
      <c r="AQ34" s="41" t="str">
        <f t="shared" si="15"/>
        <v>-</v>
      </c>
      <c r="AR34" s="41"/>
      <c r="AU34" s="37">
        <v>44846</v>
      </c>
      <c r="AV34" s="37"/>
      <c r="AW34" s="37"/>
      <c r="AX34" s="36" t="s">
        <v>20</v>
      </c>
      <c r="AY34" s="36"/>
      <c r="AZ34" s="36"/>
      <c r="BA34" s="36"/>
      <c r="BB34" s="36"/>
    </row>
    <row r="35" spans="1:54" x14ac:dyDescent="0.2">
      <c r="A35" s="15">
        <f t="shared" si="12"/>
        <v>2</v>
      </c>
      <c r="D35" s="1"/>
      <c r="E35" s="1"/>
      <c r="F35" s="5">
        <f t="shared" ref="F35:AJ35" si="16">IF(COUNTIF(F25:F34,$AU$10)=0,0,COUNTIF(F25:F34,$AU$10))</f>
        <v>0</v>
      </c>
      <c r="G35" s="5">
        <f t="shared" si="16"/>
        <v>0</v>
      </c>
      <c r="H35" s="5">
        <f t="shared" si="16"/>
        <v>0</v>
      </c>
      <c r="I35" s="5">
        <f t="shared" si="16"/>
        <v>0</v>
      </c>
      <c r="J35" s="5">
        <f t="shared" si="16"/>
        <v>0</v>
      </c>
      <c r="K35" s="5">
        <f t="shared" si="16"/>
        <v>0</v>
      </c>
      <c r="L35" s="5">
        <f t="shared" si="16"/>
        <v>0</v>
      </c>
      <c r="M35" s="5">
        <f t="shared" si="16"/>
        <v>0</v>
      </c>
      <c r="N35" s="5">
        <f t="shared" si="16"/>
        <v>0</v>
      </c>
      <c r="O35" s="5">
        <f t="shared" si="16"/>
        <v>0</v>
      </c>
      <c r="P35" s="5">
        <f t="shared" si="16"/>
        <v>0</v>
      </c>
      <c r="Q35" s="5">
        <f t="shared" si="16"/>
        <v>0</v>
      </c>
      <c r="R35" s="5">
        <f t="shared" si="16"/>
        <v>0</v>
      </c>
      <c r="S35" s="5">
        <f t="shared" si="16"/>
        <v>0</v>
      </c>
      <c r="T35" s="5">
        <f t="shared" si="16"/>
        <v>0</v>
      </c>
      <c r="U35" s="5">
        <f t="shared" si="16"/>
        <v>0</v>
      </c>
      <c r="V35" s="5">
        <f t="shared" si="16"/>
        <v>0</v>
      </c>
      <c r="W35" s="5">
        <f t="shared" si="16"/>
        <v>0</v>
      </c>
      <c r="X35" s="5">
        <f t="shared" si="16"/>
        <v>0</v>
      </c>
      <c r="Y35" s="5">
        <f t="shared" si="16"/>
        <v>0</v>
      </c>
      <c r="Z35" s="5">
        <f t="shared" si="16"/>
        <v>0</v>
      </c>
      <c r="AA35" s="5">
        <f t="shared" si="16"/>
        <v>0</v>
      </c>
      <c r="AB35" s="5">
        <f t="shared" si="16"/>
        <v>0</v>
      </c>
      <c r="AC35" s="5">
        <f t="shared" si="16"/>
        <v>0</v>
      </c>
      <c r="AD35" s="5">
        <f t="shared" si="16"/>
        <v>0</v>
      </c>
      <c r="AE35" s="5">
        <f t="shared" si="16"/>
        <v>0</v>
      </c>
      <c r="AF35" s="5">
        <f t="shared" si="16"/>
        <v>0</v>
      </c>
      <c r="AG35" s="5">
        <f t="shared" si="16"/>
        <v>0</v>
      </c>
      <c r="AH35" s="5">
        <f t="shared" si="16"/>
        <v>0</v>
      </c>
      <c r="AI35" s="5">
        <f t="shared" si="16"/>
        <v>0</v>
      </c>
      <c r="AJ35" s="5">
        <f t="shared" si="16"/>
        <v>0</v>
      </c>
      <c r="AM35" s="50" t="str">
        <f>IF(SUM(AM25:AM34)=0,"-",SUM(AM25:AM34))</f>
        <v>-</v>
      </c>
      <c r="AN35" s="50"/>
      <c r="AO35" s="50" t="str">
        <f t="shared" ref="AO35" si="17">IF(SUM(AO25:AO34)=0,"-",SUM(AO25:AO34))</f>
        <v>-</v>
      </c>
      <c r="AP35" s="50"/>
      <c r="AQ35" s="51" t="str">
        <f t="shared" ref="AQ35" si="18">IF(SUM(AQ25:AQ34)=0,"-",SUM(AQ25:AQ34))</f>
        <v>-</v>
      </c>
      <c r="AR35" s="51"/>
      <c r="AU35" s="37">
        <v>44862</v>
      </c>
      <c r="AV35" s="37"/>
      <c r="AW35" s="37"/>
      <c r="AX35" s="36" t="s">
        <v>21</v>
      </c>
      <c r="AY35" s="36"/>
      <c r="AZ35" s="36"/>
      <c r="BA35" s="36"/>
      <c r="BB35" s="36"/>
    </row>
    <row r="36" spans="1:54" x14ac:dyDescent="0.2">
      <c r="D36" s="1"/>
      <c r="E36" s="1"/>
      <c r="F36" s="4"/>
      <c r="G36" s="4"/>
      <c r="H36" s="4"/>
      <c r="I36" s="4"/>
      <c r="J36" s="4"/>
      <c r="K36" s="4"/>
      <c r="AU36" s="37">
        <v>44866</v>
      </c>
      <c r="AV36" s="37"/>
      <c r="AW36" s="37"/>
      <c r="AX36" s="36" t="s">
        <v>22</v>
      </c>
      <c r="AY36" s="36"/>
      <c r="AZ36" s="36"/>
      <c r="BA36" s="36"/>
      <c r="BB36" s="36"/>
    </row>
    <row r="37" spans="1:54" x14ac:dyDescent="0.2">
      <c r="D37" s="1"/>
      <c r="E37" s="1"/>
      <c r="F37" s="4"/>
      <c r="G37" s="4"/>
      <c r="H37" s="4"/>
      <c r="I37" s="4"/>
      <c r="J37" s="4"/>
      <c r="K37" s="4"/>
      <c r="AU37" s="37">
        <v>44867</v>
      </c>
      <c r="AV37" s="37"/>
      <c r="AW37" s="37"/>
      <c r="AX37" s="36" t="s">
        <v>23</v>
      </c>
      <c r="AY37" s="36"/>
      <c r="AZ37" s="36"/>
      <c r="BA37" s="36"/>
      <c r="BB37" s="36"/>
    </row>
    <row r="38" spans="1:54" ht="12.75" customHeight="1" x14ac:dyDescent="0.2">
      <c r="A38" s="15">
        <f>MONTH(C38)</f>
        <v>3</v>
      </c>
      <c r="C38" s="38">
        <f>DATE($BD$9,MONTH(C23)+1,1)</f>
        <v>44621</v>
      </c>
      <c r="D38" s="38"/>
      <c r="E38" s="18"/>
      <c r="F38" s="25">
        <f>DATE(YEAR(C38),MONTH(C38),1)</f>
        <v>44621</v>
      </c>
      <c r="G38" s="25">
        <f t="shared" ref="G38:AJ38" si="19">IFERROR(IF(MONTH(F38+1)=MONTH($C38),F38+1,"-"),"-")</f>
        <v>44622</v>
      </c>
      <c r="H38" s="25">
        <f t="shared" si="19"/>
        <v>44623</v>
      </c>
      <c r="I38" s="25">
        <f t="shared" si="19"/>
        <v>44624</v>
      </c>
      <c r="J38" s="25">
        <f t="shared" si="19"/>
        <v>44625</v>
      </c>
      <c r="K38" s="25">
        <f t="shared" si="19"/>
        <v>44626</v>
      </c>
      <c r="L38" s="25">
        <f t="shared" si="19"/>
        <v>44627</v>
      </c>
      <c r="M38" s="25">
        <f t="shared" si="19"/>
        <v>44628</v>
      </c>
      <c r="N38" s="25">
        <f t="shared" si="19"/>
        <v>44629</v>
      </c>
      <c r="O38" s="25">
        <f t="shared" si="19"/>
        <v>44630</v>
      </c>
      <c r="P38" s="25">
        <f t="shared" si="19"/>
        <v>44631</v>
      </c>
      <c r="Q38" s="25">
        <f t="shared" si="19"/>
        <v>44632</v>
      </c>
      <c r="R38" s="25">
        <f t="shared" si="19"/>
        <v>44633</v>
      </c>
      <c r="S38" s="25">
        <f t="shared" si="19"/>
        <v>44634</v>
      </c>
      <c r="T38" s="25">
        <f t="shared" si="19"/>
        <v>44635</v>
      </c>
      <c r="U38" s="25">
        <f t="shared" si="19"/>
        <v>44636</v>
      </c>
      <c r="V38" s="25">
        <f t="shared" si="19"/>
        <v>44637</v>
      </c>
      <c r="W38" s="25">
        <f t="shared" si="19"/>
        <v>44638</v>
      </c>
      <c r="X38" s="25">
        <f t="shared" si="19"/>
        <v>44639</v>
      </c>
      <c r="Y38" s="25">
        <f t="shared" si="19"/>
        <v>44640</v>
      </c>
      <c r="Z38" s="25">
        <f t="shared" si="19"/>
        <v>44641</v>
      </c>
      <c r="AA38" s="25">
        <f t="shared" si="19"/>
        <v>44642</v>
      </c>
      <c r="AB38" s="25">
        <f t="shared" si="19"/>
        <v>44643</v>
      </c>
      <c r="AC38" s="25">
        <f t="shared" si="19"/>
        <v>44644</v>
      </c>
      <c r="AD38" s="25">
        <f t="shared" si="19"/>
        <v>44645</v>
      </c>
      <c r="AE38" s="25">
        <f t="shared" si="19"/>
        <v>44646</v>
      </c>
      <c r="AF38" s="25">
        <f t="shared" si="19"/>
        <v>44647</v>
      </c>
      <c r="AG38" s="25">
        <f t="shared" si="19"/>
        <v>44648</v>
      </c>
      <c r="AH38" s="25">
        <f t="shared" si="19"/>
        <v>44649</v>
      </c>
      <c r="AI38" s="25">
        <f t="shared" si="19"/>
        <v>44650</v>
      </c>
      <c r="AJ38" s="25">
        <f t="shared" si="19"/>
        <v>44651</v>
      </c>
      <c r="AM38" s="31" t="s">
        <v>9</v>
      </c>
      <c r="AN38" s="31"/>
      <c r="AO38" s="31"/>
      <c r="AP38" s="31"/>
      <c r="AQ38" s="31"/>
      <c r="AR38" s="31"/>
      <c r="AU38" s="37">
        <v>44880</v>
      </c>
      <c r="AV38" s="37"/>
      <c r="AW38" s="37"/>
      <c r="AX38" s="36" t="s">
        <v>24</v>
      </c>
      <c r="AY38" s="36"/>
      <c r="AZ38" s="36"/>
      <c r="BA38" s="36"/>
      <c r="BB38" s="36"/>
    </row>
    <row r="39" spans="1:54" ht="12.75" customHeight="1" x14ac:dyDescent="0.2">
      <c r="A39" s="15">
        <f>A38</f>
        <v>3</v>
      </c>
      <c r="C39" s="39"/>
      <c r="D39" s="39"/>
      <c r="E39" s="18"/>
      <c r="F39" s="19" t="str">
        <f>IF(F38="-","-",UPPER(LEFT(TEXT(F38,"ddd"),1)))</f>
        <v>T</v>
      </c>
      <c r="G39" s="19" t="str">
        <f t="shared" ref="G39:H39" si="20">IF(G38="-","-",UPPER(LEFT(TEXT(G38,"ddd"),1)))</f>
        <v>W</v>
      </c>
      <c r="H39" s="19" t="str">
        <f t="shared" si="20"/>
        <v>T</v>
      </c>
      <c r="I39" s="19" t="str">
        <f>IF(I38="-","-",UPPER(LEFT(TEXT(I38,"ddd"),1)))</f>
        <v>F</v>
      </c>
      <c r="J39" s="19" t="str">
        <f t="shared" ref="J39:AJ39" si="21">IF(J38="-","-",UPPER(LEFT(TEXT(J38,"ddd"),1)))</f>
        <v>S</v>
      </c>
      <c r="K39" s="19" t="str">
        <f t="shared" si="21"/>
        <v>S</v>
      </c>
      <c r="L39" s="19" t="str">
        <f t="shared" si="21"/>
        <v>M</v>
      </c>
      <c r="M39" s="19" t="str">
        <f t="shared" si="21"/>
        <v>T</v>
      </c>
      <c r="N39" s="19" t="str">
        <f t="shared" si="21"/>
        <v>W</v>
      </c>
      <c r="O39" s="19" t="str">
        <f t="shared" si="21"/>
        <v>T</v>
      </c>
      <c r="P39" s="19" t="str">
        <f t="shared" si="21"/>
        <v>F</v>
      </c>
      <c r="Q39" s="19" t="str">
        <f t="shared" si="21"/>
        <v>S</v>
      </c>
      <c r="R39" s="19" t="str">
        <f t="shared" si="21"/>
        <v>S</v>
      </c>
      <c r="S39" s="19" t="str">
        <f t="shared" si="21"/>
        <v>M</v>
      </c>
      <c r="T39" s="19" t="str">
        <f t="shared" si="21"/>
        <v>T</v>
      </c>
      <c r="U39" s="19" t="str">
        <f t="shared" si="21"/>
        <v>W</v>
      </c>
      <c r="V39" s="19" t="str">
        <f t="shared" si="21"/>
        <v>T</v>
      </c>
      <c r="W39" s="19" t="str">
        <f t="shared" si="21"/>
        <v>F</v>
      </c>
      <c r="X39" s="19" t="str">
        <f t="shared" si="21"/>
        <v>S</v>
      </c>
      <c r="Y39" s="19" t="str">
        <f t="shared" si="21"/>
        <v>S</v>
      </c>
      <c r="Z39" s="19" t="str">
        <f t="shared" si="21"/>
        <v>M</v>
      </c>
      <c r="AA39" s="19" t="str">
        <f t="shared" si="21"/>
        <v>T</v>
      </c>
      <c r="AB39" s="19" t="str">
        <f t="shared" si="21"/>
        <v>W</v>
      </c>
      <c r="AC39" s="19" t="str">
        <f t="shared" si="21"/>
        <v>T</v>
      </c>
      <c r="AD39" s="19" t="str">
        <f t="shared" si="21"/>
        <v>F</v>
      </c>
      <c r="AE39" s="19" t="str">
        <f t="shared" si="21"/>
        <v>S</v>
      </c>
      <c r="AF39" s="19" t="str">
        <f t="shared" si="21"/>
        <v>S</v>
      </c>
      <c r="AG39" s="19" t="str">
        <f t="shared" si="21"/>
        <v>M</v>
      </c>
      <c r="AH39" s="19" t="str">
        <f t="shared" si="21"/>
        <v>T</v>
      </c>
      <c r="AI39" s="19" t="str">
        <f t="shared" si="21"/>
        <v>W</v>
      </c>
      <c r="AJ39" s="19" t="str">
        <f t="shared" si="21"/>
        <v>T</v>
      </c>
      <c r="AM39" s="45" t="s">
        <v>5</v>
      </c>
      <c r="AN39" s="45"/>
      <c r="AO39" s="45" t="s">
        <v>6</v>
      </c>
      <c r="AP39" s="45"/>
      <c r="AQ39" s="45" t="s">
        <v>7</v>
      </c>
      <c r="AR39" s="45"/>
      <c r="AU39" s="37">
        <v>44903</v>
      </c>
      <c r="AV39" s="37"/>
      <c r="AW39" s="37"/>
      <c r="AX39" s="36" t="s">
        <v>25</v>
      </c>
      <c r="AY39" s="36"/>
      <c r="AZ39" s="36"/>
      <c r="BA39" s="36"/>
      <c r="BB39" s="36"/>
    </row>
    <row r="40" spans="1:54" x14ac:dyDescent="0.2">
      <c r="A40" s="15">
        <f t="shared" ref="A40:A50" si="22">A39</f>
        <v>3</v>
      </c>
      <c r="C40" s="8">
        <v>1</v>
      </c>
      <c r="D40" s="6" t="s">
        <v>46</v>
      </c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M40" s="41" t="str">
        <f t="shared" ref="AM40:AM49" si="23">IF(COUNTIF($F40:$AJ40,$AU$10)=0,"-",COUNTIF($F40:$AJ40,$AU$10))</f>
        <v>-</v>
      </c>
      <c r="AN40" s="41"/>
      <c r="AO40" s="41" t="str">
        <f t="shared" ref="AO40:AO49" si="24">IF(COUNTIF($F40:$AJ40,$AU$11)=0,"-",COUNTIF($F40:$AJ40,$AU$11))</f>
        <v>-</v>
      </c>
      <c r="AP40" s="41"/>
      <c r="AQ40" s="41" t="str">
        <f t="shared" ref="AQ40:AQ49" si="25">IF(COUNTIF($F40:$AJ40,$AU$12)=0,"-",COUNTIF($F40:$AJ40,$AU$12))</f>
        <v>-</v>
      </c>
      <c r="AR40" s="41"/>
      <c r="AU40" s="37">
        <v>44915</v>
      </c>
      <c r="AV40" s="37"/>
      <c r="AW40" s="37"/>
      <c r="AX40" s="36" t="s">
        <v>29</v>
      </c>
      <c r="AY40" s="36"/>
      <c r="AZ40" s="36"/>
      <c r="BA40" s="36"/>
      <c r="BB40" s="36"/>
    </row>
    <row r="41" spans="1:54" x14ac:dyDescent="0.2">
      <c r="A41" s="15">
        <f t="shared" si="22"/>
        <v>3</v>
      </c>
      <c r="C41" s="9">
        <v>2</v>
      </c>
      <c r="D41" s="6"/>
      <c r="E41" s="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M41" s="41" t="str">
        <f t="shared" si="23"/>
        <v>-</v>
      </c>
      <c r="AN41" s="41"/>
      <c r="AO41" s="41" t="str">
        <f t="shared" si="24"/>
        <v>-</v>
      </c>
      <c r="AP41" s="41"/>
      <c r="AQ41" s="41" t="str">
        <f t="shared" si="25"/>
        <v>-</v>
      </c>
      <c r="AR41" s="41"/>
      <c r="AU41" s="37">
        <v>44920</v>
      </c>
      <c r="AV41" s="37"/>
      <c r="AW41" s="37"/>
      <c r="AX41" s="36" t="s">
        <v>26</v>
      </c>
      <c r="AY41" s="36"/>
      <c r="AZ41" s="36"/>
      <c r="BA41" s="36"/>
      <c r="BB41" s="36"/>
    </row>
    <row r="42" spans="1:54" x14ac:dyDescent="0.2">
      <c r="A42" s="15">
        <f t="shared" si="22"/>
        <v>3</v>
      </c>
      <c r="C42" s="8">
        <v>3</v>
      </c>
      <c r="D42" s="6"/>
      <c r="E42" s="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M42" s="41" t="str">
        <f t="shared" si="23"/>
        <v>-</v>
      </c>
      <c r="AN42" s="41"/>
      <c r="AO42" s="41" t="str">
        <f t="shared" si="24"/>
        <v>-</v>
      </c>
      <c r="AP42" s="41"/>
      <c r="AQ42" s="41" t="str">
        <f t="shared" si="25"/>
        <v>-</v>
      </c>
      <c r="AR42" s="41"/>
      <c r="AU42" s="37" t="s">
        <v>32</v>
      </c>
      <c r="AV42" s="37"/>
      <c r="AW42" s="37"/>
      <c r="AX42" s="36" t="s">
        <v>32</v>
      </c>
      <c r="AY42" s="36"/>
      <c r="AZ42" s="36"/>
      <c r="BA42" s="36"/>
      <c r="BB42" s="36"/>
    </row>
    <row r="43" spans="1:54" x14ac:dyDescent="0.2">
      <c r="A43" s="15">
        <f t="shared" si="22"/>
        <v>3</v>
      </c>
      <c r="C43" s="9">
        <v>4</v>
      </c>
      <c r="D43" s="6"/>
      <c r="E43" s="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M43" s="41" t="str">
        <f t="shared" si="23"/>
        <v>-</v>
      </c>
      <c r="AN43" s="41"/>
      <c r="AO43" s="41" t="str">
        <f t="shared" si="24"/>
        <v>-</v>
      </c>
      <c r="AP43" s="41"/>
      <c r="AQ43" s="41" t="str">
        <f t="shared" si="25"/>
        <v>-</v>
      </c>
      <c r="AR43" s="41"/>
      <c r="AU43" s="37" t="s">
        <v>32</v>
      </c>
      <c r="AV43" s="37"/>
      <c r="AW43" s="37"/>
      <c r="AX43" s="36" t="s">
        <v>32</v>
      </c>
      <c r="AY43" s="36"/>
      <c r="AZ43" s="36"/>
      <c r="BA43" s="36"/>
      <c r="BB43" s="36"/>
    </row>
    <row r="44" spans="1:54" x14ac:dyDescent="0.2">
      <c r="A44" s="15">
        <f t="shared" si="22"/>
        <v>3</v>
      </c>
      <c r="C44" s="8">
        <v>5</v>
      </c>
      <c r="D44" s="6"/>
      <c r="E44" s="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M44" s="41" t="str">
        <f t="shared" si="23"/>
        <v>-</v>
      </c>
      <c r="AN44" s="41"/>
      <c r="AO44" s="41" t="str">
        <f t="shared" si="24"/>
        <v>-</v>
      </c>
      <c r="AP44" s="41"/>
      <c r="AQ44" s="41" t="str">
        <f t="shared" si="25"/>
        <v>-</v>
      </c>
      <c r="AR44" s="41"/>
      <c r="AU44" s="37" t="s">
        <v>32</v>
      </c>
      <c r="AV44" s="37"/>
      <c r="AW44" s="37"/>
      <c r="AX44" s="36" t="s">
        <v>32</v>
      </c>
      <c r="AY44" s="36"/>
      <c r="AZ44" s="36"/>
      <c r="BA44" s="36"/>
      <c r="BB44" s="36"/>
    </row>
    <row r="45" spans="1:54" x14ac:dyDescent="0.2">
      <c r="A45" s="15">
        <f t="shared" si="22"/>
        <v>3</v>
      </c>
      <c r="C45" s="9">
        <v>6</v>
      </c>
      <c r="D45" s="6"/>
      <c r="E45" s="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M45" s="41" t="str">
        <f t="shared" si="23"/>
        <v>-</v>
      </c>
      <c r="AN45" s="41"/>
      <c r="AO45" s="41" t="str">
        <f t="shared" si="24"/>
        <v>-</v>
      </c>
      <c r="AP45" s="41"/>
      <c r="AQ45" s="41" t="str">
        <f t="shared" si="25"/>
        <v>-</v>
      </c>
      <c r="AR45" s="41"/>
      <c r="AU45" s="37" t="s">
        <v>32</v>
      </c>
      <c r="AV45" s="37"/>
      <c r="AW45" s="37"/>
      <c r="AX45" s="36" t="s">
        <v>32</v>
      </c>
      <c r="AY45" s="36"/>
      <c r="AZ45" s="36"/>
      <c r="BA45" s="36"/>
      <c r="BB45" s="36"/>
    </row>
    <row r="46" spans="1:54" x14ac:dyDescent="0.2">
      <c r="A46" s="15">
        <f t="shared" si="22"/>
        <v>3</v>
      </c>
      <c r="C46" s="8">
        <v>7</v>
      </c>
      <c r="D46" s="6"/>
      <c r="E46" s="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M46" s="41" t="str">
        <f t="shared" si="23"/>
        <v>-</v>
      </c>
      <c r="AN46" s="41"/>
      <c r="AO46" s="41" t="str">
        <f t="shared" si="24"/>
        <v>-</v>
      </c>
      <c r="AP46" s="41"/>
      <c r="AQ46" s="41" t="str">
        <f t="shared" si="25"/>
        <v>-</v>
      </c>
      <c r="AR46" s="41"/>
      <c r="AU46" s="37" t="s">
        <v>32</v>
      </c>
      <c r="AV46" s="37"/>
      <c r="AW46" s="37"/>
      <c r="AX46" s="36" t="s">
        <v>32</v>
      </c>
      <c r="AY46" s="36"/>
      <c r="AZ46" s="36"/>
      <c r="BA46" s="36"/>
      <c r="BB46" s="36"/>
    </row>
    <row r="47" spans="1:54" x14ac:dyDescent="0.2">
      <c r="A47" s="15">
        <f t="shared" si="22"/>
        <v>3</v>
      </c>
      <c r="C47" s="9">
        <v>8</v>
      </c>
      <c r="D47" s="6"/>
      <c r="E47" s="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M47" s="41" t="str">
        <f t="shared" si="23"/>
        <v>-</v>
      </c>
      <c r="AN47" s="41"/>
      <c r="AO47" s="41" t="str">
        <f t="shared" si="24"/>
        <v>-</v>
      </c>
      <c r="AP47" s="41"/>
      <c r="AQ47" s="41" t="str">
        <f t="shared" si="25"/>
        <v>-</v>
      </c>
      <c r="AR47" s="41"/>
      <c r="AU47" s="37" t="s">
        <v>32</v>
      </c>
      <c r="AV47" s="37"/>
      <c r="AW47" s="37"/>
      <c r="AX47" s="36" t="s">
        <v>32</v>
      </c>
      <c r="AY47" s="36"/>
      <c r="AZ47" s="36"/>
      <c r="BA47" s="36"/>
      <c r="BB47" s="36"/>
    </row>
    <row r="48" spans="1:54" x14ac:dyDescent="0.2">
      <c r="A48" s="15">
        <f t="shared" si="22"/>
        <v>3</v>
      </c>
      <c r="C48" s="8">
        <v>9</v>
      </c>
      <c r="D48" s="6"/>
      <c r="E48" s="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M48" s="41" t="str">
        <f t="shared" si="23"/>
        <v>-</v>
      </c>
      <c r="AN48" s="41"/>
      <c r="AO48" s="41" t="str">
        <f t="shared" si="24"/>
        <v>-</v>
      </c>
      <c r="AP48" s="41"/>
      <c r="AQ48" s="41" t="str">
        <f t="shared" si="25"/>
        <v>-</v>
      </c>
      <c r="AR48" s="41"/>
      <c r="AU48" s="37" t="s">
        <v>32</v>
      </c>
      <c r="AV48" s="37"/>
      <c r="AW48" s="37"/>
      <c r="AX48" s="36" t="s">
        <v>32</v>
      </c>
      <c r="AY48" s="36"/>
      <c r="AZ48" s="36"/>
      <c r="BA48" s="36"/>
      <c r="BB48" s="36"/>
    </row>
    <row r="49" spans="1:54" x14ac:dyDescent="0.2">
      <c r="A49" s="15">
        <f t="shared" si="22"/>
        <v>3</v>
      </c>
      <c r="C49" s="9">
        <v>10</v>
      </c>
      <c r="D49" s="6"/>
      <c r="E49" s="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M49" s="41" t="str">
        <f t="shared" si="23"/>
        <v>-</v>
      </c>
      <c r="AN49" s="41"/>
      <c r="AO49" s="41" t="str">
        <f t="shared" si="24"/>
        <v>-</v>
      </c>
      <c r="AP49" s="41"/>
      <c r="AQ49" s="41" t="str">
        <f t="shared" si="25"/>
        <v>-</v>
      </c>
      <c r="AR49" s="41"/>
      <c r="AU49" s="37" t="s">
        <v>32</v>
      </c>
      <c r="AV49" s="37"/>
      <c r="AW49" s="37"/>
      <c r="AX49" s="36" t="s">
        <v>32</v>
      </c>
      <c r="AY49" s="36"/>
      <c r="AZ49" s="36"/>
      <c r="BA49" s="36"/>
      <c r="BB49" s="36"/>
    </row>
    <row r="50" spans="1:54" x14ac:dyDescent="0.2">
      <c r="A50" s="15">
        <f t="shared" si="22"/>
        <v>3</v>
      </c>
      <c r="D50" s="1"/>
      <c r="E50" s="1"/>
      <c r="F50" s="5">
        <f t="shared" ref="F50:AJ50" si="26">IF(COUNTIF(F40:F49,$AU$10)=0,0,COUNTIF(F40:F49,$AU$10))</f>
        <v>0</v>
      </c>
      <c r="G50" s="5">
        <f t="shared" si="26"/>
        <v>0</v>
      </c>
      <c r="H50" s="5">
        <f t="shared" si="26"/>
        <v>0</v>
      </c>
      <c r="I50" s="5">
        <f t="shared" si="26"/>
        <v>0</v>
      </c>
      <c r="J50" s="5">
        <f t="shared" si="26"/>
        <v>0</v>
      </c>
      <c r="K50" s="5">
        <f t="shared" si="26"/>
        <v>0</v>
      </c>
      <c r="L50" s="5">
        <f t="shared" si="26"/>
        <v>0</v>
      </c>
      <c r="M50" s="5">
        <f t="shared" si="26"/>
        <v>0</v>
      </c>
      <c r="N50" s="5">
        <f t="shared" si="26"/>
        <v>0</v>
      </c>
      <c r="O50" s="5">
        <f t="shared" si="26"/>
        <v>0</v>
      </c>
      <c r="P50" s="5">
        <f t="shared" si="26"/>
        <v>0</v>
      </c>
      <c r="Q50" s="5">
        <f t="shared" si="26"/>
        <v>0</v>
      </c>
      <c r="R50" s="5">
        <f t="shared" si="26"/>
        <v>0</v>
      </c>
      <c r="S50" s="5">
        <f t="shared" si="26"/>
        <v>0</v>
      </c>
      <c r="T50" s="5">
        <f t="shared" si="26"/>
        <v>0</v>
      </c>
      <c r="U50" s="5">
        <f t="shared" si="26"/>
        <v>0</v>
      </c>
      <c r="V50" s="5">
        <f t="shared" si="26"/>
        <v>0</v>
      </c>
      <c r="W50" s="5">
        <f t="shared" si="26"/>
        <v>0</v>
      </c>
      <c r="X50" s="5">
        <f t="shared" si="26"/>
        <v>0</v>
      </c>
      <c r="Y50" s="5">
        <f t="shared" si="26"/>
        <v>0</v>
      </c>
      <c r="Z50" s="5">
        <f t="shared" si="26"/>
        <v>0</v>
      </c>
      <c r="AA50" s="5">
        <f t="shared" si="26"/>
        <v>0</v>
      </c>
      <c r="AB50" s="5">
        <f t="shared" si="26"/>
        <v>0</v>
      </c>
      <c r="AC50" s="5">
        <f t="shared" si="26"/>
        <v>0</v>
      </c>
      <c r="AD50" s="5">
        <f t="shared" si="26"/>
        <v>0</v>
      </c>
      <c r="AE50" s="5">
        <f t="shared" si="26"/>
        <v>0</v>
      </c>
      <c r="AF50" s="5">
        <f t="shared" si="26"/>
        <v>0</v>
      </c>
      <c r="AG50" s="5">
        <f t="shared" si="26"/>
        <v>0</v>
      </c>
      <c r="AH50" s="5">
        <f t="shared" si="26"/>
        <v>0</v>
      </c>
      <c r="AI50" s="5">
        <f t="shared" si="26"/>
        <v>0</v>
      </c>
      <c r="AJ50" s="5">
        <f t="shared" si="26"/>
        <v>0</v>
      </c>
      <c r="AM50" s="50" t="str">
        <f>IF(SUM(AM40:AM49)=0,"-",SUM(AM40:AM49))</f>
        <v>-</v>
      </c>
      <c r="AN50" s="50"/>
      <c r="AO50" s="50" t="str">
        <f t="shared" ref="AO50" si="27">IF(SUM(AO40:AO49)=0,"-",SUM(AO40:AO49))</f>
        <v>-</v>
      </c>
      <c r="AP50" s="50"/>
      <c r="AQ50" s="51" t="str">
        <f t="shared" ref="AQ50" si="28">IF(SUM(AQ40:AQ49)=0,"-",SUM(AQ40:AQ49))</f>
        <v>-</v>
      </c>
      <c r="AR50" s="51"/>
      <c r="AU50" s="37" t="s">
        <v>32</v>
      </c>
      <c r="AV50" s="37"/>
      <c r="AW50" s="37"/>
      <c r="AX50" s="36" t="s">
        <v>32</v>
      </c>
      <c r="AY50" s="36"/>
      <c r="AZ50" s="36"/>
      <c r="BA50" s="36"/>
      <c r="BB50" s="36"/>
    </row>
    <row r="51" spans="1:54" x14ac:dyDescent="0.2">
      <c r="D51" s="1"/>
      <c r="E51" s="1"/>
      <c r="F51" s="4"/>
      <c r="G51" s="4"/>
      <c r="H51" s="4"/>
      <c r="I51" s="4"/>
      <c r="J51" s="4"/>
      <c r="K51" s="4"/>
    </row>
    <row r="52" spans="1:54" x14ac:dyDescent="0.2">
      <c r="D52" s="1"/>
      <c r="E52" s="1"/>
      <c r="F52" s="17"/>
      <c r="G52" s="17"/>
      <c r="H52" s="17"/>
      <c r="I52" s="17"/>
      <c r="J52" s="17"/>
      <c r="K52" s="17"/>
    </row>
    <row r="53" spans="1:54" ht="12.75" customHeight="1" x14ac:dyDescent="0.2">
      <c r="A53" s="15">
        <f>MONTH(C53)</f>
        <v>4</v>
      </c>
      <c r="C53" s="38">
        <f>DATE($BD$9,MONTH(C38)+1,1)</f>
        <v>44652</v>
      </c>
      <c r="D53" s="38"/>
      <c r="E53" s="18"/>
      <c r="F53" s="25">
        <f>DATE(YEAR(C53),MONTH(C53),1)</f>
        <v>44652</v>
      </c>
      <c r="G53" s="25">
        <f t="shared" ref="G53:AJ53" si="29">IFERROR(IF(MONTH(F53+1)=MONTH($C53),F53+1,"-"),"-")</f>
        <v>44653</v>
      </c>
      <c r="H53" s="25">
        <f t="shared" si="29"/>
        <v>44654</v>
      </c>
      <c r="I53" s="25">
        <f t="shared" si="29"/>
        <v>44655</v>
      </c>
      <c r="J53" s="25">
        <f t="shared" si="29"/>
        <v>44656</v>
      </c>
      <c r="K53" s="25">
        <f t="shared" si="29"/>
        <v>44657</v>
      </c>
      <c r="L53" s="25">
        <f t="shared" si="29"/>
        <v>44658</v>
      </c>
      <c r="M53" s="25">
        <f t="shared" si="29"/>
        <v>44659</v>
      </c>
      <c r="N53" s="25">
        <f t="shared" si="29"/>
        <v>44660</v>
      </c>
      <c r="O53" s="25">
        <f t="shared" si="29"/>
        <v>44661</v>
      </c>
      <c r="P53" s="25">
        <f t="shared" si="29"/>
        <v>44662</v>
      </c>
      <c r="Q53" s="25">
        <f t="shared" si="29"/>
        <v>44663</v>
      </c>
      <c r="R53" s="25">
        <f t="shared" si="29"/>
        <v>44664</v>
      </c>
      <c r="S53" s="25">
        <f t="shared" si="29"/>
        <v>44665</v>
      </c>
      <c r="T53" s="25">
        <f t="shared" si="29"/>
        <v>44666</v>
      </c>
      <c r="U53" s="25">
        <f t="shared" si="29"/>
        <v>44667</v>
      </c>
      <c r="V53" s="25">
        <f t="shared" si="29"/>
        <v>44668</v>
      </c>
      <c r="W53" s="25">
        <f t="shared" si="29"/>
        <v>44669</v>
      </c>
      <c r="X53" s="25">
        <f t="shared" si="29"/>
        <v>44670</v>
      </c>
      <c r="Y53" s="25">
        <f t="shared" si="29"/>
        <v>44671</v>
      </c>
      <c r="Z53" s="25">
        <f t="shared" si="29"/>
        <v>44672</v>
      </c>
      <c r="AA53" s="25">
        <f t="shared" si="29"/>
        <v>44673</v>
      </c>
      <c r="AB53" s="25">
        <f t="shared" si="29"/>
        <v>44674</v>
      </c>
      <c r="AC53" s="25">
        <f t="shared" si="29"/>
        <v>44675</v>
      </c>
      <c r="AD53" s="25">
        <f t="shared" si="29"/>
        <v>44676</v>
      </c>
      <c r="AE53" s="25">
        <f t="shared" si="29"/>
        <v>44677</v>
      </c>
      <c r="AF53" s="25">
        <f t="shared" si="29"/>
        <v>44678</v>
      </c>
      <c r="AG53" s="25">
        <f t="shared" si="29"/>
        <v>44679</v>
      </c>
      <c r="AH53" s="25">
        <f t="shared" si="29"/>
        <v>44680</v>
      </c>
      <c r="AI53" s="25">
        <f t="shared" si="29"/>
        <v>44681</v>
      </c>
      <c r="AJ53" s="25" t="str">
        <f t="shared" si="29"/>
        <v>-</v>
      </c>
      <c r="AM53" s="31" t="s">
        <v>9</v>
      </c>
      <c r="AN53" s="31"/>
      <c r="AO53" s="31"/>
      <c r="AP53" s="31"/>
      <c r="AQ53" s="31"/>
      <c r="AR53" s="31"/>
    </row>
    <row r="54" spans="1:54" ht="12.75" customHeight="1" x14ac:dyDescent="0.2">
      <c r="A54" s="15">
        <f>A53</f>
        <v>4</v>
      </c>
      <c r="C54" s="39"/>
      <c r="D54" s="39"/>
      <c r="E54" s="18"/>
      <c r="F54" s="19" t="str">
        <f>IF(F53="-","-",UPPER(LEFT(TEXT(F53,"ddd"),1)))</f>
        <v>F</v>
      </c>
      <c r="G54" s="19" t="str">
        <f t="shared" ref="G54:H54" si="30">IF(G53="-","-",UPPER(LEFT(TEXT(G53,"ddd"),1)))</f>
        <v>S</v>
      </c>
      <c r="H54" s="19" t="str">
        <f t="shared" si="30"/>
        <v>S</v>
      </c>
      <c r="I54" s="19" t="str">
        <f>IF(I53="-","-",UPPER(LEFT(TEXT(I53,"ddd"),1)))</f>
        <v>M</v>
      </c>
      <c r="J54" s="19" t="str">
        <f t="shared" ref="J54:AJ54" si="31">IF(J53="-","-",UPPER(LEFT(TEXT(J53,"ddd"),1)))</f>
        <v>T</v>
      </c>
      <c r="K54" s="19" t="str">
        <f t="shared" si="31"/>
        <v>W</v>
      </c>
      <c r="L54" s="19" t="str">
        <f t="shared" si="31"/>
        <v>T</v>
      </c>
      <c r="M54" s="19" t="str">
        <f t="shared" si="31"/>
        <v>F</v>
      </c>
      <c r="N54" s="19" t="str">
        <f t="shared" si="31"/>
        <v>S</v>
      </c>
      <c r="O54" s="19" t="str">
        <f t="shared" si="31"/>
        <v>S</v>
      </c>
      <c r="P54" s="19" t="str">
        <f t="shared" si="31"/>
        <v>M</v>
      </c>
      <c r="Q54" s="19" t="str">
        <f t="shared" si="31"/>
        <v>T</v>
      </c>
      <c r="R54" s="19" t="str">
        <f t="shared" si="31"/>
        <v>W</v>
      </c>
      <c r="S54" s="19" t="str">
        <f t="shared" si="31"/>
        <v>T</v>
      </c>
      <c r="T54" s="19" t="str">
        <f t="shared" si="31"/>
        <v>F</v>
      </c>
      <c r="U54" s="19" t="str">
        <f t="shared" si="31"/>
        <v>S</v>
      </c>
      <c r="V54" s="19" t="str">
        <f t="shared" si="31"/>
        <v>S</v>
      </c>
      <c r="W54" s="19" t="str">
        <f t="shared" si="31"/>
        <v>M</v>
      </c>
      <c r="X54" s="19" t="str">
        <f t="shared" si="31"/>
        <v>T</v>
      </c>
      <c r="Y54" s="19" t="str">
        <f t="shared" si="31"/>
        <v>W</v>
      </c>
      <c r="Z54" s="19" t="str">
        <f t="shared" si="31"/>
        <v>T</v>
      </c>
      <c r="AA54" s="19" t="str">
        <f t="shared" si="31"/>
        <v>F</v>
      </c>
      <c r="AB54" s="19" t="str">
        <f t="shared" si="31"/>
        <v>S</v>
      </c>
      <c r="AC54" s="19" t="str">
        <f t="shared" si="31"/>
        <v>S</v>
      </c>
      <c r="AD54" s="19" t="str">
        <f t="shared" si="31"/>
        <v>M</v>
      </c>
      <c r="AE54" s="19" t="str">
        <f t="shared" si="31"/>
        <v>T</v>
      </c>
      <c r="AF54" s="19" t="str">
        <f t="shared" si="31"/>
        <v>W</v>
      </c>
      <c r="AG54" s="19" t="str">
        <f t="shared" si="31"/>
        <v>T</v>
      </c>
      <c r="AH54" s="19" t="str">
        <f t="shared" si="31"/>
        <v>F</v>
      </c>
      <c r="AI54" s="19" t="str">
        <f t="shared" si="31"/>
        <v>S</v>
      </c>
      <c r="AJ54" s="19" t="str">
        <f t="shared" si="31"/>
        <v>-</v>
      </c>
      <c r="AM54" s="45" t="s">
        <v>5</v>
      </c>
      <c r="AN54" s="45"/>
      <c r="AO54" s="45" t="s">
        <v>6</v>
      </c>
      <c r="AP54" s="45"/>
      <c r="AQ54" s="45" t="s">
        <v>7</v>
      </c>
      <c r="AR54" s="45"/>
    </row>
    <row r="55" spans="1:54" x14ac:dyDescent="0.2">
      <c r="A55" s="15">
        <f t="shared" ref="A55:A65" si="32">A54</f>
        <v>4</v>
      </c>
      <c r="C55" s="8">
        <v>1</v>
      </c>
      <c r="D55" s="6" t="s">
        <v>46</v>
      </c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M55" s="41" t="str">
        <f t="shared" ref="AM55:AM64" si="33">IF(COUNTIF($F55:$AJ55,$AU$10)=0,"-",COUNTIF($F55:$AJ55,$AU$10))</f>
        <v>-</v>
      </c>
      <c r="AN55" s="41"/>
      <c r="AO55" s="41" t="str">
        <f t="shared" ref="AO55:AO64" si="34">IF(COUNTIF($F55:$AJ55,$AU$11)=0,"-",COUNTIF($F55:$AJ55,$AU$11))</f>
        <v>-</v>
      </c>
      <c r="AP55" s="41"/>
      <c r="AQ55" s="41" t="str">
        <f t="shared" ref="AQ55:AQ64" si="35">IF(COUNTIF($F55:$AJ55,$AU$12)=0,"-",COUNTIF($F55:$AJ55,$AU$12))</f>
        <v>-</v>
      </c>
      <c r="AR55" s="41"/>
    </row>
    <row r="56" spans="1:54" x14ac:dyDescent="0.2">
      <c r="A56" s="15">
        <f t="shared" si="32"/>
        <v>4</v>
      </c>
      <c r="C56" s="9">
        <v>2</v>
      </c>
      <c r="D56" s="6"/>
      <c r="E56" s="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M56" s="41" t="str">
        <f t="shared" si="33"/>
        <v>-</v>
      </c>
      <c r="AN56" s="41"/>
      <c r="AO56" s="41" t="str">
        <f t="shared" si="34"/>
        <v>-</v>
      </c>
      <c r="AP56" s="41"/>
      <c r="AQ56" s="41" t="str">
        <f t="shared" si="35"/>
        <v>-</v>
      </c>
      <c r="AR56" s="41"/>
    </row>
    <row r="57" spans="1:54" x14ac:dyDescent="0.2">
      <c r="A57" s="15">
        <f t="shared" si="32"/>
        <v>4</v>
      </c>
      <c r="C57" s="8">
        <v>3</v>
      </c>
      <c r="D57" s="6"/>
      <c r="E57" s="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M57" s="41" t="str">
        <f t="shared" si="33"/>
        <v>-</v>
      </c>
      <c r="AN57" s="41"/>
      <c r="AO57" s="41" t="str">
        <f t="shared" si="34"/>
        <v>-</v>
      </c>
      <c r="AP57" s="41"/>
      <c r="AQ57" s="41" t="str">
        <f t="shared" si="35"/>
        <v>-</v>
      </c>
      <c r="AR57" s="41"/>
    </row>
    <row r="58" spans="1:54" x14ac:dyDescent="0.2">
      <c r="A58" s="15">
        <f t="shared" si="32"/>
        <v>4</v>
      </c>
      <c r="C58" s="9">
        <v>4</v>
      </c>
      <c r="D58" s="6"/>
      <c r="E58" s="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M58" s="41" t="str">
        <f t="shared" si="33"/>
        <v>-</v>
      </c>
      <c r="AN58" s="41"/>
      <c r="AO58" s="41" t="str">
        <f t="shared" si="34"/>
        <v>-</v>
      </c>
      <c r="AP58" s="41"/>
      <c r="AQ58" s="41" t="str">
        <f t="shared" si="35"/>
        <v>-</v>
      </c>
      <c r="AR58" s="41"/>
    </row>
    <row r="59" spans="1:54" x14ac:dyDescent="0.2">
      <c r="A59" s="15">
        <f t="shared" si="32"/>
        <v>4</v>
      </c>
      <c r="C59" s="8">
        <v>5</v>
      </c>
      <c r="D59" s="6"/>
      <c r="E59" s="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M59" s="41" t="str">
        <f t="shared" si="33"/>
        <v>-</v>
      </c>
      <c r="AN59" s="41"/>
      <c r="AO59" s="41" t="str">
        <f t="shared" si="34"/>
        <v>-</v>
      </c>
      <c r="AP59" s="41"/>
      <c r="AQ59" s="41" t="str">
        <f t="shared" si="35"/>
        <v>-</v>
      </c>
      <c r="AR59" s="41"/>
    </row>
    <row r="60" spans="1:54" x14ac:dyDescent="0.2">
      <c r="A60" s="15">
        <f t="shared" si="32"/>
        <v>4</v>
      </c>
      <c r="C60" s="9">
        <v>6</v>
      </c>
      <c r="D60" s="6"/>
      <c r="E60" s="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M60" s="41" t="str">
        <f t="shared" si="33"/>
        <v>-</v>
      </c>
      <c r="AN60" s="41"/>
      <c r="AO60" s="41" t="str">
        <f t="shared" si="34"/>
        <v>-</v>
      </c>
      <c r="AP60" s="41"/>
      <c r="AQ60" s="41" t="str">
        <f t="shared" si="35"/>
        <v>-</v>
      </c>
      <c r="AR60" s="41"/>
    </row>
    <row r="61" spans="1:54" x14ac:dyDescent="0.2">
      <c r="A61" s="15">
        <f t="shared" si="32"/>
        <v>4</v>
      </c>
      <c r="C61" s="8">
        <v>7</v>
      </c>
      <c r="D61" s="6"/>
      <c r="E61" s="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M61" s="41" t="str">
        <f t="shared" si="33"/>
        <v>-</v>
      </c>
      <c r="AN61" s="41"/>
      <c r="AO61" s="41" t="str">
        <f t="shared" si="34"/>
        <v>-</v>
      </c>
      <c r="AP61" s="41"/>
      <c r="AQ61" s="41" t="str">
        <f t="shared" si="35"/>
        <v>-</v>
      </c>
      <c r="AR61" s="41"/>
    </row>
    <row r="62" spans="1:54" x14ac:dyDescent="0.2">
      <c r="A62" s="15">
        <f t="shared" si="32"/>
        <v>4</v>
      </c>
      <c r="C62" s="9">
        <v>8</v>
      </c>
      <c r="D62" s="6"/>
      <c r="E62" s="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M62" s="41" t="str">
        <f t="shared" si="33"/>
        <v>-</v>
      </c>
      <c r="AN62" s="41"/>
      <c r="AO62" s="41" t="str">
        <f t="shared" si="34"/>
        <v>-</v>
      </c>
      <c r="AP62" s="41"/>
      <c r="AQ62" s="41" t="str">
        <f t="shared" si="35"/>
        <v>-</v>
      </c>
      <c r="AR62" s="41"/>
    </row>
    <row r="63" spans="1:54" x14ac:dyDescent="0.2">
      <c r="A63" s="15">
        <f t="shared" si="32"/>
        <v>4</v>
      </c>
      <c r="C63" s="8">
        <v>9</v>
      </c>
      <c r="D63" s="6"/>
      <c r="E63" s="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M63" s="41" t="str">
        <f t="shared" si="33"/>
        <v>-</v>
      </c>
      <c r="AN63" s="41"/>
      <c r="AO63" s="41" t="str">
        <f t="shared" si="34"/>
        <v>-</v>
      </c>
      <c r="AP63" s="41"/>
      <c r="AQ63" s="41" t="str">
        <f t="shared" si="35"/>
        <v>-</v>
      </c>
      <c r="AR63" s="41"/>
    </row>
    <row r="64" spans="1:54" x14ac:dyDescent="0.2">
      <c r="A64" s="15">
        <f t="shared" si="32"/>
        <v>4</v>
      </c>
      <c r="C64" s="9">
        <v>10</v>
      </c>
      <c r="D64" s="6"/>
      <c r="E64" s="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M64" s="41" t="str">
        <f t="shared" si="33"/>
        <v>-</v>
      </c>
      <c r="AN64" s="41"/>
      <c r="AO64" s="41" t="str">
        <f t="shared" si="34"/>
        <v>-</v>
      </c>
      <c r="AP64" s="41"/>
      <c r="AQ64" s="41" t="str">
        <f t="shared" si="35"/>
        <v>-</v>
      </c>
      <c r="AR64" s="41"/>
    </row>
    <row r="65" spans="1:44" x14ac:dyDescent="0.2">
      <c r="A65" s="15">
        <f t="shared" si="32"/>
        <v>4</v>
      </c>
      <c r="D65" s="1"/>
      <c r="E65" s="1"/>
      <c r="F65" s="5">
        <f t="shared" ref="F65:AJ65" si="36">IF(COUNTIF(F55:F64,$AU$10)=0,0,COUNTIF(F55:F64,$AU$10))</f>
        <v>0</v>
      </c>
      <c r="G65" s="5">
        <f t="shared" si="36"/>
        <v>0</v>
      </c>
      <c r="H65" s="5">
        <f t="shared" si="36"/>
        <v>0</v>
      </c>
      <c r="I65" s="5">
        <f t="shared" si="36"/>
        <v>0</v>
      </c>
      <c r="J65" s="5">
        <f t="shared" si="36"/>
        <v>0</v>
      </c>
      <c r="K65" s="5">
        <f t="shared" si="36"/>
        <v>0</v>
      </c>
      <c r="L65" s="5">
        <f t="shared" si="36"/>
        <v>0</v>
      </c>
      <c r="M65" s="5">
        <f t="shared" si="36"/>
        <v>0</v>
      </c>
      <c r="N65" s="5">
        <f t="shared" si="36"/>
        <v>0</v>
      </c>
      <c r="O65" s="5">
        <f t="shared" si="36"/>
        <v>0</v>
      </c>
      <c r="P65" s="5">
        <f t="shared" si="36"/>
        <v>0</v>
      </c>
      <c r="Q65" s="5">
        <f t="shared" si="36"/>
        <v>0</v>
      </c>
      <c r="R65" s="5">
        <f t="shared" si="36"/>
        <v>0</v>
      </c>
      <c r="S65" s="5">
        <f t="shared" si="36"/>
        <v>0</v>
      </c>
      <c r="T65" s="5">
        <f t="shared" si="36"/>
        <v>0</v>
      </c>
      <c r="U65" s="5">
        <f t="shared" si="36"/>
        <v>0</v>
      </c>
      <c r="V65" s="5">
        <f t="shared" si="36"/>
        <v>0</v>
      </c>
      <c r="W65" s="5">
        <f t="shared" si="36"/>
        <v>0</v>
      </c>
      <c r="X65" s="5">
        <f t="shared" si="36"/>
        <v>0</v>
      </c>
      <c r="Y65" s="5">
        <f t="shared" si="36"/>
        <v>0</v>
      </c>
      <c r="Z65" s="5">
        <f t="shared" si="36"/>
        <v>0</v>
      </c>
      <c r="AA65" s="5">
        <f t="shared" si="36"/>
        <v>0</v>
      </c>
      <c r="AB65" s="5">
        <f t="shared" si="36"/>
        <v>0</v>
      </c>
      <c r="AC65" s="5">
        <f t="shared" si="36"/>
        <v>0</v>
      </c>
      <c r="AD65" s="5">
        <f t="shared" si="36"/>
        <v>0</v>
      </c>
      <c r="AE65" s="5">
        <f t="shared" si="36"/>
        <v>0</v>
      </c>
      <c r="AF65" s="5">
        <f t="shared" si="36"/>
        <v>0</v>
      </c>
      <c r="AG65" s="5">
        <f t="shared" si="36"/>
        <v>0</v>
      </c>
      <c r="AH65" s="5">
        <f t="shared" si="36"/>
        <v>0</v>
      </c>
      <c r="AI65" s="5">
        <f t="shared" si="36"/>
        <v>0</v>
      </c>
      <c r="AJ65" s="5">
        <f t="shared" si="36"/>
        <v>0</v>
      </c>
      <c r="AM65" s="50" t="str">
        <f>IF(SUM(AM55:AM64)=0,"-",SUM(AM55:AM64))</f>
        <v>-</v>
      </c>
      <c r="AN65" s="50"/>
      <c r="AO65" s="50" t="str">
        <f t="shared" ref="AO65" si="37">IF(SUM(AO55:AO64)=0,"-",SUM(AO55:AO64))</f>
        <v>-</v>
      </c>
      <c r="AP65" s="50"/>
      <c r="AQ65" s="51" t="str">
        <f t="shared" ref="AQ65" si="38">IF(SUM(AQ55:AQ64)=0,"-",SUM(AQ55:AQ64))</f>
        <v>-</v>
      </c>
      <c r="AR65" s="51"/>
    </row>
    <row r="66" spans="1:44" x14ac:dyDescent="0.2">
      <c r="D66" s="1"/>
      <c r="E66" s="1"/>
      <c r="F66" s="4"/>
      <c r="G66" s="4"/>
      <c r="H66" s="4"/>
      <c r="I66" s="4"/>
      <c r="J66" s="4"/>
      <c r="K66" s="4"/>
    </row>
    <row r="67" spans="1:44" x14ac:dyDescent="0.2">
      <c r="D67" s="1"/>
      <c r="E67" s="1"/>
      <c r="F67" s="17"/>
      <c r="G67" s="17"/>
      <c r="H67" s="17"/>
      <c r="I67" s="17"/>
      <c r="J67" s="17"/>
      <c r="K67" s="17"/>
    </row>
    <row r="68" spans="1:44" ht="12.75" customHeight="1" x14ac:dyDescent="0.2">
      <c r="A68" s="15">
        <f>MONTH(C68)</f>
        <v>5</v>
      </c>
      <c r="C68" s="38">
        <f>DATE($BD$9,MONTH(C53)+1,1)</f>
        <v>44682</v>
      </c>
      <c r="D68" s="38"/>
      <c r="E68" s="18"/>
      <c r="F68" s="25">
        <f>DATE(YEAR(C68),MONTH(C68),1)</f>
        <v>44682</v>
      </c>
      <c r="G68" s="25">
        <f t="shared" ref="G68:AJ68" si="39">IFERROR(IF(MONTH(F68+1)=MONTH($C68),F68+1,"-"),"-")</f>
        <v>44683</v>
      </c>
      <c r="H68" s="25">
        <f t="shared" si="39"/>
        <v>44684</v>
      </c>
      <c r="I68" s="25">
        <f t="shared" si="39"/>
        <v>44685</v>
      </c>
      <c r="J68" s="25">
        <f t="shared" si="39"/>
        <v>44686</v>
      </c>
      <c r="K68" s="25">
        <f t="shared" si="39"/>
        <v>44687</v>
      </c>
      <c r="L68" s="25">
        <f t="shared" si="39"/>
        <v>44688</v>
      </c>
      <c r="M68" s="25">
        <f t="shared" si="39"/>
        <v>44689</v>
      </c>
      <c r="N68" s="25">
        <f t="shared" si="39"/>
        <v>44690</v>
      </c>
      <c r="O68" s="25">
        <f t="shared" si="39"/>
        <v>44691</v>
      </c>
      <c r="P68" s="25">
        <f t="shared" si="39"/>
        <v>44692</v>
      </c>
      <c r="Q68" s="25">
        <f t="shared" si="39"/>
        <v>44693</v>
      </c>
      <c r="R68" s="25">
        <f t="shared" si="39"/>
        <v>44694</v>
      </c>
      <c r="S68" s="25">
        <f t="shared" si="39"/>
        <v>44695</v>
      </c>
      <c r="T68" s="25">
        <f t="shared" si="39"/>
        <v>44696</v>
      </c>
      <c r="U68" s="25">
        <f t="shared" si="39"/>
        <v>44697</v>
      </c>
      <c r="V68" s="25">
        <f t="shared" si="39"/>
        <v>44698</v>
      </c>
      <c r="W68" s="25">
        <f t="shared" si="39"/>
        <v>44699</v>
      </c>
      <c r="X68" s="25">
        <f t="shared" si="39"/>
        <v>44700</v>
      </c>
      <c r="Y68" s="25">
        <f t="shared" si="39"/>
        <v>44701</v>
      </c>
      <c r="Z68" s="25">
        <f t="shared" si="39"/>
        <v>44702</v>
      </c>
      <c r="AA68" s="25">
        <f t="shared" si="39"/>
        <v>44703</v>
      </c>
      <c r="AB68" s="25">
        <f t="shared" si="39"/>
        <v>44704</v>
      </c>
      <c r="AC68" s="25">
        <f t="shared" si="39"/>
        <v>44705</v>
      </c>
      <c r="AD68" s="25">
        <f t="shared" si="39"/>
        <v>44706</v>
      </c>
      <c r="AE68" s="25">
        <f t="shared" si="39"/>
        <v>44707</v>
      </c>
      <c r="AF68" s="25">
        <f t="shared" si="39"/>
        <v>44708</v>
      </c>
      <c r="AG68" s="25">
        <f t="shared" si="39"/>
        <v>44709</v>
      </c>
      <c r="AH68" s="25">
        <f t="shared" si="39"/>
        <v>44710</v>
      </c>
      <c r="AI68" s="25">
        <f t="shared" si="39"/>
        <v>44711</v>
      </c>
      <c r="AJ68" s="25">
        <f t="shared" si="39"/>
        <v>44712</v>
      </c>
      <c r="AM68" s="31" t="s">
        <v>9</v>
      </c>
      <c r="AN68" s="31"/>
      <c r="AO68" s="31"/>
      <c r="AP68" s="31"/>
      <c r="AQ68" s="31"/>
      <c r="AR68" s="31"/>
    </row>
    <row r="69" spans="1:44" ht="12.75" customHeight="1" x14ac:dyDescent="0.2">
      <c r="A69" s="15">
        <f>A68</f>
        <v>5</v>
      </c>
      <c r="C69" s="39"/>
      <c r="D69" s="39"/>
      <c r="E69" s="18"/>
      <c r="F69" s="19" t="str">
        <f>IF(F68="-","-",UPPER(LEFT(TEXT(F68,"ddd"),1)))</f>
        <v>S</v>
      </c>
      <c r="G69" s="19" t="str">
        <f t="shared" ref="G69:H69" si="40">IF(G68="-","-",UPPER(LEFT(TEXT(G68,"ddd"),1)))</f>
        <v>M</v>
      </c>
      <c r="H69" s="19" t="str">
        <f t="shared" si="40"/>
        <v>T</v>
      </c>
      <c r="I69" s="19" t="str">
        <f>IF(I68="-","-",UPPER(LEFT(TEXT(I68,"ddd"),1)))</f>
        <v>W</v>
      </c>
      <c r="J69" s="19" t="str">
        <f t="shared" ref="J69:AJ69" si="41">IF(J68="-","-",UPPER(LEFT(TEXT(J68,"ddd"),1)))</f>
        <v>T</v>
      </c>
      <c r="K69" s="19" t="str">
        <f t="shared" si="41"/>
        <v>F</v>
      </c>
      <c r="L69" s="19" t="str">
        <f t="shared" si="41"/>
        <v>S</v>
      </c>
      <c r="M69" s="19" t="str">
        <f t="shared" si="41"/>
        <v>S</v>
      </c>
      <c r="N69" s="19" t="str">
        <f t="shared" si="41"/>
        <v>M</v>
      </c>
      <c r="O69" s="19" t="str">
        <f t="shared" si="41"/>
        <v>T</v>
      </c>
      <c r="P69" s="19" t="str">
        <f t="shared" si="41"/>
        <v>W</v>
      </c>
      <c r="Q69" s="19" t="str">
        <f t="shared" si="41"/>
        <v>T</v>
      </c>
      <c r="R69" s="19" t="str">
        <f t="shared" si="41"/>
        <v>F</v>
      </c>
      <c r="S69" s="19" t="str">
        <f t="shared" si="41"/>
        <v>S</v>
      </c>
      <c r="T69" s="19" t="str">
        <f t="shared" si="41"/>
        <v>S</v>
      </c>
      <c r="U69" s="19" t="str">
        <f t="shared" si="41"/>
        <v>M</v>
      </c>
      <c r="V69" s="19" t="str">
        <f t="shared" si="41"/>
        <v>T</v>
      </c>
      <c r="W69" s="19" t="str">
        <f t="shared" si="41"/>
        <v>W</v>
      </c>
      <c r="X69" s="19" t="str">
        <f t="shared" si="41"/>
        <v>T</v>
      </c>
      <c r="Y69" s="19" t="str">
        <f t="shared" si="41"/>
        <v>F</v>
      </c>
      <c r="Z69" s="19" t="str">
        <f t="shared" si="41"/>
        <v>S</v>
      </c>
      <c r="AA69" s="19" t="str">
        <f t="shared" si="41"/>
        <v>S</v>
      </c>
      <c r="AB69" s="19" t="str">
        <f t="shared" si="41"/>
        <v>M</v>
      </c>
      <c r="AC69" s="19" t="str">
        <f t="shared" si="41"/>
        <v>T</v>
      </c>
      <c r="AD69" s="19" t="str">
        <f t="shared" si="41"/>
        <v>W</v>
      </c>
      <c r="AE69" s="19" t="str">
        <f t="shared" si="41"/>
        <v>T</v>
      </c>
      <c r="AF69" s="19" t="str">
        <f t="shared" si="41"/>
        <v>F</v>
      </c>
      <c r="AG69" s="19" t="str">
        <f t="shared" si="41"/>
        <v>S</v>
      </c>
      <c r="AH69" s="19" t="str">
        <f t="shared" si="41"/>
        <v>S</v>
      </c>
      <c r="AI69" s="19" t="str">
        <f t="shared" si="41"/>
        <v>M</v>
      </c>
      <c r="AJ69" s="19" t="str">
        <f t="shared" si="41"/>
        <v>T</v>
      </c>
      <c r="AM69" s="45" t="s">
        <v>5</v>
      </c>
      <c r="AN69" s="45"/>
      <c r="AO69" s="45" t="s">
        <v>6</v>
      </c>
      <c r="AP69" s="45"/>
      <c r="AQ69" s="45" t="s">
        <v>7</v>
      </c>
      <c r="AR69" s="45"/>
    </row>
    <row r="70" spans="1:44" x14ac:dyDescent="0.2">
      <c r="A70" s="15">
        <f t="shared" ref="A70:A80" si="42">A69</f>
        <v>5</v>
      </c>
      <c r="C70" s="8">
        <v>1</v>
      </c>
      <c r="D70" s="6" t="s">
        <v>46</v>
      </c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M70" s="41" t="str">
        <f t="shared" ref="AM70:AM79" si="43">IF(COUNTIF($F70:$AJ70,$AU$10)=0,"-",COUNTIF($F70:$AJ70,$AU$10))</f>
        <v>-</v>
      </c>
      <c r="AN70" s="41"/>
      <c r="AO70" s="41" t="str">
        <f t="shared" ref="AO70:AO79" si="44">IF(COUNTIF($F70:$AJ70,$AU$11)=0,"-",COUNTIF($F70:$AJ70,$AU$11))</f>
        <v>-</v>
      </c>
      <c r="AP70" s="41"/>
      <c r="AQ70" s="41" t="str">
        <f t="shared" ref="AQ70:AQ79" si="45">IF(COUNTIF($F70:$AJ70,$AU$12)=0,"-",COUNTIF($F70:$AJ70,$AU$12))</f>
        <v>-</v>
      </c>
      <c r="AR70" s="41"/>
    </row>
    <row r="71" spans="1:44" x14ac:dyDescent="0.2">
      <c r="A71" s="15">
        <f t="shared" si="42"/>
        <v>5</v>
      </c>
      <c r="C71" s="9">
        <v>2</v>
      </c>
      <c r="D71" s="6"/>
      <c r="E71" s="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M71" s="41" t="str">
        <f t="shared" si="43"/>
        <v>-</v>
      </c>
      <c r="AN71" s="41"/>
      <c r="AO71" s="41" t="str">
        <f t="shared" si="44"/>
        <v>-</v>
      </c>
      <c r="AP71" s="41"/>
      <c r="AQ71" s="41" t="str">
        <f t="shared" si="45"/>
        <v>-</v>
      </c>
      <c r="AR71" s="41"/>
    </row>
    <row r="72" spans="1:44" x14ac:dyDescent="0.2">
      <c r="A72" s="15">
        <f t="shared" si="42"/>
        <v>5</v>
      </c>
      <c r="C72" s="8">
        <v>3</v>
      </c>
      <c r="D72" s="6"/>
      <c r="E72" s="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M72" s="41" t="str">
        <f t="shared" si="43"/>
        <v>-</v>
      </c>
      <c r="AN72" s="41"/>
      <c r="AO72" s="41" t="str">
        <f t="shared" si="44"/>
        <v>-</v>
      </c>
      <c r="AP72" s="41"/>
      <c r="AQ72" s="41" t="str">
        <f t="shared" si="45"/>
        <v>-</v>
      </c>
      <c r="AR72" s="41"/>
    </row>
    <row r="73" spans="1:44" x14ac:dyDescent="0.2">
      <c r="A73" s="15">
        <f t="shared" si="42"/>
        <v>5</v>
      </c>
      <c r="C73" s="9">
        <v>4</v>
      </c>
      <c r="D73" s="6"/>
      <c r="E73" s="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M73" s="41" t="str">
        <f t="shared" si="43"/>
        <v>-</v>
      </c>
      <c r="AN73" s="41"/>
      <c r="AO73" s="41" t="str">
        <f t="shared" si="44"/>
        <v>-</v>
      </c>
      <c r="AP73" s="41"/>
      <c r="AQ73" s="41" t="str">
        <f t="shared" si="45"/>
        <v>-</v>
      </c>
      <c r="AR73" s="41"/>
    </row>
    <row r="74" spans="1:44" x14ac:dyDescent="0.2">
      <c r="A74" s="15">
        <f t="shared" si="42"/>
        <v>5</v>
      </c>
      <c r="C74" s="8">
        <v>5</v>
      </c>
      <c r="D74" s="6"/>
      <c r="E74" s="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M74" s="41" t="str">
        <f t="shared" si="43"/>
        <v>-</v>
      </c>
      <c r="AN74" s="41"/>
      <c r="AO74" s="41" t="str">
        <f t="shared" si="44"/>
        <v>-</v>
      </c>
      <c r="AP74" s="41"/>
      <c r="AQ74" s="41" t="str">
        <f t="shared" si="45"/>
        <v>-</v>
      </c>
      <c r="AR74" s="41"/>
    </row>
    <row r="75" spans="1:44" x14ac:dyDescent="0.2">
      <c r="A75" s="15">
        <f t="shared" si="42"/>
        <v>5</v>
      </c>
      <c r="C75" s="9">
        <v>6</v>
      </c>
      <c r="D75" s="6"/>
      <c r="E75" s="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M75" s="41" t="str">
        <f t="shared" si="43"/>
        <v>-</v>
      </c>
      <c r="AN75" s="41"/>
      <c r="AO75" s="41" t="str">
        <f t="shared" si="44"/>
        <v>-</v>
      </c>
      <c r="AP75" s="41"/>
      <c r="AQ75" s="41" t="str">
        <f t="shared" si="45"/>
        <v>-</v>
      </c>
      <c r="AR75" s="41"/>
    </row>
    <row r="76" spans="1:44" x14ac:dyDescent="0.2">
      <c r="A76" s="15">
        <f t="shared" si="42"/>
        <v>5</v>
      </c>
      <c r="C76" s="8">
        <v>7</v>
      </c>
      <c r="D76" s="6"/>
      <c r="E76" s="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M76" s="41" t="str">
        <f t="shared" si="43"/>
        <v>-</v>
      </c>
      <c r="AN76" s="41"/>
      <c r="AO76" s="41" t="str">
        <f t="shared" si="44"/>
        <v>-</v>
      </c>
      <c r="AP76" s="41"/>
      <c r="AQ76" s="41" t="str">
        <f t="shared" si="45"/>
        <v>-</v>
      </c>
      <c r="AR76" s="41"/>
    </row>
    <row r="77" spans="1:44" x14ac:dyDescent="0.2">
      <c r="A77" s="15">
        <f t="shared" si="42"/>
        <v>5</v>
      </c>
      <c r="C77" s="9">
        <v>8</v>
      </c>
      <c r="D77" s="6"/>
      <c r="E77" s="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M77" s="41" t="str">
        <f t="shared" si="43"/>
        <v>-</v>
      </c>
      <c r="AN77" s="41"/>
      <c r="AO77" s="41" t="str">
        <f t="shared" si="44"/>
        <v>-</v>
      </c>
      <c r="AP77" s="41"/>
      <c r="AQ77" s="41" t="str">
        <f t="shared" si="45"/>
        <v>-</v>
      </c>
      <c r="AR77" s="41"/>
    </row>
    <row r="78" spans="1:44" x14ac:dyDescent="0.2">
      <c r="A78" s="15">
        <f t="shared" si="42"/>
        <v>5</v>
      </c>
      <c r="C78" s="8">
        <v>9</v>
      </c>
      <c r="D78" s="6"/>
      <c r="E78" s="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M78" s="41" t="str">
        <f t="shared" si="43"/>
        <v>-</v>
      </c>
      <c r="AN78" s="41"/>
      <c r="AO78" s="41" t="str">
        <f t="shared" si="44"/>
        <v>-</v>
      </c>
      <c r="AP78" s="41"/>
      <c r="AQ78" s="41" t="str">
        <f t="shared" si="45"/>
        <v>-</v>
      </c>
      <c r="AR78" s="41"/>
    </row>
    <row r="79" spans="1:44" x14ac:dyDescent="0.2">
      <c r="A79" s="15">
        <f t="shared" si="42"/>
        <v>5</v>
      </c>
      <c r="C79" s="9">
        <v>10</v>
      </c>
      <c r="D79" s="6"/>
      <c r="E79" s="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M79" s="41" t="str">
        <f t="shared" si="43"/>
        <v>-</v>
      </c>
      <c r="AN79" s="41"/>
      <c r="AO79" s="41" t="str">
        <f t="shared" si="44"/>
        <v>-</v>
      </c>
      <c r="AP79" s="41"/>
      <c r="AQ79" s="41" t="str">
        <f t="shared" si="45"/>
        <v>-</v>
      </c>
      <c r="AR79" s="41"/>
    </row>
    <row r="80" spans="1:44" x14ac:dyDescent="0.2">
      <c r="A80" s="15">
        <f t="shared" si="42"/>
        <v>5</v>
      </c>
      <c r="D80" s="1"/>
      <c r="E80" s="1"/>
      <c r="F80" s="5">
        <f t="shared" ref="F80:AJ80" si="46">IF(COUNTIF(F70:F79,$AU$10)=0,0,COUNTIF(F70:F79,$AU$10))</f>
        <v>0</v>
      </c>
      <c r="G80" s="5">
        <f t="shared" si="46"/>
        <v>0</v>
      </c>
      <c r="H80" s="5">
        <f t="shared" si="46"/>
        <v>0</v>
      </c>
      <c r="I80" s="5">
        <f t="shared" si="46"/>
        <v>0</v>
      </c>
      <c r="J80" s="5">
        <f t="shared" si="46"/>
        <v>0</v>
      </c>
      <c r="K80" s="5">
        <f t="shared" si="46"/>
        <v>0</v>
      </c>
      <c r="L80" s="5">
        <f t="shared" si="46"/>
        <v>0</v>
      </c>
      <c r="M80" s="5">
        <f t="shared" si="46"/>
        <v>0</v>
      </c>
      <c r="N80" s="5">
        <f t="shared" si="46"/>
        <v>0</v>
      </c>
      <c r="O80" s="5">
        <f t="shared" si="46"/>
        <v>0</v>
      </c>
      <c r="P80" s="5">
        <f t="shared" si="46"/>
        <v>0</v>
      </c>
      <c r="Q80" s="5">
        <f t="shared" si="46"/>
        <v>0</v>
      </c>
      <c r="R80" s="5">
        <f t="shared" si="46"/>
        <v>0</v>
      </c>
      <c r="S80" s="5">
        <f t="shared" si="46"/>
        <v>0</v>
      </c>
      <c r="T80" s="5">
        <f t="shared" si="46"/>
        <v>0</v>
      </c>
      <c r="U80" s="5">
        <f t="shared" si="46"/>
        <v>0</v>
      </c>
      <c r="V80" s="5">
        <f t="shared" si="46"/>
        <v>0</v>
      </c>
      <c r="W80" s="5">
        <f t="shared" si="46"/>
        <v>0</v>
      </c>
      <c r="X80" s="5">
        <f t="shared" si="46"/>
        <v>0</v>
      </c>
      <c r="Y80" s="5">
        <f t="shared" si="46"/>
        <v>0</v>
      </c>
      <c r="Z80" s="5">
        <f t="shared" si="46"/>
        <v>0</v>
      </c>
      <c r="AA80" s="5">
        <f t="shared" si="46"/>
        <v>0</v>
      </c>
      <c r="AB80" s="5">
        <f t="shared" si="46"/>
        <v>0</v>
      </c>
      <c r="AC80" s="5">
        <f t="shared" si="46"/>
        <v>0</v>
      </c>
      <c r="AD80" s="5">
        <f t="shared" si="46"/>
        <v>0</v>
      </c>
      <c r="AE80" s="5">
        <f t="shared" si="46"/>
        <v>0</v>
      </c>
      <c r="AF80" s="5">
        <f t="shared" si="46"/>
        <v>0</v>
      </c>
      <c r="AG80" s="5">
        <f t="shared" si="46"/>
        <v>0</v>
      </c>
      <c r="AH80" s="5">
        <f t="shared" si="46"/>
        <v>0</v>
      </c>
      <c r="AI80" s="5">
        <f t="shared" si="46"/>
        <v>0</v>
      </c>
      <c r="AJ80" s="5">
        <f t="shared" si="46"/>
        <v>0</v>
      </c>
      <c r="AM80" s="50" t="str">
        <f>IF(SUM(AM70:AM79)=0,"-",SUM(AM70:AM79))</f>
        <v>-</v>
      </c>
      <c r="AN80" s="50"/>
      <c r="AO80" s="50" t="str">
        <f t="shared" ref="AO80" si="47">IF(SUM(AO70:AO79)=0,"-",SUM(AO70:AO79))</f>
        <v>-</v>
      </c>
      <c r="AP80" s="50"/>
      <c r="AQ80" s="51" t="str">
        <f t="shared" ref="AQ80" si="48">IF(SUM(AQ70:AQ79)=0,"-",SUM(AQ70:AQ79))</f>
        <v>-</v>
      </c>
      <c r="AR80" s="51"/>
    </row>
    <row r="81" spans="1:44" x14ac:dyDescent="0.2">
      <c r="D81" s="1"/>
      <c r="E81" s="1"/>
      <c r="F81" s="4"/>
      <c r="G81" s="4"/>
      <c r="H81" s="4"/>
      <c r="I81" s="4"/>
      <c r="J81" s="4"/>
      <c r="K81" s="4"/>
    </row>
    <row r="82" spans="1:44" x14ac:dyDescent="0.2">
      <c r="D82" s="1"/>
      <c r="E82" s="1"/>
      <c r="F82" s="17"/>
      <c r="G82" s="17"/>
      <c r="H82" s="17"/>
      <c r="I82" s="17"/>
      <c r="J82" s="17"/>
      <c r="K82" s="17"/>
    </row>
    <row r="83" spans="1:44" ht="12.75" customHeight="1" x14ac:dyDescent="0.2">
      <c r="A83" s="15">
        <f>MONTH(C83)</f>
        <v>6</v>
      </c>
      <c r="C83" s="38">
        <f>DATE($BD$9,MONTH(C68)+1,1)</f>
        <v>44713</v>
      </c>
      <c r="D83" s="38"/>
      <c r="E83" s="18"/>
      <c r="F83" s="25">
        <f>DATE(YEAR(C83),MONTH(C83),1)</f>
        <v>44713</v>
      </c>
      <c r="G83" s="25">
        <f t="shared" ref="G83:AJ83" si="49">IFERROR(IF(MONTH(F83+1)=MONTH($C83),F83+1,"-"),"-")</f>
        <v>44714</v>
      </c>
      <c r="H83" s="25">
        <f t="shared" si="49"/>
        <v>44715</v>
      </c>
      <c r="I83" s="25">
        <f t="shared" si="49"/>
        <v>44716</v>
      </c>
      <c r="J83" s="25">
        <f t="shared" si="49"/>
        <v>44717</v>
      </c>
      <c r="K83" s="25">
        <f t="shared" si="49"/>
        <v>44718</v>
      </c>
      <c r="L83" s="25">
        <f t="shared" si="49"/>
        <v>44719</v>
      </c>
      <c r="M83" s="25">
        <f t="shared" si="49"/>
        <v>44720</v>
      </c>
      <c r="N83" s="25">
        <f t="shared" si="49"/>
        <v>44721</v>
      </c>
      <c r="O83" s="25">
        <f t="shared" si="49"/>
        <v>44722</v>
      </c>
      <c r="P83" s="25">
        <f t="shared" si="49"/>
        <v>44723</v>
      </c>
      <c r="Q83" s="25">
        <f t="shared" si="49"/>
        <v>44724</v>
      </c>
      <c r="R83" s="25">
        <f t="shared" si="49"/>
        <v>44725</v>
      </c>
      <c r="S83" s="25">
        <f t="shared" si="49"/>
        <v>44726</v>
      </c>
      <c r="T83" s="25">
        <f t="shared" si="49"/>
        <v>44727</v>
      </c>
      <c r="U83" s="25">
        <f t="shared" si="49"/>
        <v>44728</v>
      </c>
      <c r="V83" s="25">
        <f t="shared" si="49"/>
        <v>44729</v>
      </c>
      <c r="W83" s="25">
        <f t="shared" si="49"/>
        <v>44730</v>
      </c>
      <c r="X83" s="25">
        <f t="shared" si="49"/>
        <v>44731</v>
      </c>
      <c r="Y83" s="25">
        <f t="shared" si="49"/>
        <v>44732</v>
      </c>
      <c r="Z83" s="25">
        <f t="shared" si="49"/>
        <v>44733</v>
      </c>
      <c r="AA83" s="25">
        <f t="shared" si="49"/>
        <v>44734</v>
      </c>
      <c r="AB83" s="25">
        <f t="shared" si="49"/>
        <v>44735</v>
      </c>
      <c r="AC83" s="25">
        <f t="shared" si="49"/>
        <v>44736</v>
      </c>
      <c r="AD83" s="25">
        <f t="shared" si="49"/>
        <v>44737</v>
      </c>
      <c r="AE83" s="25">
        <f t="shared" si="49"/>
        <v>44738</v>
      </c>
      <c r="AF83" s="25">
        <f t="shared" si="49"/>
        <v>44739</v>
      </c>
      <c r="AG83" s="25">
        <f t="shared" si="49"/>
        <v>44740</v>
      </c>
      <c r="AH83" s="25">
        <f t="shared" si="49"/>
        <v>44741</v>
      </c>
      <c r="AI83" s="25">
        <f t="shared" si="49"/>
        <v>44742</v>
      </c>
      <c r="AJ83" s="25" t="str">
        <f t="shared" si="49"/>
        <v>-</v>
      </c>
      <c r="AM83" s="31" t="s">
        <v>9</v>
      </c>
      <c r="AN83" s="31"/>
      <c r="AO83" s="31"/>
      <c r="AP83" s="31"/>
      <c r="AQ83" s="31"/>
      <c r="AR83" s="31"/>
    </row>
    <row r="84" spans="1:44" ht="12.75" customHeight="1" x14ac:dyDescent="0.2">
      <c r="A84" s="15">
        <f>A83</f>
        <v>6</v>
      </c>
      <c r="C84" s="39"/>
      <c r="D84" s="39"/>
      <c r="E84" s="18"/>
      <c r="F84" s="19" t="str">
        <f>IF(F83="-","-",UPPER(LEFT(TEXT(F83,"ddd"),1)))</f>
        <v>W</v>
      </c>
      <c r="G84" s="19" t="str">
        <f t="shared" ref="G84:H84" si="50">IF(G83="-","-",UPPER(LEFT(TEXT(G83,"ddd"),1)))</f>
        <v>T</v>
      </c>
      <c r="H84" s="19" t="str">
        <f t="shared" si="50"/>
        <v>F</v>
      </c>
      <c r="I84" s="19" t="str">
        <f>IF(I83="-","-",UPPER(LEFT(TEXT(I83,"ddd"),1)))</f>
        <v>S</v>
      </c>
      <c r="J84" s="19" t="str">
        <f t="shared" ref="J84:AJ84" si="51">IF(J83="-","-",UPPER(LEFT(TEXT(J83,"ddd"),1)))</f>
        <v>S</v>
      </c>
      <c r="K84" s="19" t="str">
        <f t="shared" si="51"/>
        <v>M</v>
      </c>
      <c r="L84" s="19" t="str">
        <f t="shared" si="51"/>
        <v>T</v>
      </c>
      <c r="M84" s="19" t="str">
        <f t="shared" si="51"/>
        <v>W</v>
      </c>
      <c r="N84" s="19" t="str">
        <f t="shared" si="51"/>
        <v>T</v>
      </c>
      <c r="O84" s="19" t="str">
        <f t="shared" si="51"/>
        <v>F</v>
      </c>
      <c r="P84" s="19" t="str">
        <f t="shared" si="51"/>
        <v>S</v>
      </c>
      <c r="Q84" s="19" t="str">
        <f t="shared" si="51"/>
        <v>S</v>
      </c>
      <c r="R84" s="19" t="str">
        <f t="shared" si="51"/>
        <v>M</v>
      </c>
      <c r="S84" s="19" t="str">
        <f t="shared" si="51"/>
        <v>T</v>
      </c>
      <c r="T84" s="19" t="str">
        <f t="shared" si="51"/>
        <v>W</v>
      </c>
      <c r="U84" s="19" t="str">
        <f t="shared" si="51"/>
        <v>T</v>
      </c>
      <c r="V84" s="19" t="str">
        <f t="shared" si="51"/>
        <v>F</v>
      </c>
      <c r="W84" s="19" t="str">
        <f t="shared" si="51"/>
        <v>S</v>
      </c>
      <c r="X84" s="19" t="str">
        <f t="shared" si="51"/>
        <v>S</v>
      </c>
      <c r="Y84" s="19" t="str">
        <f t="shared" si="51"/>
        <v>M</v>
      </c>
      <c r="Z84" s="19" t="str">
        <f t="shared" si="51"/>
        <v>T</v>
      </c>
      <c r="AA84" s="19" t="str">
        <f t="shared" si="51"/>
        <v>W</v>
      </c>
      <c r="AB84" s="19" t="str">
        <f t="shared" si="51"/>
        <v>T</v>
      </c>
      <c r="AC84" s="19" t="str">
        <f t="shared" si="51"/>
        <v>F</v>
      </c>
      <c r="AD84" s="19" t="str">
        <f t="shared" si="51"/>
        <v>S</v>
      </c>
      <c r="AE84" s="19" t="str">
        <f t="shared" si="51"/>
        <v>S</v>
      </c>
      <c r="AF84" s="19" t="str">
        <f t="shared" si="51"/>
        <v>M</v>
      </c>
      <c r="AG84" s="19" t="str">
        <f t="shared" si="51"/>
        <v>T</v>
      </c>
      <c r="AH84" s="19" t="str">
        <f t="shared" si="51"/>
        <v>W</v>
      </c>
      <c r="AI84" s="19" t="str">
        <f t="shared" si="51"/>
        <v>T</v>
      </c>
      <c r="AJ84" s="19" t="str">
        <f t="shared" si="51"/>
        <v>-</v>
      </c>
      <c r="AM84" s="45" t="s">
        <v>5</v>
      </c>
      <c r="AN84" s="45"/>
      <c r="AO84" s="45" t="s">
        <v>6</v>
      </c>
      <c r="AP84" s="45"/>
      <c r="AQ84" s="45" t="s">
        <v>7</v>
      </c>
      <c r="AR84" s="45"/>
    </row>
    <row r="85" spans="1:44" x14ac:dyDescent="0.2">
      <c r="A85" s="15">
        <f t="shared" ref="A85:A95" si="52">A84</f>
        <v>6</v>
      </c>
      <c r="C85" s="8">
        <v>1</v>
      </c>
      <c r="D85" s="6" t="s">
        <v>46</v>
      </c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M85" s="41" t="str">
        <f t="shared" ref="AM85:AM94" si="53">IF(COUNTIF($F85:$AJ85,$AU$10)=0,"-",COUNTIF($F85:$AJ85,$AU$10))</f>
        <v>-</v>
      </c>
      <c r="AN85" s="41"/>
      <c r="AO85" s="41" t="str">
        <f t="shared" ref="AO85:AO94" si="54">IF(COUNTIF($F85:$AJ85,$AU$11)=0,"-",COUNTIF($F85:$AJ85,$AU$11))</f>
        <v>-</v>
      </c>
      <c r="AP85" s="41"/>
      <c r="AQ85" s="41" t="str">
        <f t="shared" ref="AQ85:AQ94" si="55">IF(COUNTIF($F85:$AJ85,$AU$12)=0,"-",COUNTIF($F85:$AJ85,$AU$12))</f>
        <v>-</v>
      </c>
      <c r="AR85" s="41"/>
    </row>
    <row r="86" spans="1:44" x14ac:dyDescent="0.2">
      <c r="A86" s="15">
        <f t="shared" si="52"/>
        <v>6</v>
      </c>
      <c r="C86" s="9">
        <v>2</v>
      </c>
      <c r="D86" s="6"/>
      <c r="E86" s="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M86" s="41" t="str">
        <f t="shared" si="53"/>
        <v>-</v>
      </c>
      <c r="AN86" s="41"/>
      <c r="AO86" s="41" t="str">
        <f t="shared" si="54"/>
        <v>-</v>
      </c>
      <c r="AP86" s="41"/>
      <c r="AQ86" s="41" t="str">
        <f t="shared" si="55"/>
        <v>-</v>
      </c>
      <c r="AR86" s="41"/>
    </row>
    <row r="87" spans="1:44" x14ac:dyDescent="0.2">
      <c r="A87" s="15">
        <f t="shared" si="52"/>
        <v>6</v>
      </c>
      <c r="C87" s="8">
        <v>3</v>
      </c>
      <c r="D87" s="6"/>
      <c r="E87" s="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M87" s="41" t="str">
        <f t="shared" si="53"/>
        <v>-</v>
      </c>
      <c r="AN87" s="41"/>
      <c r="AO87" s="41" t="str">
        <f t="shared" si="54"/>
        <v>-</v>
      </c>
      <c r="AP87" s="41"/>
      <c r="AQ87" s="41" t="str">
        <f t="shared" si="55"/>
        <v>-</v>
      </c>
      <c r="AR87" s="41"/>
    </row>
    <row r="88" spans="1:44" x14ac:dyDescent="0.2">
      <c r="A88" s="15">
        <f t="shared" si="52"/>
        <v>6</v>
      </c>
      <c r="C88" s="9">
        <v>4</v>
      </c>
      <c r="D88" s="6"/>
      <c r="E88" s="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M88" s="41" t="str">
        <f t="shared" si="53"/>
        <v>-</v>
      </c>
      <c r="AN88" s="41"/>
      <c r="AO88" s="41" t="str">
        <f t="shared" si="54"/>
        <v>-</v>
      </c>
      <c r="AP88" s="41"/>
      <c r="AQ88" s="41" t="str">
        <f t="shared" si="55"/>
        <v>-</v>
      </c>
      <c r="AR88" s="41"/>
    </row>
    <row r="89" spans="1:44" x14ac:dyDescent="0.2">
      <c r="A89" s="15">
        <f t="shared" si="52"/>
        <v>6</v>
      </c>
      <c r="C89" s="8">
        <v>5</v>
      </c>
      <c r="D89" s="6"/>
      <c r="E89" s="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M89" s="41" t="str">
        <f t="shared" si="53"/>
        <v>-</v>
      </c>
      <c r="AN89" s="41"/>
      <c r="AO89" s="41" t="str">
        <f t="shared" si="54"/>
        <v>-</v>
      </c>
      <c r="AP89" s="41"/>
      <c r="AQ89" s="41" t="str">
        <f t="shared" si="55"/>
        <v>-</v>
      </c>
      <c r="AR89" s="41"/>
    </row>
    <row r="90" spans="1:44" x14ac:dyDescent="0.2">
      <c r="A90" s="15">
        <f t="shared" si="52"/>
        <v>6</v>
      </c>
      <c r="C90" s="9">
        <v>6</v>
      </c>
      <c r="D90" s="6"/>
      <c r="E90" s="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M90" s="41" t="str">
        <f t="shared" si="53"/>
        <v>-</v>
      </c>
      <c r="AN90" s="41"/>
      <c r="AO90" s="41" t="str">
        <f t="shared" si="54"/>
        <v>-</v>
      </c>
      <c r="AP90" s="41"/>
      <c r="AQ90" s="41" t="str">
        <f t="shared" si="55"/>
        <v>-</v>
      </c>
      <c r="AR90" s="41"/>
    </row>
    <row r="91" spans="1:44" x14ac:dyDescent="0.2">
      <c r="A91" s="15">
        <f t="shared" si="52"/>
        <v>6</v>
      </c>
      <c r="C91" s="8">
        <v>7</v>
      </c>
      <c r="D91" s="6"/>
      <c r="E91" s="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M91" s="41" t="str">
        <f t="shared" si="53"/>
        <v>-</v>
      </c>
      <c r="AN91" s="41"/>
      <c r="AO91" s="41" t="str">
        <f t="shared" si="54"/>
        <v>-</v>
      </c>
      <c r="AP91" s="41"/>
      <c r="AQ91" s="41" t="str">
        <f t="shared" si="55"/>
        <v>-</v>
      </c>
      <c r="AR91" s="41"/>
    </row>
    <row r="92" spans="1:44" x14ac:dyDescent="0.2">
      <c r="A92" s="15">
        <f t="shared" si="52"/>
        <v>6</v>
      </c>
      <c r="C92" s="9">
        <v>8</v>
      </c>
      <c r="D92" s="6"/>
      <c r="E92" s="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M92" s="41" t="str">
        <f t="shared" si="53"/>
        <v>-</v>
      </c>
      <c r="AN92" s="41"/>
      <c r="AO92" s="41" t="str">
        <f t="shared" si="54"/>
        <v>-</v>
      </c>
      <c r="AP92" s="41"/>
      <c r="AQ92" s="41" t="str">
        <f t="shared" si="55"/>
        <v>-</v>
      </c>
      <c r="AR92" s="41"/>
    </row>
    <row r="93" spans="1:44" x14ac:dyDescent="0.2">
      <c r="A93" s="15">
        <f t="shared" si="52"/>
        <v>6</v>
      </c>
      <c r="C93" s="8">
        <v>9</v>
      </c>
      <c r="D93" s="6"/>
      <c r="E93" s="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M93" s="41" t="str">
        <f t="shared" si="53"/>
        <v>-</v>
      </c>
      <c r="AN93" s="41"/>
      <c r="AO93" s="41" t="str">
        <f t="shared" si="54"/>
        <v>-</v>
      </c>
      <c r="AP93" s="41"/>
      <c r="AQ93" s="41" t="str">
        <f t="shared" si="55"/>
        <v>-</v>
      </c>
      <c r="AR93" s="41"/>
    </row>
    <row r="94" spans="1:44" x14ac:dyDescent="0.2">
      <c r="A94" s="15">
        <f t="shared" si="52"/>
        <v>6</v>
      </c>
      <c r="C94" s="9">
        <v>10</v>
      </c>
      <c r="D94" s="6"/>
      <c r="E94" s="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M94" s="41" t="str">
        <f t="shared" si="53"/>
        <v>-</v>
      </c>
      <c r="AN94" s="41"/>
      <c r="AO94" s="41" t="str">
        <f t="shared" si="54"/>
        <v>-</v>
      </c>
      <c r="AP94" s="41"/>
      <c r="AQ94" s="41" t="str">
        <f t="shared" si="55"/>
        <v>-</v>
      </c>
      <c r="AR94" s="41"/>
    </row>
    <row r="95" spans="1:44" x14ac:dyDescent="0.2">
      <c r="A95" s="15">
        <f t="shared" si="52"/>
        <v>6</v>
      </c>
      <c r="D95" s="1"/>
      <c r="E95" s="1"/>
      <c r="F95" s="5">
        <f t="shared" ref="F95:AJ95" si="56">IF(COUNTIF(F85:F94,$AU$10)=0,0,COUNTIF(F85:F94,$AU$10))</f>
        <v>0</v>
      </c>
      <c r="G95" s="5">
        <f t="shared" si="56"/>
        <v>0</v>
      </c>
      <c r="H95" s="5">
        <f t="shared" si="56"/>
        <v>0</v>
      </c>
      <c r="I95" s="5">
        <f t="shared" si="56"/>
        <v>0</v>
      </c>
      <c r="J95" s="5">
        <f t="shared" si="56"/>
        <v>0</v>
      </c>
      <c r="K95" s="5">
        <f t="shared" si="56"/>
        <v>0</v>
      </c>
      <c r="L95" s="5">
        <f t="shared" si="56"/>
        <v>0</v>
      </c>
      <c r="M95" s="5">
        <f t="shared" si="56"/>
        <v>0</v>
      </c>
      <c r="N95" s="5">
        <f t="shared" si="56"/>
        <v>0</v>
      </c>
      <c r="O95" s="5">
        <f t="shared" si="56"/>
        <v>0</v>
      </c>
      <c r="P95" s="5">
        <f t="shared" si="56"/>
        <v>0</v>
      </c>
      <c r="Q95" s="5">
        <f t="shared" si="56"/>
        <v>0</v>
      </c>
      <c r="R95" s="5">
        <f t="shared" si="56"/>
        <v>0</v>
      </c>
      <c r="S95" s="5">
        <f t="shared" si="56"/>
        <v>0</v>
      </c>
      <c r="T95" s="5">
        <f t="shared" si="56"/>
        <v>0</v>
      </c>
      <c r="U95" s="5">
        <f t="shared" si="56"/>
        <v>0</v>
      </c>
      <c r="V95" s="5">
        <f t="shared" si="56"/>
        <v>0</v>
      </c>
      <c r="W95" s="5">
        <f t="shared" si="56"/>
        <v>0</v>
      </c>
      <c r="X95" s="5">
        <f t="shared" si="56"/>
        <v>0</v>
      </c>
      <c r="Y95" s="5">
        <f t="shared" si="56"/>
        <v>0</v>
      </c>
      <c r="Z95" s="5">
        <f t="shared" si="56"/>
        <v>0</v>
      </c>
      <c r="AA95" s="5">
        <f t="shared" si="56"/>
        <v>0</v>
      </c>
      <c r="AB95" s="5">
        <f t="shared" si="56"/>
        <v>0</v>
      </c>
      <c r="AC95" s="5">
        <f t="shared" si="56"/>
        <v>0</v>
      </c>
      <c r="AD95" s="5">
        <f t="shared" si="56"/>
        <v>0</v>
      </c>
      <c r="AE95" s="5">
        <f t="shared" si="56"/>
        <v>0</v>
      </c>
      <c r="AF95" s="5">
        <f t="shared" si="56"/>
        <v>0</v>
      </c>
      <c r="AG95" s="5">
        <f t="shared" si="56"/>
        <v>0</v>
      </c>
      <c r="AH95" s="5">
        <f t="shared" si="56"/>
        <v>0</v>
      </c>
      <c r="AI95" s="5">
        <f t="shared" si="56"/>
        <v>0</v>
      </c>
      <c r="AJ95" s="5">
        <f t="shared" si="56"/>
        <v>0</v>
      </c>
      <c r="AM95" s="50" t="str">
        <f>IF(SUM(AM85:AM94)=0,"-",SUM(AM85:AM94))</f>
        <v>-</v>
      </c>
      <c r="AN95" s="50"/>
      <c r="AO95" s="50" t="str">
        <f t="shared" ref="AO95" si="57">IF(SUM(AO85:AO94)=0,"-",SUM(AO85:AO94))</f>
        <v>-</v>
      </c>
      <c r="AP95" s="50"/>
      <c r="AQ95" s="51" t="str">
        <f t="shared" ref="AQ95" si="58">IF(SUM(AQ85:AQ94)=0,"-",SUM(AQ85:AQ94))</f>
        <v>-</v>
      </c>
      <c r="AR95" s="51"/>
    </row>
    <row r="97" spans="1:44" x14ac:dyDescent="0.2">
      <c r="D97" s="1"/>
      <c r="E97" s="1"/>
      <c r="F97" s="17"/>
      <c r="G97" s="17"/>
      <c r="H97" s="17"/>
      <c r="I97" s="17"/>
      <c r="J97" s="17"/>
      <c r="K97" s="17"/>
    </row>
    <row r="98" spans="1:44" ht="12.75" customHeight="1" x14ac:dyDescent="0.2">
      <c r="A98" s="15">
        <f>MONTH(C98)</f>
        <v>7</v>
      </c>
      <c r="C98" s="38">
        <f>DATE($BD$9,MONTH(C83)+1,1)</f>
        <v>44743</v>
      </c>
      <c r="D98" s="38"/>
      <c r="E98" s="18"/>
      <c r="F98" s="25">
        <f>DATE(YEAR(C98),MONTH(C98),1)</f>
        <v>44743</v>
      </c>
      <c r="G98" s="25">
        <f t="shared" ref="G98:AJ98" si="59">IFERROR(IF(MONTH(F98+1)=MONTH($C98),F98+1,"-"),"-")</f>
        <v>44744</v>
      </c>
      <c r="H98" s="25">
        <f t="shared" si="59"/>
        <v>44745</v>
      </c>
      <c r="I98" s="25">
        <f t="shared" si="59"/>
        <v>44746</v>
      </c>
      <c r="J98" s="25">
        <f t="shared" si="59"/>
        <v>44747</v>
      </c>
      <c r="K98" s="25">
        <f t="shared" si="59"/>
        <v>44748</v>
      </c>
      <c r="L98" s="25">
        <f t="shared" si="59"/>
        <v>44749</v>
      </c>
      <c r="M98" s="25">
        <f t="shared" si="59"/>
        <v>44750</v>
      </c>
      <c r="N98" s="25">
        <f t="shared" si="59"/>
        <v>44751</v>
      </c>
      <c r="O98" s="25">
        <f t="shared" si="59"/>
        <v>44752</v>
      </c>
      <c r="P98" s="25">
        <f t="shared" si="59"/>
        <v>44753</v>
      </c>
      <c r="Q98" s="25">
        <f t="shared" si="59"/>
        <v>44754</v>
      </c>
      <c r="R98" s="25">
        <f t="shared" si="59"/>
        <v>44755</v>
      </c>
      <c r="S98" s="25">
        <f t="shared" si="59"/>
        <v>44756</v>
      </c>
      <c r="T98" s="25">
        <f t="shared" si="59"/>
        <v>44757</v>
      </c>
      <c r="U98" s="25">
        <f t="shared" si="59"/>
        <v>44758</v>
      </c>
      <c r="V98" s="25">
        <f t="shared" si="59"/>
        <v>44759</v>
      </c>
      <c r="W98" s="25">
        <f t="shared" si="59"/>
        <v>44760</v>
      </c>
      <c r="X98" s="25">
        <f t="shared" si="59"/>
        <v>44761</v>
      </c>
      <c r="Y98" s="25">
        <f t="shared" si="59"/>
        <v>44762</v>
      </c>
      <c r="Z98" s="25">
        <f t="shared" si="59"/>
        <v>44763</v>
      </c>
      <c r="AA98" s="25">
        <f t="shared" si="59"/>
        <v>44764</v>
      </c>
      <c r="AB98" s="25">
        <f t="shared" si="59"/>
        <v>44765</v>
      </c>
      <c r="AC98" s="25">
        <f t="shared" si="59"/>
        <v>44766</v>
      </c>
      <c r="AD98" s="25">
        <f t="shared" si="59"/>
        <v>44767</v>
      </c>
      <c r="AE98" s="25">
        <f t="shared" si="59"/>
        <v>44768</v>
      </c>
      <c r="AF98" s="25">
        <f t="shared" si="59"/>
        <v>44769</v>
      </c>
      <c r="AG98" s="25">
        <f t="shared" si="59"/>
        <v>44770</v>
      </c>
      <c r="AH98" s="25">
        <f t="shared" si="59"/>
        <v>44771</v>
      </c>
      <c r="AI98" s="25">
        <f t="shared" si="59"/>
        <v>44772</v>
      </c>
      <c r="AJ98" s="25">
        <f t="shared" si="59"/>
        <v>44773</v>
      </c>
      <c r="AM98" s="31" t="s">
        <v>9</v>
      </c>
      <c r="AN98" s="31"/>
      <c r="AO98" s="31"/>
      <c r="AP98" s="31"/>
      <c r="AQ98" s="31"/>
      <c r="AR98" s="31"/>
    </row>
    <row r="99" spans="1:44" ht="12.75" customHeight="1" x14ac:dyDescent="0.2">
      <c r="A99" s="15">
        <f>A98</f>
        <v>7</v>
      </c>
      <c r="C99" s="39"/>
      <c r="D99" s="39"/>
      <c r="E99" s="18"/>
      <c r="F99" s="19" t="str">
        <f>IF(F98="-","-",UPPER(LEFT(TEXT(F98,"ddd"),1)))</f>
        <v>F</v>
      </c>
      <c r="G99" s="19" t="str">
        <f t="shared" ref="G99:H99" si="60">IF(G98="-","-",UPPER(LEFT(TEXT(G98,"ddd"),1)))</f>
        <v>S</v>
      </c>
      <c r="H99" s="19" t="str">
        <f t="shared" si="60"/>
        <v>S</v>
      </c>
      <c r="I99" s="19" t="str">
        <f>IF(I98="-","-",UPPER(LEFT(TEXT(I98,"ddd"),1)))</f>
        <v>M</v>
      </c>
      <c r="J99" s="19" t="str">
        <f t="shared" ref="J99:AJ99" si="61">IF(J98="-","-",UPPER(LEFT(TEXT(J98,"ddd"),1)))</f>
        <v>T</v>
      </c>
      <c r="K99" s="19" t="str">
        <f t="shared" si="61"/>
        <v>W</v>
      </c>
      <c r="L99" s="19" t="str">
        <f t="shared" si="61"/>
        <v>T</v>
      </c>
      <c r="M99" s="19" t="str">
        <f t="shared" si="61"/>
        <v>F</v>
      </c>
      <c r="N99" s="19" t="str">
        <f t="shared" si="61"/>
        <v>S</v>
      </c>
      <c r="O99" s="19" t="str">
        <f t="shared" si="61"/>
        <v>S</v>
      </c>
      <c r="P99" s="19" t="str">
        <f t="shared" si="61"/>
        <v>M</v>
      </c>
      <c r="Q99" s="19" t="str">
        <f t="shared" si="61"/>
        <v>T</v>
      </c>
      <c r="R99" s="19" t="str">
        <f t="shared" si="61"/>
        <v>W</v>
      </c>
      <c r="S99" s="19" t="str">
        <f t="shared" si="61"/>
        <v>T</v>
      </c>
      <c r="T99" s="19" t="str">
        <f t="shared" si="61"/>
        <v>F</v>
      </c>
      <c r="U99" s="19" t="str">
        <f t="shared" si="61"/>
        <v>S</v>
      </c>
      <c r="V99" s="19" t="str">
        <f t="shared" si="61"/>
        <v>S</v>
      </c>
      <c r="W99" s="19" t="str">
        <f t="shared" si="61"/>
        <v>M</v>
      </c>
      <c r="X99" s="19" t="str">
        <f t="shared" si="61"/>
        <v>T</v>
      </c>
      <c r="Y99" s="19" t="str">
        <f t="shared" si="61"/>
        <v>W</v>
      </c>
      <c r="Z99" s="19" t="str">
        <f t="shared" si="61"/>
        <v>T</v>
      </c>
      <c r="AA99" s="19" t="str">
        <f t="shared" si="61"/>
        <v>F</v>
      </c>
      <c r="AB99" s="19" t="str">
        <f t="shared" si="61"/>
        <v>S</v>
      </c>
      <c r="AC99" s="19" t="str">
        <f t="shared" si="61"/>
        <v>S</v>
      </c>
      <c r="AD99" s="19" t="str">
        <f t="shared" si="61"/>
        <v>M</v>
      </c>
      <c r="AE99" s="19" t="str">
        <f t="shared" si="61"/>
        <v>T</v>
      </c>
      <c r="AF99" s="19" t="str">
        <f t="shared" si="61"/>
        <v>W</v>
      </c>
      <c r="AG99" s="19" t="str">
        <f t="shared" si="61"/>
        <v>T</v>
      </c>
      <c r="AH99" s="19" t="str">
        <f t="shared" si="61"/>
        <v>F</v>
      </c>
      <c r="AI99" s="19" t="str">
        <f t="shared" si="61"/>
        <v>S</v>
      </c>
      <c r="AJ99" s="19" t="str">
        <f t="shared" si="61"/>
        <v>S</v>
      </c>
      <c r="AM99" s="45" t="s">
        <v>5</v>
      </c>
      <c r="AN99" s="45"/>
      <c r="AO99" s="45" t="s">
        <v>6</v>
      </c>
      <c r="AP99" s="45"/>
      <c r="AQ99" s="45" t="s">
        <v>7</v>
      </c>
      <c r="AR99" s="45"/>
    </row>
    <row r="100" spans="1:44" x14ac:dyDescent="0.2">
      <c r="A100" s="15">
        <f t="shared" ref="A100:A110" si="62">A99</f>
        <v>7</v>
      </c>
      <c r="C100" s="8">
        <v>1</v>
      </c>
      <c r="D100" s="6" t="s">
        <v>46</v>
      </c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M100" s="41" t="str">
        <f t="shared" ref="AM100:AM109" si="63">IF(COUNTIF($F100:$AJ100,$AU$10)=0,"-",COUNTIF($F100:$AJ100,$AU$10))</f>
        <v>-</v>
      </c>
      <c r="AN100" s="41"/>
      <c r="AO100" s="41" t="str">
        <f t="shared" ref="AO100:AO109" si="64">IF(COUNTIF($F100:$AJ100,$AU$11)=0,"-",COUNTIF($F100:$AJ100,$AU$11))</f>
        <v>-</v>
      </c>
      <c r="AP100" s="41"/>
      <c r="AQ100" s="41" t="str">
        <f t="shared" ref="AQ100:AQ109" si="65">IF(COUNTIF($F100:$AJ100,$AU$12)=0,"-",COUNTIF($F100:$AJ100,$AU$12))</f>
        <v>-</v>
      </c>
      <c r="AR100" s="41"/>
    </row>
    <row r="101" spans="1:44" x14ac:dyDescent="0.2">
      <c r="A101" s="15">
        <f t="shared" si="62"/>
        <v>7</v>
      </c>
      <c r="C101" s="9">
        <v>2</v>
      </c>
      <c r="D101" s="6"/>
      <c r="E101" s="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M101" s="41" t="str">
        <f t="shared" si="63"/>
        <v>-</v>
      </c>
      <c r="AN101" s="41"/>
      <c r="AO101" s="41" t="str">
        <f t="shared" si="64"/>
        <v>-</v>
      </c>
      <c r="AP101" s="41"/>
      <c r="AQ101" s="41" t="str">
        <f t="shared" si="65"/>
        <v>-</v>
      </c>
      <c r="AR101" s="41"/>
    </row>
    <row r="102" spans="1:44" x14ac:dyDescent="0.2">
      <c r="A102" s="15">
        <f t="shared" si="62"/>
        <v>7</v>
      </c>
      <c r="C102" s="8">
        <v>3</v>
      </c>
      <c r="D102" s="6"/>
      <c r="E102" s="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M102" s="41" t="str">
        <f t="shared" si="63"/>
        <v>-</v>
      </c>
      <c r="AN102" s="41"/>
      <c r="AO102" s="41" t="str">
        <f t="shared" si="64"/>
        <v>-</v>
      </c>
      <c r="AP102" s="41"/>
      <c r="AQ102" s="41" t="str">
        <f t="shared" si="65"/>
        <v>-</v>
      </c>
      <c r="AR102" s="41"/>
    </row>
    <row r="103" spans="1:44" x14ac:dyDescent="0.2">
      <c r="A103" s="15">
        <f t="shared" si="62"/>
        <v>7</v>
      </c>
      <c r="C103" s="9">
        <v>4</v>
      </c>
      <c r="D103" s="6"/>
      <c r="E103" s="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M103" s="41" t="str">
        <f t="shared" si="63"/>
        <v>-</v>
      </c>
      <c r="AN103" s="41"/>
      <c r="AO103" s="41" t="str">
        <f t="shared" si="64"/>
        <v>-</v>
      </c>
      <c r="AP103" s="41"/>
      <c r="AQ103" s="41" t="str">
        <f t="shared" si="65"/>
        <v>-</v>
      </c>
      <c r="AR103" s="41"/>
    </row>
    <row r="104" spans="1:44" x14ac:dyDescent="0.2">
      <c r="A104" s="15">
        <f t="shared" si="62"/>
        <v>7</v>
      </c>
      <c r="C104" s="8">
        <v>5</v>
      </c>
      <c r="D104" s="6"/>
      <c r="E104" s="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M104" s="41" t="str">
        <f t="shared" si="63"/>
        <v>-</v>
      </c>
      <c r="AN104" s="41"/>
      <c r="AO104" s="41" t="str">
        <f t="shared" si="64"/>
        <v>-</v>
      </c>
      <c r="AP104" s="41"/>
      <c r="AQ104" s="41" t="str">
        <f t="shared" si="65"/>
        <v>-</v>
      </c>
      <c r="AR104" s="41"/>
    </row>
    <row r="105" spans="1:44" x14ac:dyDescent="0.2">
      <c r="A105" s="15">
        <f t="shared" si="62"/>
        <v>7</v>
      </c>
      <c r="C105" s="9">
        <v>6</v>
      </c>
      <c r="D105" s="6"/>
      <c r="E105" s="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M105" s="41" t="str">
        <f t="shared" si="63"/>
        <v>-</v>
      </c>
      <c r="AN105" s="41"/>
      <c r="AO105" s="41" t="str">
        <f t="shared" si="64"/>
        <v>-</v>
      </c>
      <c r="AP105" s="41"/>
      <c r="AQ105" s="41" t="str">
        <f t="shared" si="65"/>
        <v>-</v>
      </c>
      <c r="AR105" s="41"/>
    </row>
    <row r="106" spans="1:44" x14ac:dyDescent="0.2">
      <c r="A106" s="15">
        <f t="shared" si="62"/>
        <v>7</v>
      </c>
      <c r="C106" s="8">
        <v>7</v>
      </c>
      <c r="D106" s="6"/>
      <c r="E106" s="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M106" s="41" t="str">
        <f t="shared" si="63"/>
        <v>-</v>
      </c>
      <c r="AN106" s="41"/>
      <c r="AO106" s="41" t="str">
        <f t="shared" si="64"/>
        <v>-</v>
      </c>
      <c r="AP106" s="41"/>
      <c r="AQ106" s="41" t="str">
        <f t="shared" si="65"/>
        <v>-</v>
      </c>
      <c r="AR106" s="41"/>
    </row>
    <row r="107" spans="1:44" x14ac:dyDescent="0.2">
      <c r="A107" s="15">
        <f t="shared" si="62"/>
        <v>7</v>
      </c>
      <c r="C107" s="9">
        <v>8</v>
      </c>
      <c r="D107" s="6"/>
      <c r="E107" s="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M107" s="41" t="str">
        <f t="shared" si="63"/>
        <v>-</v>
      </c>
      <c r="AN107" s="41"/>
      <c r="AO107" s="41" t="str">
        <f t="shared" si="64"/>
        <v>-</v>
      </c>
      <c r="AP107" s="41"/>
      <c r="AQ107" s="41" t="str">
        <f t="shared" si="65"/>
        <v>-</v>
      </c>
      <c r="AR107" s="41"/>
    </row>
    <row r="108" spans="1:44" x14ac:dyDescent="0.2">
      <c r="A108" s="15">
        <f t="shared" si="62"/>
        <v>7</v>
      </c>
      <c r="C108" s="8">
        <v>9</v>
      </c>
      <c r="D108" s="6"/>
      <c r="E108" s="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M108" s="41" t="str">
        <f t="shared" si="63"/>
        <v>-</v>
      </c>
      <c r="AN108" s="41"/>
      <c r="AO108" s="41" t="str">
        <f t="shared" si="64"/>
        <v>-</v>
      </c>
      <c r="AP108" s="41"/>
      <c r="AQ108" s="41" t="str">
        <f t="shared" si="65"/>
        <v>-</v>
      </c>
      <c r="AR108" s="41"/>
    </row>
    <row r="109" spans="1:44" x14ac:dyDescent="0.2">
      <c r="A109" s="15">
        <f t="shared" si="62"/>
        <v>7</v>
      </c>
      <c r="C109" s="9">
        <v>10</v>
      </c>
      <c r="D109" s="6"/>
      <c r="E109" s="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M109" s="41" t="str">
        <f t="shared" si="63"/>
        <v>-</v>
      </c>
      <c r="AN109" s="41"/>
      <c r="AO109" s="41" t="str">
        <f t="shared" si="64"/>
        <v>-</v>
      </c>
      <c r="AP109" s="41"/>
      <c r="AQ109" s="41" t="str">
        <f t="shared" si="65"/>
        <v>-</v>
      </c>
      <c r="AR109" s="41"/>
    </row>
    <row r="110" spans="1:44" x14ac:dyDescent="0.2">
      <c r="A110" s="15">
        <f t="shared" si="62"/>
        <v>7</v>
      </c>
      <c r="D110" s="1"/>
      <c r="E110" s="1"/>
      <c r="F110" s="5">
        <f t="shared" ref="F110:AJ110" si="66">IF(COUNTIF(F100:F109,$AU$10)=0,0,COUNTIF(F100:F109,$AU$10))</f>
        <v>0</v>
      </c>
      <c r="G110" s="5">
        <f t="shared" si="66"/>
        <v>0</v>
      </c>
      <c r="H110" s="5">
        <f t="shared" si="66"/>
        <v>0</v>
      </c>
      <c r="I110" s="5">
        <f t="shared" si="66"/>
        <v>0</v>
      </c>
      <c r="J110" s="5">
        <f t="shared" si="66"/>
        <v>0</v>
      </c>
      <c r="K110" s="5">
        <f t="shared" si="66"/>
        <v>0</v>
      </c>
      <c r="L110" s="5">
        <f t="shared" si="66"/>
        <v>0</v>
      </c>
      <c r="M110" s="5">
        <f t="shared" si="66"/>
        <v>0</v>
      </c>
      <c r="N110" s="5">
        <f t="shared" si="66"/>
        <v>0</v>
      </c>
      <c r="O110" s="5">
        <f t="shared" si="66"/>
        <v>0</v>
      </c>
      <c r="P110" s="5">
        <f t="shared" si="66"/>
        <v>0</v>
      </c>
      <c r="Q110" s="5">
        <f t="shared" si="66"/>
        <v>0</v>
      </c>
      <c r="R110" s="5">
        <f t="shared" si="66"/>
        <v>0</v>
      </c>
      <c r="S110" s="5">
        <f t="shared" si="66"/>
        <v>0</v>
      </c>
      <c r="T110" s="5">
        <f t="shared" si="66"/>
        <v>0</v>
      </c>
      <c r="U110" s="5">
        <f t="shared" si="66"/>
        <v>0</v>
      </c>
      <c r="V110" s="5">
        <f t="shared" si="66"/>
        <v>0</v>
      </c>
      <c r="W110" s="5">
        <f t="shared" si="66"/>
        <v>0</v>
      </c>
      <c r="X110" s="5">
        <f t="shared" si="66"/>
        <v>0</v>
      </c>
      <c r="Y110" s="5">
        <f t="shared" si="66"/>
        <v>0</v>
      </c>
      <c r="Z110" s="5">
        <f t="shared" si="66"/>
        <v>0</v>
      </c>
      <c r="AA110" s="5">
        <f t="shared" si="66"/>
        <v>0</v>
      </c>
      <c r="AB110" s="5">
        <f t="shared" si="66"/>
        <v>0</v>
      </c>
      <c r="AC110" s="5">
        <f t="shared" si="66"/>
        <v>0</v>
      </c>
      <c r="AD110" s="5">
        <f t="shared" si="66"/>
        <v>0</v>
      </c>
      <c r="AE110" s="5">
        <f t="shared" si="66"/>
        <v>0</v>
      </c>
      <c r="AF110" s="5">
        <f t="shared" si="66"/>
        <v>0</v>
      </c>
      <c r="AG110" s="5">
        <f t="shared" si="66"/>
        <v>0</v>
      </c>
      <c r="AH110" s="5">
        <f t="shared" si="66"/>
        <v>0</v>
      </c>
      <c r="AI110" s="5">
        <f t="shared" si="66"/>
        <v>0</v>
      </c>
      <c r="AJ110" s="5">
        <f t="shared" si="66"/>
        <v>0</v>
      </c>
      <c r="AM110" s="50" t="str">
        <f>IF(SUM(AM100:AM109)=0,"-",SUM(AM100:AM109))</f>
        <v>-</v>
      </c>
      <c r="AN110" s="50"/>
      <c r="AO110" s="50" t="str">
        <f t="shared" ref="AO110" si="67">IF(SUM(AO100:AO109)=0,"-",SUM(AO100:AO109))</f>
        <v>-</v>
      </c>
      <c r="AP110" s="50"/>
      <c r="AQ110" s="51" t="str">
        <f t="shared" ref="AQ110" si="68">IF(SUM(AQ100:AQ109)=0,"-",SUM(AQ100:AQ109))</f>
        <v>-</v>
      </c>
      <c r="AR110" s="51"/>
    </row>
    <row r="112" spans="1:44" x14ac:dyDescent="0.2">
      <c r="D112" s="1"/>
      <c r="E112" s="1"/>
      <c r="F112" s="17"/>
      <c r="G112" s="17"/>
      <c r="H112" s="17"/>
      <c r="I112" s="17"/>
      <c r="J112" s="17"/>
      <c r="K112" s="17"/>
    </row>
    <row r="113" spans="1:44" ht="12.75" customHeight="1" x14ac:dyDescent="0.2">
      <c r="A113" s="15">
        <f>MONTH(C113)</f>
        <v>8</v>
      </c>
      <c r="C113" s="38">
        <f>DATE($BD$9,MONTH(C98)+1,1)</f>
        <v>44774</v>
      </c>
      <c r="D113" s="38"/>
      <c r="E113" s="18"/>
      <c r="F113" s="25">
        <f>DATE(YEAR(C113),MONTH(C113),1)</f>
        <v>44774</v>
      </c>
      <c r="G113" s="25">
        <f t="shared" ref="G113:AJ113" si="69">IFERROR(IF(MONTH(F113+1)=MONTH($C113),F113+1,"-"),"-")</f>
        <v>44775</v>
      </c>
      <c r="H113" s="25">
        <f t="shared" si="69"/>
        <v>44776</v>
      </c>
      <c r="I113" s="25">
        <f t="shared" si="69"/>
        <v>44777</v>
      </c>
      <c r="J113" s="25">
        <f t="shared" si="69"/>
        <v>44778</v>
      </c>
      <c r="K113" s="25">
        <f t="shared" si="69"/>
        <v>44779</v>
      </c>
      <c r="L113" s="25">
        <f t="shared" si="69"/>
        <v>44780</v>
      </c>
      <c r="M113" s="25">
        <f t="shared" si="69"/>
        <v>44781</v>
      </c>
      <c r="N113" s="25">
        <f t="shared" si="69"/>
        <v>44782</v>
      </c>
      <c r="O113" s="25">
        <f t="shared" si="69"/>
        <v>44783</v>
      </c>
      <c r="P113" s="25">
        <f t="shared" si="69"/>
        <v>44784</v>
      </c>
      <c r="Q113" s="25">
        <f t="shared" si="69"/>
        <v>44785</v>
      </c>
      <c r="R113" s="25">
        <f t="shared" si="69"/>
        <v>44786</v>
      </c>
      <c r="S113" s="25">
        <f t="shared" si="69"/>
        <v>44787</v>
      </c>
      <c r="T113" s="25">
        <f t="shared" si="69"/>
        <v>44788</v>
      </c>
      <c r="U113" s="25">
        <f t="shared" si="69"/>
        <v>44789</v>
      </c>
      <c r="V113" s="25">
        <f t="shared" si="69"/>
        <v>44790</v>
      </c>
      <c r="W113" s="25">
        <f t="shared" si="69"/>
        <v>44791</v>
      </c>
      <c r="X113" s="25">
        <f t="shared" si="69"/>
        <v>44792</v>
      </c>
      <c r="Y113" s="25">
        <f t="shared" si="69"/>
        <v>44793</v>
      </c>
      <c r="Z113" s="25">
        <f t="shared" si="69"/>
        <v>44794</v>
      </c>
      <c r="AA113" s="25">
        <f t="shared" si="69"/>
        <v>44795</v>
      </c>
      <c r="AB113" s="25">
        <f t="shared" si="69"/>
        <v>44796</v>
      </c>
      <c r="AC113" s="25">
        <f t="shared" si="69"/>
        <v>44797</v>
      </c>
      <c r="AD113" s="25">
        <f t="shared" si="69"/>
        <v>44798</v>
      </c>
      <c r="AE113" s="25">
        <f t="shared" si="69"/>
        <v>44799</v>
      </c>
      <c r="AF113" s="25">
        <f t="shared" si="69"/>
        <v>44800</v>
      </c>
      <c r="AG113" s="25">
        <f t="shared" si="69"/>
        <v>44801</v>
      </c>
      <c r="AH113" s="25">
        <f t="shared" si="69"/>
        <v>44802</v>
      </c>
      <c r="AI113" s="25">
        <f t="shared" si="69"/>
        <v>44803</v>
      </c>
      <c r="AJ113" s="25">
        <f t="shared" si="69"/>
        <v>44804</v>
      </c>
      <c r="AM113" s="31" t="s">
        <v>9</v>
      </c>
      <c r="AN113" s="31"/>
      <c r="AO113" s="31"/>
      <c r="AP113" s="31"/>
      <c r="AQ113" s="31"/>
      <c r="AR113" s="31"/>
    </row>
    <row r="114" spans="1:44" ht="12.75" customHeight="1" x14ac:dyDescent="0.2">
      <c r="A114" s="15">
        <f>A113</f>
        <v>8</v>
      </c>
      <c r="C114" s="39"/>
      <c r="D114" s="39"/>
      <c r="E114" s="18"/>
      <c r="F114" s="19" t="str">
        <f>IF(F113="-","-",UPPER(LEFT(TEXT(F113,"ddd"),1)))</f>
        <v>M</v>
      </c>
      <c r="G114" s="19" t="str">
        <f t="shared" ref="G114:H114" si="70">IF(G113="-","-",UPPER(LEFT(TEXT(G113,"ddd"),1)))</f>
        <v>T</v>
      </c>
      <c r="H114" s="19" t="str">
        <f t="shared" si="70"/>
        <v>W</v>
      </c>
      <c r="I114" s="19" t="str">
        <f>IF(I113="-","-",UPPER(LEFT(TEXT(I113,"ddd"),1)))</f>
        <v>T</v>
      </c>
      <c r="J114" s="19" t="str">
        <f t="shared" ref="J114:AJ114" si="71">IF(J113="-","-",UPPER(LEFT(TEXT(J113,"ddd"),1)))</f>
        <v>F</v>
      </c>
      <c r="K114" s="19" t="str">
        <f t="shared" si="71"/>
        <v>S</v>
      </c>
      <c r="L114" s="19" t="str">
        <f t="shared" si="71"/>
        <v>S</v>
      </c>
      <c r="M114" s="19" t="str">
        <f t="shared" si="71"/>
        <v>M</v>
      </c>
      <c r="N114" s="19" t="str">
        <f t="shared" si="71"/>
        <v>T</v>
      </c>
      <c r="O114" s="19" t="str">
        <f t="shared" si="71"/>
        <v>W</v>
      </c>
      <c r="P114" s="19" t="str">
        <f t="shared" si="71"/>
        <v>T</v>
      </c>
      <c r="Q114" s="19" t="str">
        <f t="shared" si="71"/>
        <v>F</v>
      </c>
      <c r="R114" s="19" t="str">
        <f t="shared" si="71"/>
        <v>S</v>
      </c>
      <c r="S114" s="19" t="str">
        <f t="shared" si="71"/>
        <v>S</v>
      </c>
      <c r="T114" s="19" t="str">
        <f t="shared" si="71"/>
        <v>M</v>
      </c>
      <c r="U114" s="19" t="str">
        <f t="shared" si="71"/>
        <v>T</v>
      </c>
      <c r="V114" s="19" t="str">
        <f t="shared" si="71"/>
        <v>W</v>
      </c>
      <c r="W114" s="19" t="str">
        <f t="shared" si="71"/>
        <v>T</v>
      </c>
      <c r="X114" s="19" t="str">
        <f t="shared" si="71"/>
        <v>F</v>
      </c>
      <c r="Y114" s="19" t="str">
        <f t="shared" si="71"/>
        <v>S</v>
      </c>
      <c r="Z114" s="19" t="str">
        <f t="shared" si="71"/>
        <v>S</v>
      </c>
      <c r="AA114" s="19" t="str">
        <f t="shared" si="71"/>
        <v>M</v>
      </c>
      <c r="AB114" s="19" t="str">
        <f t="shared" si="71"/>
        <v>T</v>
      </c>
      <c r="AC114" s="19" t="str">
        <f t="shared" si="71"/>
        <v>W</v>
      </c>
      <c r="AD114" s="19" t="str">
        <f t="shared" si="71"/>
        <v>T</v>
      </c>
      <c r="AE114" s="19" t="str">
        <f t="shared" si="71"/>
        <v>F</v>
      </c>
      <c r="AF114" s="19" t="str">
        <f t="shared" si="71"/>
        <v>S</v>
      </c>
      <c r="AG114" s="19" t="str">
        <f t="shared" si="71"/>
        <v>S</v>
      </c>
      <c r="AH114" s="19" t="str">
        <f t="shared" si="71"/>
        <v>M</v>
      </c>
      <c r="AI114" s="19" t="str">
        <f t="shared" si="71"/>
        <v>T</v>
      </c>
      <c r="AJ114" s="19" t="str">
        <f t="shared" si="71"/>
        <v>W</v>
      </c>
      <c r="AM114" s="45" t="s">
        <v>5</v>
      </c>
      <c r="AN114" s="45"/>
      <c r="AO114" s="45" t="s">
        <v>6</v>
      </c>
      <c r="AP114" s="45"/>
      <c r="AQ114" s="45" t="s">
        <v>7</v>
      </c>
      <c r="AR114" s="45"/>
    </row>
    <row r="115" spans="1:44" x14ac:dyDescent="0.2">
      <c r="A115" s="15">
        <f t="shared" ref="A115:A125" si="72">A114</f>
        <v>8</v>
      </c>
      <c r="C115" s="8">
        <v>1</v>
      </c>
      <c r="D115" s="6" t="s">
        <v>46</v>
      </c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M115" s="41" t="str">
        <f t="shared" ref="AM115:AM124" si="73">IF(COUNTIF($F115:$AJ115,$AU$10)=0,"-",COUNTIF($F115:$AJ115,$AU$10))</f>
        <v>-</v>
      </c>
      <c r="AN115" s="41"/>
      <c r="AO115" s="41" t="str">
        <f t="shared" ref="AO115:AO124" si="74">IF(COUNTIF($F115:$AJ115,$AU$11)=0,"-",COUNTIF($F115:$AJ115,$AU$11))</f>
        <v>-</v>
      </c>
      <c r="AP115" s="41"/>
      <c r="AQ115" s="41" t="str">
        <f t="shared" ref="AQ115:AQ124" si="75">IF(COUNTIF($F115:$AJ115,$AU$12)=0,"-",COUNTIF($F115:$AJ115,$AU$12))</f>
        <v>-</v>
      </c>
      <c r="AR115" s="41"/>
    </row>
    <row r="116" spans="1:44" x14ac:dyDescent="0.2">
      <c r="A116" s="15">
        <f t="shared" si="72"/>
        <v>8</v>
      </c>
      <c r="C116" s="9">
        <v>2</v>
      </c>
      <c r="D116" s="6"/>
      <c r="E116" s="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M116" s="41" t="str">
        <f t="shared" si="73"/>
        <v>-</v>
      </c>
      <c r="AN116" s="41"/>
      <c r="AO116" s="41" t="str">
        <f t="shared" si="74"/>
        <v>-</v>
      </c>
      <c r="AP116" s="41"/>
      <c r="AQ116" s="41" t="str">
        <f t="shared" si="75"/>
        <v>-</v>
      </c>
      <c r="AR116" s="41"/>
    </row>
    <row r="117" spans="1:44" x14ac:dyDescent="0.2">
      <c r="A117" s="15">
        <f t="shared" si="72"/>
        <v>8</v>
      </c>
      <c r="C117" s="8">
        <v>3</v>
      </c>
      <c r="D117" s="6"/>
      <c r="E117" s="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M117" s="41" t="str">
        <f t="shared" si="73"/>
        <v>-</v>
      </c>
      <c r="AN117" s="41"/>
      <c r="AO117" s="41" t="str">
        <f t="shared" si="74"/>
        <v>-</v>
      </c>
      <c r="AP117" s="41"/>
      <c r="AQ117" s="41" t="str">
        <f t="shared" si="75"/>
        <v>-</v>
      </c>
      <c r="AR117" s="41"/>
    </row>
    <row r="118" spans="1:44" x14ac:dyDescent="0.2">
      <c r="A118" s="15">
        <f t="shared" si="72"/>
        <v>8</v>
      </c>
      <c r="C118" s="9">
        <v>4</v>
      </c>
      <c r="D118" s="6"/>
      <c r="E118" s="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M118" s="41" t="str">
        <f t="shared" si="73"/>
        <v>-</v>
      </c>
      <c r="AN118" s="41"/>
      <c r="AO118" s="41" t="str">
        <f t="shared" si="74"/>
        <v>-</v>
      </c>
      <c r="AP118" s="41"/>
      <c r="AQ118" s="41" t="str">
        <f t="shared" si="75"/>
        <v>-</v>
      </c>
      <c r="AR118" s="41"/>
    </row>
    <row r="119" spans="1:44" x14ac:dyDescent="0.2">
      <c r="A119" s="15">
        <f t="shared" si="72"/>
        <v>8</v>
      </c>
      <c r="C119" s="8">
        <v>5</v>
      </c>
      <c r="D119" s="6"/>
      <c r="E119" s="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M119" s="41" t="str">
        <f t="shared" si="73"/>
        <v>-</v>
      </c>
      <c r="AN119" s="41"/>
      <c r="AO119" s="41" t="str">
        <f t="shared" si="74"/>
        <v>-</v>
      </c>
      <c r="AP119" s="41"/>
      <c r="AQ119" s="41" t="str">
        <f t="shared" si="75"/>
        <v>-</v>
      </c>
      <c r="AR119" s="41"/>
    </row>
    <row r="120" spans="1:44" x14ac:dyDescent="0.2">
      <c r="A120" s="15">
        <f t="shared" si="72"/>
        <v>8</v>
      </c>
      <c r="C120" s="9">
        <v>6</v>
      </c>
      <c r="D120" s="6"/>
      <c r="E120" s="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M120" s="41" t="str">
        <f t="shared" si="73"/>
        <v>-</v>
      </c>
      <c r="AN120" s="41"/>
      <c r="AO120" s="41" t="str">
        <f t="shared" si="74"/>
        <v>-</v>
      </c>
      <c r="AP120" s="41"/>
      <c r="AQ120" s="41" t="str">
        <f t="shared" si="75"/>
        <v>-</v>
      </c>
      <c r="AR120" s="41"/>
    </row>
    <row r="121" spans="1:44" x14ac:dyDescent="0.2">
      <c r="A121" s="15">
        <f t="shared" si="72"/>
        <v>8</v>
      </c>
      <c r="C121" s="8">
        <v>7</v>
      </c>
      <c r="D121" s="6"/>
      <c r="E121" s="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M121" s="41" t="str">
        <f t="shared" si="73"/>
        <v>-</v>
      </c>
      <c r="AN121" s="41"/>
      <c r="AO121" s="41" t="str">
        <f t="shared" si="74"/>
        <v>-</v>
      </c>
      <c r="AP121" s="41"/>
      <c r="AQ121" s="41" t="str">
        <f t="shared" si="75"/>
        <v>-</v>
      </c>
      <c r="AR121" s="41"/>
    </row>
    <row r="122" spans="1:44" x14ac:dyDescent="0.2">
      <c r="A122" s="15">
        <f t="shared" si="72"/>
        <v>8</v>
      </c>
      <c r="C122" s="9">
        <v>8</v>
      </c>
      <c r="D122" s="6"/>
      <c r="E122" s="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M122" s="41" t="str">
        <f t="shared" si="73"/>
        <v>-</v>
      </c>
      <c r="AN122" s="41"/>
      <c r="AO122" s="41" t="str">
        <f t="shared" si="74"/>
        <v>-</v>
      </c>
      <c r="AP122" s="41"/>
      <c r="AQ122" s="41" t="str">
        <f t="shared" si="75"/>
        <v>-</v>
      </c>
      <c r="AR122" s="41"/>
    </row>
    <row r="123" spans="1:44" x14ac:dyDescent="0.2">
      <c r="A123" s="15">
        <f t="shared" si="72"/>
        <v>8</v>
      </c>
      <c r="C123" s="8">
        <v>9</v>
      </c>
      <c r="D123" s="6"/>
      <c r="E123" s="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M123" s="41" t="str">
        <f t="shared" si="73"/>
        <v>-</v>
      </c>
      <c r="AN123" s="41"/>
      <c r="AO123" s="41" t="str">
        <f t="shared" si="74"/>
        <v>-</v>
      </c>
      <c r="AP123" s="41"/>
      <c r="AQ123" s="41" t="str">
        <f t="shared" si="75"/>
        <v>-</v>
      </c>
      <c r="AR123" s="41"/>
    </row>
    <row r="124" spans="1:44" x14ac:dyDescent="0.2">
      <c r="A124" s="15">
        <f t="shared" si="72"/>
        <v>8</v>
      </c>
      <c r="C124" s="9">
        <v>10</v>
      </c>
      <c r="D124" s="6"/>
      <c r="E124" s="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M124" s="41" t="str">
        <f t="shared" si="73"/>
        <v>-</v>
      </c>
      <c r="AN124" s="41"/>
      <c r="AO124" s="41" t="str">
        <f t="shared" si="74"/>
        <v>-</v>
      </c>
      <c r="AP124" s="41"/>
      <c r="AQ124" s="41" t="str">
        <f t="shared" si="75"/>
        <v>-</v>
      </c>
      <c r="AR124" s="41"/>
    </row>
    <row r="125" spans="1:44" x14ac:dyDescent="0.2">
      <c r="A125" s="15">
        <f t="shared" si="72"/>
        <v>8</v>
      </c>
      <c r="D125" s="1"/>
      <c r="E125" s="1"/>
      <c r="F125" s="5">
        <f t="shared" ref="F125:AJ125" si="76">IF(COUNTIF(F115:F124,$AU$10)=0,0,COUNTIF(F115:F124,$AU$10))</f>
        <v>0</v>
      </c>
      <c r="G125" s="5">
        <f t="shared" si="76"/>
        <v>0</v>
      </c>
      <c r="H125" s="5">
        <f t="shared" si="76"/>
        <v>0</v>
      </c>
      <c r="I125" s="5">
        <f t="shared" si="76"/>
        <v>0</v>
      </c>
      <c r="J125" s="5">
        <f t="shared" si="76"/>
        <v>0</v>
      </c>
      <c r="K125" s="5">
        <f t="shared" si="76"/>
        <v>0</v>
      </c>
      <c r="L125" s="5">
        <f t="shared" si="76"/>
        <v>0</v>
      </c>
      <c r="M125" s="5">
        <f t="shared" si="76"/>
        <v>0</v>
      </c>
      <c r="N125" s="5">
        <f t="shared" si="76"/>
        <v>0</v>
      </c>
      <c r="O125" s="5">
        <f t="shared" si="76"/>
        <v>0</v>
      </c>
      <c r="P125" s="5">
        <f t="shared" si="76"/>
        <v>0</v>
      </c>
      <c r="Q125" s="5">
        <f t="shared" si="76"/>
        <v>0</v>
      </c>
      <c r="R125" s="5">
        <f t="shared" si="76"/>
        <v>0</v>
      </c>
      <c r="S125" s="5">
        <f t="shared" si="76"/>
        <v>0</v>
      </c>
      <c r="T125" s="5">
        <f t="shared" si="76"/>
        <v>0</v>
      </c>
      <c r="U125" s="5">
        <f t="shared" si="76"/>
        <v>0</v>
      </c>
      <c r="V125" s="5">
        <f t="shared" si="76"/>
        <v>0</v>
      </c>
      <c r="W125" s="5">
        <f t="shared" si="76"/>
        <v>0</v>
      </c>
      <c r="X125" s="5">
        <f t="shared" si="76"/>
        <v>0</v>
      </c>
      <c r="Y125" s="5">
        <f t="shared" si="76"/>
        <v>0</v>
      </c>
      <c r="Z125" s="5">
        <f t="shared" si="76"/>
        <v>0</v>
      </c>
      <c r="AA125" s="5">
        <f t="shared" si="76"/>
        <v>0</v>
      </c>
      <c r="AB125" s="5">
        <f t="shared" si="76"/>
        <v>0</v>
      </c>
      <c r="AC125" s="5">
        <f t="shared" si="76"/>
        <v>0</v>
      </c>
      <c r="AD125" s="5">
        <f t="shared" si="76"/>
        <v>0</v>
      </c>
      <c r="AE125" s="5">
        <f t="shared" si="76"/>
        <v>0</v>
      </c>
      <c r="AF125" s="5">
        <f t="shared" si="76"/>
        <v>0</v>
      </c>
      <c r="AG125" s="5">
        <f t="shared" si="76"/>
        <v>0</v>
      </c>
      <c r="AH125" s="5">
        <f t="shared" si="76"/>
        <v>0</v>
      </c>
      <c r="AI125" s="5">
        <f t="shared" si="76"/>
        <v>0</v>
      </c>
      <c r="AJ125" s="5">
        <f t="shared" si="76"/>
        <v>0</v>
      </c>
      <c r="AM125" s="50" t="str">
        <f>IF(SUM(AM115:AM124)=0,"-",SUM(AM115:AM124))</f>
        <v>-</v>
      </c>
      <c r="AN125" s="50"/>
      <c r="AO125" s="50" t="str">
        <f t="shared" ref="AO125" si="77">IF(SUM(AO115:AO124)=0,"-",SUM(AO115:AO124))</f>
        <v>-</v>
      </c>
      <c r="AP125" s="50"/>
      <c r="AQ125" s="51" t="str">
        <f t="shared" ref="AQ125" si="78">IF(SUM(AQ115:AQ124)=0,"-",SUM(AQ115:AQ124))</f>
        <v>-</v>
      </c>
      <c r="AR125" s="51"/>
    </row>
    <row r="127" spans="1:44" x14ac:dyDescent="0.2">
      <c r="D127" s="1"/>
      <c r="E127" s="1"/>
      <c r="F127" s="17"/>
      <c r="G127" s="17"/>
      <c r="H127" s="17"/>
      <c r="I127" s="17"/>
      <c r="J127" s="17"/>
      <c r="K127" s="17"/>
    </row>
    <row r="128" spans="1:44" ht="12.75" customHeight="1" x14ac:dyDescent="0.2">
      <c r="A128" s="15">
        <f>MONTH(C128)</f>
        <v>9</v>
      </c>
      <c r="C128" s="38">
        <f>DATE($BD$9,MONTH(C113)+1,1)</f>
        <v>44805</v>
      </c>
      <c r="D128" s="38"/>
      <c r="E128" s="18"/>
      <c r="F128" s="25">
        <f>DATE(YEAR(C128),MONTH(C128),1)</f>
        <v>44805</v>
      </c>
      <c r="G128" s="25">
        <f t="shared" ref="G128:AJ128" si="79">IFERROR(IF(MONTH(F128+1)=MONTH($C128),F128+1,"-"),"-")</f>
        <v>44806</v>
      </c>
      <c r="H128" s="25">
        <f t="shared" si="79"/>
        <v>44807</v>
      </c>
      <c r="I128" s="25">
        <f t="shared" si="79"/>
        <v>44808</v>
      </c>
      <c r="J128" s="25">
        <f t="shared" si="79"/>
        <v>44809</v>
      </c>
      <c r="K128" s="25">
        <f t="shared" si="79"/>
        <v>44810</v>
      </c>
      <c r="L128" s="25">
        <f t="shared" si="79"/>
        <v>44811</v>
      </c>
      <c r="M128" s="25">
        <f t="shared" si="79"/>
        <v>44812</v>
      </c>
      <c r="N128" s="25">
        <f t="shared" si="79"/>
        <v>44813</v>
      </c>
      <c r="O128" s="25">
        <f t="shared" si="79"/>
        <v>44814</v>
      </c>
      <c r="P128" s="25">
        <f t="shared" si="79"/>
        <v>44815</v>
      </c>
      <c r="Q128" s="25">
        <f t="shared" si="79"/>
        <v>44816</v>
      </c>
      <c r="R128" s="25">
        <f t="shared" si="79"/>
        <v>44817</v>
      </c>
      <c r="S128" s="25">
        <f t="shared" si="79"/>
        <v>44818</v>
      </c>
      <c r="T128" s="25">
        <f t="shared" si="79"/>
        <v>44819</v>
      </c>
      <c r="U128" s="25">
        <f t="shared" si="79"/>
        <v>44820</v>
      </c>
      <c r="V128" s="25">
        <f t="shared" si="79"/>
        <v>44821</v>
      </c>
      <c r="W128" s="25">
        <f t="shared" si="79"/>
        <v>44822</v>
      </c>
      <c r="X128" s="25">
        <f t="shared" si="79"/>
        <v>44823</v>
      </c>
      <c r="Y128" s="25">
        <f t="shared" si="79"/>
        <v>44824</v>
      </c>
      <c r="Z128" s="25">
        <f t="shared" si="79"/>
        <v>44825</v>
      </c>
      <c r="AA128" s="25">
        <f t="shared" si="79"/>
        <v>44826</v>
      </c>
      <c r="AB128" s="25">
        <f t="shared" si="79"/>
        <v>44827</v>
      </c>
      <c r="AC128" s="25">
        <f t="shared" si="79"/>
        <v>44828</v>
      </c>
      <c r="AD128" s="25">
        <f t="shared" si="79"/>
        <v>44829</v>
      </c>
      <c r="AE128" s="25">
        <f t="shared" si="79"/>
        <v>44830</v>
      </c>
      <c r="AF128" s="25">
        <f t="shared" si="79"/>
        <v>44831</v>
      </c>
      <c r="AG128" s="25">
        <f t="shared" si="79"/>
        <v>44832</v>
      </c>
      <c r="AH128" s="25">
        <f t="shared" si="79"/>
        <v>44833</v>
      </c>
      <c r="AI128" s="25">
        <f t="shared" si="79"/>
        <v>44834</v>
      </c>
      <c r="AJ128" s="25" t="str">
        <f t="shared" si="79"/>
        <v>-</v>
      </c>
      <c r="AM128" s="31" t="s">
        <v>9</v>
      </c>
      <c r="AN128" s="31"/>
      <c r="AO128" s="31"/>
      <c r="AP128" s="31"/>
      <c r="AQ128" s="31"/>
      <c r="AR128" s="31"/>
    </row>
    <row r="129" spans="1:44" ht="12.75" customHeight="1" x14ac:dyDescent="0.2">
      <c r="A129" s="15">
        <f>A128</f>
        <v>9</v>
      </c>
      <c r="C129" s="39"/>
      <c r="D129" s="39"/>
      <c r="E129" s="18"/>
      <c r="F129" s="19" t="str">
        <f>IF(F128="-","-",UPPER(LEFT(TEXT(F128,"ddd"),1)))</f>
        <v>T</v>
      </c>
      <c r="G129" s="19" t="str">
        <f t="shared" ref="G129:H129" si="80">IF(G128="-","-",UPPER(LEFT(TEXT(G128,"ddd"),1)))</f>
        <v>F</v>
      </c>
      <c r="H129" s="19" t="str">
        <f t="shared" si="80"/>
        <v>S</v>
      </c>
      <c r="I129" s="19" t="str">
        <f>IF(I128="-","-",UPPER(LEFT(TEXT(I128,"ddd"),1)))</f>
        <v>S</v>
      </c>
      <c r="J129" s="19" t="str">
        <f t="shared" ref="J129:AJ129" si="81">IF(J128="-","-",UPPER(LEFT(TEXT(J128,"ddd"),1)))</f>
        <v>M</v>
      </c>
      <c r="K129" s="19" t="str">
        <f t="shared" si="81"/>
        <v>T</v>
      </c>
      <c r="L129" s="19" t="str">
        <f t="shared" si="81"/>
        <v>W</v>
      </c>
      <c r="M129" s="19" t="str">
        <f t="shared" si="81"/>
        <v>T</v>
      </c>
      <c r="N129" s="19" t="str">
        <f t="shared" si="81"/>
        <v>F</v>
      </c>
      <c r="O129" s="19" t="str">
        <f t="shared" si="81"/>
        <v>S</v>
      </c>
      <c r="P129" s="19" t="str">
        <f t="shared" si="81"/>
        <v>S</v>
      </c>
      <c r="Q129" s="19" t="str">
        <f t="shared" si="81"/>
        <v>M</v>
      </c>
      <c r="R129" s="19" t="str">
        <f t="shared" si="81"/>
        <v>T</v>
      </c>
      <c r="S129" s="19" t="str">
        <f t="shared" si="81"/>
        <v>W</v>
      </c>
      <c r="T129" s="19" t="str">
        <f t="shared" si="81"/>
        <v>T</v>
      </c>
      <c r="U129" s="19" t="str">
        <f t="shared" si="81"/>
        <v>F</v>
      </c>
      <c r="V129" s="19" t="str">
        <f t="shared" si="81"/>
        <v>S</v>
      </c>
      <c r="W129" s="19" t="str">
        <f t="shared" si="81"/>
        <v>S</v>
      </c>
      <c r="X129" s="19" t="str">
        <f t="shared" si="81"/>
        <v>M</v>
      </c>
      <c r="Y129" s="19" t="str">
        <f t="shared" si="81"/>
        <v>T</v>
      </c>
      <c r="Z129" s="19" t="str">
        <f t="shared" si="81"/>
        <v>W</v>
      </c>
      <c r="AA129" s="19" t="str">
        <f t="shared" si="81"/>
        <v>T</v>
      </c>
      <c r="AB129" s="19" t="str">
        <f t="shared" si="81"/>
        <v>F</v>
      </c>
      <c r="AC129" s="19" t="str">
        <f t="shared" si="81"/>
        <v>S</v>
      </c>
      <c r="AD129" s="19" t="str">
        <f t="shared" si="81"/>
        <v>S</v>
      </c>
      <c r="AE129" s="19" t="str">
        <f t="shared" si="81"/>
        <v>M</v>
      </c>
      <c r="AF129" s="19" t="str">
        <f t="shared" si="81"/>
        <v>T</v>
      </c>
      <c r="AG129" s="19" t="str">
        <f t="shared" si="81"/>
        <v>W</v>
      </c>
      <c r="AH129" s="19" t="str">
        <f t="shared" si="81"/>
        <v>T</v>
      </c>
      <c r="AI129" s="19" t="str">
        <f t="shared" si="81"/>
        <v>F</v>
      </c>
      <c r="AJ129" s="19" t="str">
        <f t="shared" si="81"/>
        <v>-</v>
      </c>
      <c r="AM129" s="45" t="s">
        <v>5</v>
      </c>
      <c r="AN129" s="45"/>
      <c r="AO129" s="45" t="s">
        <v>6</v>
      </c>
      <c r="AP129" s="45"/>
      <c r="AQ129" s="45" t="s">
        <v>7</v>
      </c>
      <c r="AR129" s="45"/>
    </row>
    <row r="130" spans="1:44" x14ac:dyDescent="0.2">
      <c r="A130" s="15">
        <f t="shared" ref="A130:A140" si="82">A129</f>
        <v>9</v>
      </c>
      <c r="C130" s="8">
        <v>1</v>
      </c>
      <c r="D130" s="6" t="s">
        <v>46</v>
      </c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M130" s="41" t="str">
        <f t="shared" ref="AM130:AM139" si="83">IF(COUNTIF($F130:$AJ130,$AU$10)=0,"-",COUNTIF($F130:$AJ130,$AU$10))</f>
        <v>-</v>
      </c>
      <c r="AN130" s="41"/>
      <c r="AO130" s="41" t="str">
        <f t="shared" ref="AO130:AO139" si="84">IF(COUNTIF($F130:$AJ130,$AU$11)=0,"-",COUNTIF($F130:$AJ130,$AU$11))</f>
        <v>-</v>
      </c>
      <c r="AP130" s="41"/>
      <c r="AQ130" s="41" t="str">
        <f t="shared" ref="AQ130:AQ139" si="85">IF(COUNTIF($F130:$AJ130,$AU$12)=0,"-",COUNTIF($F130:$AJ130,$AU$12))</f>
        <v>-</v>
      </c>
      <c r="AR130" s="41"/>
    </row>
    <row r="131" spans="1:44" x14ac:dyDescent="0.2">
      <c r="A131" s="15">
        <f t="shared" si="82"/>
        <v>9</v>
      </c>
      <c r="C131" s="9">
        <v>2</v>
      </c>
      <c r="D131" s="6"/>
      <c r="E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M131" s="41" t="str">
        <f t="shared" si="83"/>
        <v>-</v>
      </c>
      <c r="AN131" s="41"/>
      <c r="AO131" s="41" t="str">
        <f t="shared" si="84"/>
        <v>-</v>
      </c>
      <c r="AP131" s="41"/>
      <c r="AQ131" s="41" t="str">
        <f t="shared" si="85"/>
        <v>-</v>
      </c>
      <c r="AR131" s="41"/>
    </row>
    <row r="132" spans="1:44" x14ac:dyDescent="0.2">
      <c r="A132" s="15">
        <f t="shared" si="82"/>
        <v>9</v>
      </c>
      <c r="C132" s="8">
        <v>3</v>
      </c>
      <c r="D132" s="6"/>
      <c r="E132" s="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M132" s="41" t="str">
        <f t="shared" si="83"/>
        <v>-</v>
      </c>
      <c r="AN132" s="41"/>
      <c r="AO132" s="41" t="str">
        <f t="shared" si="84"/>
        <v>-</v>
      </c>
      <c r="AP132" s="41"/>
      <c r="AQ132" s="41" t="str">
        <f t="shared" si="85"/>
        <v>-</v>
      </c>
      <c r="AR132" s="41"/>
    </row>
    <row r="133" spans="1:44" x14ac:dyDescent="0.2">
      <c r="A133" s="15">
        <f t="shared" si="82"/>
        <v>9</v>
      </c>
      <c r="C133" s="9">
        <v>4</v>
      </c>
      <c r="D133" s="6"/>
      <c r="E133" s="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M133" s="41" t="str">
        <f t="shared" si="83"/>
        <v>-</v>
      </c>
      <c r="AN133" s="41"/>
      <c r="AO133" s="41" t="str">
        <f t="shared" si="84"/>
        <v>-</v>
      </c>
      <c r="AP133" s="41"/>
      <c r="AQ133" s="41" t="str">
        <f t="shared" si="85"/>
        <v>-</v>
      </c>
      <c r="AR133" s="41"/>
    </row>
    <row r="134" spans="1:44" x14ac:dyDescent="0.2">
      <c r="A134" s="15">
        <f t="shared" si="82"/>
        <v>9</v>
      </c>
      <c r="C134" s="8">
        <v>5</v>
      </c>
      <c r="D134" s="6"/>
      <c r="E134" s="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M134" s="41" t="str">
        <f t="shared" si="83"/>
        <v>-</v>
      </c>
      <c r="AN134" s="41"/>
      <c r="AO134" s="41" t="str">
        <f t="shared" si="84"/>
        <v>-</v>
      </c>
      <c r="AP134" s="41"/>
      <c r="AQ134" s="41" t="str">
        <f t="shared" si="85"/>
        <v>-</v>
      </c>
      <c r="AR134" s="41"/>
    </row>
    <row r="135" spans="1:44" x14ac:dyDescent="0.2">
      <c r="A135" s="15">
        <f t="shared" si="82"/>
        <v>9</v>
      </c>
      <c r="C135" s="9">
        <v>6</v>
      </c>
      <c r="D135" s="6"/>
      <c r="E135" s="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M135" s="41" t="str">
        <f t="shared" si="83"/>
        <v>-</v>
      </c>
      <c r="AN135" s="41"/>
      <c r="AO135" s="41" t="str">
        <f t="shared" si="84"/>
        <v>-</v>
      </c>
      <c r="AP135" s="41"/>
      <c r="AQ135" s="41" t="str">
        <f t="shared" si="85"/>
        <v>-</v>
      </c>
      <c r="AR135" s="41"/>
    </row>
    <row r="136" spans="1:44" x14ac:dyDescent="0.2">
      <c r="A136" s="15">
        <f t="shared" si="82"/>
        <v>9</v>
      </c>
      <c r="C136" s="8">
        <v>7</v>
      </c>
      <c r="D136" s="6"/>
      <c r="E136" s="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M136" s="41" t="str">
        <f t="shared" si="83"/>
        <v>-</v>
      </c>
      <c r="AN136" s="41"/>
      <c r="AO136" s="41" t="str">
        <f t="shared" si="84"/>
        <v>-</v>
      </c>
      <c r="AP136" s="41"/>
      <c r="AQ136" s="41" t="str">
        <f t="shared" si="85"/>
        <v>-</v>
      </c>
      <c r="AR136" s="41"/>
    </row>
    <row r="137" spans="1:44" x14ac:dyDescent="0.2">
      <c r="A137" s="15">
        <f t="shared" si="82"/>
        <v>9</v>
      </c>
      <c r="C137" s="9">
        <v>8</v>
      </c>
      <c r="D137" s="6"/>
      <c r="E137" s="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M137" s="41" t="str">
        <f t="shared" si="83"/>
        <v>-</v>
      </c>
      <c r="AN137" s="41"/>
      <c r="AO137" s="41" t="str">
        <f t="shared" si="84"/>
        <v>-</v>
      </c>
      <c r="AP137" s="41"/>
      <c r="AQ137" s="41" t="str">
        <f t="shared" si="85"/>
        <v>-</v>
      </c>
      <c r="AR137" s="41"/>
    </row>
    <row r="138" spans="1:44" x14ac:dyDescent="0.2">
      <c r="A138" s="15">
        <f t="shared" si="82"/>
        <v>9</v>
      </c>
      <c r="C138" s="8">
        <v>9</v>
      </c>
      <c r="D138" s="6"/>
      <c r="E138" s="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M138" s="41" t="str">
        <f t="shared" si="83"/>
        <v>-</v>
      </c>
      <c r="AN138" s="41"/>
      <c r="AO138" s="41" t="str">
        <f t="shared" si="84"/>
        <v>-</v>
      </c>
      <c r="AP138" s="41"/>
      <c r="AQ138" s="41" t="str">
        <f t="shared" si="85"/>
        <v>-</v>
      </c>
      <c r="AR138" s="41"/>
    </row>
    <row r="139" spans="1:44" x14ac:dyDescent="0.2">
      <c r="A139" s="15">
        <f t="shared" si="82"/>
        <v>9</v>
      </c>
      <c r="C139" s="9">
        <v>10</v>
      </c>
      <c r="D139" s="6"/>
      <c r="E139" s="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M139" s="41" t="str">
        <f t="shared" si="83"/>
        <v>-</v>
      </c>
      <c r="AN139" s="41"/>
      <c r="AO139" s="41" t="str">
        <f t="shared" si="84"/>
        <v>-</v>
      </c>
      <c r="AP139" s="41"/>
      <c r="AQ139" s="41" t="str">
        <f t="shared" si="85"/>
        <v>-</v>
      </c>
      <c r="AR139" s="41"/>
    </row>
    <row r="140" spans="1:44" x14ac:dyDescent="0.2">
      <c r="A140" s="15">
        <f t="shared" si="82"/>
        <v>9</v>
      </c>
      <c r="D140" s="1"/>
      <c r="E140" s="1"/>
      <c r="F140" s="5">
        <f t="shared" ref="F140:AJ140" si="86">IF(COUNTIF(F130:F139,$AU$10)=0,0,COUNTIF(F130:F139,$AU$10))</f>
        <v>0</v>
      </c>
      <c r="G140" s="5">
        <f t="shared" si="86"/>
        <v>0</v>
      </c>
      <c r="H140" s="5">
        <f t="shared" si="86"/>
        <v>0</v>
      </c>
      <c r="I140" s="5">
        <f t="shared" si="86"/>
        <v>0</v>
      </c>
      <c r="J140" s="5">
        <f t="shared" si="86"/>
        <v>0</v>
      </c>
      <c r="K140" s="5">
        <f t="shared" si="86"/>
        <v>0</v>
      </c>
      <c r="L140" s="5">
        <f t="shared" si="86"/>
        <v>0</v>
      </c>
      <c r="M140" s="5">
        <f t="shared" si="86"/>
        <v>0</v>
      </c>
      <c r="N140" s="5">
        <f t="shared" si="86"/>
        <v>0</v>
      </c>
      <c r="O140" s="5">
        <f t="shared" si="86"/>
        <v>0</v>
      </c>
      <c r="P140" s="5">
        <f t="shared" si="86"/>
        <v>0</v>
      </c>
      <c r="Q140" s="5">
        <f t="shared" si="86"/>
        <v>0</v>
      </c>
      <c r="R140" s="5">
        <f t="shared" si="86"/>
        <v>0</v>
      </c>
      <c r="S140" s="5">
        <f t="shared" si="86"/>
        <v>0</v>
      </c>
      <c r="T140" s="5">
        <f t="shared" si="86"/>
        <v>0</v>
      </c>
      <c r="U140" s="5">
        <f t="shared" si="86"/>
        <v>0</v>
      </c>
      <c r="V140" s="5">
        <f t="shared" si="86"/>
        <v>0</v>
      </c>
      <c r="W140" s="5">
        <f t="shared" si="86"/>
        <v>0</v>
      </c>
      <c r="X140" s="5">
        <f t="shared" si="86"/>
        <v>0</v>
      </c>
      <c r="Y140" s="5">
        <f t="shared" si="86"/>
        <v>0</v>
      </c>
      <c r="Z140" s="5">
        <f t="shared" si="86"/>
        <v>0</v>
      </c>
      <c r="AA140" s="5">
        <f t="shared" si="86"/>
        <v>0</v>
      </c>
      <c r="AB140" s="5">
        <f t="shared" si="86"/>
        <v>0</v>
      </c>
      <c r="AC140" s="5">
        <f t="shared" si="86"/>
        <v>0</v>
      </c>
      <c r="AD140" s="5">
        <f t="shared" si="86"/>
        <v>0</v>
      </c>
      <c r="AE140" s="5">
        <f t="shared" si="86"/>
        <v>0</v>
      </c>
      <c r="AF140" s="5">
        <f t="shared" si="86"/>
        <v>0</v>
      </c>
      <c r="AG140" s="5">
        <f t="shared" si="86"/>
        <v>0</v>
      </c>
      <c r="AH140" s="5">
        <f t="shared" si="86"/>
        <v>0</v>
      </c>
      <c r="AI140" s="5">
        <f t="shared" si="86"/>
        <v>0</v>
      </c>
      <c r="AJ140" s="5">
        <f t="shared" si="86"/>
        <v>0</v>
      </c>
      <c r="AM140" s="50" t="str">
        <f>IF(SUM(AM130:AM139)=0,"-",SUM(AM130:AM139))</f>
        <v>-</v>
      </c>
      <c r="AN140" s="50"/>
      <c r="AO140" s="50" t="str">
        <f t="shared" ref="AO140" si="87">IF(SUM(AO130:AO139)=0,"-",SUM(AO130:AO139))</f>
        <v>-</v>
      </c>
      <c r="AP140" s="50"/>
      <c r="AQ140" s="51" t="str">
        <f t="shared" ref="AQ140" si="88">IF(SUM(AQ130:AQ139)=0,"-",SUM(AQ130:AQ139))</f>
        <v>-</v>
      </c>
      <c r="AR140" s="51"/>
    </row>
    <row r="142" spans="1:44" x14ac:dyDescent="0.2">
      <c r="D142" s="1"/>
      <c r="E142" s="1"/>
      <c r="F142" s="17"/>
      <c r="G142" s="17"/>
      <c r="H142" s="17"/>
      <c r="I142" s="17"/>
      <c r="J142" s="17"/>
      <c r="K142" s="17"/>
    </row>
    <row r="143" spans="1:44" ht="12.75" customHeight="1" x14ac:dyDescent="0.2">
      <c r="A143" s="15">
        <f>MONTH(C143)</f>
        <v>10</v>
      </c>
      <c r="C143" s="38">
        <f>DATE($BD$9,MONTH(C128)+1,1)</f>
        <v>44835</v>
      </c>
      <c r="D143" s="38"/>
      <c r="E143" s="18"/>
      <c r="F143" s="25">
        <f>DATE(YEAR(C143),MONTH(C143),1)</f>
        <v>44835</v>
      </c>
      <c r="G143" s="25">
        <f t="shared" ref="G143:AJ143" si="89">IFERROR(IF(MONTH(F143+1)=MONTH($C143),F143+1,"-"),"-")</f>
        <v>44836</v>
      </c>
      <c r="H143" s="25">
        <f t="shared" si="89"/>
        <v>44837</v>
      </c>
      <c r="I143" s="25">
        <f t="shared" si="89"/>
        <v>44838</v>
      </c>
      <c r="J143" s="25">
        <f t="shared" si="89"/>
        <v>44839</v>
      </c>
      <c r="K143" s="25">
        <f t="shared" si="89"/>
        <v>44840</v>
      </c>
      <c r="L143" s="25">
        <f t="shared" si="89"/>
        <v>44841</v>
      </c>
      <c r="M143" s="25">
        <f t="shared" si="89"/>
        <v>44842</v>
      </c>
      <c r="N143" s="25">
        <f t="shared" si="89"/>
        <v>44843</v>
      </c>
      <c r="O143" s="25">
        <f t="shared" si="89"/>
        <v>44844</v>
      </c>
      <c r="P143" s="25">
        <f t="shared" si="89"/>
        <v>44845</v>
      </c>
      <c r="Q143" s="25">
        <f t="shared" si="89"/>
        <v>44846</v>
      </c>
      <c r="R143" s="25">
        <f t="shared" si="89"/>
        <v>44847</v>
      </c>
      <c r="S143" s="25">
        <f t="shared" si="89"/>
        <v>44848</v>
      </c>
      <c r="T143" s="25">
        <f t="shared" si="89"/>
        <v>44849</v>
      </c>
      <c r="U143" s="25">
        <f t="shared" si="89"/>
        <v>44850</v>
      </c>
      <c r="V143" s="25">
        <f t="shared" si="89"/>
        <v>44851</v>
      </c>
      <c r="W143" s="25">
        <f t="shared" si="89"/>
        <v>44852</v>
      </c>
      <c r="X143" s="25">
        <f t="shared" si="89"/>
        <v>44853</v>
      </c>
      <c r="Y143" s="25">
        <f t="shared" si="89"/>
        <v>44854</v>
      </c>
      <c r="Z143" s="25">
        <f t="shared" si="89"/>
        <v>44855</v>
      </c>
      <c r="AA143" s="25">
        <f t="shared" si="89"/>
        <v>44856</v>
      </c>
      <c r="AB143" s="25">
        <f t="shared" si="89"/>
        <v>44857</v>
      </c>
      <c r="AC143" s="25">
        <f t="shared" si="89"/>
        <v>44858</v>
      </c>
      <c r="AD143" s="25">
        <f t="shared" si="89"/>
        <v>44859</v>
      </c>
      <c r="AE143" s="25">
        <f t="shared" si="89"/>
        <v>44860</v>
      </c>
      <c r="AF143" s="25">
        <f t="shared" si="89"/>
        <v>44861</v>
      </c>
      <c r="AG143" s="25">
        <f t="shared" si="89"/>
        <v>44862</v>
      </c>
      <c r="AH143" s="25">
        <f t="shared" si="89"/>
        <v>44863</v>
      </c>
      <c r="AI143" s="25">
        <f t="shared" si="89"/>
        <v>44864</v>
      </c>
      <c r="AJ143" s="25">
        <f t="shared" si="89"/>
        <v>44865</v>
      </c>
      <c r="AM143" s="31" t="s">
        <v>9</v>
      </c>
      <c r="AN143" s="31"/>
      <c r="AO143" s="31"/>
      <c r="AP143" s="31"/>
      <c r="AQ143" s="31"/>
      <c r="AR143" s="31"/>
    </row>
    <row r="144" spans="1:44" ht="12.75" customHeight="1" x14ac:dyDescent="0.2">
      <c r="A144" s="15">
        <f>A143</f>
        <v>10</v>
      </c>
      <c r="C144" s="39"/>
      <c r="D144" s="39"/>
      <c r="E144" s="18"/>
      <c r="F144" s="19" t="str">
        <f>IF(F143="-","-",UPPER(LEFT(TEXT(F143,"ddd"),1)))</f>
        <v>S</v>
      </c>
      <c r="G144" s="19" t="str">
        <f t="shared" ref="G144:H144" si="90">IF(G143="-","-",UPPER(LEFT(TEXT(G143,"ddd"),1)))</f>
        <v>S</v>
      </c>
      <c r="H144" s="19" t="str">
        <f t="shared" si="90"/>
        <v>M</v>
      </c>
      <c r="I144" s="19" t="str">
        <f>IF(I143="-","-",UPPER(LEFT(TEXT(I143,"ddd"),1)))</f>
        <v>T</v>
      </c>
      <c r="J144" s="19" t="str">
        <f t="shared" ref="J144:AJ144" si="91">IF(J143="-","-",UPPER(LEFT(TEXT(J143,"ddd"),1)))</f>
        <v>W</v>
      </c>
      <c r="K144" s="19" t="str">
        <f t="shared" si="91"/>
        <v>T</v>
      </c>
      <c r="L144" s="19" t="str">
        <f t="shared" si="91"/>
        <v>F</v>
      </c>
      <c r="M144" s="19" t="str">
        <f t="shared" si="91"/>
        <v>S</v>
      </c>
      <c r="N144" s="19" t="str">
        <f t="shared" si="91"/>
        <v>S</v>
      </c>
      <c r="O144" s="19" t="str">
        <f t="shared" si="91"/>
        <v>M</v>
      </c>
      <c r="P144" s="19" t="str">
        <f t="shared" si="91"/>
        <v>T</v>
      </c>
      <c r="Q144" s="19" t="str">
        <f t="shared" si="91"/>
        <v>W</v>
      </c>
      <c r="R144" s="19" t="str">
        <f t="shared" si="91"/>
        <v>T</v>
      </c>
      <c r="S144" s="19" t="str">
        <f t="shared" si="91"/>
        <v>F</v>
      </c>
      <c r="T144" s="19" t="str">
        <f t="shared" si="91"/>
        <v>S</v>
      </c>
      <c r="U144" s="19" t="str">
        <f t="shared" si="91"/>
        <v>S</v>
      </c>
      <c r="V144" s="19" t="str">
        <f t="shared" si="91"/>
        <v>M</v>
      </c>
      <c r="W144" s="19" t="str">
        <f t="shared" si="91"/>
        <v>T</v>
      </c>
      <c r="X144" s="19" t="str">
        <f t="shared" si="91"/>
        <v>W</v>
      </c>
      <c r="Y144" s="19" t="str">
        <f t="shared" si="91"/>
        <v>T</v>
      </c>
      <c r="Z144" s="19" t="str">
        <f t="shared" si="91"/>
        <v>F</v>
      </c>
      <c r="AA144" s="19" t="str">
        <f t="shared" si="91"/>
        <v>S</v>
      </c>
      <c r="AB144" s="19" t="str">
        <f t="shared" si="91"/>
        <v>S</v>
      </c>
      <c r="AC144" s="19" t="str">
        <f t="shared" si="91"/>
        <v>M</v>
      </c>
      <c r="AD144" s="19" t="str">
        <f t="shared" si="91"/>
        <v>T</v>
      </c>
      <c r="AE144" s="19" t="str">
        <f t="shared" si="91"/>
        <v>W</v>
      </c>
      <c r="AF144" s="19" t="str">
        <f t="shared" si="91"/>
        <v>T</v>
      </c>
      <c r="AG144" s="19" t="str">
        <f t="shared" si="91"/>
        <v>F</v>
      </c>
      <c r="AH144" s="19" t="str">
        <f t="shared" si="91"/>
        <v>S</v>
      </c>
      <c r="AI144" s="19" t="str">
        <f t="shared" si="91"/>
        <v>S</v>
      </c>
      <c r="AJ144" s="19" t="str">
        <f t="shared" si="91"/>
        <v>M</v>
      </c>
      <c r="AM144" s="45" t="s">
        <v>5</v>
      </c>
      <c r="AN144" s="45"/>
      <c r="AO144" s="45" t="s">
        <v>6</v>
      </c>
      <c r="AP144" s="45"/>
      <c r="AQ144" s="45" t="s">
        <v>7</v>
      </c>
      <c r="AR144" s="45"/>
    </row>
    <row r="145" spans="1:44" x14ac:dyDescent="0.2">
      <c r="A145" s="15">
        <f t="shared" ref="A145:A155" si="92">A144</f>
        <v>10</v>
      </c>
      <c r="C145" s="8">
        <v>1</v>
      </c>
      <c r="D145" s="6" t="s">
        <v>46</v>
      </c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M145" s="41" t="str">
        <f t="shared" ref="AM145:AM154" si="93">IF(COUNTIF($F145:$AJ145,$AU$10)=0,"-",COUNTIF($F145:$AJ145,$AU$10))</f>
        <v>-</v>
      </c>
      <c r="AN145" s="41"/>
      <c r="AO145" s="41" t="str">
        <f t="shared" ref="AO145:AO154" si="94">IF(COUNTIF($F145:$AJ145,$AU$11)=0,"-",COUNTIF($F145:$AJ145,$AU$11))</f>
        <v>-</v>
      </c>
      <c r="AP145" s="41"/>
      <c r="AQ145" s="41" t="str">
        <f t="shared" ref="AQ145:AQ154" si="95">IF(COUNTIF($F145:$AJ145,$AU$12)=0,"-",COUNTIF($F145:$AJ145,$AU$12))</f>
        <v>-</v>
      </c>
      <c r="AR145" s="41"/>
    </row>
    <row r="146" spans="1:44" x14ac:dyDescent="0.2">
      <c r="A146" s="15">
        <f t="shared" si="92"/>
        <v>10</v>
      </c>
      <c r="C146" s="9">
        <v>2</v>
      </c>
      <c r="D146" s="6"/>
      <c r="E146" s="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M146" s="41" t="str">
        <f t="shared" si="93"/>
        <v>-</v>
      </c>
      <c r="AN146" s="41"/>
      <c r="AO146" s="41" t="str">
        <f t="shared" si="94"/>
        <v>-</v>
      </c>
      <c r="AP146" s="41"/>
      <c r="AQ146" s="41" t="str">
        <f t="shared" si="95"/>
        <v>-</v>
      </c>
      <c r="AR146" s="41"/>
    </row>
    <row r="147" spans="1:44" x14ac:dyDescent="0.2">
      <c r="A147" s="15">
        <f t="shared" si="92"/>
        <v>10</v>
      </c>
      <c r="C147" s="8">
        <v>3</v>
      </c>
      <c r="D147" s="6"/>
      <c r="E147" s="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M147" s="41" t="str">
        <f t="shared" si="93"/>
        <v>-</v>
      </c>
      <c r="AN147" s="41"/>
      <c r="AO147" s="41" t="str">
        <f t="shared" si="94"/>
        <v>-</v>
      </c>
      <c r="AP147" s="41"/>
      <c r="AQ147" s="41" t="str">
        <f t="shared" si="95"/>
        <v>-</v>
      </c>
      <c r="AR147" s="41"/>
    </row>
    <row r="148" spans="1:44" x14ac:dyDescent="0.2">
      <c r="A148" s="15">
        <f t="shared" si="92"/>
        <v>10</v>
      </c>
      <c r="C148" s="9">
        <v>4</v>
      </c>
      <c r="D148" s="6"/>
      <c r="E148" s="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M148" s="41" t="str">
        <f t="shared" si="93"/>
        <v>-</v>
      </c>
      <c r="AN148" s="41"/>
      <c r="AO148" s="41" t="str">
        <f t="shared" si="94"/>
        <v>-</v>
      </c>
      <c r="AP148" s="41"/>
      <c r="AQ148" s="41" t="str">
        <f t="shared" si="95"/>
        <v>-</v>
      </c>
      <c r="AR148" s="41"/>
    </row>
    <row r="149" spans="1:44" x14ac:dyDescent="0.2">
      <c r="A149" s="15">
        <f t="shared" si="92"/>
        <v>10</v>
      </c>
      <c r="C149" s="8">
        <v>5</v>
      </c>
      <c r="D149" s="6"/>
      <c r="E149" s="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M149" s="41" t="str">
        <f t="shared" si="93"/>
        <v>-</v>
      </c>
      <c r="AN149" s="41"/>
      <c r="AO149" s="41" t="str">
        <f t="shared" si="94"/>
        <v>-</v>
      </c>
      <c r="AP149" s="41"/>
      <c r="AQ149" s="41" t="str">
        <f t="shared" si="95"/>
        <v>-</v>
      </c>
      <c r="AR149" s="41"/>
    </row>
    <row r="150" spans="1:44" x14ac:dyDescent="0.2">
      <c r="A150" s="15">
        <f t="shared" si="92"/>
        <v>10</v>
      </c>
      <c r="C150" s="9">
        <v>6</v>
      </c>
      <c r="D150" s="6"/>
      <c r="E150" s="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M150" s="41" t="str">
        <f t="shared" si="93"/>
        <v>-</v>
      </c>
      <c r="AN150" s="41"/>
      <c r="AO150" s="41" t="str">
        <f t="shared" si="94"/>
        <v>-</v>
      </c>
      <c r="AP150" s="41"/>
      <c r="AQ150" s="41" t="str">
        <f t="shared" si="95"/>
        <v>-</v>
      </c>
      <c r="AR150" s="41"/>
    </row>
    <row r="151" spans="1:44" x14ac:dyDescent="0.2">
      <c r="A151" s="15">
        <f t="shared" si="92"/>
        <v>10</v>
      </c>
      <c r="C151" s="8">
        <v>7</v>
      </c>
      <c r="D151" s="6"/>
      <c r="E151" s="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M151" s="41" t="str">
        <f t="shared" si="93"/>
        <v>-</v>
      </c>
      <c r="AN151" s="41"/>
      <c r="AO151" s="41" t="str">
        <f t="shared" si="94"/>
        <v>-</v>
      </c>
      <c r="AP151" s="41"/>
      <c r="AQ151" s="41" t="str">
        <f t="shared" si="95"/>
        <v>-</v>
      </c>
      <c r="AR151" s="41"/>
    </row>
    <row r="152" spans="1:44" x14ac:dyDescent="0.2">
      <c r="A152" s="15">
        <f t="shared" si="92"/>
        <v>10</v>
      </c>
      <c r="C152" s="9">
        <v>8</v>
      </c>
      <c r="D152" s="6"/>
      <c r="E152" s="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M152" s="41" t="str">
        <f t="shared" si="93"/>
        <v>-</v>
      </c>
      <c r="AN152" s="41"/>
      <c r="AO152" s="41" t="str">
        <f t="shared" si="94"/>
        <v>-</v>
      </c>
      <c r="AP152" s="41"/>
      <c r="AQ152" s="41" t="str">
        <f t="shared" si="95"/>
        <v>-</v>
      </c>
      <c r="AR152" s="41"/>
    </row>
    <row r="153" spans="1:44" x14ac:dyDescent="0.2">
      <c r="A153" s="15">
        <f t="shared" si="92"/>
        <v>10</v>
      </c>
      <c r="C153" s="8">
        <v>9</v>
      </c>
      <c r="D153" s="6"/>
      <c r="E153" s="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M153" s="41" t="str">
        <f t="shared" si="93"/>
        <v>-</v>
      </c>
      <c r="AN153" s="41"/>
      <c r="AO153" s="41" t="str">
        <f t="shared" si="94"/>
        <v>-</v>
      </c>
      <c r="AP153" s="41"/>
      <c r="AQ153" s="41" t="str">
        <f t="shared" si="95"/>
        <v>-</v>
      </c>
      <c r="AR153" s="41"/>
    </row>
    <row r="154" spans="1:44" x14ac:dyDescent="0.2">
      <c r="A154" s="15">
        <f t="shared" si="92"/>
        <v>10</v>
      </c>
      <c r="C154" s="9">
        <v>10</v>
      </c>
      <c r="D154" s="6"/>
      <c r="E154" s="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M154" s="41" t="str">
        <f t="shared" si="93"/>
        <v>-</v>
      </c>
      <c r="AN154" s="41"/>
      <c r="AO154" s="41" t="str">
        <f t="shared" si="94"/>
        <v>-</v>
      </c>
      <c r="AP154" s="41"/>
      <c r="AQ154" s="41" t="str">
        <f t="shared" si="95"/>
        <v>-</v>
      </c>
      <c r="AR154" s="41"/>
    </row>
    <row r="155" spans="1:44" x14ac:dyDescent="0.2">
      <c r="A155" s="15">
        <f t="shared" si="92"/>
        <v>10</v>
      </c>
      <c r="D155" s="1"/>
      <c r="E155" s="1"/>
      <c r="F155" s="5">
        <f t="shared" ref="F155:AJ155" si="96">IF(COUNTIF(F145:F154,$AU$10)=0,0,COUNTIF(F145:F154,$AU$10))</f>
        <v>0</v>
      </c>
      <c r="G155" s="5">
        <f t="shared" si="96"/>
        <v>0</v>
      </c>
      <c r="H155" s="5">
        <f t="shared" si="96"/>
        <v>0</v>
      </c>
      <c r="I155" s="5">
        <f t="shared" si="96"/>
        <v>0</v>
      </c>
      <c r="J155" s="5">
        <f t="shared" si="96"/>
        <v>0</v>
      </c>
      <c r="K155" s="5">
        <f t="shared" si="96"/>
        <v>0</v>
      </c>
      <c r="L155" s="5">
        <f t="shared" si="96"/>
        <v>0</v>
      </c>
      <c r="M155" s="5">
        <f t="shared" si="96"/>
        <v>0</v>
      </c>
      <c r="N155" s="5">
        <f t="shared" si="96"/>
        <v>0</v>
      </c>
      <c r="O155" s="5">
        <f t="shared" si="96"/>
        <v>0</v>
      </c>
      <c r="P155" s="5">
        <f t="shared" si="96"/>
        <v>0</v>
      </c>
      <c r="Q155" s="5">
        <f t="shared" si="96"/>
        <v>0</v>
      </c>
      <c r="R155" s="5">
        <f t="shared" si="96"/>
        <v>0</v>
      </c>
      <c r="S155" s="5">
        <f t="shared" si="96"/>
        <v>0</v>
      </c>
      <c r="T155" s="5">
        <f t="shared" si="96"/>
        <v>0</v>
      </c>
      <c r="U155" s="5">
        <f t="shared" si="96"/>
        <v>0</v>
      </c>
      <c r="V155" s="5">
        <f t="shared" si="96"/>
        <v>0</v>
      </c>
      <c r="W155" s="5">
        <f t="shared" si="96"/>
        <v>0</v>
      </c>
      <c r="X155" s="5">
        <f t="shared" si="96"/>
        <v>0</v>
      </c>
      <c r="Y155" s="5">
        <f t="shared" si="96"/>
        <v>0</v>
      </c>
      <c r="Z155" s="5">
        <f t="shared" si="96"/>
        <v>0</v>
      </c>
      <c r="AA155" s="5">
        <f t="shared" si="96"/>
        <v>0</v>
      </c>
      <c r="AB155" s="5">
        <f t="shared" si="96"/>
        <v>0</v>
      </c>
      <c r="AC155" s="5">
        <f t="shared" si="96"/>
        <v>0</v>
      </c>
      <c r="AD155" s="5">
        <f t="shared" si="96"/>
        <v>0</v>
      </c>
      <c r="AE155" s="5">
        <f t="shared" si="96"/>
        <v>0</v>
      </c>
      <c r="AF155" s="5">
        <f t="shared" si="96"/>
        <v>0</v>
      </c>
      <c r="AG155" s="5">
        <f t="shared" si="96"/>
        <v>0</v>
      </c>
      <c r="AH155" s="5">
        <f t="shared" si="96"/>
        <v>0</v>
      </c>
      <c r="AI155" s="5">
        <f t="shared" si="96"/>
        <v>0</v>
      </c>
      <c r="AJ155" s="5">
        <f t="shared" si="96"/>
        <v>0</v>
      </c>
      <c r="AM155" s="50" t="str">
        <f>IF(SUM(AM145:AM154)=0,"-",SUM(AM145:AM154))</f>
        <v>-</v>
      </c>
      <c r="AN155" s="50"/>
      <c r="AO155" s="50" t="str">
        <f t="shared" ref="AO155" si="97">IF(SUM(AO145:AO154)=0,"-",SUM(AO145:AO154))</f>
        <v>-</v>
      </c>
      <c r="AP155" s="50"/>
      <c r="AQ155" s="51" t="str">
        <f t="shared" ref="AQ155" si="98">IF(SUM(AQ145:AQ154)=0,"-",SUM(AQ145:AQ154))</f>
        <v>-</v>
      </c>
      <c r="AR155" s="51"/>
    </row>
    <row r="157" spans="1:44" x14ac:dyDescent="0.2">
      <c r="D157" s="1"/>
      <c r="E157" s="1"/>
      <c r="F157" s="17"/>
      <c r="G157" s="17"/>
      <c r="H157" s="17"/>
      <c r="I157" s="17"/>
      <c r="J157" s="17"/>
      <c r="K157" s="17"/>
    </row>
    <row r="158" spans="1:44" ht="12.75" customHeight="1" x14ac:dyDescent="0.2">
      <c r="A158" s="15">
        <f>MONTH(C158)</f>
        <v>11</v>
      </c>
      <c r="C158" s="38">
        <f>DATE($BD$9,MONTH(C143)+1,1)</f>
        <v>44866</v>
      </c>
      <c r="D158" s="38"/>
      <c r="E158" s="18"/>
      <c r="F158" s="25">
        <f>DATE(YEAR(C158),MONTH(C158),1)</f>
        <v>44866</v>
      </c>
      <c r="G158" s="25">
        <f t="shared" ref="G158:AJ158" si="99">IFERROR(IF(MONTH(F158+1)=MONTH($C158),F158+1,"-"),"-")</f>
        <v>44867</v>
      </c>
      <c r="H158" s="25">
        <f t="shared" si="99"/>
        <v>44868</v>
      </c>
      <c r="I158" s="25">
        <f t="shared" si="99"/>
        <v>44869</v>
      </c>
      <c r="J158" s="25">
        <f t="shared" si="99"/>
        <v>44870</v>
      </c>
      <c r="K158" s="25">
        <f t="shared" si="99"/>
        <v>44871</v>
      </c>
      <c r="L158" s="25">
        <f t="shared" si="99"/>
        <v>44872</v>
      </c>
      <c r="M158" s="25">
        <f t="shared" si="99"/>
        <v>44873</v>
      </c>
      <c r="N158" s="25">
        <f t="shared" si="99"/>
        <v>44874</v>
      </c>
      <c r="O158" s="25">
        <f t="shared" si="99"/>
        <v>44875</v>
      </c>
      <c r="P158" s="25">
        <f t="shared" si="99"/>
        <v>44876</v>
      </c>
      <c r="Q158" s="25">
        <f t="shared" si="99"/>
        <v>44877</v>
      </c>
      <c r="R158" s="25">
        <f t="shared" si="99"/>
        <v>44878</v>
      </c>
      <c r="S158" s="25">
        <f t="shared" si="99"/>
        <v>44879</v>
      </c>
      <c r="T158" s="25">
        <f t="shared" si="99"/>
        <v>44880</v>
      </c>
      <c r="U158" s="25">
        <f t="shared" si="99"/>
        <v>44881</v>
      </c>
      <c r="V158" s="25">
        <f t="shared" si="99"/>
        <v>44882</v>
      </c>
      <c r="W158" s="25">
        <f t="shared" si="99"/>
        <v>44883</v>
      </c>
      <c r="X158" s="25">
        <f t="shared" si="99"/>
        <v>44884</v>
      </c>
      <c r="Y158" s="25">
        <f t="shared" si="99"/>
        <v>44885</v>
      </c>
      <c r="Z158" s="25">
        <f t="shared" si="99"/>
        <v>44886</v>
      </c>
      <c r="AA158" s="25">
        <f t="shared" si="99"/>
        <v>44887</v>
      </c>
      <c r="AB158" s="25">
        <f t="shared" si="99"/>
        <v>44888</v>
      </c>
      <c r="AC158" s="25">
        <f t="shared" si="99"/>
        <v>44889</v>
      </c>
      <c r="AD158" s="25">
        <f t="shared" si="99"/>
        <v>44890</v>
      </c>
      <c r="AE158" s="25">
        <f t="shared" si="99"/>
        <v>44891</v>
      </c>
      <c r="AF158" s="25">
        <f t="shared" si="99"/>
        <v>44892</v>
      </c>
      <c r="AG158" s="25">
        <f t="shared" si="99"/>
        <v>44893</v>
      </c>
      <c r="AH158" s="25">
        <f t="shared" si="99"/>
        <v>44894</v>
      </c>
      <c r="AI158" s="25">
        <f t="shared" si="99"/>
        <v>44895</v>
      </c>
      <c r="AJ158" s="25" t="str">
        <f t="shared" si="99"/>
        <v>-</v>
      </c>
      <c r="AM158" s="31" t="s">
        <v>9</v>
      </c>
      <c r="AN158" s="31"/>
      <c r="AO158" s="31"/>
      <c r="AP158" s="31"/>
      <c r="AQ158" s="31"/>
      <c r="AR158" s="31"/>
    </row>
    <row r="159" spans="1:44" ht="12.75" customHeight="1" x14ac:dyDescent="0.2">
      <c r="A159" s="15">
        <f>A158</f>
        <v>11</v>
      </c>
      <c r="C159" s="39"/>
      <c r="D159" s="39"/>
      <c r="E159" s="18"/>
      <c r="F159" s="19" t="str">
        <f>IF(F158="-","-",UPPER(LEFT(TEXT(F158,"ddd"),1)))</f>
        <v>T</v>
      </c>
      <c r="G159" s="19" t="str">
        <f t="shared" ref="G159:H159" si="100">IF(G158="-","-",UPPER(LEFT(TEXT(G158,"ddd"),1)))</f>
        <v>W</v>
      </c>
      <c r="H159" s="19" t="str">
        <f t="shared" si="100"/>
        <v>T</v>
      </c>
      <c r="I159" s="19" t="str">
        <f>IF(I158="-","-",UPPER(LEFT(TEXT(I158,"ddd"),1)))</f>
        <v>F</v>
      </c>
      <c r="J159" s="19" t="str">
        <f t="shared" ref="J159:AJ159" si="101">IF(J158="-","-",UPPER(LEFT(TEXT(J158,"ddd"),1)))</f>
        <v>S</v>
      </c>
      <c r="K159" s="19" t="str">
        <f t="shared" si="101"/>
        <v>S</v>
      </c>
      <c r="L159" s="19" t="str">
        <f t="shared" si="101"/>
        <v>M</v>
      </c>
      <c r="M159" s="19" t="str">
        <f t="shared" si="101"/>
        <v>T</v>
      </c>
      <c r="N159" s="19" t="str">
        <f t="shared" si="101"/>
        <v>W</v>
      </c>
      <c r="O159" s="19" t="str">
        <f t="shared" si="101"/>
        <v>T</v>
      </c>
      <c r="P159" s="19" t="str">
        <f t="shared" si="101"/>
        <v>F</v>
      </c>
      <c r="Q159" s="19" t="str">
        <f t="shared" si="101"/>
        <v>S</v>
      </c>
      <c r="R159" s="19" t="str">
        <f t="shared" si="101"/>
        <v>S</v>
      </c>
      <c r="S159" s="19" t="str">
        <f t="shared" si="101"/>
        <v>M</v>
      </c>
      <c r="T159" s="19" t="str">
        <f t="shared" si="101"/>
        <v>T</v>
      </c>
      <c r="U159" s="19" t="str">
        <f t="shared" si="101"/>
        <v>W</v>
      </c>
      <c r="V159" s="19" t="str">
        <f t="shared" si="101"/>
        <v>T</v>
      </c>
      <c r="W159" s="19" t="str">
        <f t="shared" si="101"/>
        <v>F</v>
      </c>
      <c r="X159" s="19" t="str">
        <f t="shared" si="101"/>
        <v>S</v>
      </c>
      <c r="Y159" s="19" t="str">
        <f t="shared" si="101"/>
        <v>S</v>
      </c>
      <c r="Z159" s="19" t="str">
        <f t="shared" si="101"/>
        <v>M</v>
      </c>
      <c r="AA159" s="19" t="str">
        <f t="shared" si="101"/>
        <v>T</v>
      </c>
      <c r="AB159" s="19" t="str">
        <f t="shared" si="101"/>
        <v>W</v>
      </c>
      <c r="AC159" s="19" t="str">
        <f t="shared" si="101"/>
        <v>T</v>
      </c>
      <c r="AD159" s="19" t="str">
        <f t="shared" si="101"/>
        <v>F</v>
      </c>
      <c r="AE159" s="19" t="str">
        <f t="shared" si="101"/>
        <v>S</v>
      </c>
      <c r="AF159" s="19" t="str">
        <f t="shared" si="101"/>
        <v>S</v>
      </c>
      <c r="AG159" s="19" t="str">
        <f t="shared" si="101"/>
        <v>M</v>
      </c>
      <c r="AH159" s="19" t="str">
        <f t="shared" si="101"/>
        <v>T</v>
      </c>
      <c r="AI159" s="19" t="str">
        <f t="shared" si="101"/>
        <v>W</v>
      </c>
      <c r="AJ159" s="19" t="str">
        <f t="shared" si="101"/>
        <v>-</v>
      </c>
      <c r="AM159" s="45" t="s">
        <v>5</v>
      </c>
      <c r="AN159" s="45"/>
      <c r="AO159" s="45" t="s">
        <v>6</v>
      </c>
      <c r="AP159" s="45"/>
      <c r="AQ159" s="45" t="s">
        <v>7</v>
      </c>
      <c r="AR159" s="45"/>
    </row>
    <row r="160" spans="1:44" x14ac:dyDescent="0.2">
      <c r="A160" s="15">
        <f t="shared" ref="A160:A170" si="102">A159</f>
        <v>11</v>
      </c>
      <c r="C160" s="8">
        <v>1</v>
      </c>
      <c r="D160" s="6" t="s">
        <v>46</v>
      </c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M160" s="41" t="str">
        <f t="shared" ref="AM160:AM169" si="103">IF(COUNTIF($F160:$AJ160,$AU$10)=0,"-",COUNTIF($F160:$AJ160,$AU$10))</f>
        <v>-</v>
      </c>
      <c r="AN160" s="41"/>
      <c r="AO160" s="41" t="str">
        <f t="shared" ref="AO160:AO169" si="104">IF(COUNTIF($F160:$AJ160,$AU$11)=0,"-",COUNTIF($F160:$AJ160,$AU$11))</f>
        <v>-</v>
      </c>
      <c r="AP160" s="41"/>
      <c r="AQ160" s="41" t="str">
        <f t="shared" ref="AQ160:AQ169" si="105">IF(COUNTIF($F160:$AJ160,$AU$12)=0,"-",COUNTIF($F160:$AJ160,$AU$12))</f>
        <v>-</v>
      </c>
      <c r="AR160" s="41"/>
    </row>
    <row r="161" spans="1:44" x14ac:dyDescent="0.2">
      <c r="A161" s="15">
        <f t="shared" si="102"/>
        <v>11</v>
      </c>
      <c r="C161" s="9">
        <v>2</v>
      </c>
      <c r="D161" s="6"/>
      <c r="E161" s="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M161" s="41" t="str">
        <f t="shared" si="103"/>
        <v>-</v>
      </c>
      <c r="AN161" s="41"/>
      <c r="AO161" s="41" t="str">
        <f t="shared" si="104"/>
        <v>-</v>
      </c>
      <c r="AP161" s="41"/>
      <c r="AQ161" s="41" t="str">
        <f t="shared" si="105"/>
        <v>-</v>
      </c>
      <c r="AR161" s="41"/>
    </row>
    <row r="162" spans="1:44" x14ac:dyDescent="0.2">
      <c r="A162" s="15">
        <f t="shared" si="102"/>
        <v>11</v>
      </c>
      <c r="C162" s="8">
        <v>3</v>
      </c>
      <c r="D162" s="6"/>
      <c r="E162" s="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M162" s="41" t="str">
        <f t="shared" si="103"/>
        <v>-</v>
      </c>
      <c r="AN162" s="41"/>
      <c r="AO162" s="41" t="str">
        <f t="shared" si="104"/>
        <v>-</v>
      </c>
      <c r="AP162" s="41"/>
      <c r="AQ162" s="41" t="str">
        <f t="shared" si="105"/>
        <v>-</v>
      </c>
      <c r="AR162" s="41"/>
    </row>
    <row r="163" spans="1:44" x14ac:dyDescent="0.2">
      <c r="A163" s="15">
        <f t="shared" si="102"/>
        <v>11</v>
      </c>
      <c r="C163" s="9">
        <v>4</v>
      </c>
      <c r="D163" s="6"/>
      <c r="E163" s="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M163" s="41" t="str">
        <f t="shared" si="103"/>
        <v>-</v>
      </c>
      <c r="AN163" s="41"/>
      <c r="AO163" s="41" t="str">
        <f t="shared" si="104"/>
        <v>-</v>
      </c>
      <c r="AP163" s="41"/>
      <c r="AQ163" s="41" t="str">
        <f t="shared" si="105"/>
        <v>-</v>
      </c>
      <c r="AR163" s="41"/>
    </row>
    <row r="164" spans="1:44" x14ac:dyDescent="0.2">
      <c r="A164" s="15">
        <f t="shared" si="102"/>
        <v>11</v>
      </c>
      <c r="C164" s="8">
        <v>5</v>
      </c>
      <c r="D164" s="6"/>
      <c r="E164" s="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M164" s="41" t="str">
        <f t="shared" si="103"/>
        <v>-</v>
      </c>
      <c r="AN164" s="41"/>
      <c r="AO164" s="41" t="str">
        <f t="shared" si="104"/>
        <v>-</v>
      </c>
      <c r="AP164" s="41"/>
      <c r="AQ164" s="41" t="str">
        <f t="shared" si="105"/>
        <v>-</v>
      </c>
      <c r="AR164" s="41"/>
    </row>
    <row r="165" spans="1:44" x14ac:dyDescent="0.2">
      <c r="A165" s="15">
        <f t="shared" si="102"/>
        <v>11</v>
      </c>
      <c r="C165" s="9">
        <v>6</v>
      </c>
      <c r="D165" s="6"/>
      <c r="E165" s="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M165" s="41" t="str">
        <f t="shared" si="103"/>
        <v>-</v>
      </c>
      <c r="AN165" s="41"/>
      <c r="AO165" s="41" t="str">
        <f t="shared" si="104"/>
        <v>-</v>
      </c>
      <c r="AP165" s="41"/>
      <c r="AQ165" s="41" t="str">
        <f t="shared" si="105"/>
        <v>-</v>
      </c>
      <c r="AR165" s="41"/>
    </row>
    <row r="166" spans="1:44" x14ac:dyDescent="0.2">
      <c r="A166" s="15">
        <f t="shared" si="102"/>
        <v>11</v>
      </c>
      <c r="C166" s="8">
        <v>7</v>
      </c>
      <c r="D166" s="6"/>
      <c r="E166" s="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M166" s="41" t="str">
        <f t="shared" si="103"/>
        <v>-</v>
      </c>
      <c r="AN166" s="41"/>
      <c r="AO166" s="41" t="str">
        <f t="shared" si="104"/>
        <v>-</v>
      </c>
      <c r="AP166" s="41"/>
      <c r="AQ166" s="41" t="str">
        <f t="shared" si="105"/>
        <v>-</v>
      </c>
      <c r="AR166" s="41"/>
    </row>
    <row r="167" spans="1:44" x14ac:dyDescent="0.2">
      <c r="A167" s="15">
        <f t="shared" si="102"/>
        <v>11</v>
      </c>
      <c r="C167" s="9">
        <v>8</v>
      </c>
      <c r="D167" s="6"/>
      <c r="E167" s="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M167" s="41" t="str">
        <f t="shared" si="103"/>
        <v>-</v>
      </c>
      <c r="AN167" s="41"/>
      <c r="AO167" s="41" t="str">
        <f t="shared" si="104"/>
        <v>-</v>
      </c>
      <c r="AP167" s="41"/>
      <c r="AQ167" s="41" t="str">
        <f t="shared" si="105"/>
        <v>-</v>
      </c>
      <c r="AR167" s="41"/>
    </row>
    <row r="168" spans="1:44" x14ac:dyDescent="0.2">
      <c r="A168" s="15">
        <f t="shared" si="102"/>
        <v>11</v>
      </c>
      <c r="C168" s="8">
        <v>9</v>
      </c>
      <c r="D168" s="6"/>
      <c r="E168" s="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M168" s="41" t="str">
        <f t="shared" si="103"/>
        <v>-</v>
      </c>
      <c r="AN168" s="41"/>
      <c r="AO168" s="41" t="str">
        <f t="shared" si="104"/>
        <v>-</v>
      </c>
      <c r="AP168" s="41"/>
      <c r="AQ168" s="41" t="str">
        <f t="shared" si="105"/>
        <v>-</v>
      </c>
      <c r="AR168" s="41"/>
    </row>
    <row r="169" spans="1:44" x14ac:dyDescent="0.2">
      <c r="A169" s="15">
        <f t="shared" si="102"/>
        <v>11</v>
      </c>
      <c r="C169" s="9">
        <v>10</v>
      </c>
      <c r="D169" s="6"/>
      <c r="E169" s="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M169" s="41" t="str">
        <f t="shared" si="103"/>
        <v>-</v>
      </c>
      <c r="AN169" s="41"/>
      <c r="AO169" s="41" t="str">
        <f t="shared" si="104"/>
        <v>-</v>
      </c>
      <c r="AP169" s="41"/>
      <c r="AQ169" s="41" t="str">
        <f t="shared" si="105"/>
        <v>-</v>
      </c>
      <c r="AR169" s="41"/>
    </row>
    <row r="170" spans="1:44" x14ac:dyDescent="0.2">
      <c r="A170" s="15">
        <f t="shared" si="102"/>
        <v>11</v>
      </c>
      <c r="D170" s="1"/>
      <c r="E170" s="1"/>
      <c r="F170" s="5">
        <f t="shared" ref="F170:AJ170" si="106">IF(COUNTIF(F160:F169,$AU$10)=0,0,COUNTIF(F160:F169,$AU$10))</f>
        <v>0</v>
      </c>
      <c r="G170" s="5">
        <f t="shared" si="106"/>
        <v>0</v>
      </c>
      <c r="H170" s="5">
        <f t="shared" si="106"/>
        <v>0</v>
      </c>
      <c r="I170" s="5">
        <f t="shared" si="106"/>
        <v>0</v>
      </c>
      <c r="J170" s="5">
        <f t="shared" si="106"/>
        <v>0</v>
      </c>
      <c r="K170" s="5">
        <f t="shared" si="106"/>
        <v>0</v>
      </c>
      <c r="L170" s="5">
        <f t="shared" si="106"/>
        <v>0</v>
      </c>
      <c r="M170" s="5">
        <f t="shared" si="106"/>
        <v>0</v>
      </c>
      <c r="N170" s="5">
        <f t="shared" si="106"/>
        <v>0</v>
      </c>
      <c r="O170" s="5">
        <f t="shared" si="106"/>
        <v>0</v>
      </c>
      <c r="P170" s="5">
        <f t="shared" si="106"/>
        <v>0</v>
      </c>
      <c r="Q170" s="5">
        <f t="shared" si="106"/>
        <v>0</v>
      </c>
      <c r="R170" s="5">
        <f t="shared" si="106"/>
        <v>0</v>
      </c>
      <c r="S170" s="5">
        <f t="shared" si="106"/>
        <v>0</v>
      </c>
      <c r="T170" s="5">
        <f t="shared" si="106"/>
        <v>0</v>
      </c>
      <c r="U170" s="5">
        <f t="shared" si="106"/>
        <v>0</v>
      </c>
      <c r="V170" s="5">
        <f t="shared" si="106"/>
        <v>0</v>
      </c>
      <c r="W170" s="5">
        <f t="shared" si="106"/>
        <v>0</v>
      </c>
      <c r="X170" s="5">
        <f t="shared" si="106"/>
        <v>0</v>
      </c>
      <c r="Y170" s="5">
        <f t="shared" si="106"/>
        <v>0</v>
      </c>
      <c r="Z170" s="5">
        <f t="shared" si="106"/>
        <v>0</v>
      </c>
      <c r="AA170" s="5">
        <f t="shared" si="106"/>
        <v>0</v>
      </c>
      <c r="AB170" s="5">
        <f t="shared" si="106"/>
        <v>0</v>
      </c>
      <c r="AC170" s="5">
        <f t="shared" si="106"/>
        <v>0</v>
      </c>
      <c r="AD170" s="5">
        <f t="shared" si="106"/>
        <v>0</v>
      </c>
      <c r="AE170" s="5">
        <f t="shared" si="106"/>
        <v>0</v>
      </c>
      <c r="AF170" s="5">
        <f t="shared" si="106"/>
        <v>0</v>
      </c>
      <c r="AG170" s="5">
        <f t="shared" si="106"/>
        <v>0</v>
      </c>
      <c r="AH170" s="5">
        <f t="shared" si="106"/>
        <v>0</v>
      </c>
      <c r="AI170" s="5">
        <f t="shared" si="106"/>
        <v>0</v>
      </c>
      <c r="AJ170" s="5">
        <f t="shared" si="106"/>
        <v>0</v>
      </c>
      <c r="AM170" s="50" t="str">
        <f>IF(SUM(AM160:AM169)=0,"-",SUM(AM160:AM169))</f>
        <v>-</v>
      </c>
      <c r="AN170" s="50"/>
      <c r="AO170" s="50" t="str">
        <f t="shared" ref="AO170" si="107">IF(SUM(AO160:AO169)=0,"-",SUM(AO160:AO169))</f>
        <v>-</v>
      </c>
      <c r="AP170" s="50"/>
      <c r="AQ170" s="51" t="str">
        <f t="shared" ref="AQ170" si="108">IF(SUM(AQ160:AQ169)=0,"-",SUM(AQ160:AQ169))</f>
        <v>-</v>
      </c>
      <c r="AR170" s="51"/>
    </row>
    <row r="172" spans="1:44" x14ac:dyDescent="0.2">
      <c r="D172" s="1"/>
      <c r="E172" s="1"/>
      <c r="F172" s="17"/>
      <c r="G172" s="17"/>
      <c r="H172" s="17"/>
      <c r="I172" s="17"/>
      <c r="J172" s="17"/>
      <c r="K172" s="17"/>
    </row>
    <row r="173" spans="1:44" ht="12.75" customHeight="1" x14ac:dyDescent="0.2">
      <c r="A173" s="15">
        <f>MONTH(C173)</f>
        <v>12</v>
      </c>
      <c r="C173" s="38">
        <f>DATE($BD$9,MONTH(C158)+1,1)</f>
        <v>44896</v>
      </c>
      <c r="D173" s="38"/>
      <c r="E173" s="18"/>
      <c r="F173" s="25">
        <f>DATE(YEAR(C173),MONTH(C173),1)</f>
        <v>44896</v>
      </c>
      <c r="G173" s="25">
        <f t="shared" ref="G173:AJ173" si="109">IFERROR(IF(MONTH(F173+1)=MONTH($C173),F173+1,"-"),"-")</f>
        <v>44897</v>
      </c>
      <c r="H173" s="25">
        <f t="shared" si="109"/>
        <v>44898</v>
      </c>
      <c r="I173" s="25">
        <f t="shared" si="109"/>
        <v>44899</v>
      </c>
      <c r="J173" s="25">
        <f t="shared" si="109"/>
        <v>44900</v>
      </c>
      <c r="K173" s="25">
        <f t="shared" si="109"/>
        <v>44901</v>
      </c>
      <c r="L173" s="25">
        <f t="shared" si="109"/>
        <v>44902</v>
      </c>
      <c r="M173" s="25">
        <f t="shared" si="109"/>
        <v>44903</v>
      </c>
      <c r="N173" s="25">
        <f t="shared" si="109"/>
        <v>44904</v>
      </c>
      <c r="O173" s="25">
        <f t="shared" si="109"/>
        <v>44905</v>
      </c>
      <c r="P173" s="25">
        <f t="shared" si="109"/>
        <v>44906</v>
      </c>
      <c r="Q173" s="25">
        <f t="shared" si="109"/>
        <v>44907</v>
      </c>
      <c r="R173" s="25">
        <f t="shared" si="109"/>
        <v>44908</v>
      </c>
      <c r="S173" s="25">
        <f t="shared" si="109"/>
        <v>44909</v>
      </c>
      <c r="T173" s="25">
        <f t="shared" si="109"/>
        <v>44910</v>
      </c>
      <c r="U173" s="25">
        <f t="shared" si="109"/>
        <v>44911</v>
      </c>
      <c r="V173" s="25">
        <f t="shared" si="109"/>
        <v>44912</v>
      </c>
      <c r="W173" s="25">
        <f t="shared" si="109"/>
        <v>44913</v>
      </c>
      <c r="X173" s="25">
        <f t="shared" si="109"/>
        <v>44914</v>
      </c>
      <c r="Y173" s="25">
        <f t="shared" si="109"/>
        <v>44915</v>
      </c>
      <c r="Z173" s="25">
        <f t="shared" si="109"/>
        <v>44916</v>
      </c>
      <c r="AA173" s="25">
        <f t="shared" si="109"/>
        <v>44917</v>
      </c>
      <c r="AB173" s="25">
        <f t="shared" si="109"/>
        <v>44918</v>
      </c>
      <c r="AC173" s="25">
        <f t="shared" si="109"/>
        <v>44919</v>
      </c>
      <c r="AD173" s="25">
        <f t="shared" si="109"/>
        <v>44920</v>
      </c>
      <c r="AE173" s="25">
        <f t="shared" si="109"/>
        <v>44921</v>
      </c>
      <c r="AF173" s="25">
        <f t="shared" si="109"/>
        <v>44922</v>
      </c>
      <c r="AG173" s="25">
        <f t="shared" si="109"/>
        <v>44923</v>
      </c>
      <c r="AH173" s="25">
        <f t="shared" si="109"/>
        <v>44924</v>
      </c>
      <c r="AI173" s="25">
        <f t="shared" si="109"/>
        <v>44925</v>
      </c>
      <c r="AJ173" s="25">
        <f t="shared" si="109"/>
        <v>44926</v>
      </c>
      <c r="AM173" s="31" t="s">
        <v>9</v>
      </c>
      <c r="AN173" s="31"/>
      <c r="AO173" s="31"/>
      <c r="AP173" s="31"/>
      <c r="AQ173" s="31"/>
      <c r="AR173" s="31"/>
    </row>
    <row r="174" spans="1:44" ht="12.75" customHeight="1" x14ac:dyDescent="0.2">
      <c r="A174" s="15">
        <f>A173</f>
        <v>12</v>
      </c>
      <c r="C174" s="39"/>
      <c r="D174" s="39"/>
      <c r="E174" s="18"/>
      <c r="F174" s="19" t="str">
        <f>IF(F173="-","-",UPPER(LEFT(TEXT(F173,"ddd"),1)))</f>
        <v>T</v>
      </c>
      <c r="G174" s="19" t="str">
        <f t="shared" ref="G174:H174" si="110">IF(G173="-","-",UPPER(LEFT(TEXT(G173,"ddd"),1)))</f>
        <v>F</v>
      </c>
      <c r="H174" s="19" t="str">
        <f t="shared" si="110"/>
        <v>S</v>
      </c>
      <c r="I174" s="19" t="str">
        <f>IF(I173="-","-",UPPER(LEFT(TEXT(I173,"ddd"),1)))</f>
        <v>S</v>
      </c>
      <c r="J174" s="19" t="str">
        <f t="shared" ref="J174:AJ174" si="111">IF(J173="-","-",UPPER(LEFT(TEXT(J173,"ddd"),1)))</f>
        <v>M</v>
      </c>
      <c r="K174" s="19" t="str">
        <f t="shared" si="111"/>
        <v>T</v>
      </c>
      <c r="L174" s="19" t="str">
        <f t="shared" si="111"/>
        <v>W</v>
      </c>
      <c r="M174" s="19" t="str">
        <f t="shared" si="111"/>
        <v>T</v>
      </c>
      <c r="N174" s="19" t="str">
        <f t="shared" si="111"/>
        <v>F</v>
      </c>
      <c r="O174" s="19" t="str">
        <f t="shared" si="111"/>
        <v>S</v>
      </c>
      <c r="P174" s="19" t="str">
        <f t="shared" si="111"/>
        <v>S</v>
      </c>
      <c r="Q174" s="19" t="str">
        <f t="shared" si="111"/>
        <v>M</v>
      </c>
      <c r="R174" s="19" t="str">
        <f t="shared" si="111"/>
        <v>T</v>
      </c>
      <c r="S174" s="19" t="str">
        <f t="shared" si="111"/>
        <v>W</v>
      </c>
      <c r="T174" s="19" t="str">
        <f t="shared" si="111"/>
        <v>T</v>
      </c>
      <c r="U174" s="19" t="str">
        <f t="shared" si="111"/>
        <v>F</v>
      </c>
      <c r="V174" s="19" t="str">
        <f t="shared" si="111"/>
        <v>S</v>
      </c>
      <c r="W174" s="19" t="str">
        <f t="shared" si="111"/>
        <v>S</v>
      </c>
      <c r="X174" s="19" t="str">
        <f t="shared" si="111"/>
        <v>M</v>
      </c>
      <c r="Y174" s="19" t="str">
        <f t="shared" si="111"/>
        <v>T</v>
      </c>
      <c r="Z174" s="19" t="str">
        <f t="shared" si="111"/>
        <v>W</v>
      </c>
      <c r="AA174" s="19" t="str">
        <f t="shared" si="111"/>
        <v>T</v>
      </c>
      <c r="AB174" s="19" t="str">
        <f t="shared" si="111"/>
        <v>F</v>
      </c>
      <c r="AC174" s="19" t="str">
        <f t="shared" si="111"/>
        <v>S</v>
      </c>
      <c r="AD174" s="19" t="str">
        <f t="shared" si="111"/>
        <v>S</v>
      </c>
      <c r="AE174" s="19" t="str">
        <f t="shared" si="111"/>
        <v>M</v>
      </c>
      <c r="AF174" s="19" t="str">
        <f t="shared" si="111"/>
        <v>T</v>
      </c>
      <c r="AG174" s="19" t="str">
        <f t="shared" si="111"/>
        <v>W</v>
      </c>
      <c r="AH174" s="19" t="str">
        <f t="shared" si="111"/>
        <v>T</v>
      </c>
      <c r="AI174" s="19" t="str">
        <f t="shared" si="111"/>
        <v>F</v>
      </c>
      <c r="AJ174" s="19" t="str">
        <f t="shared" si="111"/>
        <v>S</v>
      </c>
      <c r="AM174" s="45" t="s">
        <v>5</v>
      </c>
      <c r="AN174" s="45"/>
      <c r="AO174" s="45" t="s">
        <v>6</v>
      </c>
      <c r="AP174" s="45"/>
      <c r="AQ174" s="45" t="s">
        <v>7</v>
      </c>
      <c r="AR174" s="45"/>
    </row>
    <row r="175" spans="1:44" x14ac:dyDescent="0.2">
      <c r="A175" s="15">
        <f t="shared" ref="A175:A185" si="112">A174</f>
        <v>12</v>
      </c>
      <c r="C175" s="8">
        <v>1</v>
      </c>
      <c r="D175" s="6" t="s">
        <v>46</v>
      </c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M175" s="41" t="str">
        <f t="shared" ref="AM175:AM184" si="113">IF(COUNTIF($F175:$AJ175,$AU$10)=0,"-",COUNTIF($F175:$AJ175,$AU$10))</f>
        <v>-</v>
      </c>
      <c r="AN175" s="41"/>
      <c r="AO175" s="41" t="str">
        <f t="shared" ref="AO175:AO184" si="114">IF(COUNTIF($F175:$AJ175,$AU$11)=0,"-",COUNTIF($F175:$AJ175,$AU$11))</f>
        <v>-</v>
      </c>
      <c r="AP175" s="41"/>
      <c r="AQ175" s="41" t="str">
        <f t="shared" ref="AQ175:AQ184" si="115">IF(COUNTIF($F175:$AJ175,$AU$12)=0,"-",COUNTIF($F175:$AJ175,$AU$12))</f>
        <v>-</v>
      </c>
      <c r="AR175" s="41"/>
    </row>
    <row r="176" spans="1:44" x14ac:dyDescent="0.2">
      <c r="A176" s="15">
        <f t="shared" si="112"/>
        <v>12</v>
      </c>
      <c r="C176" s="9">
        <v>2</v>
      </c>
      <c r="D176" s="6"/>
      <c r="E176" s="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M176" s="41" t="str">
        <f t="shared" si="113"/>
        <v>-</v>
      </c>
      <c r="AN176" s="41"/>
      <c r="AO176" s="41" t="str">
        <f t="shared" si="114"/>
        <v>-</v>
      </c>
      <c r="AP176" s="41"/>
      <c r="AQ176" s="41" t="str">
        <f t="shared" si="115"/>
        <v>-</v>
      </c>
      <c r="AR176" s="41"/>
    </row>
    <row r="177" spans="1:44" x14ac:dyDescent="0.2">
      <c r="A177" s="15">
        <f t="shared" si="112"/>
        <v>12</v>
      </c>
      <c r="C177" s="8">
        <v>3</v>
      </c>
      <c r="D177" s="6"/>
      <c r="E177" s="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M177" s="41" t="str">
        <f t="shared" si="113"/>
        <v>-</v>
      </c>
      <c r="AN177" s="41"/>
      <c r="AO177" s="41" t="str">
        <f t="shared" si="114"/>
        <v>-</v>
      </c>
      <c r="AP177" s="41"/>
      <c r="AQ177" s="41" t="str">
        <f t="shared" si="115"/>
        <v>-</v>
      </c>
      <c r="AR177" s="41"/>
    </row>
    <row r="178" spans="1:44" x14ac:dyDescent="0.2">
      <c r="A178" s="15">
        <f t="shared" si="112"/>
        <v>12</v>
      </c>
      <c r="C178" s="9">
        <v>4</v>
      </c>
      <c r="D178" s="6"/>
      <c r="E178" s="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M178" s="41" t="str">
        <f t="shared" si="113"/>
        <v>-</v>
      </c>
      <c r="AN178" s="41"/>
      <c r="AO178" s="41" t="str">
        <f t="shared" si="114"/>
        <v>-</v>
      </c>
      <c r="AP178" s="41"/>
      <c r="AQ178" s="41" t="str">
        <f t="shared" si="115"/>
        <v>-</v>
      </c>
      <c r="AR178" s="41"/>
    </row>
    <row r="179" spans="1:44" x14ac:dyDescent="0.2">
      <c r="A179" s="15">
        <f t="shared" si="112"/>
        <v>12</v>
      </c>
      <c r="C179" s="8">
        <v>5</v>
      </c>
      <c r="D179" s="6"/>
      <c r="E179" s="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M179" s="41" t="str">
        <f t="shared" si="113"/>
        <v>-</v>
      </c>
      <c r="AN179" s="41"/>
      <c r="AO179" s="41" t="str">
        <f t="shared" si="114"/>
        <v>-</v>
      </c>
      <c r="AP179" s="41"/>
      <c r="AQ179" s="41" t="str">
        <f t="shared" si="115"/>
        <v>-</v>
      </c>
      <c r="AR179" s="41"/>
    </row>
    <row r="180" spans="1:44" x14ac:dyDescent="0.2">
      <c r="A180" s="15">
        <f t="shared" si="112"/>
        <v>12</v>
      </c>
      <c r="C180" s="9">
        <v>6</v>
      </c>
      <c r="D180" s="6"/>
      <c r="E180" s="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M180" s="41" t="str">
        <f t="shared" si="113"/>
        <v>-</v>
      </c>
      <c r="AN180" s="41"/>
      <c r="AO180" s="41" t="str">
        <f t="shared" si="114"/>
        <v>-</v>
      </c>
      <c r="AP180" s="41"/>
      <c r="AQ180" s="41" t="str">
        <f t="shared" si="115"/>
        <v>-</v>
      </c>
      <c r="AR180" s="41"/>
    </row>
    <row r="181" spans="1:44" x14ac:dyDescent="0.2">
      <c r="A181" s="15">
        <f t="shared" si="112"/>
        <v>12</v>
      </c>
      <c r="C181" s="8">
        <v>7</v>
      </c>
      <c r="D181" s="6"/>
      <c r="E181" s="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M181" s="41" t="str">
        <f t="shared" si="113"/>
        <v>-</v>
      </c>
      <c r="AN181" s="41"/>
      <c r="AO181" s="41" t="str">
        <f t="shared" si="114"/>
        <v>-</v>
      </c>
      <c r="AP181" s="41"/>
      <c r="AQ181" s="41" t="str">
        <f t="shared" si="115"/>
        <v>-</v>
      </c>
      <c r="AR181" s="41"/>
    </row>
    <row r="182" spans="1:44" x14ac:dyDescent="0.2">
      <c r="A182" s="15">
        <f t="shared" si="112"/>
        <v>12</v>
      </c>
      <c r="C182" s="9">
        <v>8</v>
      </c>
      <c r="D182" s="6"/>
      <c r="E182" s="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M182" s="41" t="str">
        <f t="shared" si="113"/>
        <v>-</v>
      </c>
      <c r="AN182" s="41"/>
      <c r="AO182" s="41" t="str">
        <f t="shared" si="114"/>
        <v>-</v>
      </c>
      <c r="AP182" s="41"/>
      <c r="AQ182" s="41" t="str">
        <f t="shared" si="115"/>
        <v>-</v>
      </c>
      <c r="AR182" s="41"/>
    </row>
    <row r="183" spans="1:44" x14ac:dyDescent="0.2">
      <c r="A183" s="15">
        <f t="shared" si="112"/>
        <v>12</v>
      </c>
      <c r="C183" s="8">
        <v>9</v>
      </c>
      <c r="D183" s="6"/>
      <c r="E183" s="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M183" s="41" t="str">
        <f t="shared" si="113"/>
        <v>-</v>
      </c>
      <c r="AN183" s="41"/>
      <c r="AO183" s="41" t="str">
        <f t="shared" si="114"/>
        <v>-</v>
      </c>
      <c r="AP183" s="41"/>
      <c r="AQ183" s="41" t="str">
        <f t="shared" si="115"/>
        <v>-</v>
      </c>
      <c r="AR183" s="41"/>
    </row>
    <row r="184" spans="1:44" x14ac:dyDescent="0.2">
      <c r="A184" s="15">
        <f t="shared" si="112"/>
        <v>12</v>
      </c>
      <c r="C184" s="9">
        <v>10</v>
      </c>
      <c r="D184" s="6"/>
      <c r="E184" s="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M184" s="41" t="str">
        <f t="shared" si="113"/>
        <v>-</v>
      </c>
      <c r="AN184" s="41"/>
      <c r="AO184" s="41" t="str">
        <f t="shared" si="114"/>
        <v>-</v>
      </c>
      <c r="AP184" s="41"/>
      <c r="AQ184" s="41" t="str">
        <f t="shared" si="115"/>
        <v>-</v>
      </c>
      <c r="AR184" s="41"/>
    </row>
    <row r="185" spans="1:44" x14ac:dyDescent="0.2">
      <c r="A185" s="15">
        <f t="shared" si="112"/>
        <v>12</v>
      </c>
      <c r="D185" s="1"/>
      <c r="E185" s="1"/>
      <c r="F185" s="5">
        <f t="shared" ref="F185:AJ185" si="116">IF(COUNTIF(F175:F184,$AU$10)=0,0,COUNTIF(F175:F184,$AU$10))</f>
        <v>0</v>
      </c>
      <c r="G185" s="5">
        <f t="shared" si="116"/>
        <v>0</v>
      </c>
      <c r="H185" s="5">
        <f t="shared" si="116"/>
        <v>0</v>
      </c>
      <c r="I185" s="5">
        <f t="shared" si="116"/>
        <v>0</v>
      </c>
      <c r="J185" s="5">
        <f t="shared" si="116"/>
        <v>0</v>
      </c>
      <c r="K185" s="5">
        <f t="shared" si="116"/>
        <v>0</v>
      </c>
      <c r="L185" s="5">
        <f t="shared" si="116"/>
        <v>0</v>
      </c>
      <c r="M185" s="5">
        <f t="shared" si="116"/>
        <v>0</v>
      </c>
      <c r="N185" s="5">
        <f t="shared" si="116"/>
        <v>0</v>
      </c>
      <c r="O185" s="5">
        <f t="shared" si="116"/>
        <v>0</v>
      </c>
      <c r="P185" s="5">
        <f t="shared" si="116"/>
        <v>0</v>
      </c>
      <c r="Q185" s="5">
        <f t="shared" si="116"/>
        <v>0</v>
      </c>
      <c r="R185" s="5">
        <f t="shared" si="116"/>
        <v>0</v>
      </c>
      <c r="S185" s="5">
        <f t="shared" si="116"/>
        <v>0</v>
      </c>
      <c r="T185" s="5">
        <f t="shared" si="116"/>
        <v>0</v>
      </c>
      <c r="U185" s="5">
        <f t="shared" si="116"/>
        <v>0</v>
      </c>
      <c r="V185" s="5">
        <f t="shared" si="116"/>
        <v>0</v>
      </c>
      <c r="W185" s="5">
        <f t="shared" si="116"/>
        <v>0</v>
      </c>
      <c r="X185" s="5">
        <f t="shared" si="116"/>
        <v>0</v>
      </c>
      <c r="Y185" s="5">
        <f t="shared" si="116"/>
        <v>0</v>
      </c>
      <c r="Z185" s="5">
        <f t="shared" si="116"/>
        <v>0</v>
      </c>
      <c r="AA185" s="5">
        <f t="shared" si="116"/>
        <v>0</v>
      </c>
      <c r="AB185" s="5">
        <f t="shared" si="116"/>
        <v>0</v>
      </c>
      <c r="AC185" s="5">
        <f t="shared" si="116"/>
        <v>0</v>
      </c>
      <c r="AD185" s="5">
        <f t="shared" si="116"/>
        <v>0</v>
      </c>
      <c r="AE185" s="5">
        <f t="shared" si="116"/>
        <v>0</v>
      </c>
      <c r="AF185" s="5">
        <f t="shared" si="116"/>
        <v>0</v>
      </c>
      <c r="AG185" s="5">
        <f t="shared" si="116"/>
        <v>0</v>
      </c>
      <c r="AH185" s="5">
        <f t="shared" si="116"/>
        <v>0</v>
      </c>
      <c r="AI185" s="5">
        <f t="shared" si="116"/>
        <v>0</v>
      </c>
      <c r="AJ185" s="5">
        <f t="shared" si="116"/>
        <v>0</v>
      </c>
      <c r="AM185" s="50" t="str">
        <f>IF(SUM(AM175:AM184)=0,"-",SUM(AM175:AM184))</f>
        <v>-</v>
      </c>
      <c r="AN185" s="50"/>
      <c r="AO185" s="50" t="str">
        <f t="shared" ref="AO185" si="117">IF(SUM(AO175:AO184)=0,"-",SUM(AO175:AO184))</f>
        <v>-</v>
      </c>
      <c r="AP185" s="50"/>
      <c r="AQ185" s="51" t="str">
        <f t="shared" ref="AQ185" si="118">IF(SUM(AQ175:AQ184)=0,"-",SUM(AQ175:AQ184))</f>
        <v>-</v>
      </c>
      <c r="AR185" s="51"/>
    </row>
  </sheetData>
  <mergeCells count="526">
    <mergeCell ref="AM184:AN184"/>
    <mergeCell ref="AO184:AP184"/>
    <mergeCell ref="AQ184:AR184"/>
    <mergeCell ref="AM185:AN185"/>
    <mergeCell ref="AO185:AP185"/>
    <mergeCell ref="AQ185:AR185"/>
    <mergeCell ref="AM182:AN182"/>
    <mergeCell ref="AO182:AP182"/>
    <mergeCell ref="AQ182:AR182"/>
    <mergeCell ref="AM183:AN183"/>
    <mergeCell ref="AO183:AP183"/>
    <mergeCell ref="AQ183:AR183"/>
    <mergeCell ref="AM180:AN180"/>
    <mergeCell ref="AO180:AP180"/>
    <mergeCell ref="AQ180:AR180"/>
    <mergeCell ref="AM181:AN181"/>
    <mergeCell ref="AO181:AP181"/>
    <mergeCell ref="AQ181:AR181"/>
    <mergeCell ref="AM178:AN178"/>
    <mergeCell ref="AO178:AP178"/>
    <mergeCell ref="AQ178:AR178"/>
    <mergeCell ref="AM179:AN179"/>
    <mergeCell ref="AO179:AP179"/>
    <mergeCell ref="AQ179:AR179"/>
    <mergeCell ref="AM176:AN176"/>
    <mergeCell ref="AO176:AP176"/>
    <mergeCell ref="AQ176:AR176"/>
    <mergeCell ref="AM177:AN177"/>
    <mergeCell ref="AO177:AP177"/>
    <mergeCell ref="AQ177:AR177"/>
    <mergeCell ref="C173:D174"/>
    <mergeCell ref="AM173:AR173"/>
    <mergeCell ref="AM174:AN174"/>
    <mergeCell ref="AO174:AP174"/>
    <mergeCell ref="AQ174:AR174"/>
    <mergeCell ref="AM175:AN175"/>
    <mergeCell ref="AO175:AP175"/>
    <mergeCell ref="AQ175:AR175"/>
    <mergeCell ref="AM169:AN169"/>
    <mergeCell ref="AO169:AP169"/>
    <mergeCell ref="AQ169:AR169"/>
    <mergeCell ref="AM170:AN170"/>
    <mergeCell ref="AO170:AP170"/>
    <mergeCell ref="AQ170:AR170"/>
    <mergeCell ref="AM167:AN167"/>
    <mergeCell ref="AO167:AP167"/>
    <mergeCell ref="AQ167:AR167"/>
    <mergeCell ref="AM168:AN168"/>
    <mergeCell ref="AO168:AP168"/>
    <mergeCell ref="AQ168:AR168"/>
    <mergeCell ref="AM165:AN165"/>
    <mergeCell ref="AO165:AP165"/>
    <mergeCell ref="AQ165:AR165"/>
    <mergeCell ref="AM166:AN166"/>
    <mergeCell ref="AO166:AP166"/>
    <mergeCell ref="AQ166:AR166"/>
    <mergeCell ref="AM163:AN163"/>
    <mergeCell ref="AO163:AP163"/>
    <mergeCell ref="AQ163:AR163"/>
    <mergeCell ref="AM164:AN164"/>
    <mergeCell ref="AO164:AP164"/>
    <mergeCell ref="AQ164:AR164"/>
    <mergeCell ref="AM161:AN161"/>
    <mergeCell ref="AO161:AP161"/>
    <mergeCell ref="AQ161:AR161"/>
    <mergeCell ref="AM162:AN162"/>
    <mergeCell ref="AO162:AP162"/>
    <mergeCell ref="AQ162:AR162"/>
    <mergeCell ref="C158:D159"/>
    <mergeCell ref="AM158:AR158"/>
    <mergeCell ref="AM159:AN159"/>
    <mergeCell ref="AO159:AP159"/>
    <mergeCell ref="AQ159:AR159"/>
    <mergeCell ref="AM160:AN160"/>
    <mergeCell ref="AO160:AP160"/>
    <mergeCell ref="AQ160:AR160"/>
    <mergeCell ref="AM154:AN154"/>
    <mergeCell ref="AO154:AP154"/>
    <mergeCell ref="AQ154:AR154"/>
    <mergeCell ref="AM155:AN155"/>
    <mergeCell ref="AO155:AP155"/>
    <mergeCell ref="AQ155:AR155"/>
    <mergeCell ref="AM152:AN152"/>
    <mergeCell ref="AO152:AP152"/>
    <mergeCell ref="AQ152:AR152"/>
    <mergeCell ref="AM153:AN153"/>
    <mergeCell ref="AO153:AP153"/>
    <mergeCell ref="AQ153:AR153"/>
    <mergeCell ref="AM150:AN150"/>
    <mergeCell ref="AO150:AP150"/>
    <mergeCell ref="AQ150:AR150"/>
    <mergeCell ref="AM151:AN151"/>
    <mergeCell ref="AO151:AP151"/>
    <mergeCell ref="AQ151:AR151"/>
    <mergeCell ref="AM148:AN148"/>
    <mergeCell ref="AO148:AP148"/>
    <mergeCell ref="AQ148:AR148"/>
    <mergeCell ref="AM149:AN149"/>
    <mergeCell ref="AO149:AP149"/>
    <mergeCell ref="AQ149:AR149"/>
    <mergeCell ref="AM146:AN146"/>
    <mergeCell ref="AO146:AP146"/>
    <mergeCell ref="AQ146:AR146"/>
    <mergeCell ref="AM147:AN147"/>
    <mergeCell ref="AO147:AP147"/>
    <mergeCell ref="AQ147:AR147"/>
    <mergeCell ref="C143:D144"/>
    <mergeCell ref="AM143:AR143"/>
    <mergeCell ref="AM144:AN144"/>
    <mergeCell ref="AO144:AP144"/>
    <mergeCell ref="AQ144:AR144"/>
    <mergeCell ref="AM145:AN145"/>
    <mergeCell ref="AO145:AP145"/>
    <mergeCell ref="AQ145:AR145"/>
    <mergeCell ref="AM139:AN139"/>
    <mergeCell ref="AO139:AP139"/>
    <mergeCell ref="AQ139:AR139"/>
    <mergeCell ref="AM140:AN140"/>
    <mergeCell ref="AO140:AP140"/>
    <mergeCell ref="AQ140:AR140"/>
    <mergeCell ref="AM137:AN137"/>
    <mergeCell ref="AO137:AP137"/>
    <mergeCell ref="AQ137:AR137"/>
    <mergeCell ref="AM138:AN138"/>
    <mergeCell ref="AO138:AP138"/>
    <mergeCell ref="AQ138:AR138"/>
    <mergeCell ref="AM135:AN135"/>
    <mergeCell ref="AO135:AP135"/>
    <mergeCell ref="AQ135:AR135"/>
    <mergeCell ref="AM136:AN136"/>
    <mergeCell ref="AO136:AP136"/>
    <mergeCell ref="AQ136:AR136"/>
    <mergeCell ref="AM133:AN133"/>
    <mergeCell ref="AO133:AP133"/>
    <mergeCell ref="AQ133:AR133"/>
    <mergeCell ref="AM134:AN134"/>
    <mergeCell ref="AO134:AP134"/>
    <mergeCell ref="AQ134:AR134"/>
    <mergeCell ref="AM131:AN131"/>
    <mergeCell ref="AO131:AP131"/>
    <mergeCell ref="AQ131:AR131"/>
    <mergeCell ref="AM132:AN132"/>
    <mergeCell ref="AO132:AP132"/>
    <mergeCell ref="AQ132:AR132"/>
    <mergeCell ref="C128:D129"/>
    <mergeCell ref="AM128:AR128"/>
    <mergeCell ref="AM129:AN129"/>
    <mergeCell ref="AO129:AP129"/>
    <mergeCell ref="AQ129:AR129"/>
    <mergeCell ref="AM130:AN130"/>
    <mergeCell ref="AO130:AP130"/>
    <mergeCell ref="AQ130:AR130"/>
    <mergeCell ref="AM124:AN124"/>
    <mergeCell ref="AO124:AP124"/>
    <mergeCell ref="AQ124:AR124"/>
    <mergeCell ref="AM125:AN125"/>
    <mergeCell ref="AO125:AP125"/>
    <mergeCell ref="AQ125:AR125"/>
    <mergeCell ref="AM122:AN122"/>
    <mergeCell ref="AO122:AP122"/>
    <mergeCell ref="AQ122:AR122"/>
    <mergeCell ref="AM123:AN123"/>
    <mergeCell ref="AO123:AP123"/>
    <mergeCell ref="AQ123:AR123"/>
    <mergeCell ref="AM120:AN120"/>
    <mergeCell ref="AO120:AP120"/>
    <mergeCell ref="AQ120:AR120"/>
    <mergeCell ref="AM121:AN121"/>
    <mergeCell ref="AO121:AP121"/>
    <mergeCell ref="AQ121:AR121"/>
    <mergeCell ref="AM118:AN118"/>
    <mergeCell ref="AO118:AP118"/>
    <mergeCell ref="AQ118:AR118"/>
    <mergeCell ref="AM119:AN119"/>
    <mergeCell ref="AO119:AP119"/>
    <mergeCell ref="AQ119:AR119"/>
    <mergeCell ref="AM116:AN116"/>
    <mergeCell ref="AO116:AP116"/>
    <mergeCell ref="AQ116:AR116"/>
    <mergeCell ref="AM117:AN117"/>
    <mergeCell ref="AO117:AP117"/>
    <mergeCell ref="AQ117:AR117"/>
    <mergeCell ref="C113:D114"/>
    <mergeCell ref="AM113:AR113"/>
    <mergeCell ref="AM114:AN114"/>
    <mergeCell ref="AO114:AP114"/>
    <mergeCell ref="AQ114:AR114"/>
    <mergeCell ref="AM115:AN115"/>
    <mergeCell ref="AO115:AP115"/>
    <mergeCell ref="AQ115:AR115"/>
    <mergeCell ref="AM109:AN109"/>
    <mergeCell ref="AO109:AP109"/>
    <mergeCell ref="AQ109:AR109"/>
    <mergeCell ref="AM110:AN110"/>
    <mergeCell ref="AO110:AP110"/>
    <mergeCell ref="AQ110:AR110"/>
    <mergeCell ref="AM107:AN107"/>
    <mergeCell ref="AO107:AP107"/>
    <mergeCell ref="AQ107:AR107"/>
    <mergeCell ref="AM108:AN108"/>
    <mergeCell ref="AO108:AP108"/>
    <mergeCell ref="AQ108:AR108"/>
    <mergeCell ref="AM105:AN105"/>
    <mergeCell ref="AO105:AP105"/>
    <mergeCell ref="AQ105:AR105"/>
    <mergeCell ref="AM106:AN106"/>
    <mergeCell ref="AO106:AP106"/>
    <mergeCell ref="AQ106:AR106"/>
    <mergeCell ref="AM103:AN103"/>
    <mergeCell ref="AO103:AP103"/>
    <mergeCell ref="AQ103:AR103"/>
    <mergeCell ref="AM104:AN104"/>
    <mergeCell ref="AO104:AP104"/>
    <mergeCell ref="AQ104:AR104"/>
    <mergeCell ref="AM101:AN101"/>
    <mergeCell ref="AO101:AP101"/>
    <mergeCell ref="AQ101:AR101"/>
    <mergeCell ref="AM102:AN102"/>
    <mergeCell ref="AO102:AP102"/>
    <mergeCell ref="AQ102:AR102"/>
    <mergeCell ref="C98:D99"/>
    <mergeCell ref="AM98:AR98"/>
    <mergeCell ref="AM99:AN99"/>
    <mergeCell ref="AO99:AP99"/>
    <mergeCell ref="AQ99:AR99"/>
    <mergeCell ref="AM100:AN100"/>
    <mergeCell ref="AO100:AP100"/>
    <mergeCell ref="AQ100:AR100"/>
    <mergeCell ref="AM94:AN94"/>
    <mergeCell ref="AO94:AP94"/>
    <mergeCell ref="AQ94:AR94"/>
    <mergeCell ref="AM95:AN95"/>
    <mergeCell ref="AO95:AP95"/>
    <mergeCell ref="AQ95:AR95"/>
    <mergeCell ref="AM92:AN92"/>
    <mergeCell ref="AO92:AP92"/>
    <mergeCell ref="AQ92:AR92"/>
    <mergeCell ref="AM93:AN93"/>
    <mergeCell ref="AO93:AP93"/>
    <mergeCell ref="AQ93:AR93"/>
    <mergeCell ref="AM90:AN90"/>
    <mergeCell ref="AO90:AP90"/>
    <mergeCell ref="AQ90:AR90"/>
    <mergeCell ref="AM91:AN91"/>
    <mergeCell ref="AO91:AP91"/>
    <mergeCell ref="AQ91:AR91"/>
    <mergeCell ref="AM88:AN88"/>
    <mergeCell ref="AO88:AP88"/>
    <mergeCell ref="AQ88:AR88"/>
    <mergeCell ref="AM89:AN89"/>
    <mergeCell ref="AO89:AP89"/>
    <mergeCell ref="AQ89:AR89"/>
    <mergeCell ref="AM86:AN86"/>
    <mergeCell ref="AO86:AP86"/>
    <mergeCell ref="AQ86:AR86"/>
    <mergeCell ref="AM87:AN87"/>
    <mergeCell ref="AO87:AP87"/>
    <mergeCell ref="AQ87:AR87"/>
    <mergeCell ref="C83:D84"/>
    <mergeCell ref="AM83:AR83"/>
    <mergeCell ref="AM84:AN84"/>
    <mergeCell ref="AO84:AP84"/>
    <mergeCell ref="AQ84:AR84"/>
    <mergeCell ref="AM85:AN85"/>
    <mergeCell ref="AO85:AP85"/>
    <mergeCell ref="AQ85:AR85"/>
    <mergeCell ref="AM79:AN79"/>
    <mergeCell ref="AO79:AP79"/>
    <mergeCell ref="AQ79:AR79"/>
    <mergeCell ref="AM80:AN80"/>
    <mergeCell ref="AO80:AP80"/>
    <mergeCell ref="AQ80:AR80"/>
    <mergeCell ref="AM77:AN77"/>
    <mergeCell ref="AO77:AP77"/>
    <mergeCell ref="AQ77:AR77"/>
    <mergeCell ref="AM78:AN78"/>
    <mergeCell ref="AO78:AP78"/>
    <mergeCell ref="AQ78:AR78"/>
    <mergeCell ref="AM75:AN75"/>
    <mergeCell ref="AO75:AP75"/>
    <mergeCell ref="AQ75:AR75"/>
    <mergeCell ref="AM76:AN76"/>
    <mergeCell ref="AO76:AP76"/>
    <mergeCell ref="AQ76:AR76"/>
    <mergeCell ref="AM73:AN73"/>
    <mergeCell ref="AO73:AP73"/>
    <mergeCell ref="AQ73:AR73"/>
    <mergeCell ref="AM74:AN74"/>
    <mergeCell ref="AO74:AP74"/>
    <mergeCell ref="AQ74:AR74"/>
    <mergeCell ref="AM71:AN71"/>
    <mergeCell ref="AO71:AP71"/>
    <mergeCell ref="AQ71:AR71"/>
    <mergeCell ref="AM72:AN72"/>
    <mergeCell ref="AO72:AP72"/>
    <mergeCell ref="AQ72:AR72"/>
    <mergeCell ref="C68:D69"/>
    <mergeCell ref="AM68:AR68"/>
    <mergeCell ref="AM69:AN69"/>
    <mergeCell ref="AO69:AP69"/>
    <mergeCell ref="AQ69:AR69"/>
    <mergeCell ref="AM70:AN70"/>
    <mergeCell ref="AO70:AP70"/>
    <mergeCell ref="AQ70:AR70"/>
    <mergeCell ref="AM64:AN64"/>
    <mergeCell ref="AO64:AP64"/>
    <mergeCell ref="AQ64:AR64"/>
    <mergeCell ref="AM65:AN65"/>
    <mergeCell ref="AO65:AP65"/>
    <mergeCell ref="AQ65:AR65"/>
    <mergeCell ref="AM62:AN62"/>
    <mergeCell ref="AO62:AP62"/>
    <mergeCell ref="AQ62:AR62"/>
    <mergeCell ref="AM63:AN63"/>
    <mergeCell ref="AO63:AP63"/>
    <mergeCell ref="AQ63:AR63"/>
    <mergeCell ref="AM60:AN60"/>
    <mergeCell ref="AO60:AP60"/>
    <mergeCell ref="AQ60:AR60"/>
    <mergeCell ref="AM61:AN61"/>
    <mergeCell ref="AO61:AP61"/>
    <mergeCell ref="AQ61:AR61"/>
    <mergeCell ref="AM58:AN58"/>
    <mergeCell ref="AO58:AP58"/>
    <mergeCell ref="AQ58:AR58"/>
    <mergeCell ref="AM59:AN59"/>
    <mergeCell ref="AO59:AP59"/>
    <mergeCell ref="AQ59:AR59"/>
    <mergeCell ref="AM56:AN56"/>
    <mergeCell ref="AO56:AP56"/>
    <mergeCell ref="AQ56:AR56"/>
    <mergeCell ref="AM57:AN57"/>
    <mergeCell ref="AO57:AP57"/>
    <mergeCell ref="AQ57:AR57"/>
    <mergeCell ref="C53:D54"/>
    <mergeCell ref="AM53:AR53"/>
    <mergeCell ref="AM54:AN54"/>
    <mergeCell ref="AO54:AP54"/>
    <mergeCell ref="AQ54:AR54"/>
    <mergeCell ref="AM55:AN55"/>
    <mergeCell ref="AO55:AP55"/>
    <mergeCell ref="AQ55:AR55"/>
    <mergeCell ref="AM49:AN49"/>
    <mergeCell ref="AO49:AP49"/>
    <mergeCell ref="AQ49:AR49"/>
    <mergeCell ref="AM50:AN50"/>
    <mergeCell ref="AO50:AP50"/>
    <mergeCell ref="AQ50:AR50"/>
    <mergeCell ref="AM47:AN47"/>
    <mergeCell ref="AO47:AP47"/>
    <mergeCell ref="AQ47:AR47"/>
    <mergeCell ref="AM48:AN48"/>
    <mergeCell ref="AO48:AP48"/>
    <mergeCell ref="AQ48:AR48"/>
    <mergeCell ref="AM45:AN45"/>
    <mergeCell ref="AO45:AP45"/>
    <mergeCell ref="AQ45:AR45"/>
    <mergeCell ref="AM46:AN46"/>
    <mergeCell ref="AO46:AP46"/>
    <mergeCell ref="AQ46:AR46"/>
    <mergeCell ref="AM43:AN43"/>
    <mergeCell ref="AO43:AP43"/>
    <mergeCell ref="AQ43:AR43"/>
    <mergeCell ref="AU50:AW50"/>
    <mergeCell ref="AX50:BB50"/>
    <mergeCell ref="AM44:AN44"/>
    <mergeCell ref="AO44:AP44"/>
    <mergeCell ref="AQ44:AR44"/>
    <mergeCell ref="AM41:AN41"/>
    <mergeCell ref="AO41:AP41"/>
    <mergeCell ref="AQ41:AR41"/>
    <mergeCell ref="AU41:AW41"/>
    <mergeCell ref="AX41:BB41"/>
    <mergeCell ref="AM42:AN42"/>
    <mergeCell ref="AO42:AP42"/>
    <mergeCell ref="AQ42:AR42"/>
    <mergeCell ref="AU49:AW49"/>
    <mergeCell ref="AX49:BB49"/>
    <mergeCell ref="AU42:AW42"/>
    <mergeCell ref="AX42:BB42"/>
    <mergeCell ref="AU43:AW43"/>
    <mergeCell ref="AX43:BB43"/>
    <mergeCell ref="AU44:AW44"/>
    <mergeCell ref="AX44:BB44"/>
    <mergeCell ref="AU45:AW45"/>
    <mergeCell ref="AX45:BB45"/>
    <mergeCell ref="AU46:AW46"/>
    <mergeCell ref="AX39:BB39"/>
    <mergeCell ref="AM40:AN40"/>
    <mergeCell ref="AO40:AP40"/>
    <mergeCell ref="AQ40:AR40"/>
    <mergeCell ref="AU40:AW40"/>
    <mergeCell ref="AX40:BB40"/>
    <mergeCell ref="AU37:AW37"/>
    <mergeCell ref="AX37:BB37"/>
    <mergeCell ref="C38:D39"/>
    <mergeCell ref="AM38:AR38"/>
    <mergeCell ref="AU38:AW38"/>
    <mergeCell ref="AX38:BB38"/>
    <mergeCell ref="AM39:AN39"/>
    <mergeCell ref="AO39:AP39"/>
    <mergeCell ref="AQ39:AR39"/>
    <mergeCell ref="AU39:AW39"/>
    <mergeCell ref="AM35:AN35"/>
    <mergeCell ref="AO35:AP35"/>
    <mergeCell ref="AQ35:AR35"/>
    <mergeCell ref="AU35:AW35"/>
    <mergeCell ref="AX35:BB35"/>
    <mergeCell ref="AU36:AW36"/>
    <mergeCell ref="AX36:BB36"/>
    <mergeCell ref="AM33:AN33"/>
    <mergeCell ref="AO33:AP33"/>
    <mergeCell ref="AQ33:AR33"/>
    <mergeCell ref="AU33:AW33"/>
    <mergeCell ref="AX33:BB33"/>
    <mergeCell ref="AM34:AN34"/>
    <mergeCell ref="AO34:AP34"/>
    <mergeCell ref="AQ34:AR34"/>
    <mergeCell ref="AU34:AW34"/>
    <mergeCell ref="AX34:BB34"/>
    <mergeCell ref="AM31:AN31"/>
    <mergeCell ref="AO31:AP31"/>
    <mergeCell ref="AQ31:AR31"/>
    <mergeCell ref="AU31:AW31"/>
    <mergeCell ref="AX31:BB31"/>
    <mergeCell ref="AM32:AN32"/>
    <mergeCell ref="AO32:AP32"/>
    <mergeCell ref="AQ32:AR32"/>
    <mergeCell ref="AU32:AW32"/>
    <mergeCell ref="AX32:BB32"/>
    <mergeCell ref="AM29:AN29"/>
    <mergeCell ref="AO29:AP29"/>
    <mergeCell ref="AQ29:AR29"/>
    <mergeCell ref="AU29:AW29"/>
    <mergeCell ref="AX29:BB29"/>
    <mergeCell ref="AM30:AN30"/>
    <mergeCell ref="AO30:AP30"/>
    <mergeCell ref="AQ30:AR30"/>
    <mergeCell ref="AU30:AW30"/>
    <mergeCell ref="AX30:BB30"/>
    <mergeCell ref="AM27:AN27"/>
    <mergeCell ref="AO27:AP27"/>
    <mergeCell ref="AQ27:AR27"/>
    <mergeCell ref="AU27:AW27"/>
    <mergeCell ref="AX27:BB27"/>
    <mergeCell ref="AM28:AN28"/>
    <mergeCell ref="AO28:AP28"/>
    <mergeCell ref="AQ28:AR28"/>
    <mergeCell ref="AU28:AW28"/>
    <mergeCell ref="AX28:BB28"/>
    <mergeCell ref="AM25:AN25"/>
    <mergeCell ref="AO25:AP25"/>
    <mergeCell ref="AQ25:AR25"/>
    <mergeCell ref="AU25:AW25"/>
    <mergeCell ref="AX25:BB25"/>
    <mergeCell ref="AM26:AN26"/>
    <mergeCell ref="AO26:AP26"/>
    <mergeCell ref="AQ26:AR26"/>
    <mergeCell ref="AU26:AW26"/>
    <mergeCell ref="AX26:BB26"/>
    <mergeCell ref="C23:D24"/>
    <mergeCell ref="AM23:AR23"/>
    <mergeCell ref="AU23:BB23"/>
    <mergeCell ref="AM24:AN24"/>
    <mergeCell ref="AO24:AP24"/>
    <mergeCell ref="AQ24:AR24"/>
    <mergeCell ref="AM19:AN19"/>
    <mergeCell ref="AO19:AP19"/>
    <mergeCell ref="AQ19:AR19"/>
    <mergeCell ref="AU19:AV19"/>
    <mergeCell ref="AM20:AN20"/>
    <mergeCell ref="AO20:AP20"/>
    <mergeCell ref="AQ20:AR20"/>
    <mergeCell ref="AU12:AV12"/>
    <mergeCell ref="AM17:AN17"/>
    <mergeCell ref="AO17:AP17"/>
    <mergeCell ref="AQ17:AR17"/>
    <mergeCell ref="AU17:AV17"/>
    <mergeCell ref="AM18:AN18"/>
    <mergeCell ref="AO18:AP18"/>
    <mergeCell ref="AQ18:AR18"/>
    <mergeCell ref="AU18:AV18"/>
    <mergeCell ref="AM15:AN15"/>
    <mergeCell ref="AO15:AP15"/>
    <mergeCell ref="AQ15:AR15"/>
    <mergeCell ref="AU15:AV15"/>
    <mergeCell ref="AM16:AN16"/>
    <mergeCell ref="AO16:AP16"/>
    <mergeCell ref="AQ16:AR16"/>
    <mergeCell ref="AU16:AV16"/>
    <mergeCell ref="BD8:BK8"/>
    <mergeCell ref="AM9:AN9"/>
    <mergeCell ref="AO9:AP9"/>
    <mergeCell ref="AQ9:AR9"/>
    <mergeCell ref="BD9:BK9"/>
    <mergeCell ref="C2:W3"/>
    <mergeCell ref="C4:W5"/>
    <mergeCell ref="AM10:AN10"/>
    <mergeCell ref="AO10:AP10"/>
    <mergeCell ref="AQ10:AR10"/>
    <mergeCell ref="AU10:AV10"/>
    <mergeCell ref="BD10:BK10"/>
    <mergeCell ref="AX46:BB46"/>
    <mergeCell ref="AU47:AW47"/>
    <mergeCell ref="AX47:BB47"/>
    <mergeCell ref="AU48:AW48"/>
    <mergeCell ref="AX48:BB48"/>
    <mergeCell ref="C8:D9"/>
    <mergeCell ref="AM8:AR8"/>
    <mergeCell ref="AU8:BB8"/>
    <mergeCell ref="AP2:BB2"/>
    <mergeCell ref="AM13:AN13"/>
    <mergeCell ref="AO13:AP13"/>
    <mergeCell ref="AQ13:AR13"/>
    <mergeCell ref="AU13:AV13"/>
    <mergeCell ref="AM14:AN14"/>
    <mergeCell ref="AO14:AP14"/>
    <mergeCell ref="AQ14:AR14"/>
    <mergeCell ref="AU14:AV14"/>
    <mergeCell ref="AM11:AN11"/>
    <mergeCell ref="AO11:AP11"/>
    <mergeCell ref="AQ11:AR11"/>
    <mergeCell ref="AU11:AV11"/>
    <mergeCell ref="AM12:AN12"/>
    <mergeCell ref="AO12:AP12"/>
    <mergeCell ref="AQ12:AR12"/>
  </mergeCells>
  <conditionalFormatting sqref="AM20 AO20:AR20">
    <cfRule type="cellIs" dxfId="253" priority="67" operator="lessThan">
      <formula>30</formula>
    </cfRule>
    <cfRule type="cellIs" dxfId="252" priority="68" operator="equal">
      <formula>"-"</formula>
    </cfRule>
    <cfRule type="cellIs" dxfId="251" priority="69" operator="greaterThan">
      <formula>30</formula>
    </cfRule>
  </conditionalFormatting>
  <conditionalFormatting sqref="F10:AJ19">
    <cfRule type="expression" dxfId="250" priority="66">
      <formula>F$9="D"</formula>
    </cfRule>
  </conditionalFormatting>
  <conditionalFormatting sqref="F10:AJ19">
    <cfRule type="expression" dxfId="249" priority="70">
      <formula>WEEKDAY(F$8,1)=7</formula>
    </cfRule>
  </conditionalFormatting>
  <conditionalFormatting sqref="AU13">
    <cfRule type="cellIs" dxfId="248" priority="65" operator="equal">
      <formula>$AU$13</formula>
    </cfRule>
  </conditionalFormatting>
  <conditionalFormatting sqref="AU10">
    <cfRule type="cellIs" dxfId="247" priority="42" operator="equal">
      <formula>$AU$10</formula>
    </cfRule>
    <cfRule type="cellIs" dxfId="246" priority="71" operator="equal">
      <formula>#REF!</formula>
    </cfRule>
  </conditionalFormatting>
  <conditionalFormatting sqref="AU11">
    <cfRule type="cellIs" dxfId="245" priority="41" operator="equal">
      <formula>$AU$11</formula>
    </cfRule>
    <cfRule type="cellIs" dxfId="244" priority="72" operator="equal">
      <formula>#REF!</formula>
    </cfRule>
  </conditionalFormatting>
  <conditionalFormatting sqref="AU12">
    <cfRule type="cellIs" dxfId="243" priority="40" operator="equal">
      <formula>$AU$12</formula>
    </cfRule>
    <cfRule type="cellIs" dxfId="242" priority="73" operator="equal">
      <formula>#REF!</formula>
    </cfRule>
  </conditionalFormatting>
  <conditionalFormatting sqref="F25:AJ34">
    <cfRule type="expression" dxfId="241" priority="63">
      <formula>F$24="D"</formula>
    </cfRule>
  </conditionalFormatting>
  <conditionalFormatting sqref="F25:AJ34">
    <cfRule type="expression" dxfId="240" priority="64">
      <formula>WEEKDAY(F$23,1)=7</formula>
    </cfRule>
  </conditionalFormatting>
  <conditionalFormatting sqref="F40:AJ49">
    <cfRule type="expression" dxfId="239" priority="61">
      <formula>F$39="D"</formula>
    </cfRule>
  </conditionalFormatting>
  <conditionalFormatting sqref="F40:AJ49">
    <cfRule type="expression" dxfId="238" priority="62">
      <formula>WEEKDAY(F$38,1)=7</formula>
    </cfRule>
  </conditionalFormatting>
  <conditionalFormatting sqref="F55:AJ64">
    <cfRule type="expression" dxfId="237" priority="59">
      <formula>F$54="D"</formula>
    </cfRule>
  </conditionalFormatting>
  <conditionalFormatting sqref="F55:AJ64">
    <cfRule type="expression" dxfId="236" priority="60">
      <formula>WEEKDAY(F$53,1)=7</formula>
    </cfRule>
  </conditionalFormatting>
  <conditionalFormatting sqref="F70:AJ79">
    <cfRule type="expression" dxfId="235" priority="57">
      <formula>F$69="D"</formula>
    </cfRule>
  </conditionalFormatting>
  <conditionalFormatting sqref="F70:AJ79">
    <cfRule type="expression" dxfId="234" priority="58">
      <formula>WEEKDAY(F$68,1)=7</formula>
    </cfRule>
  </conditionalFormatting>
  <conditionalFormatting sqref="F85:AJ94">
    <cfRule type="expression" dxfId="233" priority="55">
      <formula>F$84="D"</formula>
    </cfRule>
  </conditionalFormatting>
  <conditionalFormatting sqref="F85:AJ94">
    <cfRule type="expression" dxfId="232" priority="56">
      <formula>WEEKDAY(F$83,1)=7</formula>
    </cfRule>
  </conditionalFormatting>
  <conditionalFormatting sqref="F100:AJ109">
    <cfRule type="expression" dxfId="231" priority="53">
      <formula>F$99="D"</formula>
    </cfRule>
  </conditionalFormatting>
  <conditionalFormatting sqref="F100:AJ109">
    <cfRule type="expression" dxfId="230" priority="54">
      <formula>WEEKDAY(F$98,1)=7</formula>
    </cfRule>
  </conditionalFormatting>
  <conditionalFormatting sqref="F115:AJ124">
    <cfRule type="expression" dxfId="229" priority="51">
      <formula>F$114="D"</formula>
    </cfRule>
  </conditionalFormatting>
  <conditionalFormatting sqref="F115:AJ124">
    <cfRule type="expression" dxfId="228" priority="52">
      <formula>WEEKDAY(F$113,1)=7</formula>
    </cfRule>
  </conditionalFormatting>
  <conditionalFormatting sqref="F130:AJ139">
    <cfRule type="expression" dxfId="227" priority="49">
      <formula>F$129="D"</formula>
    </cfRule>
  </conditionalFormatting>
  <conditionalFormatting sqref="F130:AJ139">
    <cfRule type="expression" dxfId="226" priority="50">
      <formula>WEEKDAY(F$128,1)=7</formula>
    </cfRule>
  </conditionalFormatting>
  <conditionalFormatting sqref="F145:AJ154">
    <cfRule type="expression" dxfId="225" priority="47">
      <formula>F$144="D"</formula>
    </cfRule>
  </conditionalFormatting>
  <conditionalFormatting sqref="F145:AJ154">
    <cfRule type="expression" dxfId="224" priority="48">
      <formula>WEEKDAY(F$143,1)=7</formula>
    </cfRule>
  </conditionalFormatting>
  <conditionalFormatting sqref="F160:AJ169">
    <cfRule type="expression" dxfId="223" priority="45">
      <formula>F$159="D"</formula>
    </cfRule>
  </conditionalFormatting>
  <conditionalFormatting sqref="F160:AJ169">
    <cfRule type="expression" dxfId="222" priority="46">
      <formula>WEEKDAY(F$158,1)=7</formula>
    </cfRule>
  </conditionalFormatting>
  <conditionalFormatting sqref="F175:AJ184">
    <cfRule type="expression" dxfId="221" priority="43">
      <formula>F$174="D"</formula>
    </cfRule>
  </conditionalFormatting>
  <conditionalFormatting sqref="F175:AJ184">
    <cfRule type="expression" dxfId="220" priority="44">
      <formula>WEEKDAY(F$173,1)=7</formula>
    </cfRule>
  </conditionalFormatting>
  <conditionalFormatting sqref="AM35 AO35:AR35">
    <cfRule type="cellIs" dxfId="219" priority="31" operator="lessThan">
      <formula>30</formula>
    </cfRule>
    <cfRule type="cellIs" dxfId="218" priority="32" operator="equal">
      <formula>"-"</formula>
    </cfRule>
    <cfRule type="cellIs" dxfId="217" priority="33" operator="greaterThan">
      <formula>30</formula>
    </cfRule>
  </conditionalFormatting>
  <conditionalFormatting sqref="AM50 AO50:AR50">
    <cfRule type="cellIs" dxfId="216" priority="28" operator="lessThan">
      <formula>30</formula>
    </cfRule>
    <cfRule type="cellIs" dxfId="215" priority="29" operator="equal">
      <formula>"-"</formula>
    </cfRule>
    <cfRule type="cellIs" dxfId="214" priority="30" operator="greaterThan">
      <formula>30</formula>
    </cfRule>
  </conditionalFormatting>
  <conditionalFormatting sqref="AM65 AO65:AR65">
    <cfRule type="cellIs" dxfId="213" priority="25" operator="lessThan">
      <formula>30</formula>
    </cfRule>
    <cfRule type="cellIs" dxfId="212" priority="26" operator="equal">
      <formula>"-"</formula>
    </cfRule>
    <cfRule type="cellIs" dxfId="211" priority="27" operator="greaterThan">
      <formula>30</formula>
    </cfRule>
  </conditionalFormatting>
  <conditionalFormatting sqref="AM80 AO80:AR80">
    <cfRule type="cellIs" dxfId="210" priority="22" operator="lessThan">
      <formula>30</formula>
    </cfRule>
    <cfRule type="cellIs" dxfId="209" priority="23" operator="equal">
      <formula>"-"</formula>
    </cfRule>
    <cfRule type="cellIs" dxfId="208" priority="24" operator="greaterThan">
      <formula>30</formula>
    </cfRule>
  </conditionalFormatting>
  <conditionalFormatting sqref="AM95 AO95:AR95">
    <cfRule type="cellIs" dxfId="207" priority="19" operator="lessThan">
      <formula>30</formula>
    </cfRule>
    <cfRule type="cellIs" dxfId="206" priority="20" operator="equal">
      <formula>"-"</formula>
    </cfRule>
    <cfRule type="cellIs" dxfId="205" priority="21" operator="greaterThan">
      <formula>30</formula>
    </cfRule>
  </conditionalFormatting>
  <conditionalFormatting sqref="AM110 AO110:AR110">
    <cfRule type="cellIs" dxfId="204" priority="16" operator="lessThan">
      <formula>30</formula>
    </cfRule>
    <cfRule type="cellIs" dxfId="203" priority="17" operator="equal">
      <formula>"-"</formula>
    </cfRule>
    <cfRule type="cellIs" dxfId="202" priority="18" operator="greaterThan">
      <formula>30</formula>
    </cfRule>
  </conditionalFormatting>
  <conditionalFormatting sqref="AM125 AO125:AR125">
    <cfRule type="cellIs" dxfId="201" priority="13" operator="lessThan">
      <formula>30</formula>
    </cfRule>
    <cfRule type="cellIs" dxfId="200" priority="14" operator="equal">
      <formula>"-"</formula>
    </cfRule>
    <cfRule type="cellIs" dxfId="199" priority="15" operator="greaterThan">
      <formula>30</formula>
    </cfRule>
  </conditionalFormatting>
  <conditionalFormatting sqref="AM140 AO140:AR140">
    <cfRule type="cellIs" dxfId="198" priority="10" operator="lessThan">
      <formula>30</formula>
    </cfRule>
    <cfRule type="cellIs" dxfId="197" priority="11" operator="equal">
      <formula>"-"</formula>
    </cfRule>
    <cfRule type="cellIs" dxfId="196" priority="12" operator="greaterThan">
      <formula>30</formula>
    </cfRule>
  </conditionalFormatting>
  <conditionalFormatting sqref="AM155 AO155:AR155">
    <cfRule type="cellIs" dxfId="195" priority="7" operator="lessThan">
      <formula>30</formula>
    </cfRule>
    <cfRule type="cellIs" dxfId="194" priority="8" operator="equal">
      <formula>"-"</formula>
    </cfRule>
    <cfRule type="cellIs" dxfId="193" priority="9" operator="greaterThan">
      <formula>30</formula>
    </cfRule>
  </conditionalFormatting>
  <conditionalFormatting sqref="AM170 AO170:AR170">
    <cfRule type="cellIs" dxfId="192" priority="4" operator="lessThan">
      <formula>30</formula>
    </cfRule>
    <cfRule type="cellIs" dxfId="191" priority="5" operator="equal">
      <formula>"-"</formula>
    </cfRule>
    <cfRule type="cellIs" dxfId="190" priority="6" operator="greaterThan">
      <formula>30</formula>
    </cfRule>
  </conditionalFormatting>
  <conditionalFormatting sqref="AM185 AO185:AR185">
    <cfRule type="cellIs" dxfId="189" priority="1" operator="lessThan">
      <formula>30</formula>
    </cfRule>
    <cfRule type="cellIs" dxfId="188" priority="2" operator="equal">
      <formula>"-"</formula>
    </cfRule>
    <cfRule type="cellIs" dxfId="187" priority="3" operator="greaterThan">
      <formula>30</formula>
    </cfRule>
  </conditionalFormatting>
  <conditionalFormatting sqref="F10:AJ19">
    <cfRule type="cellIs" dxfId="186" priority="794" operator="equal">
      <formula>$AU$12</formula>
    </cfRule>
    <cfRule type="cellIs" dxfId="185" priority="795" operator="equal">
      <formula>$AU$11</formula>
    </cfRule>
    <cfRule type="cellIs" dxfId="184" priority="796" operator="equal">
      <formula>$AU$10</formula>
    </cfRule>
    <cfRule type="expression" dxfId="183" priority="797">
      <formula>VLOOKUP(F$8,$AU$25:$AU$50,1,0)=F$8</formula>
    </cfRule>
    <cfRule type="cellIs" dxfId="182" priority="798" operator="equal">
      <formula>$AU$13</formula>
    </cfRule>
  </conditionalFormatting>
  <conditionalFormatting sqref="F25:AJ34">
    <cfRule type="cellIs" dxfId="181" priority="799" operator="equal">
      <formula>$AU$12</formula>
    </cfRule>
    <cfRule type="cellIs" dxfId="180" priority="800" operator="equal">
      <formula>$AU$11</formula>
    </cfRule>
    <cfRule type="cellIs" dxfId="179" priority="801" operator="equal">
      <formula>$AU$10</formula>
    </cfRule>
    <cfRule type="expression" dxfId="178" priority="802">
      <formula>VLOOKUP(F$23,$AU$25:$AU$50,1,0)=F$23</formula>
    </cfRule>
    <cfRule type="cellIs" dxfId="177" priority="803" operator="equal">
      <formula>$AU$13</formula>
    </cfRule>
  </conditionalFormatting>
  <conditionalFormatting sqref="F40:AJ49">
    <cfRule type="cellIs" dxfId="176" priority="804" operator="equal">
      <formula>$AU$12</formula>
    </cfRule>
    <cfRule type="cellIs" dxfId="175" priority="805" operator="equal">
      <formula>$AU$11</formula>
    </cfRule>
    <cfRule type="cellIs" dxfId="174" priority="806" operator="equal">
      <formula>$AU$10</formula>
    </cfRule>
    <cfRule type="expression" dxfId="173" priority="807">
      <formula>VLOOKUP(F$38,$AU$25:$AU$50,1,0)=F$38</formula>
    </cfRule>
    <cfRule type="cellIs" dxfId="172" priority="808" operator="equal">
      <formula>$AU$13</formula>
    </cfRule>
  </conditionalFormatting>
  <conditionalFormatting sqref="F55:AJ64">
    <cfRule type="cellIs" dxfId="171" priority="809" operator="equal">
      <formula>$AU$12</formula>
    </cfRule>
    <cfRule type="cellIs" dxfId="170" priority="810" operator="equal">
      <formula>$AU$11</formula>
    </cfRule>
    <cfRule type="cellIs" dxfId="169" priority="811" operator="equal">
      <formula>$AU$10</formula>
    </cfRule>
    <cfRule type="expression" dxfId="168" priority="812">
      <formula>VLOOKUP(F$53,$AU$25:$AU$50,1,0)=F$53</formula>
    </cfRule>
    <cfRule type="cellIs" dxfId="167" priority="813" operator="equal">
      <formula>$AU$13</formula>
    </cfRule>
  </conditionalFormatting>
  <conditionalFormatting sqref="F70:AJ79">
    <cfRule type="cellIs" dxfId="166" priority="814" operator="equal">
      <formula>$AU$12</formula>
    </cfRule>
    <cfRule type="cellIs" dxfId="165" priority="815" operator="equal">
      <formula>$AU$11</formula>
    </cfRule>
    <cfRule type="cellIs" dxfId="164" priority="816" operator="equal">
      <formula>$AU$10</formula>
    </cfRule>
    <cfRule type="expression" dxfId="163" priority="817">
      <formula>VLOOKUP(F$68,$AU$25:$AU$50,1,0)=F$68</formula>
    </cfRule>
    <cfRule type="cellIs" dxfId="162" priority="818" operator="equal">
      <formula>$AU$13</formula>
    </cfRule>
  </conditionalFormatting>
  <conditionalFormatting sqref="F85:AJ94">
    <cfRule type="cellIs" dxfId="161" priority="819" operator="equal">
      <formula>$AU$12</formula>
    </cfRule>
    <cfRule type="cellIs" dxfId="160" priority="820" operator="equal">
      <formula>$AU$11</formula>
    </cfRule>
    <cfRule type="cellIs" dxfId="159" priority="821" operator="equal">
      <formula>$AU$10</formula>
    </cfRule>
    <cfRule type="expression" dxfId="158" priority="822">
      <formula>VLOOKUP(F$83,$AU$25:$AU$50,1,0)=F$83</formula>
    </cfRule>
    <cfRule type="cellIs" dxfId="157" priority="823" operator="equal">
      <formula>$AU$13</formula>
    </cfRule>
  </conditionalFormatting>
  <conditionalFormatting sqref="F100:AJ109">
    <cfRule type="cellIs" dxfId="156" priority="824" operator="equal">
      <formula>$AU$12</formula>
    </cfRule>
    <cfRule type="cellIs" dxfId="155" priority="825" operator="equal">
      <formula>$AU$11</formula>
    </cfRule>
    <cfRule type="cellIs" dxfId="154" priority="826" operator="equal">
      <formula>$AU$10</formula>
    </cfRule>
    <cfRule type="expression" dxfId="153" priority="827">
      <formula>VLOOKUP(F$98,$AU$25:$AU$50,1,0)=F$98</formula>
    </cfRule>
    <cfRule type="cellIs" dxfId="152" priority="828" operator="equal">
      <formula>$AU$13</formula>
    </cfRule>
  </conditionalFormatting>
  <conditionalFormatting sqref="F115:AJ124">
    <cfRule type="cellIs" dxfId="151" priority="829" operator="equal">
      <formula>$AU$12</formula>
    </cfRule>
    <cfRule type="cellIs" dxfId="150" priority="830" operator="equal">
      <formula>$AU$11</formula>
    </cfRule>
    <cfRule type="cellIs" dxfId="149" priority="831" operator="equal">
      <formula>$AU$10</formula>
    </cfRule>
    <cfRule type="expression" dxfId="148" priority="832">
      <formula>VLOOKUP(F$113,$AU$25:$AU$50,1,0)=F$113</formula>
    </cfRule>
    <cfRule type="cellIs" dxfId="147" priority="833" operator="equal">
      <formula>$AU$13</formula>
    </cfRule>
  </conditionalFormatting>
  <conditionalFormatting sqref="F130:AJ139">
    <cfRule type="cellIs" dxfId="146" priority="834" operator="equal">
      <formula>$AU$12</formula>
    </cfRule>
    <cfRule type="cellIs" dxfId="145" priority="835" operator="equal">
      <formula>$AU$11</formula>
    </cfRule>
    <cfRule type="cellIs" dxfId="144" priority="836" operator="equal">
      <formula>$AU$10</formula>
    </cfRule>
    <cfRule type="expression" dxfId="143" priority="837">
      <formula>VLOOKUP(F$128,$AU$25:$AU$50,1,0)=F$128</formula>
    </cfRule>
    <cfRule type="cellIs" dxfId="142" priority="838" operator="equal">
      <formula>$AU$13</formula>
    </cfRule>
  </conditionalFormatting>
  <conditionalFormatting sqref="F145:AJ154">
    <cfRule type="cellIs" dxfId="141" priority="839" operator="equal">
      <formula>$AU$12</formula>
    </cfRule>
    <cfRule type="cellIs" dxfId="140" priority="840" operator="equal">
      <formula>$AU$11</formula>
    </cfRule>
    <cfRule type="cellIs" dxfId="139" priority="841" operator="equal">
      <formula>$AU$10</formula>
    </cfRule>
    <cfRule type="expression" dxfId="138" priority="842">
      <formula>VLOOKUP(F$143,$AU$25:$AU$50,1,0)=F$143</formula>
    </cfRule>
    <cfRule type="cellIs" dxfId="137" priority="843" operator="equal">
      <formula>$AU$13</formula>
    </cfRule>
  </conditionalFormatting>
  <conditionalFormatting sqref="F160:AJ169">
    <cfRule type="cellIs" dxfId="136" priority="844" operator="equal">
      <formula>$AU$12</formula>
    </cfRule>
    <cfRule type="cellIs" dxfId="135" priority="845" operator="equal">
      <formula>$AU$11</formula>
    </cfRule>
    <cfRule type="cellIs" dxfId="134" priority="846" operator="equal">
      <formula>$AU$10</formula>
    </cfRule>
    <cfRule type="expression" dxfId="133" priority="847">
      <formula>VLOOKUP(F$158,$AU$25:$AU$50,1,0)=F$158</formula>
    </cfRule>
    <cfRule type="cellIs" dxfId="132" priority="848" operator="equal">
      <formula>$AU$13</formula>
    </cfRule>
  </conditionalFormatting>
  <conditionalFormatting sqref="F175:AJ184">
    <cfRule type="cellIs" dxfId="131" priority="849" operator="equal">
      <formula>$AU$12</formula>
    </cfRule>
    <cfRule type="cellIs" dxfId="130" priority="850" operator="equal">
      <formula>$AU$11</formula>
    </cfRule>
    <cfRule type="cellIs" dxfId="129" priority="851" operator="equal">
      <formula>$AU$10</formula>
    </cfRule>
    <cfRule type="expression" dxfId="128" priority="852">
      <formula>VLOOKUP(F$173,$AU$25:$AU$50,1,0)=F$173</formula>
    </cfRule>
    <cfRule type="cellIs" dxfId="127" priority="853" operator="equal">
      <formula>$AU$13</formula>
    </cfRule>
  </conditionalFormatting>
  <pageMargins left="0.39370078740157483" right="0.39370078740157483" top="0.39370078740157483" bottom="0.39370078740157483" header="0.31496062992125984" footer="0.31496062992125984"/>
  <pageSetup paperSize="9" scale="87" fitToHeight="0" orientation="landscape" horizontalDpi="1200" verticalDpi="1200" r:id="rId1"/>
  <rowBreaks count="4" manualBreakCount="4">
    <brk id="6" min="2" max="53" man="1"/>
    <brk id="51" min="2" max="53" man="1"/>
    <brk id="96" min="2" max="53" man="1"/>
    <brk id="141" min="2" max="5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3178A9D5-ECDC-43E0-BF58-94D02ED3612F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F20:AJ20</xm:sqref>
        </x14:conditionalFormatting>
        <x14:conditionalFormatting xmlns:xm="http://schemas.microsoft.com/office/excel/2006/main">
          <x14:cfRule type="iconSet" priority="36" id="{6DFA5D11-306E-4196-9934-A719803A0DC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AU15:AU18</xm:sqref>
        </x14:conditionalFormatting>
        <x14:conditionalFormatting xmlns:xm="http://schemas.microsoft.com/office/excel/2006/main">
          <x14:cfRule type="iconSet" priority="35" id="{7BEB8C7C-423A-422D-8BFE-A3ADF916578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F185:AJ185 F170:AJ170 F155:AJ155 F140:AJ140 F125:AJ125 F110:AJ110 F95:AJ95 F80:AJ80 F65:AJ65 F50:AJ50 F35:AJ35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5AD3-8776-4100-8D76-EF2E1D1BABF8}">
  <sheetPr codeName="Sheet4">
    <tabColor rgb="FF437691"/>
  </sheetPr>
  <dimension ref="A2:BQ185"/>
  <sheetViews>
    <sheetView showGridLines="0" showRowColHeaders="0" topLeftCell="B1" zoomScaleNormal="100" workbookViewId="0">
      <pane ySplit="6" topLeftCell="A7" activePane="bottomLeft" state="frozen"/>
      <selection activeCell="B7" sqref="B7"/>
      <selection pane="bottomLeft" activeCell="C2" sqref="C2:W3"/>
    </sheetView>
  </sheetViews>
  <sheetFormatPr defaultColWidth="0" defaultRowHeight="12.75" x14ac:dyDescent="0.2"/>
  <cols>
    <col min="1" max="1" width="5.7109375" style="15" hidden="1" customWidth="1"/>
    <col min="2" max="2" width="2.7109375" style="1" customWidth="1"/>
    <col min="3" max="3" width="2.7109375" style="7" customWidth="1"/>
    <col min="4" max="4" width="15.7109375" style="3" customWidth="1"/>
    <col min="5" max="5" width="2.7109375" style="3" customWidth="1"/>
    <col min="6" max="32" width="2.7109375" style="1" customWidth="1"/>
    <col min="33" max="36" width="2.7109375" style="2" customWidth="1"/>
    <col min="37" max="65" width="2.7109375" style="1" customWidth="1"/>
    <col min="66" max="69" width="9.140625" style="1" customWidth="1"/>
    <col min="70" max="16384" width="9.140625" style="1" hidden="1"/>
  </cols>
  <sheetData>
    <row r="2" spans="1:63" ht="12.75" customHeight="1" x14ac:dyDescent="0.2">
      <c r="C2" s="32" t="str">
        <f>"Planejamento de Férias  -  "&amp;BD9</f>
        <v>Planejamento de Férias  -  2023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AP2" s="30">
        <f ca="1">TODAY()</f>
        <v>44330</v>
      </c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</row>
    <row r="3" spans="1:63" ht="12.75" customHeight="1" x14ac:dyDescent="0.2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63" x14ac:dyDescent="0.2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AQ4" s="2"/>
    </row>
    <row r="5" spans="1:63" ht="12.75" customHeight="1" x14ac:dyDescent="0.2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AQ5" s="2"/>
    </row>
    <row r="6" spans="1:63" ht="12.75" customHeight="1" x14ac:dyDescent="0.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3" x14ac:dyDescent="0.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3" ht="12.75" customHeight="1" x14ac:dyDescent="0.2">
      <c r="A8" s="15">
        <f>MONTH(C8)</f>
        <v>1</v>
      </c>
      <c r="C8" s="38">
        <f>DATE($BD$9,1,1)</f>
        <v>44927</v>
      </c>
      <c r="D8" s="38"/>
      <c r="E8" s="18"/>
      <c r="F8" s="20">
        <f>DATE(YEAR(C8),MONTH(C8),1)</f>
        <v>44927</v>
      </c>
      <c r="G8" s="20">
        <f t="shared" ref="G8:AJ8" si="0">IFERROR(IF(MONTH(F8+1)=MONTH($C8),F8+1,"-"),"-")</f>
        <v>44928</v>
      </c>
      <c r="H8" s="20">
        <f t="shared" si="0"/>
        <v>44929</v>
      </c>
      <c r="I8" s="20">
        <f t="shared" si="0"/>
        <v>44930</v>
      </c>
      <c r="J8" s="20">
        <f t="shared" si="0"/>
        <v>44931</v>
      </c>
      <c r="K8" s="20">
        <f t="shared" si="0"/>
        <v>44932</v>
      </c>
      <c r="L8" s="20">
        <f t="shared" si="0"/>
        <v>44933</v>
      </c>
      <c r="M8" s="20">
        <f t="shared" si="0"/>
        <v>44934</v>
      </c>
      <c r="N8" s="20">
        <f t="shared" si="0"/>
        <v>44935</v>
      </c>
      <c r="O8" s="20">
        <f t="shared" si="0"/>
        <v>44936</v>
      </c>
      <c r="P8" s="20">
        <f t="shared" si="0"/>
        <v>44937</v>
      </c>
      <c r="Q8" s="20">
        <f t="shared" si="0"/>
        <v>44938</v>
      </c>
      <c r="R8" s="20">
        <f t="shared" si="0"/>
        <v>44939</v>
      </c>
      <c r="S8" s="20">
        <f t="shared" si="0"/>
        <v>44940</v>
      </c>
      <c r="T8" s="20">
        <f t="shared" si="0"/>
        <v>44941</v>
      </c>
      <c r="U8" s="20">
        <f t="shared" si="0"/>
        <v>44942</v>
      </c>
      <c r="V8" s="20">
        <f t="shared" si="0"/>
        <v>44943</v>
      </c>
      <c r="W8" s="20">
        <f t="shared" si="0"/>
        <v>44944</v>
      </c>
      <c r="X8" s="20">
        <f t="shared" si="0"/>
        <v>44945</v>
      </c>
      <c r="Y8" s="20">
        <f t="shared" si="0"/>
        <v>44946</v>
      </c>
      <c r="Z8" s="20">
        <f t="shared" si="0"/>
        <v>44947</v>
      </c>
      <c r="AA8" s="20">
        <f t="shared" si="0"/>
        <v>44948</v>
      </c>
      <c r="AB8" s="20">
        <f t="shared" si="0"/>
        <v>44949</v>
      </c>
      <c r="AC8" s="20">
        <f t="shared" si="0"/>
        <v>44950</v>
      </c>
      <c r="AD8" s="20">
        <f t="shared" si="0"/>
        <v>44951</v>
      </c>
      <c r="AE8" s="20">
        <f t="shared" si="0"/>
        <v>44952</v>
      </c>
      <c r="AF8" s="20">
        <f t="shared" si="0"/>
        <v>44953</v>
      </c>
      <c r="AG8" s="20">
        <f t="shared" si="0"/>
        <v>44954</v>
      </c>
      <c r="AH8" s="20">
        <f t="shared" si="0"/>
        <v>44955</v>
      </c>
      <c r="AI8" s="20">
        <f t="shared" si="0"/>
        <v>44956</v>
      </c>
      <c r="AJ8" s="20">
        <f t="shared" si="0"/>
        <v>44957</v>
      </c>
      <c r="AM8" s="31" t="s">
        <v>9</v>
      </c>
      <c r="AN8" s="31"/>
      <c r="AO8" s="31"/>
      <c r="AP8" s="31"/>
      <c r="AQ8" s="31"/>
      <c r="AR8" s="31"/>
      <c r="AU8" s="40" t="s">
        <v>1</v>
      </c>
      <c r="AV8" s="40"/>
      <c r="AW8" s="40"/>
      <c r="AX8" s="40"/>
      <c r="AY8" s="40"/>
      <c r="AZ8" s="40"/>
      <c r="BA8" s="40"/>
      <c r="BB8" s="40"/>
      <c r="BD8" s="44" t="s">
        <v>0</v>
      </c>
      <c r="BE8" s="44"/>
      <c r="BF8" s="44"/>
      <c r="BG8" s="44"/>
      <c r="BH8" s="44"/>
      <c r="BI8" s="44"/>
      <c r="BJ8" s="44"/>
      <c r="BK8" s="44"/>
    </row>
    <row r="9" spans="1:63" ht="12.75" customHeight="1" x14ac:dyDescent="0.2">
      <c r="A9" s="15">
        <f>A8</f>
        <v>1</v>
      </c>
      <c r="C9" s="39"/>
      <c r="D9" s="39"/>
      <c r="E9" s="18"/>
      <c r="F9" s="19" t="str">
        <f>IF(F8="-","-",UPPER(LEFT(TEXT(F8,"ddd"),1)))</f>
        <v>S</v>
      </c>
      <c r="G9" s="19" t="str">
        <f t="shared" ref="G9:H9" si="1">IF(G8="-","-",UPPER(LEFT(TEXT(G8,"ddd"),1)))</f>
        <v>M</v>
      </c>
      <c r="H9" s="19" t="str">
        <f t="shared" si="1"/>
        <v>T</v>
      </c>
      <c r="I9" s="19" t="str">
        <f>IF(I8="-","-",UPPER(LEFT(TEXT(I8,"ddd"),1)))</f>
        <v>W</v>
      </c>
      <c r="J9" s="19" t="str">
        <f t="shared" ref="J9:AJ9" si="2">IF(J8="-","-",UPPER(LEFT(TEXT(J8,"ddd"),1)))</f>
        <v>T</v>
      </c>
      <c r="K9" s="19" t="str">
        <f t="shared" si="2"/>
        <v>F</v>
      </c>
      <c r="L9" s="19" t="str">
        <f t="shared" si="2"/>
        <v>S</v>
      </c>
      <c r="M9" s="19" t="str">
        <f t="shared" si="2"/>
        <v>S</v>
      </c>
      <c r="N9" s="19" t="str">
        <f t="shared" si="2"/>
        <v>M</v>
      </c>
      <c r="O9" s="19" t="str">
        <f t="shared" si="2"/>
        <v>T</v>
      </c>
      <c r="P9" s="19" t="str">
        <f t="shared" si="2"/>
        <v>W</v>
      </c>
      <c r="Q9" s="19" t="str">
        <f t="shared" si="2"/>
        <v>T</v>
      </c>
      <c r="R9" s="19" t="str">
        <f t="shared" si="2"/>
        <v>F</v>
      </c>
      <c r="S9" s="19" t="str">
        <f t="shared" si="2"/>
        <v>S</v>
      </c>
      <c r="T9" s="19" t="str">
        <f t="shared" si="2"/>
        <v>S</v>
      </c>
      <c r="U9" s="19" t="str">
        <f t="shared" si="2"/>
        <v>M</v>
      </c>
      <c r="V9" s="19" t="str">
        <f t="shared" si="2"/>
        <v>T</v>
      </c>
      <c r="W9" s="19" t="str">
        <f t="shared" si="2"/>
        <v>W</v>
      </c>
      <c r="X9" s="19" t="str">
        <f t="shared" si="2"/>
        <v>T</v>
      </c>
      <c r="Y9" s="19" t="str">
        <f t="shared" si="2"/>
        <v>F</v>
      </c>
      <c r="Z9" s="19" t="str">
        <f t="shared" si="2"/>
        <v>S</v>
      </c>
      <c r="AA9" s="19" t="str">
        <f t="shared" si="2"/>
        <v>S</v>
      </c>
      <c r="AB9" s="19" t="str">
        <f t="shared" si="2"/>
        <v>M</v>
      </c>
      <c r="AC9" s="19" t="str">
        <f t="shared" si="2"/>
        <v>T</v>
      </c>
      <c r="AD9" s="19" t="str">
        <f t="shared" si="2"/>
        <v>W</v>
      </c>
      <c r="AE9" s="19" t="str">
        <f t="shared" si="2"/>
        <v>T</v>
      </c>
      <c r="AF9" s="19" t="str">
        <f t="shared" si="2"/>
        <v>F</v>
      </c>
      <c r="AG9" s="19" t="str">
        <f t="shared" si="2"/>
        <v>S</v>
      </c>
      <c r="AH9" s="19" t="str">
        <f t="shared" si="2"/>
        <v>S</v>
      </c>
      <c r="AI9" s="19" t="str">
        <f t="shared" si="2"/>
        <v>M</v>
      </c>
      <c r="AJ9" s="19" t="str">
        <f t="shared" si="2"/>
        <v>T</v>
      </c>
      <c r="AM9" s="45" t="s">
        <v>5</v>
      </c>
      <c r="AN9" s="45"/>
      <c r="AO9" s="45" t="s">
        <v>6</v>
      </c>
      <c r="AP9" s="45"/>
      <c r="AQ9" s="45" t="s">
        <v>7</v>
      </c>
      <c r="AR9" s="45"/>
      <c r="AU9" s="21"/>
      <c r="AV9" s="21"/>
      <c r="AW9" s="21"/>
      <c r="AX9" s="21"/>
      <c r="AY9" s="21"/>
      <c r="AZ9" s="21"/>
      <c r="BA9" s="21"/>
      <c r="BB9" s="21"/>
      <c r="BD9" s="46">
        <v>2023</v>
      </c>
      <c r="BE9" s="46"/>
      <c r="BF9" s="46"/>
      <c r="BG9" s="46"/>
      <c r="BH9" s="46"/>
      <c r="BI9" s="46"/>
      <c r="BJ9" s="46"/>
      <c r="BK9" s="46"/>
    </row>
    <row r="10" spans="1:63" x14ac:dyDescent="0.2">
      <c r="A10" s="15">
        <f t="shared" ref="A10:A20" si="3">A9</f>
        <v>1</v>
      </c>
      <c r="C10" s="8">
        <v>1</v>
      </c>
      <c r="D10" s="6" t="s">
        <v>46</v>
      </c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M10" s="41" t="str">
        <f t="shared" ref="AM10:AM19" si="4">IF(COUNTIF($F10:$AJ10,$AU$10)=0,"-",COUNTIF($F10:$AJ10,$AU$10))</f>
        <v>-</v>
      </c>
      <c r="AN10" s="41"/>
      <c r="AO10" s="41" t="str">
        <f t="shared" ref="AO10:AO19" si="5">IF(COUNTIF($F10:$AJ10,$AU$11)=0,"-",COUNTIF($F10:$AJ10,$AU$11))</f>
        <v>-</v>
      </c>
      <c r="AP10" s="41"/>
      <c r="AQ10" s="41" t="str">
        <f t="shared" ref="AQ10:AQ19" si="6">IF(COUNTIF($F10:$AJ10,$AU$12)=0,"-",COUNTIF($F10:$AJ10,$AU$12))</f>
        <v>-</v>
      </c>
      <c r="AR10" s="41"/>
      <c r="AU10" s="47" t="s">
        <v>2</v>
      </c>
      <c r="AV10" s="47"/>
      <c r="AW10" s="12" t="s">
        <v>5</v>
      </c>
      <c r="AX10" s="12"/>
      <c r="AY10" s="12"/>
      <c r="AZ10" s="12"/>
      <c r="BA10" s="12"/>
      <c r="BB10" s="12"/>
      <c r="BD10" s="48" t="s">
        <v>45</v>
      </c>
      <c r="BE10" s="48"/>
      <c r="BF10" s="48"/>
      <c r="BG10" s="48"/>
      <c r="BH10" s="48"/>
      <c r="BI10" s="48"/>
      <c r="BJ10" s="48"/>
      <c r="BK10" s="48"/>
    </row>
    <row r="11" spans="1:63" x14ac:dyDescent="0.2">
      <c r="A11" s="15">
        <f t="shared" si="3"/>
        <v>1</v>
      </c>
      <c r="C11" s="9">
        <v>2</v>
      </c>
      <c r="D11" s="6"/>
      <c r="E11" s="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M11" s="41" t="str">
        <f t="shared" si="4"/>
        <v>-</v>
      </c>
      <c r="AN11" s="41"/>
      <c r="AO11" s="41" t="str">
        <f t="shared" si="5"/>
        <v>-</v>
      </c>
      <c r="AP11" s="41"/>
      <c r="AQ11" s="41" t="str">
        <f t="shared" si="6"/>
        <v>-</v>
      </c>
      <c r="AR11" s="41"/>
      <c r="AU11" s="42" t="s">
        <v>3</v>
      </c>
      <c r="AV11" s="42"/>
      <c r="AW11" s="12" t="s">
        <v>11</v>
      </c>
      <c r="AX11" s="12"/>
      <c r="AY11" s="12"/>
      <c r="AZ11" s="12"/>
      <c r="BA11" s="12"/>
      <c r="BB11" s="12"/>
    </row>
    <row r="12" spans="1:63" x14ac:dyDescent="0.2">
      <c r="A12" s="15">
        <f t="shared" si="3"/>
        <v>1</v>
      </c>
      <c r="C12" s="8">
        <v>3</v>
      </c>
      <c r="D12" s="6"/>
      <c r="E12" s="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M12" s="41" t="str">
        <f t="shared" si="4"/>
        <v>-</v>
      </c>
      <c r="AN12" s="41"/>
      <c r="AO12" s="41" t="str">
        <f t="shared" si="5"/>
        <v>-</v>
      </c>
      <c r="AP12" s="41"/>
      <c r="AQ12" s="41" t="str">
        <f t="shared" si="6"/>
        <v>-</v>
      </c>
      <c r="AR12" s="41"/>
      <c r="AU12" s="42" t="s">
        <v>4</v>
      </c>
      <c r="AV12" s="42"/>
      <c r="AW12" s="12" t="s">
        <v>7</v>
      </c>
      <c r="AX12" s="12"/>
      <c r="AY12" s="12"/>
      <c r="AZ12" s="12"/>
      <c r="BA12" s="12"/>
      <c r="BB12" s="12"/>
    </row>
    <row r="13" spans="1:63" x14ac:dyDescent="0.2">
      <c r="A13" s="15">
        <f t="shared" si="3"/>
        <v>1</v>
      </c>
      <c r="C13" s="9">
        <v>4</v>
      </c>
      <c r="D13" s="6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M13" s="41" t="str">
        <f t="shared" si="4"/>
        <v>-</v>
      </c>
      <c r="AN13" s="41"/>
      <c r="AO13" s="41" t="str">
        <f t="shared" si="5"/>
        <v>-</v>
      </c>
      <c r="AP13" s="41"/>
      <c r="AQ13" s="41" t="str">
        <f t="shared" si="6"/>
        <v>-</v>
      </c>
      <c r="AR13" s="41"/>
      <c r="AU13" s="42" t="s">
        <v>10</v>
      </c>
      <c r="AV13" s="42"/>
      <c r="AW13" s="12" t="s">
        <v>27</v>
      </c>
      <c r="AX13" s="12"/>
      <c r="AY13" s="12"/>
      <c r="AZ13" s="12"/>
      <c r="BA13" s="12"/>
      <c r="BB13" s="12"/>
    </row>
    <row r="14" spans="1:63" x14ac:dyDescent="0.2">
      <c r="A14" s="15">
        <f t="shared" si="3"/>
        <v>1</v>
      </c>
      <c r="C14" s="8">
        <v>5</v>
      </c>
      <c r="D14" s="6"/>
      <c r="E14" s="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M14" s="41" t="str">
        <f t="shared" si="4"/>
        <v>-</v>
      </c>
      <c r="AN14" s="41"/>
      <c r="AO14" s="41" t="str">
        <f t="shared" si="5"/>
        <v>-</v>
      </c>
      <c r="AP14" s="41"/>
      <c r="AQ14" s="41" t="str">
        <f t="shared" si="6"/>
        <v>-</v>
      </c>
      <c r="AR14" s="41"/>
      <c r="AU14" s="43" t="s">
        <v>8</v>
      </c>
      <c r="AV14" s="43"/>
      <c r="AW14" s="12" t="s">
        <v>30</v>
      </c>
      <c r="AX14" s="12"/>
      <c r="AY14" s="12"/>
      <c r="AZ14" s="12"/>
      <c r="BA14" s="12"/>
      <c r="BB14" s="12"/>
    </row>
    <row r="15" spans="1:63" x14ac:dyDescent="0.2">
      <c r="A15" s="15">
        <f t="shared" si="3"/>
        <v>1</v>
      </c>
      <c r="C15" s="9">
        <v>6</v>
      </c>
      <c r="D15" s="6"/>
      <c r="E15" s="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M15" s="41" t="str">
        <f t="shared" si="4"/>
        <v>-</v>
      </c>
      <c r="AN15" s="41"/>
      <c r="AO15" s="41" t="str">
        <f t="shared" si="5"/>
        <v>-</v>
      </c>
      <c r="AP15" s="41"/>
      <c r="AQ15" s="41" t="str">
        <f t="shared" si="6"/>
        <v>-</v>
      </c>
      <c r="AR15" s="41"/>
      <c r="AU15" s="42">
        <v>0</v>
      </c>
      <c r="AV15" s="42"/>
      <c r="AW15" s="12" t="s">
        <v>37</v>
      </c>
      <c r="AX15" s="12"/>
      <c r="AY15" s="12"/>
      <c r="AZ15" s="12"/>
      <c r="BA15" s="12"/>
      <c r="BB15" s="12"/>
    </row>
    <row r="16" spans="1:63" x14ac:dyDescent="0.2">
      <c r="A16" s="15">
        <f t="shared" si="3"/>
        <v>1</v>
      </c>
      <c r="C16" s="8">
        <v>7</v>
      </c>
      <c r="D16" s="6"/>
      <c r="E16" s="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M16" s="41" t="str">
        <f t="shared" si="4"/>
        <v>-</v>
      </c>
      <c r="AN16" s="41"/>
      <c r="AO16" s="41" t="str">
        <f t="shared" si="5"/>
        <v>-</v>
      </c>
      <c r="AP16" s="41"/>
      <c r="AQ16" s="41" t="str">
        <f t="shared" si="6"/>
        <v>-</v>
      </c>
      <c r="AR16" s="41"/>
      <c r="AU16" s="42">
        <v>1</v>
      </c>
      <c r="AV16" s="42"/>
      <c r="AW16" s="12" t="s">
        <v>33</v>
      </c>
      <c r="AX16" s="12"/>
      <c r="AY16" s="12"/>
      <c r="AZ16" s="12"/>
      <c r="BA16" s="12"/>
      <c r="BB16" s="12"/>
    </row>
    <row r="17" spans="1:54" x14ac:dyDescent="0.2">
      <c r="A17" s="15">
        <f t="shared" si="3"/>
        <v>1</v>
      </c>
      <c r="C17" s="9">
        <v>8</v>
      </c>
      <c r="D17" s="6"/>
      <c r="E17" s="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M17" s="41" t="str">
        <f t="shared" si="4"/>
        <v>-</v>
      </c>
      <c r="AN17" s="41"/>
      <c r="AO17" s="41" t="str">
        <f t="shared" si="5"/>
        <v>-</v>
      </c>
      <c r="AP17" s="41"/>
      <c r="AQ17" s="41" t="str">
        <f t="shared" si="6"/>
        <v>-</v>
      </c>
      <c r="AR17" s="41"/>
      <c r="AU17" s="42">
        <v>2</v>
      </c>
      <c r="AV17" s="42"/>
      <c r="AW17" s="12" t="s">
        <v>34</v>
      </c>
      <c r="AX17" s="12"/>
      <c r="AY17" s="12"/>
      <c r="AZ17" s="12"/>
      <c r="BA17" s="12"/>
      <c r="BB17" s="12"/>
    </row>
    <row r="18" spans="1:54" x14ac:dyDescent="0.2">
      <c r="A18" s="15">
        <f t="shared" si="3"/>
        <v>1</v>
      </c>
      <c r="C18" s="8">
        <v>9</v>
      </c>
      <c r="D18" s="6"/>
      <c r="E18" s="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M18" s="41" t="str">
        <f t="shared" si="4"/>
        <v>-</v>
      </c>
      <c r="AN18" s="41"/>
      <c r="AO18" s="41" t="str">
        <f t="shared" si="5"/>
        <v>-</v>
      </c>
      <c r="AP18" s="41"/>
      <c r="AQ18" s="41" t="str">
        <f t="shared" si="6"/>
        <v>-</v>
      </c>
      <c r="AR18" s="41"/>
      <c r="AU18" s="42">
        <v>3</v>
      </c>
      <c r="AV18" s="42"/>
      <c r="AW18" s="12" t="s">
        <v>35</v>
      </c>
      <c r="AX18" s="12"/>
      <c r="AY18" s="12"/>
      <c r="AZ18" s="12"/>
      <c r="BA18" s="12"/>
      <c r="BB18" s="12"/>
    </row>
    <row r="19" spans="1:54" x14ac:dyDescent="0.2">
      <c r="A19" s="15">
        <f t="shared" si="3"/>
        <v>1</v>
      </c>
      <c r="C19" s="9">
        <v>10</v>
      </c>
      <c r="D19" s="6"/>
      <c r="E19" s="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M19" s="41" t="str">
        <f t="shared" si="4"/>
        <v>-</v>
      </c>
      <c r="AN19" s="41"/>
      <c r="AO19" s="41" t="str">
        <f t="shared" si="5"/>
        <v>-</v>
      </c>
      <c r="AP19" s="41"/>
      <c r="AQ19" s="41" t="str">
        <f t="shared" si="6"/>
        <v>-</v>
      </c>
      <c r="AR19" s="41"/>
      <c r="AU19" s="42" t="s">
        <v>32</v>
      </c>
      <c r="AV19" s="42"/>
      <c r="AW19" s="12" t="s">
        <v>32</v>
      </c>
      <c r="AX19" s="12"/>
      <c r="AY19" s="12"/>
      <c r="AZ19" s="12"/>
      <c r="BA19" s="12"/>
      <c r="BB19" s="12"/>
    </row>
    <row r="20" spans="1:54" x14ac:dyDescent="0.2">
      <c r="A20" s="15">
        <f t="shared" si="3"/>
        <v>1</v>
      </c>
      <c r="D20" s="1"/>
      <c r="E20" s="1"/>
      <c r="F20" s="5">
        <f t="shared" ref="F20:AJ20" si="7">IF(COUNTIF(F10:F19,$AU$10)=0,0,COUNTIF(F10:F19,$AU$10))</f>
        <v>0</v>
      </c>
      <c r="G20" s="5">
        <f t="shared" si="7"/>
        <v>0</v>
      </c>
      <c r="H20" s="5">
        <f t="shared" si="7"/>
        <v>0</v>
      </c>
      <c r="I20" s="5">
        <f t="shared" si="7"/>
        <v>0</v>
      </c>
      <c r="J20" s="5">
        <f t="shared" si="7"/>
        <v>0</v>
      </c>
      <c r="K20" s="5">
        <f t="shared" si="7"/>
        <v>0</v>
      </c>
      <c r="L20" s="5">
        <f t="shared" si="7"/>
        <v>0</v>
      </c>
      <c r="M20" s="5">
        <f t="shared" si="7"/>
        <v>0</v>
      </c>
      <c r="N20" s="5">
        <f t="shared" si="7"/>
        <v>0</v>
      </c>
      <c r="O20" s="5">
        <f t="shared" si="7"/>
        <v>0</v>
      </c>
      <c r="P20" s="5">
        <f t="shared" si="7"/>
        <v>0</v>
      </c>
      <c r="Q20" s="5">
        <f t="shared" si="7"/>
        <v>0</v>
      </c>
      <c r="R20" s="5">
        <f t="shared" si="7"/>
        <v>0</v>
      </c>
      <c r="S20" s="5">
        <f t="shared" si="7"/>
        <v>0</v>
      </c>
      <c r="T20" s="5">
        <f t="shared" si="7"/>
        <v>0</v>
      </c>
      <c r="U20" s="5">
        <f t="shared" si="7"/>
        <v>0</v>
      </c>
      <c r="V20" s="5">
        <f t="shared" si="7"/>
        <v>0</v>
      </c>
      <c r="W20" s="5">
        <f t="shared" si="7"/>
        <v>0</v>
      </c>
      <c r="X20" s="5">
        <f t="shared" si="7"/>
        <v>0</v>
      </c>
      <c r="Y20" s="5">
        <f t="shared" si="7"/>
        <v>0</v>
      </c>
      <c r="Z20" s="5">
        <f t="shared" si="7"/>
        <v>0</v>
      </c>
      <c r="AA20" s="5">
        <f t="shared" si="7"/>
        <v>0</v>
      </c>
      <c r="AB20" s="5">
        <f t="shared" si="7"/>
        <v>0</v>
      </c>
      <c r="AC20" s="5">
        <f t="shared" si="7"/>
        <v>0</v>
      </c>
      <c r="AD20" s="5">
        <f t="shared" si="7"/>
        <v>0</v>
      </c>
      <c r="AE20" s="5">
        <f t="shared" si="7"/>
        <v>0</v>
      </c>
      <c r="AF20" s="5">
        <f t="shared" si="7"/>
        <v>0</v>
      </c>
      <c r="AG20" s="5">
        <f t="shared" si="7"/>
        <v>0</v>
      </c>
      <c r="AH20" s="5">
        <f t="shared" si="7"/>
        <v>0</v>
      </c>
      <c r="AI20" s="5">
        <f t="shared" si="7"/>
        <v>0</v>
      </c>
      <c r="AJ20" s="5">
        <f t="shared" si="7"/>
        <v>0</v>
      </c>
      <c r="AM20" s="50" t="str">
        <f>IF(SUM(AM10:AM19)=0,"-",SUM(AM10:AM19))</f>
        <v>-</v>
      </c>
      <c r="AN20" s="50"/>
      <c r="AO20" s="50" t="str">
        <f t="shared" ref="AO20:AQ20" si="8">IF(SUM(AO10:AO19)=0,"-",SUM(AO10:AO19))</f>
        <v>-</v>
      </c>
      <c r="AP20" s="50"/>
      <c r="AQ20" s="51" t="str">
        <f t="shared" si="8"/>
        <v>-</v>
      </c>
      <c r="AR20" s="51"/>
    </row>
    <row r="21" spans="1:54" x14ac:dyDescent="0.2">
      <c r="D21" s="1"/>
      <c r="E21" s="1"/>
      <c r="F21" s="4"/>
      <c r="G21" s="4"/>
      <c r="H21" s="4"/>
      <c r="I21" s="4"/>
      <c r="J21" s="4"/>
      <c r="K21" s="4"/>
    </row>
    <row r="22" spans="1:54" x14ac:dyDescent="0.2">
      <c r="D22" s="1"/>
      <c r="E22" s="1"/>
      <c r="F22" s="4"/>
      <c r="G22" s="4"/>
      <c r="H22" s="4"/>
      <c r="I22" s="4"/>
      <c r="J22" s="4"/>
      <c r="K22" s="4"/>
    </row>
    <row r="23" spans="1:54" ht="12.75" customHeight="1" x14ac:dyDescent="0.2">
      <c r="A23" s="15">
        <f>MONTH(C23)</f>
        <v>2</v>
      </c>
      <c r="C23" s="38">
        <f>DATE($BD$9,MONTH(C8)+1,1)</f>
        <v>44958</v>
      </c>
      <c r="D23" s="38"/>
      <c r="E23" s="18"/>
      <c r="F23" s="20">
        <f>DATE(YEAR(C23),MONTH(C23),1)</f>
        <v>44958</v>
      </c>
      <c r="G23" s="20">
        <f t="shared" ref="G23:AJ23" si="9">IFERROR(IF(MONTH(F23+1)=MONTH($C23),F23+1,"-"),"-")</f>
        <v>44959</v>
      </c>
      <c r="H23" s="20">
        <f t="shared" si="9"/>
        <v>44960</v>
      </c>
      <c r="I23" s="20">
        <f t="shared" si="9"/>
        <v>44961</v>
      </c>
      <c r="J23" s="20">
        <f t="shared" si="9"/>
        <v>44962</v>
      </c>
      <c r="K23" s="20">
        <f t="shared" si="9"/>
        <v>44963</v>
      </c>
      <c r="L23" s="20">
        <f t="shared" si="9"/>
        <v>44964</v>
      </c>
      <c r="M23" s="20">
        <f t="shared" si="9"/>
        <v>44965</v>
      </c>
      <c r="N23" s="20">
        <f t="shared" si="9"/>
        <v>44966</v>
      </c>
      <c r="O23" s="20">
        <f t="shared" si="9"/>
        <v>44967</v>
      </c>
      <c r="P23" s="20">
        <f t="shared" si="9"/>
        <v>44968</v>
      </c>
      <c r="Q23" s="20">
        <f t="shared" si="9"/>
        <v>44969</v>
      </c>
      <c r="R23" s="20">
        <f t="shared" si="9"/>
        <v>44970</v>
      </c>
      <c r="S23" s="20">
        <f t="shared" si="9"/>
        <v>44971</v>
      </c>
      <c r="T23" s="20">
        <f t="shared" si="9"/>
        <v>44972</v>
      </c>
      <c r="U23" s="20">
        <f t="shared" si="9"/>
        <v>44973</v>
      </c>
      <c r="V23" s="20">
        <f t="shared" si="9"/>
        <v>44974</v>
      </c>
      <c r="W23" s="20">
        <f t="shared" si="9"/>
        <v>44975</v>
      </c>
      <c r="X23" s="20">
        <f t="shared" si="9"/>
        <v>44976</v>
      </c>
      <c r="Y23" s="20">
        <f t="shared" si="9"/>
        <v>44977</v>
      </c>
      <c r="Z23" s="20">
        <f t="shared" si="9"/>
        <v>44978</v>
      </c>
      <c r="AA23" s="20">
        <f t="shared" si="9"/>
        <v>44979</v>
      </c>
      <c r="AB23" s="20">
        <f t="shared" si="9"/>
        <v>44980</v>
      </c>
      <c r="AC23" s="20">
        <f t="shared" si="9"/>
        <v>44981</v>
      </c>
      <c r="AD23" s="20">
        <f t="shared" si="9"/>
        <v>44982</v>
      </c>
      <c r="AE23" s="20">
        <f t="shared" si="9"/>
        <v>44983</v>
      </c>
      <c r="AF23" s="20">
        <f t="shared" si="9"/>
        <v>44984</v>
      </c>
      <c r="AG23" s="20">
        <f t="shared" si="9"/>
        <v>44985</v>
      </c>
      <c r="AH23" s="20" t="str">
        <f t="shared" si="9"/>
        <v>-</v>
      </c>
      <c r="AI23" s="20" t="str">
        <f t="shared" si="9"/>
        <v>-</v>
      </c>
      <c r="AJ23" s="20" t="str">
        <f t="shared" si="9"/>
        <v>-</v>
      </c>
      <c r="AM23" s="31" t="s">
        <v>9</v>
      </c>
      <c r="AN23" s="31"/>
      <c r="AO23" s="31"/>
      <c r="AP23" s="31"/>
      <c r="AQ23" s="31"/>
      <c r="AR23" s="31"/>
      <c r="AU23" s="49" t="s">
        <v>38</v>
      </c>
      <c r="AV23" s="49"/>
      <c r="AW23" s="49"/>
      <c r="AX23" s="49"/>
      <c r="AY23" s="49"/>
      <c r="AZ23" s="49"/>
      <c r="BA23" s="49"/>
      <c r="BB23" s="49"/>
    </row>
    <row r="24" spans="1:54" ht="12.75" customHeight="1" x14ac:dyDescent="0.2">
      <c r="A24" s="15">
        <f>A23</f>
        <v>2</v>
      </c>
      <c r="C24" s="39"/>
      <c r="D24" s="39"/>
      <c r="E24" s="18"/>
      <c r="F24" s="19" t="str">
        <f>IF(F23="-","-",UPPER(LEFT(TEXT(F23,"ddd"),1)))</f>
        <v>W</v>
      </c>
      <c r="G24" s="19" t="str">
        <f t="shared" ref="G24:H24" si="10">IF(G23="-","-",UPPER(LEFT(TEXT(G23,"ddd"),1)))</f>
        <v>T</v>
      </c>
      <c r="H24" s="19" t="str">
        <f t="shared" si="10"/>
        <v>F</v>
      </c>
      <c r="I24" s="19" t="str">
        <f>IF(I23="-","-",UPPER(LEFT(TEXT(I23,"ddd"),1)))</f>
        <v>S</v>
      </c>
      <c r="J24" s="19" t="str">
        <f t="shared" ref="J24:AJ24" si="11">IF(J23="-","-",UPPER(LEFT(TEXT(J23,"ddd"),1)))</f>
        <v>S</v>
      </c>
      <c r="K24" s="19" t="str">
        <f t="shared" si="11"/>
        <v>M</v>
      </c>
      <c r="L24" s="19" t="str">
        <f t="shared" si="11"/>
        <v>T</v>
      </c>
      <c r="M24" s="19" t="str">
        <f t="shared" si="11"/>
        <v>W</v>
      </c>
      <c r="N24" s="19" t="str">
        <f t="shared" si="11"/>
        <v>T</v>
      </c>
      <c r="O24" s="19" t="str">
        <f t="shared" si="11"/>
        <v>F</v>
      </c>
      <c r="P24" s="19" t="str">
        <f t="shared" si="11"/>
        <v>S</v>
      </c>
      <c r="Q24" s="19" t="str">
        <f t="shared" si="11"/>
        <v>S</v>
      </c>
      <c r="R24" s="19" t="str">
        <f t="shared" si="11"/>
        <v>M</v>
      </c>
      <c r="S24" s="19" t="str">
        <f t="shared" si="11"/>
        <v>T</v>
      </c>
      <c r="T24" s="19" t="str">
        <f t="shared" si="11"/>
        <v>W</v>
      </c>
      <c r="U24" s="19" t="str">
        <f t="shared" si="11"/>
        <v>T</v>
      </c>
      <c r="V24" s="19" t="str">
        <f t="shared" si="11"/>
        <v>F</v>
      </c>
      <c r="W24" s="19" t="str">
        <f t="shared" si="11"/>
        <v>S</v>
      </c>
      <c r="X24" s="19" t="str">
        <f t="shared" si="11"/>
        <v>S</v>
      </c>
      <c r="Y24" s="19" t="str">
        <f t="shared" si="11"/>
        <v>M</v>
      </c>
      <c r="Z24" s="19" t="str">
        <f t="shared" si="11"/>
        <v>T</v>
      </c>
      <c r="AA24" s="19" t="str">
        <f t="shared" si="11"/>
        <v>W</v>
      </c>
      <c r="AB24" s="19" t="str">
        <f t="shared" si="11"/>
        <v>T</v>
      </c>
      <c r="AC24" s="19" t="str">
        <f t="shared" si="11"/>
        <v>F</v>
      </c>
      <c r="AD24" s="19" t="str">
        <f t="shared" si="11"/>
        <v>S</v>
      </c>
      <c r="AE24" s="19" t="str">
        <f t="shared" si="11"/>
        <v>S</v>
      </c>
      <c r="AF24" s="19" t="str">
        <f t="shared" si="11"/>
        <v>M</v>
      </c>
      <c r="AG24" s="19" t="str">
        <f t="shared" si="11"/>
        <v>T</v>
      </c>
      <c r="AH24" s="19" t="str">
        <f t="shared" si="11"/>
        <v>-</v>
      </c>
      <c r="AI24" s="19" t="str">
        <f t="shared" si="11"/>
        <v>-</v>
      </c>
      <c r="AJ24" s="19" t="str">
        <f t="shared" si="11"/>
        <v>-</v>
      </c>
      <c r="AM24" s="45" t="s">
        <v>5</v>
      </c>
      <c r="AN24" s="45"/>
      <c r="AO24" s="45" t="s">
        <v>6</v>
      </c>
      <c r="AP24" s="45"/>
      <c r="AQ24" s="45" t="s">
        <v>7</v>
      </c>
      <c r="AR24" s="45"/>
      <c r="AU24" s="21"/>
      <c r="AV24" s="21"/>
      <c r="AW24" s="21"/>
      <c r="AX24" s="21"/>
      <c r="AY24" s="21"/>
      <c r="AZ24" s="21"/>
      <c r="BA24" s="21"/>
      <c r="BB24" s="21"/>
    </row>
    <row r="25" spans="1:54" x14ac:dyDescent="0.2">
      <c r="A25" s="15">
        <f t="shared" ref="A25:A35" si="12">A24</f>
        <v>2</v>
      </c>
      <c r="C25" s="8">
        <v>1</v>
      </c>
      <c r="D25" s="6" t="s">
        <v>46</v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M25" s="41" t="str">
        <f t="shared" ref="AM25:AM34" si="13">IF(COUNTIF($F25:$AJ25,$AU$10)=0,"-",COUNTIF($F25:$AJ25,$AU$10))</f>
        <v>-</v>
      </c>
      <c r="AN25" s="41"/>
      <c r="AO25" s="41" t="str">
        <f t="shared" ref="AO25:AO34" si="14">IF(COUNTIF($F25:$AJ25,$AU$11)=0,"-",COUNTIF($F25:$AJ25,$AU$11))</f>
        <v>-</v>
      </c>
      <c r="AP25" s="41"/>
      <c r="AQ25" s="41" t="str">
        <f t="shared" ref="AQ25:AQ34" si="15">IF(COUNTIF($F25:$AJ25,$AU$12)=0,"-",COUNTIF($F25:$AJ25,$AU$12))</f>
        <v>-</v>
      </c>
      <c r="AR25" s="41"/>
      <c r="AU25" s="37" t="s">
        <v>47</v>
      </c>
      <c r="AV25" s="37"/>
      <c r="AW25" s="37"/>
      <c r="AX25" s="36" t="s">
        <v>12</v>
      </c>
      <c r="AY25" s="36"/>
      <c r="AZ25" s="36"/>
      <c r="BA25" s="36"/>
      <c r="BB25" s="36"/>
    </row>
    <row r="26" spans="1:54" x14ac:dyDescent="0.2">
      <c r="A26" s="15">
        <f t="shared" si="12"/>
        <v>2</v>
      </c>
      <c r="C26" s="9">
        <v>2</v>
      </c>
      <c r="D26" s="6"/>
      <c r="E26" s="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M26" s="41" t="str">
        <f t="shared" si="13"/>
        <v>-</v>
      </c>
      <c r="AN26" s="41"/>
      <c r="AO26" s="41" t="str">
        <f t="shared" si="14"/>
        <v>-</v>
      </c>
      <c r="AP26" s="41"/>
      <c r="AQ26" s="41" t="str">
        <f t="shared" si="15"/>
        <v>-</v>
      </c>
      <c r="AR26" s="41"/>
      <c r="AU26" s="37">
        <v>44932</v>
      </c>
      <c r="AV26" s="37"/>
      <c r="AW26" s="37"/>
      <c r="AX26" s="36" t="s">
        <v>28</v>
      </c>
      <c r="AY26" s="36"/>
      <c r="AZ26" s="36"/>
      <c r="BA26" s="36"/>
      <c r="BB26" s="36"/>
    </row>
    <row r="27" spans="1:54" x14ac:dyDescent="0.2">
      <c r="A27" s="15">
        <f t="shared" si="12"/>
        <v>2</v>
      </c>
      <c r="C27" s="8">
        <v>3</v>
      </c>
      <c r="D27" s="6"/>
      <c r="E27" s="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M27" s="41" t="str">
        <f t="shared" si="13"/>
        <v>-</v>
      </c>
      <c r="AN27" s="41"/>
      <c r="AO27" s="41" t="str">
        <f t="shared" si="14"/>
        <v>-</v>
      </c>
      <c r="AP27" s="41"/>
      <c r="AQ27" s="41" t="str">
        <f t="shared" si="15"/>
        <v>-</v>
      </c>
      <c r="AR27" s="41"/>
      <c r="AU27" s="37">
        <v>44990</v>
      </c>
      <c r="AV27" s="37"/>
      <c r="AW27" s="37"/>
      <c r="AX27" s="36" t="s">
        <v>13</v>
      </c>
      <c r="AY27" s="36"/>
      <c r="AZ27" s="36"/>
      <c r="BA27" s="36"/>
      <c r="BB27" s="36"/>
    </row>
    <row r="28" spans="1:54" x14ac:dyDescent="0.2">
      <c r="A28" s="15">
        <f t="shared" si="12"/>
        <v>2</v>
      </c>
      <c r="C28" s="9">
        <v>4</v>
      </c>
      <c r="D28" s="6"/>
      <c r="E28" s="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M28" s="41" t="str">
        <f t="shared" si="13"/>
        <v>-</v>
      </c>
      <c r="AN28" s="41"/>
      <c r="AO28" s="41" t="str">
        <f t="shared" si="14"/>
        <v>-</v>
      </c>
      <c r="AP28" s="41"/>
      <c r="AQ28" s="41" t="str">
        <f t="shared" si="15"/>
        <v>-</v>
      </c>
      <c r="AR28" s="41"/>
      <c r="AU28" s="37">
        <v>45035</v>
      </c>
      <c r="AV28" s="37"/>
      <c r="AW28" s="37"/>
      <c r="AX28" s="36" t="s">
        <v>14</v>
      </c>
      <c r="AY28" s="36"/>
      <c r="AZ28" s="36"/>
      <c r="BA28" s="36"/>
      <c r="BB28" s="36"/>
    </row>
    <row r="29" spans="1:54" x14ac:dyDescent="0.2">
      <c r="A29" s="15">
        <f t="shared" si="12"/>
        <v>2</v>
      </c>
      <c r="C29" s="8">
        <v>5</v>
      </c>
      <c r="D29" s="6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M29" s="41" t="str">
        <f t="shared" si="13"/>
        <v>-</v>
      </c>
      <c r="AN29" s="41"/>
      <c r="AO29" s="41" t="str">
        <f t="shared" si="14"/>
        <v>-</v>
      </c>
      <c r="AP29" s="41"/>
      <c r="AQ29" s="41" t="str">
        <f t="shared" si="15"/>
        <v>-</v>
      </c>
      <c r="AR29" s="41"/>
      <c r="AU29" s="37">
        <v>45037</v>
      </c>
      <c r="AV29" s="37"/>
      <c r="AW29" s="37"/>
      <c r="AX29" s="36" t="s">
        <v>15</v>
      </c>
      <c r="AY29" s="36"/>
      <c r="AZ29" s="36"/>
      <c r="BA29" s="36"/>
      <c r="BB29" s="36"/>
    </row>
    <row r="30" spans="1:54" x14ac:dyDescent="0.2">
      <c r="A30" s="15">
        <f t="shared" si="12"/>
        <v>2</v>
      </c>
      <c r="C30" s="9">
        <v>6</v>
      </c>
      <c r="D30" s="6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M30" s="41" t="str">
        <f t="shared" si="13"/>
        <v>-</v>
      </c>
      <c r="AN30" s="41"/>
      <c r="AO30" s="41" t="str">
        <f t="shared" si="14"/>
        <v>-</v>
      </c>
      <c r="AP30" s="41"/>
      <c r="AQ30" s="41" t="str">
        <f t="shared" si="15"/>
        <v>-</v>
      </c>
      <c r="AR30" s="41"/>
      <c r="AU30" s="37">
        <v>45047</v>
      </c>
      <c r="AV30" s="37"/>
      <c r="AW30" s="37"/>
      <c r="AX30" s="36" t="s">
        <v>16</v>
      </c>
      <c r="AY30" s="36"/>
      <c r="AZ30" s="36"/>
      <c r="BA30" s="36"/>
      <c r="BB30" s="36"/>
    </row>
    <row r="31" spans="1:54" x14ac:dyDescent="0.2">
      <c r="A31" s="15">
        <f t="shared" si="12"/>
        <v>2</v>
      </c>
      <c r="C31" s="8">
        <v>7</v>
      </c>
      <c r="D31" s="6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M31" s="41" t="str">
        <f t="shared" si="13"/>
        <v>-</v>
      </c>
      <c r="AN31" s="41"/>
      <c r="AO31" s="41" t="str">
        <f t="shared" si="14"/>
        <v>-</v>
      </c>
      <c r="AP31" s="41"/>
      <c r="AQ31" s="41" t="str">
        <f t="shared" si="15"/>
        <v>-</v>
      </c>
      <c r="AR31" s="41"/>
      <c r="AU31" s="37">
        <v>45097</v>
      </c>
      <c r="AV31" s="37"/>
      <c r="AW31" s="37"/>
      <c r="AX31" s="36" t="s">
        <v>17</v>
      </c>
      <c r="AY31" s="36"/>
      <c r="AZ31" s="36"/>
      <c r="BA31" s="36"/>
      <c r="BB31" s="36"/>
    </row>
    <row r="32" spans="1:54" x14ac:dyDescent="0.2">
      <c r="A32" s="15">
        <f t="shared" si="12"/>
        <v>2</v>
      </c>
      <c r="C32" s="9">
        <v>8</v>
      </c>
      <c r="D32" s="6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M32" s="41" t="str">
        <f t="shared" si="13"/>
        <v>-</v>
      </c>
      <c r="AN32" s="41"/>
      <c r="AO32" s="41" t="str">
        <f t="shared" si="14"/>
        <v>-</v>
      </c>
      <c r="AP32" s="41"/>
      <c r="AQ32" s="41" t="str">
        <f t="shared" si="15"/>
        <v>-</v>
      </c>
      <c r="AR32" s="41"/>
      <c r="AU32" s="37" t="s">
        <v>48</v>
      </c>
      <c r="AV32" s="37"/>
      <c r="AW32" s="37"/>
      <c r="AX32" s="36" t="s">
        <v>18</v>
      </c>
      <c r="AY32" s="36"/>
      <c r="AZ32" s="36"/>
      <c r="BA32" s="36"/>
      <c r="BB32" s="36"/>
    </row>
    <row r="33" spans="1:54" x14ac:dyDescent="0.2">
      <c r="A33" s="15">
        <f t="shared" si="12"/>
        <v>2</v>
      </c>
      <c r="C33" s="8">
        <v>9</v>
      </c>
      <c r="D33" s="6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M33" s="41" t="str">
        <f t="shared" si="13"/>
        <v>-</v>
      </c>
      <c r="AN33" s="41"/>
      <c r="AO33" s="41" t="str">
        <f t="shared" si="14"/>
        <v>-</v>
      </c>
      <c r="AP33" s="41"/>
      <c r="AQ33" s="41" t="str">
        <f t="shared" si="15"/>
        <v>-</v>
      </c>
      <c r="AR33" s="41"/>
      <c r="AU33" s="37">
        <v>45176</v>
      </c>
      <c r="AV33" s="37"/>
      <c r="AW33" s="37"/>
      <c r="AX33" s="36" t="s">
        <v>19</v>
      </c>
      <c r="AY33" s="36"/>
      <c r="AZ33" s="36"/>
      <c r="BA33" s="36"/>
      <c r="BB33" s="36"/>
    </row>
    <row r="34" spans="1:54" x14ac:dyDescent="0.2">
      <c r="A34" s="15">
        <f t="shared" si="12"/>
        <v>2</v>
      </c>
      <c r="C34" s="9">
        <v>10</v>
      </c>
      <c r="D34" s="6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M34" s="41" t="str">
        <f t="shared" si="13"/>
        <v>-</v>
      </c>
      <c r="AN34" s="41"/>
      <c r="AO34" s="41" t="str">
        <f t="shared" si="14"/>
        <v>-</v>
      </c>
      <c r="AP34" s="41"/>
      <c r="AQ34" s="41" t="str">
        <f t="shared" si="15"/>
        <v>-</v>
      </c>
      <c r="AR34" s="41"/>
      <c r="AU34" s="37">
        <v>45211</v>
      </c>
      <c r="AV34" s="37"/>
      <c r="AW34" s="37"/>
      <c r="AX34" s="36" t="s">
        <v>20</v>
      </c>
      <c r="AY34" s="36"/>
      <c r="AZ34" s="36"/>
      <c r="BA34" s="36"/>
      <c r="BB34" s="36"/>
    </row>
    <row r="35" spans="1:54" x14ac:dyDescent="0.2">
      <c r="A35" s="15">
        <f t="shared" si="12"/>
        <v>2</v>
      </c>
      <c r="D35" s="1"/>
      <c r="E35" s="1"/>
      <c r="F35" s="5">
        <f t="shared" ref="F35:AJ35" si="16">IF(COUNTIF(F25:F34,$AU$10)=0,0,COUNTIF(F25:F34,$AU$10))</f>
        <v>0</v>
      </c>
      <c r="G35" s="5">
        <f t="shared" si="16"/>
        <v>0</v>
      </c>
      <c r="H35" s="5">
        <f t="shared" si="16"/>
        <v>0</v>
      </c>
      <c r="I35" s="5">
        <f t="shared" si="16"/>
        <v>0</v>
      </c>
      <c r="J35" s="5">
        <f t="shared" si="16"/>
        <v>0</v>
      </c>
      <c r="K35" s="5">
        <f t="shared" si="16"/>
        <v>0</v>
      </c>
      <c r="L35" s="5">
        <f t="shared" si="16"/>
        <v>0</v>
      </c>
      <c r="M35" s="5">
        <f t="shared" si="16"/>
        <v>0</v>
      </c>
      <c r="N35" s="5">
        <f t="shared" si="16"/>
        <v>0</v>
      </c>
      <c r="O35" s="5">
        <f t="shared" si="16"/>
        <v>0</v>
      </c>
      <c r="P35" s="5">
        <f t="shared" si="16"/>
        <v>0</v>
      </c>
      <c r="Q35" s="5">
        <f t="shared" si="16"/>
        <v>0</v>
      </c>
      <c r="R35" s="5">
        <f t="shared" si="16"/>
        <v>0</v>
      </c>
      <c r="S35" s="5">
        <f t="shared" si="16"/>
        <v>0</v>
      </c>
      <c r="T35" s="5">
        <f t="shared" si="16"/>
        <v>0</v>
      </c>
      <c r="U35" s="5">
        <f t="shared" si="16"/>
        <v>0</v>
      </c>
      <c r="V35" s="5">
        <f t="shared" si="16"/>
        <v>0</v>
      </c>
      <c r="W35" s="5">
        <f t="shared" si="16"/>
        <v>0</v>
      </c>
      <c r="X35" s="5">
        <f t="shared" si="16"/>
        <v>0</v>
      </c>
      <c r="Y35" s="5">
        <f t="shared" si="16"/>
        <v>0</v>
      </c>
      <c r="Z35" s="5">
        <f t="shared" si="16"/>
        <v>0</v>
      </c>
      <c r="AA35" s="5">
        <f t="shared" si="16"/>
        <v>0</v>
      </c>
      <c r="AB35" s="5">
        <f t="shared" si="16"/>
        <v>0</v>
      </c>
      <c r="AC35" s="5">
        <f t="shared" si="16"/>
        <v>0</v>
      </c>
      <c r="AD35" s="5">
        <f t="shared" si="16"/>
        <v>0</v>
      </c>
      <c r="AE35" s="5">
        <f t="shared" si="16"/>
        <v>0</v>
      </c>
      <c r="AF35" s="5">
        <f t="shared" si="16"/>
        <v>0</v>
      </c>
      <c r="AG35" s="5">
        <f t="shared" si="16"/>
        <v>0</v>
      </c>
      <c r="AH35" s="5">
        <f t="shared" si="16"/>
        <v>0</v>
      </c>
      <c r="AI35" s="5">
        <f t="shared" si="16"/>
        <v>0</v>
      </c>
      <c r="AJ35" s="5">
        <f t="shared" si="16"/>
        <v>0</v>
      </c>
      <c r="AM35" s="50" t="str">
        <f>IF(SUM(AM25:AM34)=0,"-",SUM(AM25:AM34))</f>
        <v>-</v>
      </c>
      <c r="AN35" s="50"/>
      <c r="AO35" s="50" t="str">
        <f t="shared" ref="AO35" si="17">IF(SUM(AO25:AO34)=0,"-",SUM(AO25:AO34))</f>
        <v>-</v>
      </c>
      <c r="AP35" s="50"/>
      <c r="AQ35" s="51" t="str">
        <f t="shared" ref="AQ35" si="18">IF(SUM(AQ25:AQ34)=0,"-",SUM(AQ25:AQ34))</f>
        <v>-</v>
      </c>
      <c r="AR35" s="51"/>
      <c r="AU35" s="37">
        <v>45230</v>
      </c>
      <c r="AV35" s="37"/>
      <c r="AW35" s="37"/>
      <c r="AX35" s="36" t="s">
        <v>21</v>
      </c>
      <c r="AY35" s="36"/>
      <c r="AZ35" s="36"/>
      <c r="BA35" s="36"/>
      <c r="BB35" s="36"/>
    </row>
    <row r="36" spans="1:54" x14ac:dyDescent="0.2">
      <c r="D36" s="1"/>
      <c r="E36" s="1"/>
      <c r="F36" s="4"/>
      <c r="G36" s="4"/>
      <c r="H36" s="4"/>
      <c r="I36" s="4"/>
      <c r="J36" s="4"/>
      <c r="K36" s="4"/>
      <c r="AU36" s="37">
        <v>45231</v>
      </c>
      <c r="AV36" s="37"/>
      <c r="AW36" s="37"/>
      <c r="AX36" s="36" t="s">
        <v>22</v>
      </c>
      <c r="AY36" s="36"/>
      <c r="AZ36" s="36"/>
      <c r="BA36" s="36"/>
      <c r="BB36" s="36"/>
    </row>
    <row r="37" spans="1:54" x14ac:dyDescent="0.2">
      <c r="D37" s="1"/>
      <c r="E37" s="1"/>
      <c r="F37" s="4"/>
      <c r="G37" s="4"/>
      <c r="H37" s="4"/>
      <c r="I37" s="4"/>
      <c r="J37" s="4"/>
      <c r="K37" s="4"/>
      <c r="AU37" s="37">
        <v>45232</v>
      </c>
      <c r="AV37" s="37"/>
      <c r="AW37" s="37"/>
      <c r="AX37" s="36" t="s">
        <v>23</v>
      </c>
      <c r="AY37" s="36"/>
      <c r="AZ37" s="36"/>
      <c r="BA37" s="36"/>
      <c r="BB37" s="36"/>
    </row>
    <row r="38" spans="1:54" ht="12.75" customHeight="1" x14ac:dyDescent="0.2">
      <c r="A38" s="15">
        <f>MONTH(C38)</f>
        <v>3</v>
      </c>
      <c r="C38" s="38">
        <f>DATE($BD$9,MONTH(C23)+1,1)</f>
        <v>44986</v>
      </c>
      <c r="D38" s="38"/>
      <c r="E38" s="18"/>
      <c r="F38" s="20">
        <f>DATE(YEAR(C38),MONTH(C38),1)</f>
        <v>44986</v>
      </c>
      <c r="G38" s="20">
        <f t="shared" ref="G38:AJ38" si="19">IFERROR(IF(MONTH(F38+1)=MONTH($C38),F38+1,"-"),"-")</f>
        <v>44987</v>
      </c>
      <c r="H38" s="20">
        <f t="shared" si="19"/>
        <v>44988</v>
      </c>
      <c r="I38" s="20">
        <f t="shared" si="19"/>
        <v>44989</v>
      </c>
      <c r="J38" s="20">
        <f t="shared" si="19"/>
        <v>44990</v>
      </c>
      <c r="K38" s="20">
        <f t="shared" si="19"/>
        <v>44991</v>
      </c>
      <c r="L38" s="20">
        <f t="shared" si="19"/>
        <v>44992</v>
      </c>
      <c r="M38" s="20">
        <f t="shared" si="19"/>
        <v>44993</v>
      </c>
      <c r="N38" s="20">
        <f t="shared" si="19"/>
        <v>44994</v>
      </c>
      <c r="O38" s="20">
        <f t="shared" si="19"/>
        <v>44995</v>
      </c>
      <c r="P38" s="20">
        <f t="shared" si="19"/>
        <v>44996</v>
      </c>
      <c r="Q38" s="20">
        <f t="shared" si="19"/>
        <v>44997</v>
      </c>
      <c r="R38" s="20">
        <f t="shared" si="19"/>
        <v>44998</v>
      </c>
      <c r="S38" s="20">
        <f t="shared" si="19"/>
        <v>44999</v>
      </c>
      <c r="T38" s="20">
        <f t="shared" si="19"/>
        <v>45000</v>
      </c>
      <c r="U38" s="20">
        <f t="shared" si="19"/>
        <v>45001</v>
      </c>
      <c r="V38" s="20">
        <f t="shared" si="19"/>
        <v>45002</v>
      </c>
      <c r="W38" s="20">
        <f t="shared" si="19"/>
        <v>45003</v>
      </c>
      <c r="X38" s="20">
        <f t="shared" si="19"/>
        <v>45004</v>
      </c>
      <c r="Y38" s="20">
        <f t="shared" si="19"/>
        <v>45005</v>
      </c>
      <c r="Z38" s="20">
        <f t="shared" si="19"/>
        <v>45006</v>
      </c>
      <c r="AA38" s="20">
        <f t="shared" si="19"/>
        <v>45007</v>
      </c>
      <c r="AB38" s="20">
        <f t="shared" si="19"/>
        <v>45008</v>
      </c>
      <c r="AC38" s="20">
        <f t="shared" si="19"/>
        <v>45009</v>
      </c>
      <c r="AD38" s="20">
        <f t="shared" si="19"/>
        <v>45010</v>
      </c>
      <c r="AE38" s="20">
        <f t="shared" si="19"/>
        <v>45011</v>
      </c>
      <c r="AF38" s="20">
        <f t="shared" si="19"/>
        <v>45012</v>
      </c>
      <c r="AG38" s="20">
        <f t="shared" si="19"/>
        <v>45013</v>
      </c>
      <c r="AH38" s="20">
        <f t="shared" si="19"/>
        <v>45014</v>
      </c>
      <c r="AI38" s="20">
        <f t="shared" si="19"/>
        <v>45015</v>
      </c>
      <c r="AJ38" s="20">
        <f t="shared" si="19"/>
        <v>45016</v>
      </c>
      <c r="AM38" s="31" t="s">
        <v>9</v>
      </c>
      <c r="AN38" s="31"/>
      <c r="AO38" s="31"/>
      <c r="AP38" s="31"/>
      <c r="AQ38" s="31"/>
      <c r="AR38" s="31"/>
      <c r="AU38" s="37">
        <v>45245</v>
      </c>
      <c r="AV38" s="37"/>
      <c r="AW38" s="37"/>
      <c r="AX38" s="36" t="s">
        <v>24</v>
      </c>
      <c r="AY38" s="36"/>
      <c r="AZ38" s="36"/>
      <c r="BA38" s="36"/>
      <c r="BB38" s="36"/>
    </row>
    <row r="39" spans="1:54" ht="12.75" customHeight="1" x14ac:dyDescent="0.2">
      <c r="A39" s="15">
        <f>A38</f>
        <v>3</v>
      </c>
      <c r="C39" s="39"/>
      <c r="D39" s="39"/>
      <c r="E39" s="18"/>
      <c r="F39" s="19" t="str">
        <f>IF(F38="-","-",UPPER(LEFT(TEXT(F38,"ddd"),1)))</f>
        <v>W</v>
      </c>
      <c r="G39" s="19" t="str">
        <f t="shared" ref="G39:H39" si="20">IF(G38="-","-",UPPER(LEFT(TEXT(G38,"ddd"),1)))</f>
        <v>T</v>
      </c>
      <c r="H39" s="19" t="str">
        <f t="shared" si="20"/>
        <v>F</v>
      </c>
      <c r="I39" s="19" t="str">
        <f>IF(I38="-","-",UPPER(LEFT(TEXT(I38,"ddd"),1)))</f>
        <v>S</v>
      </c>
      <c r="J39" s="19" t="str">
        <f t="shared" ref="J39:AJ39" si="21">IF(J38="-","-",UPPER(LEFT(TEXT(J38,"ddd"),1)))</f>
        <v>S</v>
      </c>
      <c r="K39" s="19" t="str">
        <f t="shared" si="21"/>
        <v>M</v>
      </c>
      <c r="L39" s="19" t="str">
        <f t="shared" si="21"/>
        <v>T</v>
      </c>
      <c r="M39" s="19" t="str">
        <f t="shared" si="21"/>
        <v>W</v>
      </c>
      <c r="N39" s="19" t="str">
        <f t="shared" si="21"/>
        <v>T</v>
      </c>
      <c r="O39" s="19" t="str">
        <f t="shared" si="21"/>
        <v>F</v>
      </c>
      <c r="P39" s="19" t="str">
        <f t="shared" si="21"/>
        <v>S</v>
      </c>
      <c r="Q39" s="19" t="str">
        <f t="shared" si="21"/>
        <v>S</v>
      </c>
      <c r="R39" s="19" t="str">
        <f t="shared" si="21"/>
        <v>M</v>
      </c>
      <c r="S39" s="19" t="str">
        <f t="shared" si="21"/>
        <v>T</v>
      </c>
      <c r="T39" s="19" t="str">
        <f t="shared" si="21"/>
        <v>W</v>
      </c>
      <c r="U39" s="19" t="str">
        <f t="shared" si="21"/>
        <v>T</v>
      </c>
      <c r="V39" s="19" t="str">
        <f t="shared" si="21"/>
        <v>F</v>
      </c>
      <c r="W39" s="19" t="str">
        <f t="shared" si="21"/>
        <v>S</v>
      </c>
      <c r="X39" s="19" t="str">
        <f t="shared" si="21"/>
        <v>S</v>
      </c>
      <c r="Y39" s="19" t="str">
        <f t="shared" si="21"/>
        <v>M</v>
      </c>
      <c r="Z39" s="19" t="str">
        <f t="shared" si="21"/>
        <v>T</v>
      </c>
      <c r="AA39" s="19" t="str">
        <f t="shared" si="21"/>
        <v>W</v>
      </c>
      <c r="AB39" s="19" t="str">
        <f t="shared" si="21"/>
        <v>T</v>
      </c>
      <c r="AC39" s="19" t="str">
        <f t="shared" si="21"/>
        <v>F</v>
      </c>
      <c r="AD39" s="19" t="str">
        <f t="shared" si="21"/>
        <v>S</v>
      </c>
      <c r="AE39" s="19" t="str">
        <f t="shared" si="21"/>
        <v>S</v>
      </c>
      <c r="AF39" s="19" t="str">
        <f t="shared" si="21"/>
        <v>M</v>
      </c>
      <c r="AG39" s="19" t="str">
        <f t="shared" si="21"/>
        <v>T</v>
      </c>
      <c r="AH39" s="19" t="str">
        <f t="shared" si="21"/>
        <v>W</v>
      </c>
      <c r="AI39" s="19" t="str">
        <f t="shared" si="21"/>
        <v>T</v>
      </c>
      <c r="AJ39" s="19" t="str">
        <f t="shared" si="21"/>
        <v>F</v>
      </c>
      <c r="AM39" s="45" t="s">
        <v>5</v>
      </c>
      <c r="AN39" s="45"/>
      <c r="AO39" s="45" t="s">
        <v>6</v>
      </c>
      <c r="AP39" s="45"/>
      <c r="AQ39" s="45" t="s">
        <v>7</v>
      </c>
      <c r="AR39" s="45"/>
      <c r="AU39" s="37">
        <v>45268</v>
      </c>
      <c r="AV39" s="37"/>
      <c r="AW39" s="37"/>
      <c r="AX39" s="36" t="s">
        <v>25</v>
      </c>
      <c r="AY39" s="36"/>
      <c r="AZ39" s="36"/>
      <c r="BA39" s="36"/>
      <c r="BB39" s="36"/>
    </row>
    <row r="40" spans="1:54" x14ac:dyDescent="0.2">
      <c r="A40" s="15">
        <f t="shared" ref="A40:A50" si="22">A39</f>
        <v>3</v>
      </c>
      <c r="C40" s="8">
        <v>1</v>
      </c>
      <c r="D40" s="6" t="s">
        <v>46</v>
      </c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M40" s="41" t="str">
        <f t="shared" ref="AM40:AM49" si="23">IF(COUNTIF($F40:$AJ40,$AU$10)=0,"-",COUNTIF($F40:$AJ40,$AU$10))</f>
        <v>-</v>
      </c>
      <c r="AN40" s="41"/>
      <c r="AO40" s="41" t="str">
        <f t="shared" ref="AO40:AO49" si="24">IF(COUNTIF($F40:$AJ40,$AU$11)=0,"-",COUNTIF($F40:$AJ40,$AU$11))</f>
        <v>-</v>
      </c>
      <c r="AP40" s="41"/>
      <c r="AQ40" s="41" t="str">
        <f t="shared" ref="AQ40:AQ49" si="25">IF(COUNTIF($F40:$AJ40,$AU$12)=0,"-",COUNTIF($F40:$AJ40,$AU$12))</f>
        <v>-</v>
      </c>
      <c r="AR40" s="41"/>
      <c r="AU40" s="37">
        <v>45280</v>
      </c>
      <c r="AV40" s="37"/>
      <c r="AW40" s="37"/>
      <c r="AX40" s="36" t="s">
        <v>29</v>
      </c>
      <c r="AY40" s="36"/>
      <c r="AZ40" s="36"/>
      <c r="BA40" s="36"/>
      <c r="BB40" s="36"/>
    </row>
    <row r="41" spans="1:54" x14ac:dyDescent="0.2">
      <c r="A41" s="15">
        <f t="shared" si="22"/>
        <v>3</v>
      </c>
      <c r="C41" s="9">
        <v>2</v>
      </c>
      <c r="D41" s="6"/>
      <c r="E41" s="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M41" s="41" t="str">
        <f t="shared" si="23"/>
        <v>-</v>
      </c>
      <c r="AN41" s="41"/>
      <c r="AO41" s="41" t="str">
        <f t="shared" si="24"/>
        <v>-</v>
      </c>
      <c r="AP41" s="41"/>
      <c r="AQ41" s="41" t="str">
        <f t="shared" si="25"/>
        <v>-</v>
      </c>
      <c r="AR41" s="41"/>
      <c r="AU41" s="37">
        <v>45285</v>
      </c>
      <c r="AV41" s="37"/>
      <c r="AW41" s="37"/>
      <c r="AX41" s="36" t="s">
        <v>26</v>
      </c>
      <c r="AY41" s="36"/>
      <c r="AZ41" s="36"/>
      <c r="BA41" s="36"/>
      <c r="BB41" s="36"/>
    </row>
    <row r="42" spans="1:54" x14ac:dyDescent="0.2">
      <c r="A42" s="15">
        <f t="shared" si="22"/>
        <v>3</v>
      </c>
      <c r="C42" s="8">
        <v>3</v>
      </c>
      <c r="D42" s="6"/>
      <c r="E42" s="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M42" s="41" t="str">
        <f t="shared" si="23"/>
        <v>-</v>
      </c>
      <c r="AN42" s="41"/>
      <c r="AO42" s="41" t="str">
        <f t="shared" si="24"/>
        <v>-</v>
      </c>
      <c r="AP42" s="41"/>
      <c r="AQ42" s="41" t="str">
        <f t="shared" si="25"/>
        <v>-</v>
      </c>
      <c r="AR42" s="41"/>
      <c r="AU42" s="37" t="s">
        <v>32</v>
      </c>
      <c r="AV42" s="37"/>
      <c r="AW42" s="37"/>
      <c r="AX42" s="36" t="s">
        <v>32</v>
      </c>
      <c r="AY42" s="36"/>
      <c r="AZ42" s="36"/>
      <c r="BA42" s="36"/>
      <c r="BB42" s="36"/>
    </row>
    <row r="43" spans="1:54" x14ac:dyDescent="0.2">
      <c r="A43" s="15">
        <f t="shared" si="22"/>
        <v>3</v>
      </c>
      <c r="C43" s="9">
        <v>4</v>
      </c>
      <c r="D43" s="6"/>
      <c r="E43" s="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M43" s="41" t="str">
        <f t="shared" si="23"/>
        <v>-</v>
      </c>
      <c r="AN43" s="41"/>
      <c r="AO43" s="41" t="str">
        <f t="shared" si="24"/>
        <v>-</v>
      </c>
      <c r="AP43" s="41"/>
      <c r="AQ43" s="41" t="str">
        <f t="shared" si="25"/>
        <v>-</v>
      </c>
      <c r="AR43" s="41"/>
      <c r="AU43" s="37" t="s">
        <v>32</v>
      </c>
      <c r="AV43" s="37"/>
      <c r="AW43" s="37"/>
      <c r="AX43" s="36" t="s">
        <v>32</v>
      </c>
      <c r="AY43" s="36"/>
      <c r="AZ43" s="36"/>
      <c r="BA43" s="36"/>
      <c r="BB43" s="36"/>
    </row>
    <row r="44" spans="1:54" x14ac:dyDescent="0.2">
      <c r="A44" s="15">
        <f t="shared" si="22"/>
        <v>3</v>
      </c>
      <c r="C44" s="8">
        <v>5</v>
      </c>
      <c r="D44" s="6"/>
      <c r="E44" s="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M44" s="41" t="str">
        <f t="shared" si="23"/>
        <v>-</v>
      </c>
      <c r="AN44" s="41"/>
      <c r="AO44" s="41" t="str">
        <f t="shared" si="24"/>
        <v>-</v>
      </c>
      <c r="AP44" s="41"/>
      <c r="AQ44" s="41" t="str">
        <f t="shared" si="25"/>
        <v>-</v>
      </c>
      <c r="AR44" s="41"/>
      <c r="AU44" s="37" t="s">
        <v>32</v>
      </c>
      <c r="AV44" s="37"/>
      <c r="AW44" s="37"/>
      <c r="AX44" s="36" t="s">
        <v>32</v>
      </c>
      <c r="AY44" s="36"/>
      <c r="AZ44" s="36"/>
      <c r="BA44" s="36"/>
      <c r="BB44" s="36"/>
    </row>
    <row r="45" spans="1:54" x14ac:dyDescent="0.2">
      <c r="A45" s="15">
        <f t="shared" si="22"/>
        <v>3</v>
      </c>
      <c r="C45" s="9">
        <v>6</v>
      </c>
      <c r="D45" s="6"/>
      <c r="E45" s="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M45" s="41" t="str">
        <f t="shared" si="23"/>
        <v>-</v>
      </c>
      <c r="AN45" s="41"/>
      <c r="AO45" s="41" t="str">
        <f t="shared" si="24"/>
        <v>-</v>
      </c>
      <c r="AP45" s="41"/>
      <c r="AQ45" s="41" t="str">
        <f t="shared" si="25"/>
        <v>-</v>
      </c>
      <c r="AR45" s="41"/>
      <c r="AU45" s="37" t="s">
        <v>32</v>
      </c>
      <c r="AV45" s="37"/>
      <c r="AW45" s="37"/>
      <c r="AX45" s="36" t="s">
        <v>32</v>
      </c>
      <c r="AY45" s="36"/>
      <c r="AZ45" s="36"/>
      <c r="BA45" s="36"/>
      <c r="BB45" s="36"/>
    </row>
    <row r="46" spans="1:54" x14ac:dyDescent="0.2">
      <c r="A46" s="15">
        <f t="shared" si="22"/>
        <v>3</v>
      </c>
      <c r="C46" s="8">
        <v>7</v>
      </c>
      <c r="D46" s="6"/>
      <c r="E46" s="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M46" s="41" t="str">
        <f t="shared" si="23"/>
        <v>-</v>
      </c>
      <c r="AN46" s="41"/>
      <c r="AO46" s="41" t="str">
        <f t="shared" si="24"/>
        <v>-</v>
      </c>
      <c r="AP46" s="41"/>
      <c r="AQ46" s="41" t="str">
        <f t="shared" si="25"/>
        <v>-</v>
      </c>
      <c r="AR46" s="41"/>
      <c r="AU46" s="37" t="s">
        <v>32</v>
      </c>
      <c r="AV46" s="37"/>
      <c r="AW46" s="37"/>
      <c r="AX46" s="36" t="s">
        <v>32</v>
      </c>
      <c r="AY46" s="36"/>
      <c r="AZ46" s="36"/>
      <c r="BA46" s="36"/>
      <c r="BB46" s="36"/>
    </row>
    <row r="47" spans="1:54" x14ac:dyDescent="0.2">
      <c r="A47" s="15">
        <f t="shared" si="22"/>
        <v>3</v>
      </c>
      <c r="C47" s="9">
        <v>8</v>
      </c>
      <c r="D47" s="6"/>
      <c r="E47" s="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M47" s="41" t="str">
        <f t="shared" si="23"/>
        <v>-</v>
      </c>
      <c r="AN47" s="41"/>
      <c r="AO47" s="41" t="str">
        <f t="shared" si="24"/>
        <v>-</v>
      </c>
      <c r="AP47" s="41"/>
      <c r="AQ47" s="41" t="str">
        <f t="shared" si="25"/>
        <v>-</v>
      </c>
      <c r="AR47" s="41"/>
      <c r="AU47" s="37" t="s">
        <v>32</v>
      </c>
      <c r="AV47" s="37"/>
      <c r="AW47" s="37"/>
      <c r="AX47" s="36" t="s">
        <v>32</v>
      </c>
      <c r="AY47" s="36"/>
      <c r="AZ47" s="36"/>
      <c r="BA47" s="36"/>
      <c r="BB47" s="36"/>
    </row>
    <row r="48" spans="1:54" x14ac:dyDescent="0.2">
      <c r="A48" s="15">
        <f t="shared" si="22"/>
        <v>3</v>
      </c>
      <c r="C48" s="8">
        <v>9</v>
      </c>
      <c r="D48" s="6"/>
      <c r="E48" s="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M48" s="41" t="str">
        <f t="shared" si="23"/>
        <v>-</v>
      </c>
      <c r="AN48" s="41"/>
      <c r="AO48" s="41" t="str">
        <f t="shared" si="24"/>
        <v>-</v>
      </c>
      <c r="AP48" s="41"/>
      <c r="AQ48" s="41" t="str">
        <f t="shared" si="25"/>
        <v>-</v>
      </c>
      <c r="AR48" s="41"/>
      <c r="AU48" s="37" t="s">
        <v>32</v>
      </c>
      <c r="AV48" s="37"/>
      <c r="AW48" s="37"/>
      <c r="AX48" s="36" t="s">
        <v>32</v>
      </c>
      <c r="AY48" s="36"/>
      <c r="AZ48" s="36"/>
      <c r="BA48" s="36"/>
      <c r="BB48" s="36"/>
    </row>
    <row r="49" spans="1:54" x14ac:dyDescent="0.2">
      <c r="A49" s="15">
        <f t="shared" si="22"/>
        <v>3</v>
      </c>
      <c r="C49" s="9">
        <v>10</v>
      </c>
      <c r="D49" s="6"/>
      <c r="E49" s="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M49" s="41" t="str">
        <f t="shared" si="23"/>
        <v>-</v>
      </c>
      <c r="AN49" s="41"/>
      <c r="AO49" s="41" t="str">
        <f t="shared" si="24"/>
        <v>-</v>
      </c>
      <c r="AP49" s="41"/>
      <c r="AQ49" s="41" t="str">
        <f t="shared" si="25"/>
        <v>-</v>
      </c>
      <c r="AR49" s="41"/>
      <c r="AU49" s="37" t="s">
        <v>32</v>
      </c>
      <c r="AV49" s="37"/>
      <c r="AW49" s="37"/>
      <c r="AX49" s="36" t="s">
        <v>32</v>
      </c>
      <c r="AY49" s="36"/>
      <c r="AZ49" s="36"/>
      <c r="BA49" s="36"/>
      <c r="BB49" s="36"/>
    </row>
    <row r="50" spans="1:54" x14ac:dyDescent="0.2">
      <c r="A50" s="15">
        <f t="shared" si="22"/>
        <v>3</v>
      </c>
      <c r="D50" s="1"/>
      <c r="E50" s="1"/>
      <c r="F50" s="5">
        <f t="shared" ref="F50:AJ50" si="26">IF(COUNTIF(F40:F49,$AU$10)=0,0,COUNTIF(F40:F49,$AU$10))</f>
        <v>0</v>
      </c>
      <c r="G50" s="5">
        <f t="shared" si="26"/>
        <v>0</v>
      </c>
      <c r="H50" s="5">
        <f t="shared" si="26"/>
        <v>0</v>
      </c>
      <c r="I50" s="5">
        <f t="shared" si="26"/>
        <v>0</v>
      </c>
      <c r="J50" s="5">
        <f t="shared" si="26"/>
        <v>0</v>
      </c>
      <c r="K50" s="5">
        <f t="shared" si="26"/>
        <v>0</v>
      </c>
      <c r="L50" s="5">
        <f t="shared" si="26"/>
        <v>0</v>
      </c>
      <c r="M50" s="5">
        <f t="shared" si="26"/>
        <v>0</v>
      </c>
      <c r="N50" s="5">
        <f t="shared" si="26"/>
        <v>0</v>
      </c>
      <c r="O50" s="5">
        <f t="shared" si="26"/>
        <v>0</v>
      </c>
      <c r="P50" s="5">
        <f t="shared" si="26"/>
        <v>0</v>
      </c>
      <c r="Q50" s="5">
        <f t="shared" si="26"/>
        <v>0</v>
      </c>
      <c r="R50" s="5">
        <f t="shared" si="26"/>
        <v>0</v>
      </c>
      <c r="S50" s="5">
        <f t="shared" si="26"/>
        <v>0</v>
      </c>
      <c r="T50" s="5">
        <f t="shared" si="26"/>
        <v>0</v>
      </c>
      <c r="U50" s="5">
        <f t="shared" si="26"/>
        <v>0</v>
      </c>
      <c r="V50" s="5">
        <f t="shared" si="26"/>
        <v>0</v>
      </c>
      <c r="W50" s="5">
        <f t="shared" si="26"/>
        <v>0</v>
      </c>
      <c r="X50" s="5">
        <f t="shared" si="26"/>
        <v>0</v>
      </c>
      <c r="Y50" s="5">
        <f t="shared" si="26"/>
        <v>0</v>
      </c>
      <c r="Z50" s="5">
        <f t="shared" si="26"/>
        <v>0</v>
      </c>
      <c r="AA50" s="5">
        <f t="shared" si="26"/>
        <v>0</v>
      </c>
      <c r="AB50" s="5">
        <f t="shared" si="26"/>
        <v>0</v>
      </c>
      <c r="AC50" s="5">
        <f t="shared" si="26"/>
        <v>0</v>
      </c>
      <c r="AD50" s="5">
        <f t="shared" si="26"/>
        <v>0</v>
      </c>
      <c r="AE50" s="5">
        <f t="shared" si="26"/>
        <v>0</v>
      </c>
      <c r="AF50" s="5">
        <f t="shared" si="26"/>
        <v>0</v>
      </c>
      <c r="AG50" s="5">
        <f t="shared" si="26"/>
        <v>0</v>
      </c>
      <c r="AH50" s="5">
        <f t="shared" si="26"/>
        <v>0</v>
      </c>
      <c r="AI50" s="5">
        <f t="shared" si="26"/>
        <v>0</v>
      </c>
      <c r="AJ50" s="5">
        <f t="shared" si="26"/>
        <v>0</v>
      </c>
      <c r="AM50" s="50" t="str">
        <f>IF(SUM(AM40:AM49)=0,"-",SUM(AM40:AM49))</f>
        <v>-</v>
      </c>
      <c r="AN50" s="50"/>
      <c r="AO50" s="50" t="str">
        <f t="shared" ref="AO50" si="27">IF(SUM(AO40:AO49)=0,"-",SUM(AO40:AO49))</f>
        <v>-</v>
      </c>
      <c r="AP50" s="50"/>
      <c r="AQ50" s="51" t="str">
        <f t="shared" ref="AQ50" si="28">IF(SUM(AQ40:AQ49)=0,"-",SUM(AQ40:AQ49))</f>
        <v>-</v>
      </c>
      <c r="AR50" s="51"/>
      <c r="AU50" s="37" t="s">
        <v>32</v>
      </c>
      <c r="AV50" s="37"/>
      <c r="AW50" s="37"/>
      <c r="AX50" s="36" t="s">
        <v>32</v>
      </c>
      <c r="AY50" s="36"/>
      <c r="AZ50" s="36"/>
      <c r="BA50" s="36"/>
      <c r="BB50" s="36"/>
    </row>
    <row r="51" spans="1:54" x14ac:dyDescent="0.2">
      <c r="D51" s="1"/>
      <c r="E51" s="1"/>
      <c r="F51" s="4"/>
      <c r="G51" s="4"/>
      <c r="H51" s="4"/>
      <c r="I51" s="4"/>
      <c r="J51" s="4"/>
      <c r="K51" s="4"/>
    </row>
    <row r="52" spans="1:54" x14ac:dyDescent="0.2">
      <c r="D52" s="1"/>
      <c r="E52" s="1"/>
      <c r="F52" s="4"/>
      <c r="G52" s="4"/>
      <c r="H52" s="4"/>
      <c r="I52" s="4"/>
      <c r="J52" s="4"/>
      <c r="K52" s="4"/>
    </row>
    <row r="53" spans="1:54" ht="12.75" customHeight="1" x14ac:dyDescent="0.2">
      <c r="A53" s="15">
        <f>MONTH(C53)</f>
        <v>4</v>
      </c>
      <c r="C53" s="38">
        <f>DATE($BD$9,MONTH(C38)+1,1)</f>
        <v>45017</v>
      </c>
      <c r="D53" s="38"/>
      <c r="E53" s="18"/>
      <c r="F53" s="20">
        <f>DATE(YEAR(C53),MONTH(C53),1)</f>
        <v>45017</v>
      </c>
      <c r="G53" s="20">
        <f t="shared" ref="G53:AJ53" si="29">IFERROR(IF(MONTH(F53+1)=MONTH($C53),F53+1,"-"),"-")</f>
        <v>45018</v>
      </c>
      <c r="H53" s="20">
        <f t="shared" si="29"/>
        <v>45019</v>
      </c>
      <c r="I53" s="20">
        <f t="shared" si="29"/>
        <v>45020</v>
      </c>
      <c r="J53" s="20">
        <f t="shared" si="29"/>
        <v>45021</v>
      </c>
      <c r="K53" s="20">
        <f t="shared" si="29"/>
        <v>45022</v>
      </c>
      <c r="L53" s="20">
        <f t="shared" si="29"/>
        <v>45023</v>
      </c>
      <c r="M53" s="20">
        <f t="shared" si="29"/>
        <v>45024</v>
      </c>
      <c r="N53" s="20">
        <f t="shared" si="29"/>
        <v>45025</v>
      </c>
      <c r="O53" s="20">
        <f t="shared" si="29"/>
        <v>45026</v>
      </c>
      <c r="P53" s="20">
        <f t="shared" si="29"/>
        <v>45027</v>
      </c>
      <c r="Q53" s="20">
        <f t="shared" si="29"/>
        <v>45028</v>
      </c>
      <c r="R53" s="20">
        <f t="shared" si="29"/>
        <v>45029</v>
      </c>
      <c r="S53" s="20">
        <f t="shared" si="29"/>
        <v>45030</v>
      </c>
      <c r="T53" s="20">
        <f t="shared" si="29"/>
        <v>45031</v>
      </c>
      <c r="U53" s="20">
        <f t="shared" si="29"/>
        <v>45032</v>
      </c>
      <c r="V53" s="20">
        <f t="shared" si="29"/>
        <v>45033</v>
      </c>
      <c r="W53" s="20">
        <f t="shared" si="29"/>
        <v>45034</v>
      </c>
      <c r="X53" s="20">
        <f t="shared" si="29"/>
        <v>45035</v>
      </c>
      <c r="Y53" s="20">
        <f t="shared" si="29"/>
        <v>45036</v>
      </c>
      <c r="Z53" s="20">
        <f t="shared" si="29"/>
        <v>45037</v>
      </c>
      <c r="AA53" s="20">
        <f t="shared" si="29"/>
        <v>45038</v>
      </c>
      <c r="AB53" s="20">
        <f t="shared" si="29"/>
        <v>45039</v>
      </c>
      <c r="AC53" s="20">
        <f t="shared" si="29"/>
        <v>45040</v>
      </c>
      <c r="AD53" s="20">
        <f t="shared" si="29"/>
        <v>45041</v>
      </c>
      <c r="AE53" s="20">
        <f t="shared" si="29"/>
        <v>45042</v>
      </c>
      <c r="AF53" s="20">
        <f t="shared" si="29"/>
        <v>45043</v>
      </c>
      <c r="AG53" s="20">
        <f t="shared" si="29"/>
        <v>45044</v>
      </c>
      <c r="AH53" s="20">
        <f t="shared" si="29"/>
        <v>45045</v>
      </c>
      <c r="AI53" s="20">
        <f t="shared" si="29"/>
        <v>45046</v>
      </c>
      <c r="AJ53" s="20" t="str">
        <f t="shared" si="29"/>
        <v>-</v>
      </c>
      <c r="AM53" s="31" t="s">
        <v>9</v>
      </c>
      <c r="AN53" s="31"/>
      <c r="AO53" s="31"/>
      <c r="AP53" s="31"/>
      <c r="AQ53" s="31"/>
      <c r="AR53" s="31"/>
    </row>
    <row r="54" spans="1:54" ht="12.75" customHeight="1" x14ac:dyDescent="0.2">
      <c r="A54" s="15">
        <f>A53</f>
        <v>4</v>
      </c>
      <c r="C54" s="39"/>
      <c r="D54" s="39"/>
      <c r="E54" s="18"/>
      <c r="F54" s="19" t="str">
        <f>IF(F53="-","-",UPPER(LEFT(TEXT(F53,"ddd"),1)))</f>
        <v>S</v>
      </c>
      <c r="G54" s="19" t="str">
        <f t="shared" ref="G54:H54" si="30">IF(G53="-","-",UPPER(LEFT(TEXT(G53,"ddd"),1)))</f>
        <v>S</v>
      </c>
      <c r="H54" s="19" t="str">
        <f t="shared" si="30"/>
        <v>M</v>
      </c>
      <c r="I54" s="19" t="str">
        <f>IF(I53="-","-",UPPER(LEFT(TEXT(I53,"ddd"),1)))</f>
        <v>T</v>
      </c>
      <c r="J54" s="19" t="str">
        <f t="shared" ref="J54:AJ54" si="31">IF(J53="-","-",UPPER(LEFT(TEXT(J53,"ddd"),1)))</f>
        <v>W</v>
      </c>
      <c r="K54" s="19" t="str">
        <f t="shared" si="31"/>
        <v>T</v>
      </c>
      <c r="L54" s="19" t="str">
        <f t="shared" si="31"/>
        <v>F</v>
      </c>
      <c r="M54" s="19" t="str">
        <f t="shared" si="31"/>
        <v>S</v>
      </c>
      <c r="N54" s="19" t="str">
        <f t="shared" si="31"/>
        <v>S</v>
      </c>
      <c r="O54" s="19" t="str">
        <f t="shared" si="31"/>
        <v>M</v>
      </c>
      <c r="P54" s="19" t="str">
        <f t="shared" si="31"/>
        <v>T</v>
      </c>
      <c r="Q54" s="19" t="str">
        <f t="shared" si="31"/>
        <v>W</v>
      </c>
      <c r="R54" s="19" t="str">
        <f t="shared" si="31"/>
        <v>T</v>
      </c>
      <c r="S54" s="19" t="str">
        <f t="shared" si="31"/>
        <v>F</v>
      </c>
      <c r="T54" s="19" t="str">
        <f t="shared" si="31"/>
        <v>S</v>
      </c>
      <c r="U54" s="19" t="str">
        <f t="shared" si="31"/>
        <v>S</v>
      </c>
      <c r="V54" s="19" t="str">
        <f t="shared" si="31"/>
        <v>M</v>
      </c>
      <c r="W54" s="19" t="str">
        <f t="shared" si="31"/>
        <v>T</v>
      </c>
      <c r="X54" s="19" t="str">
        <f t="shared" si="31"/>
        <v>W</v>
      </c>
      <c r="Y54" s="19" t="str">
        <f t="shared" si="31"/>
        <v>T</v>
      </c>
      <c r="Z54" s="19" t="str">
        <f t="shared" si="31"/>
        <v>F</v>
      </c>
      <c r="AA54" s="19" t="str">
        <f t="shared" si="31"/>
        <v>S</v>
      </c>
      <c r="AB54" s="19" t="str">
        <f t="shared" si="31"/>
        <v>S</v>
      </c>
      <c r="AC54" s="19" t="str">
        <f t="shared" si="31"/>
        <v>M</v>
      </c>
      <c r="AD54" s="19" t="str">
        <f t="shared" si="31"/>
        <v>T</v>
      </c>
      <c r="AE54" s="19" t="str">
        <f t="shared" si="31"/>
        <v>W</v>
      </c>
      <c r="AF54" s="19" t="str">
        <f t="shared" si="31"/>
        <v>T</v>
      </c>
      <c r="AG54" s="19" t="str">
        <f t="shared" si="31"/>
        <v>F</v>
      </c>
      <c r="AH54" s="19" t="str">
        <f t="shared" si="31"/>
        <v>S</v>
      </c>
      <c r="AI54" s="19" t="str">
        <f t="shared" si="31"/>
        <v>S</v>
      </c>
      <c r="AJ54" s="19" t="str">
        <f t="shared" si="31"/>
        <v>-</v>
      </c>
      <c r="AM54" s="45" t="s">
        <v>5</v>
      </c>
      <c r="AN54" s="45"/>
      <c r="AO54" s="45" t="s">
        <v>6</v>
      </c>
      <c r="AP54" s="45"/>
      <c r="AQ54" s="45" t="s">
        <v>7</v>
      </c>
      <c r="AR54" s="45"/>
    </row>
    <row r="55" spans="1:54" x14ac:dyDescent="0.2">
      <c r="A55" s="15">
        <f t="shared" ref="A55:A65" si="32">A54</f>
        <v>4</v>
      </c>
      <c r="C55" s="8">
        <v>1</v>
      </c>
      <c r="D55" s="6" t="s">
        <v>46</v>
      </c>
      <c r="E55" s="10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M55" s="41" t="str">
        <f t="shared" ref="AM55:AM64" si="33">IF(COUNTIF($F55:$AJ55,$AU$10)=0,"-",COUNTIF($F55:$AJ55,$AU$10))</f>
        <v>-</v>
      </c>
      <c r="AN55" s="41"/>
      <c r="AO55" s="41" t="str">
        <f t="shared" ref="AO55:AO64" si="34">IF(COUNTIF($F55:$AJ55,$AU$11)=0,"-",COUNTIF($F55:$AJ55,$AU$11))</f>
        <v>-</v>
      </c>
      <c r="AP55" s="41"/>
      <c r="AQ55" s="41" t="str">
        <f t="shared" ref="AQ55:AQ64" si="35">IF(COUNTIF($F55:$AJ55,$AU$12)=0,"-",COUNTIF($F55:$AJ55,$AU$12))</f>
        <v>-</v>
      </c>
      <c r="AR55" s="41"/>
    </row>
    <row r="56" spans="1:54" x14ac:dyDescent="0.2">
      <c r="A56" s="15">
        <f t="shared" si="32"/>
        <v>4</v>
      </c>
      <c r="C56" s="9">
        <v>2</v>
      </c>
      <c r="D56" s="6"/>
      <c r="E56" s="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M56" s="41" t="str">
        <f t="shared" si="33"/>
        <v>-</v>
      </c>
      <c r="AN56" s="41"/>
      <c r="AO56" s="41" t="str">
        <f t="shared" si="34"/>
        <v>-</v>
      </c>
      <c r="AP56" s="41"/>
      <c r="AQ56" s="41" t="str">
        <f t="shared" si="35"/>
        <v>-</v>
      </c>
      <c r="AR56" s="41"/>
    </row>
    <row r="57" spans="1:54" x14ac:dyDescent="0.2">
      <c r="A57" s="15">
        <f t="shared" si="32"/>
        <v>4</v>
      </c>
      <c r="C57" s="8">
        <v>3</v>
      </c>
      <c r="D57" s="6"/>
      <c r="E57" s="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M57" s="41" t="str">
        <f t="shared" si="33"/>
        <v>-</v>
      </c>
      <c r="AN57" s="41"/>
      <c r="AO57" s="41" t="str">
        <f t="shared" si="34"/>
        <v>-</v>
      </c>
      <c r="AP57" s="41"/>
      <c r="AQ57" s="41" t="str">
        <f t="shared" si="35"/>
        <v>-</v>
      </c>
      <c r="AR57" s="41"/>
    </row>
    <row r="58" spans="1:54" x14ac:dyDescent="0.2">
      <c r="A58" s="15">
        <f t="shared" si="32"/>
        <v>4</v>
      </c>
      <c r="C58" s="9">
        <v>4</v>
      </c>
      <c r="D58" s="6"/>
      <c r="E58" s="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M58" s="41" t="str">
        <f t="shared" si="33"/>
        <v>-</v>
      </c>
      <c r="AN58" s="41"/>
      <c r="AO58" s="41" t="str">
        <f t="shared" si="34"/>
        <v>-</v>
      </c>
      <c r="AP58" s="41"/>
      <c r="AQ58" s="41" t="str">
        <f t="shared" si="35"/>
        <v>-</v>
      </c>
      <c r="AR58" s="41"/>
    </row>
    <row r="59" spans="1:54" x14ac:dyDescent="0.2">
      <c r="A59" s="15">
        <f t="shared" si="32"/>
        <v>4</v>
      </c>
      <c r="C59" s="8">
        <v>5</v>
      </c>
      <c r="D59" s="6"/>
      <c r="E59" s="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M59" s="41" t="str">
        <f t="shared" si="33"/>
        <v>-</v>
      </c>
      <c r="AN59" s="41"/>
      <c r="AO59" s="41" t="str">
        <f t="shared" si="34"/>
        <v>-</v>
      </c>
      <c r="AP59" s="41"/>
      <c r="AQ59" s="41" t="str">
        <f t="shared" si="35"/>
        <v>-</v>
      </c>
      <c r="AR59" s="41"/>
    </row>
    <row r="60" spans="1:54" x14ac:dyDescent="0.2">
      <c r="A60" s="15">
        <f t="shared" si="32"/>
        <v>4</v>
      </c>
      <c r="C60" s="9">
        <v>6</v>
      </c>
      <c r="D60" s="6"/>
      <c r="E60" s="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M60" s="41" t="str">
        <f t="shared" si="33"/>
        <v>-</v>
      </c>
      <c r="AN60" s="41"/>
      <c r="AO60" s="41" t="str">
        <f t="shared" si="34"/>
        <v>-</v>
      </c>
      <c r="AP60" s="41"/>
      <c r="AQ60" s="41" t="str">
        <f t="shared" si="35"/>
        <v>-</v>
      </c>
      <c r="AR60" s="41"/>
    </row>
    <row r="61" spans="1:54" x14ac:dyDescent="0.2">
      <c r="A61" s="15">
        <f t="shared" si="32"/>
        <v>4</v>
      </c>
      <c r="C61" s="8">
        <v>7</v>
      </c>
      <c r="D61" s="6"/>
      <c r="E61" s="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M61" s="41" t="str">
        <f t="shared" si="33"/>
        <v>-</v>
      </c>
      <c r="AN61" s="41"/>
      <c r="AO61" s="41" t="str">
        <f t="shared" si="34"/>
        <v>-</v>
      </c>
      <c r="AP61" s="41"/>
      <c r="AQ61" s="41" t="str">
        <f t="shared" si="35"/>
        <v>-</v>
      </c>
      <c r="AR61" s="41"/>
    </row>
    <row r="62" spans="1:54" x14ac:dyDescent="0.2">
      <c r="A62" s="15">
        <f t="shared" si="32"/>
        <v>4</v>
      </c>
      <c r="C62" s="9">
        <v>8</v>
      </c>
      <c r="D62" s="6"/>
      <c r="E62" s="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M62" s="41" t="str">
        <f t="shared" si="33"/>
        <v>-</v>
      </c>
      <c r="AN62" s="41"/>
      <c r="AO62" s="41" t="str">
        <f t="shared" si="34"/>
        <v>-</v>
      </c>
      <c r="AP62" s="41"/>
      <c r="AQ62" s="41" t="str">
        <f t="shared" si="35"/>
        <v>-</v>
      </c>
      <c r="AR62" s="41"/>
    </row>
    <row r="63" spans="1:54" x14ac:dyDescent="0.2">
      <c r="A63" s="15">
        <f t="shared" si="32"/>
        <v>4</v>
      </c>
      <c r="C63" s="8">
        <v>9</v>
      </c>
      <c r="D63" s="6"/>
      <c r="E63" s="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M63" s="41" t="str">
        <f t="shared" si="33"/>
        <v>-</v>
      </c>
      <c r="AN63" s="41"/>
      <c r="AO63" s="41" t="str">
        <f t="shared" si="34"/>
        <v>-</v>
      </c>
      <c r="AP63" s="41"/>
      <c r="AQ63" s="41" t="str">
        <f t="shared" si="35"/>
        <v>-</v>
      </c>
      <c r="AR63" s="41"/>
    </row>
    <row r="64" spans="1:54" x14ac:dyDescent="0.2">
      <c r="A64" s="15">
        <f t="shared" si="32"/>
        <v>4</v>
      </c>
      <c r="C64" s="9">
        <v>10</v>
      </c>
      <c r="D64" s="6"/>
      <c r="E64" s="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M64" s="41" t="str">
        <f t="shared" si="33"/>
        <v>-</v>
      </c>
      <c r="AN64" s="41"/>
      <c r="AO64" s="41" t="str">
        <f t="shared" si="34"/>
        <v>-</v>
      </c>
      <c r="AP64" s="41"/>
      <c r="AQ64" s="41" t="str">
        <f t="shared" si="35"/>
        <v>-</v>
      </c>
      <c r="AR64" s="41"/>
    </row>
    <row r="65" spans="1:44" x14ac:dyDescent="0.2">
      <c r="A65" s="15">
        <f t="shared" si="32"/>
        <v>4</v>
      </c>
      <c r="D65" s="1"/>
      <c r="E65" s="1"/>
      <c r="F65" s="5">
        <f t="shared" ref="F65:AJ65" si="36">IF(COUNTIF(F55:F64,$AU$10)=0,0,COUNTIF(F55:F64,$AU$10))</f>
        <v>0</v>
      </c>
      <c r="G65" s="5">
        <f t="shared" si="36"/>
        <v>0</v>
      </c>
      <c r="H65" s="5">
        <f t="shared" si="36"/>
        <v>0</v>
      </c>
      <c r="I65" s="5">
        <f t="shared" si="36"/>
        <v>0</v>
      </c>
      <c r="J65" s="5">
        <f t="shared" si="36"/>
        <v>0</v>
      </c>
      <c r="K65" s="5">
        <f t="shared" si="36"/>
        <v>0</v>
      </c>
      <c r="L65" s="5">
        <f t="shared" si="36"/>
        <v>0</v>
      </c>
      <c r="M65" s="5">
        <f t="shared" si="36"/>
        <v>0</v>
      </c>
      <c r="N65" s="5">
        <f t="shared" si="36"/>
        <v>0</v>
      </c>
      <c r="O65" s="5">
        <f t="shared" si="36"/>
        <v>0</v>
      </c>
      <c r="P65" s="5">
        <f t="shared" si="36"/>
        <v>0</v>
      </c>
      <c r="Q65" s="5">
        <f t="shared" si="36"/>
        <v>0</v>
      </c>
      <c r="R65" s="5">
        <f t="shared" si="36"/>
        <v>0</v>
      </c>
      <c r="S65" s="5">
        <f t="shared" si="36"/>
        <v>0</v>
      </c>
      <c r="T65" s="5">
        <f t="shared" si="36"/>
        <v>0</v>
      </c>
      <c r="U65" s="5">
        <f t="shared" si="36"/>
        <v>0</v>
      </c>
      <c r="V65" s="5">
        <f t="shared" si="36"/>
        <v>0</v>
      </c>
      <c r="W65" s="5">
        <f t="shared" si="36"/>
        <v>0</v>
      </c>
      <c r="X65" s="5">
        <f t="shared" si="36"/>
        <v>0</v>
      </c>
      <c r="Y65" s="5">
        <f t="shared" si="36"/>
        <v>0</v>
      </c>
      <c r="Z65" s="5">
        <f t="shared" si="36"/>
        <v>0</v>
      </c>
      <c r="AA65" s="5">
        <f t="shared" si="36"/>
        <v>0</v>
      </c>
      <c r="AB65" s="5">
        <f t="shared" si="36"/>
        <v>0</v>
      </c>
      <c r="AC65" s="5">
        <f t="shared" si="36"/>
        <v>0</v>
      </c>
      <c r="AD65" s="5">
        <f t="shared" si="36"/>
        <v>0</v>
      </c>
      <c r="AE65" s="5">
        <f t="shared" si="36"/>
        <v>0</v>
      </c>
      <c r="AF65" s="5">
        <f t="shared" si="36"/>
        <v>0</v>
      </c>
      <c r="AG65" s="5">
        <f t="shared" si="36"/>
        <v>0</v>
      </c>
      <c r="AH65" s="5">
        <f t="shared" si="36"/>
        <v>0</v>
      </c>
      <c r="AI65" s="5">
        <f t="shared" si="36"/>
        <v>0</v>
      </c>
      <c r="AJ65" s="5">
        <f t="shared" si="36"/>
        <v>0</v>
      </c>
      <c r="AM65" s="50" t="str">
        <f>IF(SUM(AM55:AM64)=0,"-",SUM(AM55:AM64))</f>
        <v>-</v>
      </c>
      <c r="AN65" s="50"/>
      <c r="AO65" s="50" t="str">
        <f t="shared" ref="AO65" si="37">IF(SUM(AO55:AO64)=0,"-",SUM(AO55:AO64))</f>
        <v>-</v>
      </c>
      <c r="AP65" s="50"/>
      <c r="AQ65" s="51" t="str">
        <f t="shared" ref="AQ65" si="38">IF(SUM(AQ55:AQ64)=0,"-",SUM(AQ55:AQ64))</f>
        <v>-</v>
      </c>
      <c r="AR65" s="51"/>
    </row>
    <row r="66" spans="1:44" x14ac:dyDescent="0.2">
      <c r="D66" s="1"/>
      <c r="E66" s="1"/>
      <c r="F66" s="4"/>
      <c r="G66" s="4"/>
      <c r="H66" s="4"/>
      <c r="I66" s="4"/>
      <c r="J66" s="4"/>
      <c r="K66" s="4"/>
    </row>
    <row r="67" spans="1:44" x14ac:dyDescent="0.2">
      <c r="D67" s="1"/>
      <c r="E67" s="1"/>
      <c r="F67" s="4"/>
      <c r="G67" s="4"/>
      <c r="H67" s="4"/>
      <c r="I67" s="4"/>
      <c r="J67" s="4"/>
      <c r="K67" s="4"/>
    </row>
    <row r="68" spans="1:44" ht="12.75" customHeight="1" x14ac:dyDescent="0.2">
      <c r="A68" s="15">
        <f>MONTH(C68)</f>
        <v>5</v>
      </c>
      <c r="C68" s="38">
        <f>DATE($BD$9,MONTH(C53)+1,1)</f>
        <v>45047</v>
      </c>
      <c r="D68" s="38"/>
      <c r="E68" s="18"/>
      <c r="F68" s="20">
        <f>DATE(YEAR(C68),MONTH(C68),1)</f>
        <v>45047</v>
      </c>
      <c r="G68" s="20">
        <f t="shared" ref="G68:AJ68" si="39">IFERROR(IF(MONTH(F68+1)=MONTH($C68),F68+1,"-"),"-")</f>
        <v>45048</v>
      </c>
      <c r="H68" s="20">
        <f t="shared" si="39"/>
        <v>45049</v>
      </c>
      <c r="I68" s="20">
        <f t="shared" si="39"/>
        <v>45050</v>
      </c>
      <c r="J68" s="20">
        <f t="shared" si="39"/>
        <v>45051</v>
      </c>
      <c r="K68" s="20">
        <f t="shared" si="39"/>
        <v>45052</v>
      </c>
      <c r="L68" s="20">
        <f t="shared" si="39"/>
        <v>45053</v>
      </c>
      <c r="M68" s="20">
        <f t="shared" si="39"/>
        <v>45054</v>
      </c>
      <c r="N68" s="20">
        <f t="shared" si="39"/>
        <v>45055</v>
      </c>
      <c r="O68" s="20">
        <f t="shared" si="39"/>
        <v>45056</v>
      </c>
      <c r="P68" s="20">
        <f t="shared" si="39"/>
        <v>45057</v>
      </c>
      <c r="Q68" s="20">
        <f t="shared" si="39"/>
        <v>45058</v>
      </c>
      <c r="R68" s="20">
        <f t="shared" si="39"/>
        <v>45059</v>
      </c>
      <c r="S68" s="20">
        <f t="shared" si="39"/>
        <v>45060</v>
      </c>
      <c r="T68" s="20">
        <f t="shared" si="39"/>
        <v>45061</v>
      </c>
      <c r="U68" s="20">
        <f t="shared" si="39"/>
        <v>45062</v>
      </c>
      <c r="V68" s="20">
        <f t="shared" si="39"/>
        <v>45063</v>
      </c>
      <c r="W68" s="20">
        <f t="shared" si="39"/>
        <v>45064</v>
      </c>
      <c r="X68" s="20">
        <f t="shared" si="39"/>
        <v>45065</v>
      </c>
      <c r="Y68" s="20">
        <f t="shared" si="39"/>
        <v>45066</v>
      </c>
      <c r="Z68" s="20">
        <f t="shared" si="39"/>
        <v>45067</v>
      </c>
      <c r="AA68" s="20">
        <f t="shared" si="39"/>
        <v>45068</v>
      </c>
      <c r="AB68" s="20">
        <f t="shared" si="39"/>
        <v>45069</v>
      </c>
      <c r="AC68" s="20">
        <f t="shared" si="39"/>
        <v>45070</v>
      </c>
      <c r="AD68" s="20">
        <f t="shared" si="39"/>
        <v>45071</v>
      </c>
      <c r="AE68" s="20">
        <f t="shared" si="39"/>
        <v>45072</v>
      </c>
      <c r="AF68" s="20">
        <f t="shared" si="39"/>
        <v>45073</v>
      </c>
      <c r="AG68" s="20">
        <f t="shared" si="39"/>
        <v>45074</v>
      </c>
      <c r="AH68" s="20">
        <f t="shared" si="39"/>
        <v>45075</v>
      </c>
      <c r="AI68" s="20">
        <f t="shared" si="39"/>
        <v>45076</v>
      </c>
      <c r="AJ68" s="20">
        <f t="shared" si="39"/>
        <v>45077</v>
      </c>
      <c r="AM68" s="31" t="s">
        <v>9</v>
      </c>
      <c r="AN68" s="31"/>
      <c r="AO68" s="31"/>
      <c r="AP68" s="31"/>
      <c r="AQ68" s="31"/>
      <c r="AR68" s="31"/>
    </row>
    <row r="69" spans="1:44" ht="12.75" customHeight="1" x14ac:dyDescent="0.2">
      <c r="A69" s="15">
        <f>A68</f>
        <v>5</v>
      </c>
      <c r="C69" s="39"/>
      <c r="D69" s="39"/>
      <c r="E69" s="18"/>
      <c r="F69" s="19" t="str">
        <f>IF(F68="-","-",UPPER(LEFT(TEXT(F68,"ddd"),1)))</f>
        <v>M</v>
      </c>
      <c r="G69" s="19" t="str">
        <f t="shared" ref="G69:H69" si="40">IF(G68="-","-",UPPER(LEFT(TEXT(G68,"ddd"),1)))</f>
        <v>T</v>
      </c>
      <c r="H69" s="19" t="str">
        <f t="shared" si="40"/>
        <v>W</v>
      </c>
      <c r="I69" s="19" t="str">
        <f>IF(I68="-","-",UPPER(LEFT(TEXT(I68,"ddd"),1)))</f>
        <v>T</v>
      </c>
      <c r="J69" s="19" t="str">
        <f t="shared" ref="J69:AJ69" si="41">IF(J68="-","-",UPPER(LEFT(TEXT(J68,"ddd"),1)))</f>
        <v>F</v>
      </c>
      <c r="K69" s="19" t="str">
        <f t="shared" si="41"/>
        <v>S</v>
      </c>
      <c r="L69" s="19" t="str">
        <f t="shared" si="41"/>
        <v>S</v>
      </c>
      <c r="M69" s="19" t="str">
        <f t="shared" si="41"/>
        <v>M</v>
      </c>
      <c r="N69" s="19" t="str">
        <f t="shared" si="41"/>
        <v>T</v>
      </c>
      <c r="O69" s="19" t="str">
        <f t="shared" si="41"/>
        <v>W</v>
      </c>
      <c r="P69" s="19" t="str">
        <f t="shared" si="41"/>
        <v>T</v>
      </c>
      <c r="Q69" s="19" t="str">
        <f t="shared" si="41"/>
        <v>F</v>
      </c>
      <c r="R69" s="19" t="str">
        <f t="shared" si="41"/>
        <v>S</v>
      </c>
      <c r="S69" s="19" t="str">
        <f t="shared" si="41"/>
        <v>S</v>
      </c>
      <c r="T69" s="19" t="str">
        <f t="shared" si="41"/>
        <v>M</v>
      </c>
      <c r="U69" s="19" t="str">
        <f t="shared" si="41"/>
        <v>T</v>
      </c>
      <c r="V69" s="19" t="str">
        <f t="shared" si="41"/>
        <v>W</v>
      </c>
      <c r="W69" s="19" t="str">
        <f t="shared" si="41"/>
        <v>T</v>
      </c>
      <c r="X69" s="19" t="str">
        <f t="shared" si="41"/>
        <v>F</v>
      </c>
      <c r="Y69" s="19" t="str">
        <f t="shared" si="41"/>
        <v>S</v>
      </c>
      <c r="Z69" s="19" t="str">
        <f t="shared" si="41"/>
        <v>S</v>
      </c>
      <c r="AA69" s="19" t="str">
        <f t="shared" si="41"/>
        <v>M</v>
      </c>
      <c r="AB69" s="19" t="str">
        <f t="shared" si="41"/>
        <v>T</v>
      </c>
      <c r="AC69" s="19" t="str">
        <f t="shared" si="41"/>
        <v>W</v>
      </c>
      <c r="AD69" s="19" t="str">
        <f t="shared" si="41"/>
        <v>T</v>
      </c>
      <c r="AE69" s="19" t="str">
        <f t="shared" si="41"/>
        <v>F</v>
      </c>
      <c r="AF69" s="19" t="str">
        <f t="shared" si="41"/>
        <v>S</v>
      </c>
      <c r="AG69" s="19" t="str">
        <f t="shared" si="41"/>
        <v>S</v>
      </c>
      <c r="AH69" s="19" t="str">
        <f t="shared" si="41"/>
        <v>M</v>
      </c>
      <c r="AI69" s="19" t="str">
        <f t="shared" si="41"/>
        <v>T</v>
      </c>
      <c r="AJ69" s="19" t="str">
        <f t="shared" si="41"/>
        <v>W</v>
      </c>
      <c r="AM69" s="45" t="s">
        <v>5</v>
      </c>
      <c r="AN69" s="45"/>
      <c r="AO69" s="45" t="s">
        <v>6</v>
      </c>
      <c r="AP69" s="45"/>
      <c r="AQ69" s="45" t="s">
        <v>7</v>
      </c>
      <c r="AR69" s="45"/>
    </row>
    <row r="70" spans="1:44" x14ac:dyDescent="0.2">
      <c r="A70" s="15">
        <f t="shared" ref="A70:A80" si="42">A69</f>
        <v>5</v>
      </c>
      <c r="C70" s="8">
        <v>1</v>
      </c>
      <c r="D70" s="6" t="s">
        <v>46</v>
      </c>
      <c r="E70" s="10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M70" s="41" t="str">
        <f t="shared" ref="AM70:AM79" si="43">IF(COUNTIF($F70:$AJ70,$AU$10)=0,"-",COUNTIF($F70:$AJ70,$AU$10))</f>
        <v>-</v>
      </c>
      <c r="AN70" s="41"/>
      <c r="AO70" s="41" t="str">
        <f t="shared" ref="AO70:AO79" si="44">IF(COUNTIF($F70:$AJ70,$AU$11)=0,"-",COUNTIF($F70:$AJ70,$AU$11))</f>
        <v>-</v>
      </c>
      <c r="AP70" s="41"/>
      <c r="AQ70" s="41" t="str">
        <f t="shared" ref="AQ70:AQ79" si="45">IF(COUNTIF($F70:$AJ70,$AU$12)=0,"-",COUNTIF($F70:$AJ70,$AU$12))</f>
        <v>-</v>
      </c>
      <c r="AR70" s="41"/>
    </row>
    <row r="71" spans="1:44" x14ac:dyDescent="0.2">
      <c r="A71" s="15">
        <f t="shared" si="42"/>
        <v>5</v>
      </c>
      <c r="C71" s="9">
        <v>2</v>
      </c>
      <c r="D71" s="6"/>
      <c r="E71" s="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M71" s="41" t="str">
        <f t="shared" si="43"/>
        <v>-</v>
      </c>
      <c r="AN71" s="41"/>
      <c r="AO71" s="41" t="str">
        <f t="shared" si="44"/>
        <v>-</v>
      </c>
      <c r="AP71" s="41"/>
      <c r="AQ71" s="41" t="str">
        <f t="shared" si="45"/>
        <v>-</v>
      </c>
      <c r="AR71" s="41"/>
    </row>
    <row r="72" spans="1:44" x14ac:dyDescent="0.2">
      <c r="A72" s="15">
        <f t="shared" si="42"/>
        <v>5</v>
      </c>
      <c r="C72" s="8">
        <v>3</v>
      </c>
      <c r="D72" s="6"/>
      <c r="E72" s="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M72" s="41" t="str">
        <f t="shared" si="43"/>
        <v>-</v>
      </c>
      <c r="AN72" s="41"/>
      <c r="AO72" s="41" t="str">
        <f t="shared" si="44"/>
        <v>-</v>
      </c>
      <c r="AP72" s="41"/>
      <c r="AQ72" s="41" t="str">
        <f t="shared" si="45"/>
        <v>-</v>
      </c>
      <c r="AR72" s="41"/>
    </row>
    <row r="73" spans="1:44" x14ac:dyDescent="0.2">
      <c r="A73" s="15">
        <f t="shared" si="42"/>
        <v>5</v>
      </c>
      <c r="C73" s="9">
        <v>4</v>
      </c>
      <c r="D73" s="6"/>
      <c r="E73" s="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M73" s="41" t="str">
        <f t="shared" si="43"/>
        <v>-</v>
      </c>
      <c r="AN73" s="41"/>
      <c r="AO73" s="41" t="str">
        <f t="shared" si="44"/>
        <v>-</v>
      </c>
      <c r="AP73" s="41"/>
      <c r="AQ73" s="41" t="str">
        <f t="shared" si="45"/>
        <v>-</v>
      </c>
      <c r="AR73" s="41"/>
    </row>
    <row r="74" spans="1:44" x14ac:dyDescent="0.2">
      <c r="A74" s="15">
        <f t="shared" si="42"/>
        <v>5</v>
      </c>
      <c r="C74" s="8">
        <v>5</v>
      </c>
      <c r="D74" s="6"/>
      <c r="E74" s="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M74" s="41" t="str">
        <f t="shared" si="43"/>
        <v>-</v>
      </c>
      <c r="AN74" s="41"/>
      <c r="AO74" s="41" t="str">
        <f t="shared" si="44"/>
        <v>-</v>
      </c>
      <c r="AP74" s="41"/>
      <c r="AQ74" s="41" t="str">
        <f t="shared" si="45"/>
        <v>-</v>
      </c>
      <c r="AR74" s="41"/>
    </row>
    <row r="75" spans="1:44" x14ac:dyDescent="0.2">
      <c r="A75" s="15">
        <f t="shared" si="42"/>
        <v>5</v>
      </c>
      <c r="C75" s="9">
        <v>6</v>
      </c>
      <c r="D75" s="6"/>
      <c r="E75" s="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M75" s="41" t="str">
        <f t="shared" si="43"/>
        <v>-</v>
      </c>
      <c r="AN75" s="41"/>
      <c r="AO75" s="41" t="str">
        <f t="shared" si="44"/>
        <v>-</v>
      </c>
      <c r="AP75" s="41"/>
      <c r="AQ75" s="41" t="str">
        <f t="shared" si="45"/>
        <v>-</v>
      </c>
      <c r="AR75" s="41"/>
    </row>
    <row r="76" spans="1:44" x14ac:dyDescent="0.2">
      <c r="A76" s="15">
        <f t="shared" si="42"/>
        <v>5</v>
      </c>
      <c r="C76" s="8">
        <v>7</v>
      </c>
      <c r="D76" s="6"/>
      <c r="E76" s="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M76" s="41" t="str">
        <f t="shared" si="43"/>
        <v>-</v>
      </c>
      <c r="AN76" s="41"/>
      <c r="AO76" s="41" t="str">
        <f t="shared" si="44"/>
        <v>-</v>
      </c>
      <c r="AP76" s="41"/>
      <c r="AQ76" s="41" t="str">
        <f t="shared" si="45"/>
        <v>-</v>
      </c>
      <c r="AR76" s="41"/>
    </row>
    <row r="77" spans="1:44" x14ac:dyDescent="0.2">
      <c r="A77" s="15">
        <f t="shared" si="42"/>
        <v>5</v>
      </c>
      <c r="C77" s="9">
        <v>8</v>
      </c>
      <c r="D77" s="6"/>
      <c r="E77" s="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M77" s="41" t="str">
        <f t="shared" si="43"/>
        <v>-</v>
      </c>
      <c r="AN77" s="41"/>
      <c r="AO77" s="41" t="str">
        <f t="shared" si="44"/>
        <v>-</v>
      </c>
      <c r="AP77" s="41"/>
      <c r="AQ77" s="41" t="str">
        <f t="shared" si="45"/>
        <v>-</v>
      </c>
      <c r="AR77" s="41"/>
    </row>
    <row r="78" spans="1:44" x14ac:dyDescent="0.2">
      <c r="A78" s="15">
        <f t="shared" si="42"/>
        <v>5</v>
      </c>
      <c r="C78" s="8">
        <v>9</v>
      </c>
      <c r="D78" s="6"/>
      <c r="E78" s="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M78" s="41" t="str">
        <f t="shared" si="43"/>
        <v>-</v>
      </c>
      <c r="AN78" s="41"/>
      <c r="AO78" s="41" t="str">
        <f t="shared" si="44"/>
        <v>-</v>
      </c>
      <c r="AP78" s="41"/>
      <c r="AQ78" s="41" t="str">
        <f t="shared" si="45"/>
        <v>-</v>
      </c>
      <c r="AR78" s="41"/>
    </row>
    <row r="79" spans="1:44" x14ac:dyDescent="0.2">
      <c r="A79" s="15">
        <f t="shared" si="42"/>
        <v>5</v>
      </c>
      <c r="C79" s="9">
        <v>10</v>
      </c>
      <c r="D79" s="6"/>
      <c r="E79" s="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M79" s="41" t="str">
        <f t="shared" si="43"/>
        <v>-</v>
      </c>
      <c r="AN79" s="41"/>
      <c r="AO79" s="41" t="str">
        <f t="shared" si="44"/>
        <v>-</v>
      </c>
      <c r="AP79" s="41"/>
      <c r="AQ79" s="41" t="str">
        <f t="shared" si="45"/>
        <v>-</v>
      </c>
      <c r="AR79" s="41"/>
    </row>
    <row r="80" spans="1:44" x14ac:dyDescent="0.2">
      <c r="A80" s="15">
        <f t="shared" si="42"/>
        <v>5</v>
      </c>
      <c r="D80" s="1"/>
      <c r="E80" s="1"/>
      <c r="F80" s="5">
        <f t="shared" ref="F80:AJ80" si="46">IF(COUNTIF(F70:F79,$AU$10)=0,0,COUNTIF(F70:F79,$AU$10))</f>
        <v>0</v>
      </c>
      <c r="G80" s="5">
        <f t="shared" si="46"/>
        <v>0</v>
      </c>
      <c r="H80" s="5">
        <f t="shared" si="46"/>
        <v>0</v>
      </c>
      <c r="I80" s="5">
        <f t="shared" si="46"/>
        <v>0</v>
      </c>
      <c r="J80" s="5">
        <f t="shared" si="46"/>
        <v>0</v>
      </c>
      <c r="K80" s="5">
        <f t="shared" si="46"/>
        <v>0</v>
      </c>
      <c r="L80" s="5">
        <f t="shared" si="46"/>
        <v>0</v>
      </c>
      <c r="M80" s="5">
        <f t="shared" si="46"/>
        <v>0</v>
      </c>
      <c r="N80" s="5">
        <f t="shared" si="46"/>
        <v>0</v>
      </c>
      <c r="O80" s="5">
        <f t="shared" si="46"/>
        <v>0</v>
      </c>
      <c r="P80" s="5">
        <f t="shared" si="46"/>
        <v>0</v>
      </c>
      <c r="Q80" s="5">
        <f t="shared" si="46"/>
        <v>0</v>
      </c>
      <c r="R80" s="5">
        <f t="shared" si="46"/>
        <v>0</v>
      </c>
      <c r="S80" s="5">
        <f t="shared" si="46"/>
        <v>0</v>
      </c>
      <c r="T80" s="5">
        <f t="shared" si="46"/>
        <v>0</v>
      </c>
      <c r="U80" s="5">
        <f t="shared" si="46"/>
        <v>0</v>
      </c>
      <c r="V80" s="5">
        <f t="shared" si="46"/>
        <v>0</v>
      </c>
      <c r="W80" s="5">
        <f t="shared" si="46"/>
        <v>0</v>
      </c>
      <c r="X80" s="5">
        <f t="shared" si="46"/>
        <v>0</v>
      </c>
      <c r="Y80" s="5">
        <f t="shared" si="46"/>
        <v>0</v>
      </c>
      <c r="Z80" s="5">
        <f t="shared" si="46"/>
        <v>0</v>
      </c>
      <c r="AA80" s="5">
        <f t="shared" si="46"/>
        <v>0</v>
      </c>
      <c r="AB80" s="5">
        <f t="shared" si="46"/>
        <v>0</v>
      </c>
      <c r="AC80" s="5">
        <f t="shared" si="46"/>
        <v>0</v>
      </c>
      <c r="AD80" s="5">
        <f t="shared" si="46"/>
        <v>0</v>
      </c>
      <c r="AE80" s="5">
        <f t="shared" si="46"/>
        <v>0</v>
      </c>
      <c r="AF80" s="5">
        <f t="shared" si="46"/>
        <v>0</v>
      </c>
      <c r="AG80" s="5">
        <f t="shared" si="46"/>
        <v>0</v>
      </c>
      <c r="AH80" s="5">
        <f t="shared" si="46"/>
        <v>0</v>
      </c>
      <c r="AI80" s="5">
        <f t="shared" si="46"/>
        <v>0</v>
      </c>
      <c r="AJ80" s="5">
        <f t="shared" si="46"/>
        <v>0</v>
      </c>
      <c r="AM80" s="50" t="str">
        <f>IF(SUM(AM70:AM79)=0,"-",SUM(AM70:AM79))</f>
        <v>-</v>
      </c>
      <c r="AN80" s="50"/>
      <c r="AO80" s="50" t="str">
        <f t="shared" ref="AO80" si="47">IF(SUM(AO70:AO79)=0,"-",SUM(AO70:AO79))</f>
        <v>-</v>
      </c>
      <c r="AP80" s="50"/>
      <c r="AQ80" s="51" t="str">
        <f t="shared" ref="AQ80" si="48">IF(SUM(AQ70:AQ79)=0,"-",SUM(AQ70:AQ79))</f>
        <v>-</v>
      </c>
      <c r="AR80" s="51"/>
    </row>
    <row r="81" spans="1:44" x14ac:dyDescent="0.2">
      <c r="D81" s="1"/>
      <c r="E81" s="1"/>
      <c r="F81" s="4"/>
      <c r="G81" s="4"/>
      <c r="H81" s="4"/>
      <c r="I81" s="4"/>
      <c r="J81" s="4"/>
      <c r="K81" s="4"/>
    </row>
    <row r="82" spans="1:44" x14ac:dyDescent="0.2">
      <c r="D82" s="1"/>
      <c r="E82" s="1"/>
      <c r="F82" s="4"/>
      <c r="G82" s="4"/>
      <c r="H82" s="4"/>
      <c r="I82" s="4"/>
      <c r="J82" s="4"/>
      <c r="K82" s="4"/>
    </row>
    <row r="83" spans="1:44" ht="12.75" customHeight="1" x14ac:dyDescent="0.2">
      <c r="A83" s="15">
        <f>MONTH(C83)</f>
        <v>6</v>
      </c>
      <c r="C83" s="38">
        <f>DATE($BD$9,MONTH(C68)+1,1)</f>
        <v>45078</v>
      </c>
      <c r="D83" s="38"/>
      <c r="E83" s="18"/>
      <c r="F83" s="20">
        <f>DATE(YEAR(C83),MONTH(C83),1)</f>
        <v>45078</v>
      </c>
      <c r="G83" s="20">
        <f t="shared" ref="G83:AJ83" si="49">IFERROR(IF(MONTH(F83+1)=MONTH($C83),F83+1,"-"),"-")</f>
        <v>45079</v>
      </c>
      <c r="H83" s="20">
        <f t="shared" si="49"/>
        <v>45080</v>
      </c>
      <c r="I83" s="20">
        <f t="shared" si="49"/>
        <v>45081</v>
      </c>
      <c r="J83" s="20">
        <f t="shared" si="49"/>
        <v>45082</v>
      </c>
      <c r="K83" s="20">
        <f t="shared" si="49"/>
        <v>45083</v>
      </c>
      <c r="L83" s="20">
        <f t="shared" si="49"/>
        <v>45084</v>
      </c>
      <c r="M83" s="20">
        <f t="shared" si="49"/>
        <v>45085</v>
      </c>
      <c r="N83" s="20">
        <f t="shared" si="49"/>
        <v>45086</v>
      </c>
      <c r="O83" s="20">
        <f t="shared" si="49"/>
        <v>45087</v>
      </c>
      <c r="P83" s="20">
        <f t="shared" si="49"/>
        <v>45088</v>
      </c>
      <c r="Q83" s="20">
        <f t="shared" si="49"/>
        <v>45089</v>
      </c>
      <c r="R83" s="20">
        <f t="shared" si="49"/>
        <v>45090</v>
      </c>
      <c r="S83" s="20">
        <f t="shared" si="49"/>
        <v>45091</v>
      </c>
      <c r="T83" s="20">
        <f t="shared" si="49"/>
        <v>45092</v>
      </c>
      <c r="U83" s="20">
        <f t="shared" si="49"/>
        <v>45093</v>
      </c>
      <c r="V83" s="20">
        <f t="shared" si="49"/>
        <v>45094</v>
      </c>
      <c r="W83" s="20">
        <f t="shared" si="49"/>
        <v>45095</v>
      </c>
      <c r="X83" s="20">
        <f t="shared" si="49"/>
        <v>45096</v>
      </c>
      <c r="Y83" s="20">
        <f t="shared" si="49"/>
        <v>45097</v>
      </c>
      <c r="Z83" s="20">
        <f t="shared" si="49"/>
        <v>45098</v>
      </c>
      <c r="AA83" s="20">
        <f t="shared" si="49"/>
        <v>45099</v>
      </c>
      <c r="AB83" s="20">
        <f t="shared" si="49"/>
        <v>45100</v>
      </c>
      <c r="AC83" s="20">
        <f t="shared" si="49"/>
        <v>45101</v>
      </c>
      <c r="AD83" s="20">
        <f t="shared" si="49"/>
        <v>45102</v>
      </c>
      <c r="AE83" s="20">
        <f t="shared" si="49"/>
        <v>45103</v>
      </c>
      <c r="AF83" s="20">
        <f t="shared" si="49"/>
        <v>45104</v>
      </c>
      <c r="AG83" s="20">
        <f t="shared" si="49"/>
        <v>45105</v>
      </c>
      <c r="AH83" s="20">
        <f t="shared" si="49"/>
        <v>45106</v>
      </c>
      <c r="AI83" s="20">
        <f t="shared" si="49"/>
        <v>45107</v>
      </c>
      <c r="AJ83" s="20" t="str">
        <f t="shared" si="49"/>
        <v>-</v>
      </c>
      <c r="AM83" s="31" t="s">
        <v>9</v>
      </c>
      <c r="AN83" s="31"/>
      <c r="AO83" s="31"/>
      <c r="AP83" s="31"/>
      <c r="AQ83" s="31"/>
      <c r="AR83" s="31"/>
    </row>
    <row r="84" spans="1:44" ht="12.75" customHeight="1" x14ac:dyDescent="0.2">
      <c r="A84" s="15">
        <f>A83</f>
        <v>6</v>
      </c>
      <c r="C84" s="39"/>
      <c r="D84" s="39"/>
      <c r="E84" s="18"/>
      <c r="F84" s="19" t="str">
        <f>IF(F83="-","-",UPPER(LEFT(TEXT(F83,"ddd"),1)))</f>
        <v>T</v>
      </c>
      <c r="G84" s="19" t="str">
        <f t="shared" ref="G84:H84" si="50">IF(G83="-","-",UPPER(LEFT(TEXT(G83,"ddd"),1)))</f>
        <v>F</v>
      </c>
      <c r="H84" s="19" t="str">
        <f t="shared" si="50"/>
        <v>S</v>
      </c>
      <c r="I84" s="19" t="str">
        <f>IF(I83="-","-",UPPER(LEFT(TEXT(I83,"ddd"),1)))</f>
        <v>S</v>
      </c>
      <c r="J84" s="19" t="str">
        <f t="shared" ref="J84:AJ84" si="51">IF(J83="-","-",UPPER(LEFT(TEXT(J83,"ddd"),1)))</f>
        <v>M</v>
      </c>
      <c r="K84" s="19" t="str">
        <f t="shared" si="51"/>
        <v>T</v>
      </c>
      <c r="L84" s="19" t="str">
        <f t="shared" si="51"/>
        <v>W</v>
      </c>
      <c r="M84" s="19" t="str">
        <f t="shared" si="51"/>
        <v>T</v>
      </c>
      <c r="N84" s="19" t="str">
        <f t="shared" si="51"/>
        <v>F</v>
      </c>
      <c r="O84" s="19" t="str">
        <f t="shared" si="51"/>
        <v>S</v>
      </c>
      <c r="P84" s="19" t="str">
        <f t="shared" si="51"/>
        <v>S</v>
      </c>
      <c r="Q84" s="19" t="str">
        <f t="shared" si="51"/>
        <v>M</v>
      </c>
      <c r="R84" s="19" t="str">
        <f t="shared" si="51"/>
        <v>T</v>
      </c>
      <c r="S84" s="19" t="str">
        <f t="shared" si="51"/>
        <v>W</v>
      </c>
      <c r="T84" s="19" t="str">
        <f t="shared" si="51"/>
        <v>T</v>
      </c>
      <c r="U84" s="19" t="str">
        <f t="shared" si="51"/>
        <v>F</v>
      </c>
      <c r="V84" s="19" t="str">
        <f t="shared" si="51"/>
        <v>S</v>
      </c>
      <c r="W84" s="19" t="str">
        <f t="shared" si="51"/>
        <v>S</v>
      </c>
      <c r="X84" s="19" t="str">
        <f t="shared" si="51"/>
        <v>M</v>
      </c>
      <c r="Y84" s="19" t="str">
        <f t="shared" si="51"/>
        <v>T</v>
      </c>
      <c r="Z84" s="19" t="str">
        <f t="shared" si="51"/>
        <v>W</v>
      </c>
      <c r="AA84" s="19" t="str">
        <f t="shared" si="51"/>
        <v>T</v>
      </c>
      <c r="AB84" s="19" t="str">
        <f t="shared" si="51"/>
        <v>F</v>
      </c>
      <c r="AC84" s="19" t="str">
        <f t="shared" si="51"/>
        <v>S</v>
      </c>
      <c r="AD84" s="19" t="str">
        <f t="shared" si="51"/>
        <v>S</v>
      </c>
      <c r="AE84" s="19" t="str">
        <f t="shared" si="51"/>
        <v>M</v>
      </c>
      <c r="AF84" s="19" t="str">
        <f t="shared" si="51"/>
        <v>T</v>
      </c>
      <c r="AG84" s="19" t="str">
        <f t="shared" si="51"/>
        <v>W</v>
      </c>
      <c r="AH84" s="19" t="str">
        <f t="shared" si="51"/>
        <v>T</v>
      </c>
      <c r="AI84" s="19" t="str">
        <f t="shared" si="51"/>
        <v>F</v>
      </c>
      <c r="AJ84" s="19" t="str">
        <f t="shared" si="51"/>
        <v>-</v>
      </c>
      <c r="AM84" s="45" t="s">
        <v>5</v>
      </c>
      <c r="AN84" s="45"/>
      <c r="AO84" s="45" t="s">
        <v>6</v>
      </c>
      <c r="AP84" s="45"/>
      <c r="AQ84" s="45" t="s">
        <v>7</v>
      </c>
      <c r="AR84" s="45"/>
    </row>
    <row r="85" spans="1:44" x14ac:dyDescent="0.2">
      <c r="A85" s="15">
        <f t="shared" ref="A85:A95" si="52">A84</f>
        <v>6</v>
      </c>
      <c r="C85" s="8">
        <v>1</v>
      </c>
      <c r="D85" s="6" t="s">
        <v>46</v>
      </c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M85" s="41" t="str">
        <f t="shared" ref="AM85:AM94" si="53">IF(COUNTIF($F85:$AJ85,$AU$10)=0,"-",COUNTIF($F85:$AJ85,$AU$10))</f>
        <v>-</v>
      </c>
      <c r="AN85" s="41"/>
      <c r="AO85" s="41" t="str">
        <f t="shared" ref="AO85:AO94" si="54">IF(COUNTIF($F85:$AJ85,$AU$11)=0,"-",COUNTIF($F85:$AJ85,$AU$11))</f>
        <v>-</v>
      </c>
      <c r="AP85" s="41"/>
      <c r="AQ85" s="41" t="str">
        <f t="shared" ref="AQ85:AQ94" si="55">IF(COUNTIF($F85:$AJ85,$AU$12)=0,"-",COUNTIF($F85:$AJ85,$AU$12))</f>
        <v>-</v>
      </c>
      <c r="AR85" s="41"/>
    </row>
    <row r="86" spans="1:44" x14ac:dyDescent="0.2">
      <c r="A86" s="15">
        <f t="shared" si="52"/>
        <v>6</v>
      </c>
      <c r="C86" s="9">
        <v>2</v>
      </c>
      <c r="D86" s="6"/>
      <c r="E86" s="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M86" s="41" t="str">
        <f t="shared" si="53"/>
        <v>-</v>
      </c>
      <c r="AN86" s="41"/>
      <c r="AO86" s="41" t="str">
        <f t="shared" si="54"/>
        <v>-</v>
      </c>
      <c r="AP86" s="41"/>
      <c r="AQ86" s="41" t="str">
        <f t="shared" si="55"/>
        <v>-</v>
      </c>
      <c r="AR86" s="41"/>
    </row>
    <row r="87" spans="1:44" x14ac:dyDescent="0.2">
      <c r="A87" s="15">
        <f t="shared" si="52"/>
        <v>6</v>
      </c>
      <c r="C87" s="8">
        <v>3</v>
      </c>
      <c r="D87" s="6"/>
      <c r="E87" s="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M87" s="41" t="str">
        <f t="shared" si="53"/>
        <v>-</v>
      </c>
      <c r="AN87" s="41"/>
      <c r="AO87" s="41" t="str">
        <f t="shared" si="54"/>
        <v>-</v>
      </c>
      <c r="AP87" s="41"/>
      <c r="AQ87" s="41" t="str">
        <f t="shared" si="55"/>
        <v>-</v>
      </c>
      <c r="AR87" s="41"/>
    </row>
    <row r="88" spans="1:44" x14ac:dyDescent="0.2">
      <c r="A88" s="15">
        <f t="shared" si="52"/>
        <v>6</v>
      </c>
      <c r="C88" s="9">
        <v>4</v>
      </c>
      <c r="D88" s="6"/>
      <c r="E88" s="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M88" s="41" t="str">
        <f t="shared" si="53"/>
        <v>-</v>
      </c>
      <c r="AN88" s="41"/>
      <c r="AO88" s="41" t="str">
        <f t="shared" si="54"/>
        <v>-</v>
      </c>
      <c r="AP88" s="41"/>
      <c r="AQ88" s="41" t="str">
        <f t="shared" si="55"/>
        <v>-</v>
      </c>
      <c r="AR88" s="41"/>
    </row>
    <row r="89" spans="1:44" x14ac:dyDescent="0.2">
      <c r="A89" s="15">
        <f t="shared" si="52"/>
        <v>6</v>
      </c>
      <c r="C89" s="8">
        <v>5</v>
      </c>
      <c r="D89" s="6"/>
      <c r="E89" s="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M89" s="41" t="str">
        <f t="shared" si="53"/>
        <v>-</v>
      </c>
      <c r="AN89" s="41"/>
      <c r="AO89" s="41" t="str">
        <f t="shared" si="54"/>
        <v>-</v>
      </c>
      <c r="AP89" s="41"/>
      <c r="AQ89" s="41" t="str">
        <f t="shared" si="55"/>
        <v>-</v>
      </c>
      <c r="AR89" s="41"/>
    </row>
    <row r="90" spans="1:44" x14ac:dyDescent="0.2">
      <c r="A90" s="15">
        <f t="shared" si="52"/>
        <v>6</v>
      </c>
      <c r="C90" s="9">
        <v>6</v>
      </c>
      <c r="D90" s="6"/>
      <c r="E90" s="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M90" s="41" t="str">
        <f t="shared" si="53"/>
        <v>-</v>
      </c>
      <c r="AN90" s="41"/>
      <c r="AO90" s="41" t="str">
        <f t="shared" si="54"/>
        <v>-</v>
      </c>
      <c r="AP90" s="41"/>
      <c r="AQ90" s="41" t="str">
        <f t="shared" si="55"/>
        <v>-</v>
      </c>
      <c r="AR90" s="41"/>
    </row>
    <row r="91" spans="1:44" x14ac:dyDescent="0.2">
      <c r="A91" s="15">
        <f t="shared" si="52"/>
        <v>6</v>
      </c>
      <c r="C91" s="8">
        <v>7</v>
      </c>
      <c r="D91" s="6"/>
      <c r="E91" s="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M91" s="41" t="str">
        <f t="shared" si="53"/>
        <v>-</v>
      </c>
      <c r="AN91" s="41"/>
      <c r="AO91" s="41" t="str">
        <f t="shared" si="54"/>
        <v>-</v>
      </c>
      <c r="AP91" s="41"/>
      <c r="AQ91" s="41" t="str">
        <f t="shared" si="55"/>
        <v>-</v>
      </c>
      <c r="AR91" s="41"/>
    </row>
    <row r="92" spans="1:44" x14ac:dyDescent="0.2">
      <c r="A92" s="15">
        <f t="shared" si="52"/>
        <v>6</v>
      </c>
      <c r="C92" s="9">
        <v>8</v>
      </c>
      <c r="D92" s="6"/>
      <c r="E92" s="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M92" s="41" t="str">
        <f t="shared" si="53"/>
        <v>-</v>
      </c>
      <c r="AN92" s="41"/>
      <c r="AO92" s="41" t="str">
        <f t="shared" si="54"/>
        <v>-</v>
      </c>
      <c r="AP92" s="41"/>
      <c r="AQ92" s="41" t="str">
        <f t="shared" si="55"/>
        <v>-</v>
      </c>
      <c r="AR92" s="41"/>
    </row>
    <row r="93" spans="1:44" x14ac:dyDescent="0.2">
      <c r="A93" s="15">
        <f t="shared" si="52"/>
        <v>6</v>
      </c>
      <c r="C93" s="8">
        <v>9</v>
      </c>
      <c r="D93" s="6"/>
      <c r="E93" s="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M93" s="41" t="str">
        <f t="shared" si="53"/>
        <v>-</v>
      </c>
      <c r="AN93" s="41"/>
      <c r="AO93" s="41" t="str">
        <f t="shared" si="54"/>
        <v>-</v>
      </c>
      <c r="AP93" s="41"/>
      <c r="AQ93" s="41" t="str">
        <f t="shared" si="55"/>
        <v>-</v>
      </c>
      <c r="AR93" s="41"/>
    </row>
    <row r="94" spans="1:44" x14ac:dyDescent="0.2">
      <c r="A94" s="15">
        <f t="shared" si="52"/>
        <v>6</v>
      </c>
      <c r="C94" s="9">
        <v>10</v>
      </c>
      <c r="D94" s="6"/>
      <c r="E94" s="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M94" s="41" t="str">
        <f t="shared" si="53"/>
        <v>-</v>
      </c>
      <c r="AN94" s="41"/>
      <c r="AO94" s="41" t="str">
        <f t="shared" si="54"/>
        <v>-</v>
      </c>
      <c r="AP94" s="41"/>
      <c r="AQ94" s="41" t="str">
        <f t="shared" si="55"/>
        <v>-</v>
      </c>
      <c r="AR94" s="41"/>
    </row>
    <row r="95" spans="1:44" x14ac:dyDescent="0.2">
      <c r="A95" s="15">
        <f t="shared" si="52"/>
        <v>6</v>
      </c>
      <c r="D95" s="1"/>
      <c r="E95" s="1"/>
      <c r="F95" s="5">
        <f t="shared" ref="F95:AJ95" si="56">IF(COUNTIF(F85:F94,$AU$10)=0,0,COUNTIF(F85:F94,$AU$10))</f>
        <v>0</v>
      </c>
      <c r="G95" s="5">
        <f t="shared" si="56"/>
        <v>0</v>
      </c>
      <c r="H95" s="5">
        <f t="shared" si="56"/>
        <v>0</v>
      </c>
      <c r="I95" s="5">
        <f t="shared" si="56"/>
        <v>0</v>
      </c>
      <c r="J95" s="5">
        <f t="shared" si="56"/>
        <v>0</v>
      </c>
      <c r="K95" s="5">
        <f t="shared" si="56"/>
        <v>0</v>
      </c>
      <c r="L95" s="5">
        <f t="shared" si="56"/>
        <v>0</v>
      </c>
      <c r="M95" s="5">
        <f t="shared" si="56"/>
        <v>0</v>
      </c>
      <c r="N95" s="5">
        <f t="shared" si="56"/>
        <v>0</v>
      </c>
      <c r="O95" s="5">
        <f t="shared" si="56"/>
        <v>0</v>
      </c>
      <c r="P95" s="5">
        <f t="shared" si="56"/>
        <v>0</v>
      </c>
      <c r="Q95" s="5">
        <f t="shared" si="56"/>
        <v>0</v>
      </c>
      <c r="R95" s="5">
        <f t="shared" si="56"/>
        <v>0</v>
      </c>
      <c r="S95" s="5">
        <f t="shared" si="56"/>
        <v>0</v>
      </c>
      <c r="T95" s="5">
        <f t="shared" si="56"/>
        <v>0</v>
      </c>
      <c r="U95" s="5">
        <f t="shared" si="56"/>
        <v>0</v>
      </c>
      <c r="V95" s="5">
        <f t="shared" si="56"/>
        <v>0</v>
      </c>
      <c r="W95" s="5">
        <f t="shared" si="56"/>
        <v>0</v>
      </c>
      <c r="X95" s="5">
        <f t="shared" si="56"/>
        <v>0</v>
      </c>
      <c r="Y95" s="5">
        <f t="shared" si="56"/>
        <v>0</v>
      </c>
      <c r="Z95" s="5">
        <f t="shared" si="56"/>
        <v>0</v>
      </c>
      <c r="AA95" s="5">
        <f t="shared" si="56"/>
        <v>0</v>
      </c>
      <c r="AB95" s="5">
        <f t="shared" si="56"/>
        <v>0</v>
      </c>
      <c r="AC95" s="5">
        <f t="shared" si="56"/>
        <v>0</v>
      </c>
      <c r="AD95" s="5">
        <f t="shared" si="56"/>
        <v>0</v>
      </c>
      <c r="AE95" s="5">
        <f t="shared" si="56"/>
        <v>0</v>
      </c>
      <c r="AF95" s="5">
        <f t="shared" si="56"/>
        <v>0</v>
      </c>
      <c r="AG95" s="5">
        <f t="shared" si="56"/>
        <v>0</v>
      </c>
      <c r="AH95" s="5">
        <f t="shared" si="56"/>
        <v>0</v>
      </c>
      <c r="AI95" s="5">
        <f t="shared" si="56"/>
        <v>0</v>
      </c>
      <c r="AJ95" s="5">
        <f t="shared" si="56"/>
        <v>0</v>
      </c>
      <c r="AM95" s="50" t="str">
        <f>IF(SUM(AM85:AM94)=0,"-",SUM(AM85:AM94))</f>
        <v>-</v>
      </c>
      <c r="AN95" s="50"/>
      <c r="AO95" s="50" t="str">
        <f t="shared" ref="AO95" si="57">IF(SUM(AO85:AO94)=0,"-",SUM(AO85:AO94))</f>
        <v>-</v>
      </c>
      <c r="AP95" s="50"/>
      <c r="AQ95" s="51" t="str">
        <f t="shared" ref="AQ95" si="58">IF(SUM(AQ85:AQ94)=0,"-",SUM(AQ85:AQ94))</f>
        <v>-</v>
      </c>
      <c r="AR95" s="51"/>
    </row>
    <row r="98" spans="1:44" ht="12.75" customHeight="1" x14ac:dyDescent="0.2">
      <c r="A98" s="15">
        <f>MONTH(C98)</f>
        <v>7</v>
      </c>
      <c r="C98" s="38">
        <f>DATE($BD$9,MONTH(C83)+1,1)</f>
        <v>45108</v>
      </c>
      <c r="D98" s="38"/>
      <c r="E98" s="18"/>
      <c r="F98" s="20">
        <f>DATE(YEAR(C98),MONTH(C98),1)</f>
        <v>45108</v>
      </c>
      <c r="G98" s="20">
        <f t="shared" ref="G98:AJ98" si="59">IFERROR(IF(MONTH(F98+1)=MONTH($C98),F98+1,"-"),"-")</f>
        <v>45109</v>
      </c>
      <c r="H98" s="20">
        <f t="shared" si="59"/>
        <v>45110</v>
      </c>
      <c r="I98" s="20">
        <f t="shared" si="59"/>
        <v>45111</v>
      </c>
      <c r="J98" s="20">
        <f t="shared" si="59"/>
        <v>45112</v>
      </c>
      <c r="K98" s="20">
        <f t="shared" si="59"/>
        <v>45113</v>
      </c>
      <c r="L98" s="20">
        <f t="shared" si="59"/>
        <v>45114</v>
      </c>
      <c r="M98" s="20">
        <f t="shared" si="59"/>
        <v>45115</v>
      </c>
      <c r="N98" s="20">
        <f t="shared" si="59"/>
        <v>45116</v>
      </c>
      <c r="O98" s="20">
        <f t="shared" si="59"/>
        <v>45117</v>
      </c>
      <c r="P98" s="20">
        <f t="shared" si="59"/>
        <v>45118</v>
      </c>
      <c r="Q98" s="20">
        <f t="shared" si="59"/>
        <v>45119</v>
      </c>
      <c r="R98" s="20">
        <f t="shared" si="59"/>
        <v>45120</v>
      </c>
      <c r="S98" s="20">
        <f t="shared" si="59"/>
        <v>45121</v>
      </c>
      <c r="T98" s="20">
        <f t="shared" si="59"/>
        <v>45122</v>
      </c>
      <c r="U98" s="20">
        <f t="shared" si="59"/>
        <v>45123</v>
      </c>
      <c r="V98" s="20">
        <f t="shared" si="59"/>
        <v>45124</v>
      </c>
      <c r="W98" s="20">
        <f t="shared" si="59"/>
        <v>45125</v>
      </c>
      <c r="X98" s="20">
        <f t="shared" si="59"/>
        <v>45126</v>
      </c>
      <c r="Y98" s="20">
        <f t="shared" si="59"/>
        <v>45127</v>
      </c>
      <c r="Z98" s="20">
        <f t="shared" si="59"/>
        <v>45128</v>
      </c>
      <c r="AA98" s="20">
        <f t="shared" si="59"/>
        <v>45129</v>
      </c>
      <c r="AB98" s="20">
        <f t="shared" si="59"/>
        <v>45130</v>
      </c>
      <c r="AC98" s="20">
        <f t="shared" si="59"/>
        <v>45131</v>
      </c>
      <c r="AD98" s="20">
        <f t="shared" si="59"/>
        <v>45132</v>
      </c>
      <c r="AE98" s="20">
        <f t="shared" si="59"/>
        <v>45133</v>
      </c>
      <c r="AF98" s="20">
        <f t="shared" si="59"/>
        <v>45134</v>
      </c>
      <c r="AG98" s="20">
        <f t="shared" si="59"/>
        <v>45135</v>
      </c>
      <c r="AH98" s="20">
        <f t="shared" si="59"/>
        <v>45136</v>
      </c>
      <c r="AI98" s="20">
        <f t="shared" si="59"/>
        <v>45137</v>
      </c>
      <c r="AJ98" s="20">
        <f t="shared" si="59"/>
        <v>45138</v>
      </c>
      <c r="AM98" s="31" t="s">
        <v>9</v>
      </c>
      <c r="AN98" s="31"/>
      <c r="AO98" s="31"/>
      <c r="AP98" s="31"/>
      <c r="AQ98" s="31"/>
      <c r="AR98" s="31"/>
    </row>
    <row r="99" spans="1:44" ht="12.75" customHeight="1" x14ac:dyDescent="0.2">
      <c r="A99" s="15">
        <f>A98</f>
        <v>7</v>
      </c>
      <c r="C99" s="39"/>
      <c r="D99" s="39"/>
      <c r="E99" s="18"/>
      <c r="F99" s="19" t="str">
        <f>IF(F98="-","-",UPPER(LEFT(TEXT(F98,"ddd"),1)))</f>
        <v>S</v>
      </c>
      <c r="G99" s="19" t="str">
        <f t="shared" ref="G99:H99" si="60">IF(G98="-","-",UPPER(LEFT(TEXT(G98,"ddd"),1)))</f>
        <v>S</v>
      </c>
      <c r="H99" s="19" t="str">
        <f t="shared" si="60"/>
        <v>M</v>
      </c>
      <c r="I99" s="19" t="str">
        <f>IF(I98="-","-",UPPER(LEFT(TEXT(I98,"ddd"),1)))</f>
        <v>T</v>
      </c>
      <c r="J99" s="19" t="str">
        <f t="shared" ref="J99:AJ99" si="61">IF(J98="-","-",UPPER(LEFT(TEXT(J98,"ddd"),1)))</f>
        <v>W</v>
      </c>
      <c r="K99" s="19" t="str">
        <f t="shared" si="61"/>
        <v>T</v>
      </c>
      <c r="L99" s="19" t="str">
        <f t="shared" si="61"/>
        <v>F</v>
      </c>
      <c r="M99" s="19" t="str">
        <f t="shared" si="61"/>
        <v>S</v>
      </c>
      <c r="N99" s="19" t="str">
        <f t="shared" si="61"/>
        <v>S</v>
      </c>
      <c r="O99" s="19" t="str">
        <f t="shared" si="61"/>
        <v>M</v>
      </c>
      <c r="P99" s="19" t="str">
        <f t="shared" si="61"/>
        <v>T</v>
      </c>
      <c r="Q99" s="19" t="str">
        <f t="shared" si="61"/>
        <v>W</v>
      </c>
      <c r="R99" s="19" t="str">
        <f t="shared" si="61"/>
        <v>T</v>
      </c>
      <c r="S99" s="19" t="str">
        <f t="shared" si="61"/>
        <v>F</v>
      </c>
      <c r="T99" s="19" t="str">
        <f t="shared" si="61"/>
        <v>S</v>
      </c>
      <c r="U99" s="19" t="str">
        <f t="shared" si="61"/>
        <v>S</v>
      </c>
      <c r="V99" s="19" t="str">
        <f t="shared" si="61"/>
        <v>M</v>
      </c>
      <c r="W99" s="19" t="str">
        <f t="shared" si="61"/>
        <v>T</v>
      </c>
      <c r="X99" s="19" t="str">
        <f t="shared" si="61"/>
        <v>W</v>
      </c>
      <c r="Y99" s="19" t="str">
        <f t="shared" si="61"/>
        <v>T</v>
      </c>
      <c r="Z99" s="19" t="str">
        <f t="shared" si="61"/>
        <v>F</v>
      </c>
      <c r="AA99" s="19" t="str">
        <f t="shared" si="61"/>
        <v>S</v>
      </c>
      <c r="AB99" s="19" t="str">
        <f t="shared" si="61"/>
        <v>S</v>
      </c>
      <c r="AC99" s="19" t="str">
        <f t="shared" si="61"/>
        <v>M</v>
      </c>
      <c r="AD99" s="19" t="str">
        <f t="shared" si="61"/>
        <v>T</v>
      </c>
      <c r="AE99" s="19" t="str">
        <f t="shared" si="61"/>
        <v>W</v>
      </c>
      <c r="AF99" s="19" t="str">
        <f t="shared" si="61"/>
        <v>T</v>
      </c>
      <c r="AG99" s="19" t="str">
        <f t="shared" si="61"/>
        <v>F</v>
      </c>
      <c r="AH99" s="19" t="str">
        <f t="shared" si="61"/>
        <v>S</v>
      </c>
      <c r="AI99" s="19" t="str">
        <f t="shared" si="61"/>
        <v>S</v>
      </c>
      <c r="AJ99" s="19" t="str">
        <f t="shared" si="61"/>
        <v>M</v>
      </c>
      <c r="AM99" s="45" t="s">
        <v>5</v>
      </c>
      <c r="AN99" s="45"/>
      <c r="AO99" s="45" t="s">
        <v>6</v>
      </c>
      <c r="AP99" s="45"/>
      <c r="AQ99" s="45" t="s">
        <v>7</v>
      </c>
      <c r="AR99" s="45"/>
    </row>
    <row r="100" spans="1:44" x14ac:dyDescent="0.2">
      <c r="A100" s="15">
        <f t="shared" ref="A100:A110" si="62">A99</f>
        <v>7</v>
      </c>
      <c r="C100" s="8">
        <v>1</v>
      </c>
      <c r="D100" s="6" t="s">
        <v>46</v>
      </c>
      <c r="E100" s="10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M100" s="41" t="str">
        <f t="shared" ref="AM100:AM109" si="63">IF(COUNTIF($F100:$AJ100,$AU$10)=0,"-",COUNTIF($F100:$AJ100,$AU$10))</f>
        <v>-</v>
      </c>
      <c r="AN100" s="41"/>
      <c r="AO100" s="41" t="str">
        <f t="shared" ref="AO100:AO109" si="64">IF(COUNTIF($F100:$AJ100,$AU$11)=0,"-",COUNTIF($F100:$AJ100,$AU$11))</f>
        <v>-</v>
      </c>
      <c r="AP100" s="41"/>
      <c r="AQ100" s="41" t="str">
        <f t="shared" ref="AQ100:AQ109" si="65">IF(COUNTIF($F100:$AJ100,$AU$12)=0,"-",COUNTIF($F100:$AJ100,$AU$12))</f>
        <v>-</v>
      </c>
      <c r="AR100" s="41"/>
    </row>
    <row r="101" spans="1:44" x14ac:dyDescent="0.2">
      <c r="A101" s="15">
        <f t="shared" si="62"/>
        <v>7</v>
      </c>
      <c r="C101" s="9">
        <v>2</v>
      </c>
      <c r="D101" s="6"/>
      <c r="E101" s="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M101" s="41" t="str">
        <f t="shared" si="63"/>
        <v>-</v>
      </c>
      <c r="AN101" s="41"/>
      <c r="AO101" s="41" t="str">
        <f t="shared" si="64"/>
        <v>-</v>
      </c>
      <c r="AP101" s="41"/>
      <c r="AQ101" s="41" t="str">
        <f t="shared" si="65"/>
        <v>-</v>
      </c>
      <c r="AR101" s="41"/>
    </row>
    <row r="102" spans="1:44" x14ac:dyDescent="0.2">
      <c r="A102" s="15">
        <f t="shared" si="62"/>
        <v>7</v>
      </c>
      <c r="C102" s="8">
        <v>3</v>
      </c>
      <c r="D102" s="6"/>
      <c r="E102" s="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M102" s="41" t="str">
        <f t="shared" si="63"/>
        <v>-</v>
      </c>
      <c r="AN102" s="41"/>
      <c r="AO102" s="41" t="str">
        <f t="shared" si="64"/>
        <v>-</v>
      </c>
      <c r="AP102" s="41"/>
      <c r="AQ102" s="41" t="str">
        <f t="shared" si="65"/>
        <v>-</v>
      </c>
      <c r="AR102" s="41"/>
    </row>
    <row r="103" spans="1:44" x14ac:dyDescent="0.2">
      <c r="A103" s="15">
        <f t="shared" si="62"/>
        <v>7</v>
      </c>
      <c r="C103" s="9">
        <v>4</v>
      </c>
      <c r="D103" s="6"/>
      <c r="E103" s="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M103" s="41" t="str">
        <f t="shared" si="63"/>
        <v>-</v>
      </c>
      <c r="AN103" s="41"/>
      <c r="AO103" s="41" t="str">
        <f t="shared" si="64"/>
        <v>-</v>
      </c>
      <c r="AP103" s="41"/>
      <c r="AQ103" s="41" t="str">
        <f t="shared" si="65"/>
        <v>-</v>
      </c>
      <c r="AR103" s="41"/>
    </row>
    <row r="104" spans="1:44" x14ac:dyDescent="0.2">
      <c r="A104" s="15">
        <f t="shared" si="62"/>
        <v>7</v>
      </c>
      <c r="C104" s="8">
        <v>5</v>
      </c>
      <c r="D104" s="6"/>
      <c r="E104" s="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M104" s="41" t="str">
        <f t="shared" si="63"/>
        <v>-</v>
      </c>
      <c r="AN104" s="41"/>
      <c r="AO104" s="41" t="str">
        <f t="shared" si="64"/>
        <v>-</v>
      </c>
      <c r="AP104" s="41"/>
      <c r="AQ104" s="41" t="str">
        <f t="shared" si="65"/>
        <v>-</v>
      </c>
      <c r="AR104" s="41"/>
    </row>
    <row r="105" spans="1:44" x14ac:dyDescent="0.2">
      <c r="A105" s="15">
        <f t="shared" si="62"/>
        <v>7</v>
      </c>
      <c r="C105" s="9">
        <v>6</v>
      </c>
      <c r="D105" s="6"/>
      <c r="E105" s="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M105" s="41" t="str">
        <f t="shared" si="63"/>
        <v>-</v>
      </c>
      <c r="AN105" s="41"/>
      <c r="AO105" s="41" t="str">
        <f t="shared" si="64"/>
        <v>-</v>
      </c>
      <c r="AP105" s="41"/>
      <c r="AQ105" s="41" t="str">
        <f t="shared" si="65"/>
        <v>-</v>
      </c>
      <c r="AR105" s="41"/>
    </row>
    <row r="106" spans="1:44" x14ac:dyDescent="0.2">
      <c r="A106" s="15">
        <f t="shared" si="62"/>
        <v>7</v>
      </c>
      <c r="C106" s="8">
        <v>7</v>
      </c>
      <c r="D106" s="6"/>
      <c r="E106" s="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M106" s="41" t="str">
        <f t="shared" si="63"/>
        <v>-</v>
      </c>
      <c r="AN106" s="41"/>
      <c r="AO106" s="41" t="str">
        <f t="shared" si="64"/>
        <v>-</v>
      </c>
      <c r="AP106" s="41"/>
      <c r="AQ106" s="41" t="str">
        <f t="shared" si="65"/>
        <v>-</v>
      </c>
      <c r="AR106" s="41"/>
    </row>
    <row r="107" spans="1:44" x14ac:dyDescent="0.2">
      <c r="A107" s="15">
        <f t="shared" si="62"/>
        <v>7</v>
      </c>
      <c r="C107" s="9">
        <v>8</v>
      </c>
      <c r="D107" s="6"/>
      <c r="E107" s="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M107" s="41" t="str">
        <f t="shared" si="63"/>
        <v>-</v>
      </c>
      <c r="AN107" s="41"/>
      <c r="AO107" s="41" t="str">
        <f t="shared" si="64"/>
        <v>-</v>
      </c>
      <c r="AP107" s="41"/>
      <c r="AQ107" s="41" t="str">
        <f t="shared" si="65"/>
        <v>-</v>
      </c>
      <c r="AR107" s="41"/>
    </row>
    <row r="108" spans="1:44" x14ac:dyDescent="0.2">
      <c r="A108" s="15">
        <f t="shared" si="62"/>
        <v>7</v>
      </c>
      <c r="C108" s="8">
        <v>9</v>
      </c>
      <c r="D108" s="6"/>
      <c r="E108" s="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M108" s="41" t="str">
        <f t="shared" si="63"/>
        <v>-</v>
      </c>
      <c r="AN108" s="41"/>
      <c r="AO108" s="41" t="str">
        <f t="shared" si="64"/>
        <v>-</v>
      </c>
      <c r="AP108" s="41"/>
      <c r="AQ108" s="41" t="str">
        <f t="shared" si="65"/>
        <v>-</v>
      </c>
      <c r="AR108" s="41"/>
    </row>
    <row r="109" spans="1:44" x14ac:dyDescent="0.2">
      <c r="A109" s="15">
        <f t="shared" si="62"/>
        <v>7</v>
      </c>
      <c r="C109" s="9">
        <v>10</v>
      </c>
      <c r="D109" s="6"/>
      <c r="E109" s="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M109" s="41" t="str">
        <f t="shared" si="63"/>
        <v>-</v>
      </c>
      <c r="AN109" s="41"/>
      <c r="AO109" s="41" t="str">
        <f t="shared" si="64"/>
        <v>-</v>
      </c>
      <c r="AP109" s="41"/>
      <c r="AQ109" s="41" t="str">
        <f t="shared" si="65"/>
        <v>-</v>
      </c>
      <c r="AR109" s="41"/>
    </row>
    <row r="110" spans="1:44" x14ac:dyDescent="0.2">
      <c r="A110" s="15">
        <f t="shared" si="62"/>
        <v>7</v>
      </c>
      <c r="D110" s="1"/>
      <c r="E110" s="1"/>
      <c r="F110" s="5">
        <f t="shared" ref="F110:AJ110" si="66">IF(COUNTIF(F100:F109,$AU$10)=0,0,COUNTIF(F100:F109,$AU$10))</f>
        <v>0</v>
      </c>
      <c r="G110" s="5">
        <f t="shared" si="66"/>
        <v>0</v>
      </c>
      <c r="H110" s="5">
        <f t="shared" si="66"/>
        <v>0</v>
      </c>
      <c r="I110" s="5">
        <f t="shared" si="66"/>
        <v>0</v>
      </c>
      <c r="J110" s="5">
        <f t="shared" si="66"/>
        <v>0</v>
      </c>
      <c r="K110" s="5">
        <f t="shared" si="66"/>
        <v>0</v>
      </c>
      <c r="L110" s="5">
        <f t="shared" si="66"/>
        <v>0</v>
      </c>
      <c r="M110" s="5">
        <f t="shared" si="66"/>
        <v>0</v>
      </c>
      <c r="N110" s="5">
        <f t="shared" si="66"/>
        <v>0</v>
      </c>
      <c r="O110" s="5">
        <f t="shared" si="66"/>
        <v>0</v>
      </c>
      <c r="P110" s="5">
        <f t="shared" si="66"/>
        <v>0</v>
      </c>
      <c r="Q110" s="5">
        <f t="shared" si="66"/>
        <v>0</v>
      </c>
      <c r="R110" s="5">
        <f t="shared" si="66"/>
        <v>0</v>
      </c>
      <c r="S110" s="5">
        <f t="shared" si="66"/>
        <v>0</v>
      </c>
      <c r="T110" s="5">
        <f t="shared" si="66"/>
        <v>0</v>
      </c>
      <c r="U110" s="5">
        <f t="shared" si="66"/>
        <v>0</v>
      </c>
      <c r="V110" s="5">
        <f t="shared" si="66"/>
        <v>0</v>
      </c>
      <c r="W110" s="5">
        <f t="shared" si="66"/>
        <v>0</v>
      </c>
      <c r="X110" s="5">
        <f t="shared" si="66"/>
        <v>0</v>
      </c>
      <c r="Y110" s="5">
        <f t="shared" si="66"/>
        <v>0</v>
      </c>
      <c r="Z110" s="5">
        <f t="shared" si="66"/>
        <v>0</v>
      </c>
      <c r="AA110" s="5">
        <f t="shared" si="66"/>
        <v>0</v>
      </c>
      <c r="AB110" s="5">
        <f t="shared" si="66"/>
        <v>0</v>
      </c>
      <c r="AC110" s="5">
        <f t="shared" si="66"/>
        <v>0</v>
      </c>
      <c r="AD110" s="5">
        <f t="shared" si="66"/>
        <v>0</v>
      </c>
      <c r="AE110" s="5">
        <f t="shared" si="66"/>
        <v>0</v>
      </c>
      <c r="AF110" s="5">
        <f t="shared" si="66"/>
        <v>0</v>
      </c>
      <c r="AG110" s="5">
        <f t="shared" si="66"/>
        <v>0</v>
      </c>
      <c r="AH110" s="5">
        <f t="shared" si="66"/>
        <v>0</v>
      </c>
      <c r="AI110" s="5">
        <f t="shared" si="66"/>
        <v>0</v>
      </c>
      <c r="AJ110" s="5">
        <f t="shared" si="66"/>
        <v>0</v>
      </c>
      <c r="AM110" s="50" t="str">
        <f>IF(SUM(AM100:AM109)=0,"-",SUM(AM100:AM109))</f>
        <v>-</v>
      </c>
      <c r="AN110" s="50"/>
      <c r="AO110" s="50" t="str">
        <f t="shared" ref="AO110" si="67">IF(SUM(AO100:AO109)=0,"-",SUM(AO100:AO109))</f>
        <v>-</v>
      </c>
      <c r="AP110" s="50"/>
      <c r="AQ110" s="51" t="str">
        <f t="shared" ref="AQ110" si="68">IF(SUM(AQ100:AQ109)=0,"-",SUM(AQ100:AQ109))</f>
        <v>-</v>
      </c>
      <c r="AR110" s="51"/>
    </row>
    <row r="113" spans="1:44" ht="12.75" customHeight="1" x14ac:dyDescent="0.2">
      <c r="A113" s="15">
        <f>MONTH(C113)</f>
        <v>8</v>
      </c>
      <c r="C113" s="38">
        <f>DATE($BD$9,MONTH(C98)+1,1)</f>
        <v>45139</v>
      </c>
      <c r="D113" s="38"/>
      <c r="E113" s="18"/>
      <c r="F113" s="20">
        <f>DATE(YEAR(C113),MONTH(C113),1)</f>
        <v>45139</v>
      </c>
      <c r="G113" s="20">
        <f t="shared" ref="G113:AJ113" si="69">IFERROR(IF(MONTH(F113+1)=MONTH($C113),F113+1,"-"),"-")</f>
        <v>45140</v>
      </c>
      <c r="H113" s="20">
        <f t="shared" si="69"/>
        <v>45141</v>
      </c>
      <c r="I113" s="20">
        <f t="shared" si="69"/>
        <v>45142</v>
      </c>
      <c r="J113" s="20">
        <f t="shared" si="69"/>
        <v>45143</v>
      </c>
      <c r="K113" s="20">
        <f t="shared" si="69"/>
        <v>45144</v>
      </c>
      <c r="L113" s="20">
        <f t="shared" si="69"/>
        <v>45145</v>
      </c>
      <c r="M113" s="20">
        <f t="shared" si="69"/>
        <v>45146</v>
      </c>
      <c r="N113" s="20">
        <f t="shared" si="69"/>
        <v>45147</v>
      </c>
      <c r="O113" s="20">
        <f t="shared" si="69"/>
        <v>45148</v>
      </c>
      <c r="P113" s="20">
        <f t="shared" si="69"/>
        <v>45149</v>
      </c>
      <c r="Q113" s="20">
        <f t="shared" si="69"/>
        <v>45150</v>
      </c>
      <c r="R113" s="20">
        <f t="shared" si="69"/>
        <v>45151</v>
      </c>
      <c r="S113" s="20">
        <f t="shared" si="69"/>
        <v>45152</v>
      </c>
      <c r="T113" s="20">
        <f t="shared" si="69"/>
        <v>45153</v>
      </c>
      <c r="U113" s="20">
        <f t="shared" si="69"/>
        <v>45154</v>
      </c>
      <c r="V113" s="20">
        <f t="shared" si="69"/>
        <v>45155</v>
      </c>
      <c r="W113" s="20">
        <f t="shared" si="69"/>
        <v>45156</v>
      </c>
      <c r="X113" s="20">
        <f t="shared" si="69"/>
        <v>45157</v>
      </c>
      <c r="Y113" s="20">
        <f t="shared" si="69"/>
        <v>45158</v>
      </c>
      <c r="Z113" s="20">
        <f t="shared" si="69"/>
        <v>45159</v>
      </c>
      <c r="AA113" s="20">
        <f t="shared" si="69"/>
        <v>45160</v>
      </c>
      <c r="AB113" s="20">
        <f t="shared" si="69"/>
        <v>45161</v>
      </c>
      <c r="AC113" s="20">
        <f t="shared" si="69"/>
        <v>45162</v>
      </c>
      <c r="AD113" s="20">
        <f t="shared" si="69"/>
        <v>45163</v>
      </c>
      <c r="AE113" s="20">
        <f t="shared" si="69"/>
        <v>45164</v>
      </c>
      <c r="AF113" s="20">
        <f t="shared" si="69"/>
        <v>45165</v>
      </c>
      <c r="AG113" s="20">
        <f t="shared" si="69"/>
        <v>45166</v>
      </c>
      <c r="AH113" s="20">
        <f t="shared" si="69"/>
        <v>45167</v>
      </c>
      <c r="AI113" s="20">
        <f t="shared" si="69"/>
        <v>45168</v>
      </c>
      <c r="AJ113" s="20">
        <f t="shared" si="69"/>
        <v>45169</v>
      </c>
      <c r="AM113" s="31" t="s">
        <v>9</v>
      </c>
      <c r="AN113" s="31"/>
      <c r="AO113" s="31"/>
      <c r="AP113" s="31"/>
      <c r="AQ113" s="31"/>
      <c r="AR113" s="31"/>
    </row>
    <row r="114" spans="1:44" ht="12.75" customHeight="1" x14ac:dyDescent="0.2">
      <c r="A114" s="15">
        <f>A113</f>
        <v>8</v>
      </c>
      <c r="C114" s="39"/>
      <c r="D114" s="39"/>
      <c r="E114" s="18"/>
      <c r="F114" s="19" t="str">
        <f>IF(F113="-","-",UPPER(LEFT(TEXT(F113,"ddd"),1)))</f>
        <v>T</v>
      </c>
      <c r="G114" s="19" t="str">
        <f t="shared" ref="G114:H114" si="70">IF(G113="-","-",UPPER(LEFT(TEXT(G113,"ddd"),1)))</f>
        <v>W</v>
      </c>
      <c r="H114" s="19" t="str">
        <f t="shared" si="70"/>
        <v>T</v>
      </c>
      <c r="I114" s="19" t="str">
        <f>IF(I113="-","-",UPPER(LEFT(TEXT(I113,"ddd"),1)))</f>
        <v>F</v>
      </c>
      <c r="J114" s="19" t="str">
        <f t="shared" ref="J114:AJ114" si="71">IF(J113="-","-",UPPER(LEFT(TEXT(J113,"ddd"),1)))</f>
        <v>S</v>
      </c>
      <c r="K114" s="19" t="str">
        <f t="shared" si="71"/>
        <v>S</v>
      </c>
      <c r="L114" s="19" t="str">
        <f t="shared" si="71"/>
        <v>M</v>
      </c>
      <c r="M114" s="19" t="str">
        <f t="shared" si="71"/>
        <v>T</v>
      </c>
      <c r="N114" s="19" t="str">
        <f t="shared" si="71"/>
        <v>W</v>
      </c>
      <c r="O114" s="19" t="str">
        <f t="shared" si="71"/>
        <v>T</v>
      </c>
      <c r="P114" s="19" t="str">
        <f t="shared" si="71"/>
        <v>F</v>
      </c>
      <c r="Q114" s="19" t="str">
        <f t="shared" si="71"/>
        <v>S</v>
      </c>
      <c r="R114" s="19" t="str">
        <f t="shared" si="71"/>
        <v>S</v>
      </c>
      <c r="S114" s="19" t="str">
        <f t="shared" si="71"/>
        <v>M</v>
      </c>
      <c r="T114" s="19" t="str">
        <f t="shared" si="71"/>
        <v>T</v>
      </c>
      <c r="U114" s="19" t="str">
        <f t="shared" si="71"/>
        <v>W</v>
      </c>
      <c r="V114" s="19" t="str">
        <f t="shared" si="71"/>
        <v>T</v>
      </c>
      <c r="W114" s="19" t="str">
        <f t="shared" si="71"/>
        <v>F</v>
      </c>
      <c r="X114" s="19" t="str">
        <f t="shared" si="71"/>
        <v>S</v>
      </c>
      <c r="Y114" s="19" t="str">
        <f t="shared" si="71"/>
        <v>S</v>
      </c>
      <c r="Z114" s="19" t="str">
        <f t="shared" si="71"/>
        <v>M</v>
      </c>
      <c r="AA114" s="19" t="str">
        <f t="shared" si="71"/>
        <v>T</v>
      </c>
      <c r="AB114" s="19" t="str">
        <f t="shared" si="71"/>
        <v>W</v>
      </c>
      <c r="AC114" s="19" t="str">
        <f t="shared" si="71"/>
        <v>T</v>
      </c>
      <c r="AD114" s="19" t="str">
        <f t="shared" si="71"/>
        <v>F</v>
      </c>
      <c r="AE114" s="19" t="str">
        <f t="shared" si="71"/>
        <v>S</v>
      </c>
      <c r="AF114" s="19" t="str">
        <f t="shared" si="71"/>
        <v>S</v>
      </c>
      <c r="AG114" s="19" t="str">
        <f t="shared" si="71"/>
        <v>M</v>
      </c>
      <c r="AH114" s="19" t="str">
        <f t="shared" si="71"/>
        <v>T</v>
      </c>
      <c r="AI114" s="19" t="str">
        <f t="shared" si="71"/>
        <v>W</v>
      </c>
      <c r="AJ114" s="19" t="str">
        <f t="shared" si="71"/>
        <v>T</v>
      </c>
      <c r="AM114" s="45" t="s">
        <v>5</v>
      </c>
      <c r="AN114" s="45"/>
      <c r="AO114" s="45" t="s">
        <v>6</v>
      </c>
      <c r="AP114" s="45"/>
      <c r="AQ114" s="45" t="s">
        <v>7</v>
      </c>
      <c r="AR114" s="45"/>
    </row>
    <row r="115" spans="1:44" x14ac:dyDescent="0.2">
      <c r="A115" s="15">
        <f t="shared" ref="A115:A125" si="72">A114</f>
        <v>8</v>
      </c>
      <c r="C115" s="8">
        <v>1</v>
      </c>
      <c r="D115" s="6" t="s">
        <v>46</v>
      </c>
      <c r="E115" s="10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M115" s="41" t="str">
        <f t="shared" ref="AM115:AM124" si="73">IF(COUNTIF($F115:$AJ115,$AU$10)=0,"-",COUNTIF($F115:$AJ115,$AU$10))</f>
        <v>-</v>
      </c>
      <c r="AN115" s="41"/>
      <c r="AO115" s="41" t="str">
        <f t="shared" ref="AO115:AO124" si="74">IF(COUNTIF($F115:$AJ115,$AU$11)=0,"-",COUNTIF($F115:$AJ115,$AU$11))</f>
        <v>-</v>
      </c>
      <c r="AP115" s="41"/>
      <c r="AQ115" s="41" t="str">
        <f t="shared" ref="AQ115:AQ124" si="75">IF(COUNTIF($F115:$AJ115,$AU$12)=0,"-",COUNTIF($F115:$AJ115,$AU$12))</f>
        <v>-</v>
      </c>
      <c r="AR115" s="41"/>
    </row>
    <row r="116" spans="1:44" x14ac:dyDescent="0.2">
      <c r="A116" s="15">
        <f t="shared" si="72"/>
        <v>8</v>
      </c>
      <c r="C116" s="9">
        <v>2</v>
      </c>
      <c r="D116" s="6"/>
      <c r="E116" s="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M116" s="41" t="str">
        <f t="shared" si="73"/>
        <v>-</v>
      </c>
      <c r="AN116" s="41"/>
      <c r="AO116" s="41" t="str">
        <f t="shared" si="74"/>
        <v>-</v>
      </c>
      <c r="AP116" s="41"/>
      <c r="AQ116" s="41" t="str">
        <f t="shared" si="75"/>
        <v>-</v>
      </c>
      <c r="AR116" s="41"/>
    </row>
    <row r="117" spans="1:44" x14ac:dyDescent="0.2">
      <c r="A117" s="15">
        <f t="shared" si="72"/>
        <v>8</v>
      </c>
      <c r="C117" s="8">
        <v>3</v>
      </c>
      <c r="D117" s="6"/>
      <c r="E117" s="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M117" s="41" t="str">
        <f t="shared" si="73"/>
        <v>-</v>
      </c>
      <c r="AN117" s="41"/>
      <c r="AO117" s="41" t="str">
        <f t="shared" si="74"/>
        <v>-</v>
      </c>
      <c r="AP117" s="41"/>
      <c r="AQ117" s="41" t="str">
        <f t="shared" si="75"/>
        <v>-</v>
      </c>
      <c r="AR117" s="41"/>
    </row>
    <row r="118" spans="1:44" x14ac:dyDescent="0.2">
      <c r="A118" s="15">
        <f t="shared" si="72"/>
        <v>8</v>
      </c>
      <c r="C118" s="9">
        <v>4</v>
      </c>
      <c r="D118" s="6"/>
      <c r="E118" s="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M118" s="41" t="str">
        <f t="shared" si="73"/>
        <v>-</v>
      </c>
      <c r="AN118" s="41"/>
      <c r="AO118" s="41" t="str">
        <f t="shared" si="74"/>
        <v>-</v>
      </c>
      <c r="AP118" s="41"/>
      <c r="AQ118" s="41" t="str">
        <f t="shared" si="75"/>
        <v>-</v>
      </c>
      <c r="AR118" s="41"/>
    </row>
    <row r="119" spans="1:44" x14ac:dyDescent="0.2">
      <c r="A119" s="15">
        <f t="shared" si="72"/>
        <v>8</v>
      </c>
      <c r="C119" s="8">
        <v>5</v>
      </c>
      <c r="D119" s="6"/>
      <c r="E119" s="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M119" s="41" t="str">
        <f t="shared" si="73"/>
        <v>-</v>
      </c>
      <c r="AN119" s="41"/>
      <c r="AO119" s="41" t="str">
        <f t="shared" si="74"/>
        <v>-</v>
      </c>
      <c r="AP119" s="41"/>
      <c r="AQ119" s="41" t="str">
        <f t="shared" si="75"/>
        <v>-</v>
      </c>
      <c r="AR119" s="41"/>
    </row>
    <row r="120" spans="1:44" x14ac:dyDescent="0.2">
      <c r="A120" s="15">
        <f t="shared" si="72"/>
        <v>8</v>
      </c>
      <c r="C120" s="9">
        <v>6</v>
      </c>
      <c r="D120" s="6"/>
      <c r="E120" s="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M120" s="41" t="str">
        <f t="shared" si="73"/>
        <v>-</v>
      </c>
      <c r="AN120" s="41"/>
      <c r="AO120" s="41" t="str">
        <f t="shared" si="74"/>
        <v>-</v>
      </c>
      <c r="AP120" s="41"/>
      <c r="AQ120" s="41" t="str">
        <f t="shared" si="75"/>
        <v>-</v>
      </c>
      <c r="AR120" s="41"/>
    </row>
    <row r="121" spans="1:44" x14ac:dyDescent="0.2">
      <c r="A121" s="15">
        <f t="shared" si="72"/>
        <v>8</v>
      </c>
      <c r="C121" s="8">
        <v>7</v>
      </c>
      <c r="D121" s="6"/>
      <c r="E121" s="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M121" s="41" t="str">
        <f t="shared" si="73"/>
        <v>-</v>
      </c>
      <c r="AN121" s="41"/>
      <c r="AO121" s="41" t="str">
        <f t="shared" si="74"/>
        <v>-</v>
      </c>
      <c r="AP121" s="41"/>
      <c r="AQ121" s="41" t="str">
        <f t="shared" si="75"/>
        <v>-</v>
      </c>
      <c r="AR121" s="41"/>
    </row>
    <row r="122" spans="1:44" x14ac:dyDescent="0.2">
      <c r="A122" s="15">
        <f t="shared" si="72"/>
        <v>8</v>
      </c>
      <c r="C122" s="9">
        <v>8</v>
      </c>
      <c r="D122" s="6"/>
      <c r="E122" s="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M122" s="41" t="str">
        <f t="shared" si="73"/>
        <v>-</v>
      </c>
      <c r="AN122" s="41"/>
      <c r="AO122" s="41" t="str">
        <f t="shared" si="74"/>
        <v>-</v>
      </c>
      <c r="AP122" s="41"/>
      <c r="AQ122" s="41" t="str">
        <f t="shared" si="75"/>
        <v>-</v>
      </c>
      <c r="AR122" s="41"/>
    </row>
    <row r="123" spans="1:44" x14ac:dyDescent="0.2">
      <c r="A123" s="15">
        <f t="shared" si="72"/>
        <v>8</v>
      </c>
      <c r="C123" s="8">
        <v>9</v>
      </c>
      <c r="D123" s="6"/>
      <c r="E123" s="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M123" s="41" t="str">
        <f t="shared" si="73"/>
        <v>-</v>
      </c>
      <c r="AN123" s="41"/>
      <c r="AO123" s="41" t="str">
        <f t="shared" si="74"/>
        <v>-</v>
      </c>
      <c r="AP123" s="41"/>
      <c r="AQ123" s="41" t="str">
        <f t="shared" si="75"/>
        <v>-</v>
      </c>
      <c r="AR123" s="41"/>
    </row>
    <row r="124" spans="1:44" x14ac:dyDescent="0.2">
      <c r="A124" s="15">
        <f t="shared" si="72"/>
        <v>8</v>
      </c>
      <c r="C124" s="9">
        <v>10</v>
      </c>
      <c r="D124" s="6"/>
      <c r="E124" s="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M124" s="41" t="str">
        <f t="shared" si="73"/>
        <v>-</v>
      </c>
      <c r="AN124" s="41"/>
      <c r="AO124" s="41" t="str">
        <f t="shared" si="74"/>
        <v>-</v>
      </c>
      <c r="AP124" s="41"/>
      <c r="AQ124" s="41" t="str">
        <f t="shared" si="75"/>
        <v>-</v>
      </c>
      <c r="AR124" s="41"/>
    </row>
    <row r="125" spans="1:44" x14ac:dyDescent="0.2">
      <c r="A125" s="15">
        <f t="shared" si="72"/>
        <v>8</v>
      </c>
      <c r="D125" s="1"/>
      <c r="E125" s="1"/>
      <c r="F125" s="5">
        <f t="shared" ref="F125:AJ125" si="76">IF(COUNTIF(F115:F124,$AU$10)=0,0,COUNTIF(F115:F124,$AU$10))</f>
        <v>0</v>
      </c>
      <c r="G125" s="5">
        <f t="shared" si="76"/>
        <v>0</v>
      </c>
      <c r="H125" s="5">
        <f t="shared" si="76"/>
        <v>0</v>
      </c>
      <c r="I125" s="5">
        <f t="shared" si="76"/>
        <v>0</v>
      </c>
      <c r="J125" s="5">
        <f t="shared" si="76"/>
        <v>0</v>
      </c>
      <c r="K125" s="5">
        <f t="shared" si="76"/>
        <v>0</v>
      </c>
      <c r="L125" s="5">
        <f t="shared" si="76"/>
        <v>0</v>
      </c>
      <c r="M125" s="5">
        <f t="shared" si="76"/>
        <v>0</v>
      </c>
      <c r="N125" s="5">
        <f t="shared" si="76"/>
        <v>0</v>
      </c>
      <c r="O125" s="5">
        <f t="shared" si="76"/>
        <v>0</v>
      </c>
      <c r="P125" s="5">
        <f t="shared" si="76"/>
        <v>0</v>
      </c>
      <c r="Q125" s="5">
        <f t="shared" si="76"/>
        <v>0</v>
      </c>
      <c r="R125" s="5">
        <f t="shared" si="76"/>
        <v>0</v>
      </c>
      <c r="S125" s="5">
        <f t="shared" si="76"/>
        <v>0</v>
      </c>
      <c r="T125" s="5">
        <f t="shared" si="76"/>
        <v>0</v>
      </c>
      <c r="U125" s="5">
        <f t="shared" si="76"/>
        <v>0</v>
      </c>
      <c r="V125" s="5">
        <f t="shared" si="76"/>
        <v>0</v>
      </c>
      <c r="W125" s="5">
        <f t="shared" si="76"/>
        <v>0</v>
      </c>
      <c r="X125" s="5">
        <f t="shared" si="76"/>
        <v>0</v>
      </c>
      <c r="Y125" s="5">
        <f t="shared" si="76"/>
        <v>0</v>
      </c>
      <c r="Z125" s="5">
        <f t="shared" si="76"/>
        <v>0</v>
      </c>
      <c r="AA125" s="5">
        <f t="shared" si="76"/>
        <v>0</v>
      </c>
      <c r="AB125" s="5">
        <f t="shared" si="76"/>
        <v>0</v>
      </c>
      <c r="AC125" s="5">
        <f t="shared" si="76"/>
        <v>0</v>
      </c>
      <c r="AD125" s="5">
        <f t="shared" si="76"/>
        <v>0</v>
      </c>
      <c r="AE125" s="5">
        <f t="shared" si="76"/>
        <v>0</v>
      </c>
      <c r="AF125" s="5">
        <f t="shared" si="76"/>
        <v>0</v>
      </c>
      <c r="AG125" s="5">
        <f t="shared" si="76"/>
        <v>0</v>
      </c>
      <c r="AH125" s="5">
        <f t="shared" si="76"/>
        <v>0</v>
      </c>
      <c r="AI125" s="5">
        <f t="shared" si="76"/>
        <v>0</v>
      </c>
      <c r="AJ125" s="5">
        <f t="shared" si="76"/>
        <v>0</v>
      </c>
      <c r="AM125" s="50" t="str">
        <f>IF(SUM(AM115:AM124)=0,"-",SUM(AM115:AM124))</f>
        <v>-</v>
      </c>
      <c r="AN125" s="50"/>
      <c r="AO125" s="50" t="str">
        <f t="shared" ref="AO125" si="77">IF(SUM(AO115:AO124)=0,"-",SUM(AO115:AO124))</f>
        <v>-</v>
      </c>
      <c r="AP125" s="50"/>
      <c r="AQ125" s="51" t="str">
        <f t="shared" ref="AQ125" si="78">IF(SUM(AQ115:AQ124)=0,"-",SUM(AQ115:AQ124))</f>
        <v>-</v>
      </c>
      <c r="AR125" s="51"/>
    </row>
    <row r="128" spans="1:44" ht="12.75" customHeight="1" x14ac:dyDescent="0.2">
      <c r="A128" s="15">
        <f>MONTH(C128)</f>
        <v>9</v>
      </c>
      <c r="C128" s="38">
        <f>DATE($BD$9,MONTH(C113)+1,1)</f>
        <v>45170</v>
      </c>
      <c r="D128" s="38"/>
      <c r="E128" s="18"/>
      <c r="F128" s="20">
        <f>DATE(YEAR(C128),MONTH(C128),1)</f>
        <v>45170</v>
      </c>
      <c r="G128" s="20">
        <f t="shared" ref="G128:AJ128" si="79">IFERROR(IF(MONTH(F128+1)=MONTH($C128),F128+1,"-"),"-")</f>
        <v>45171</v>
      </c>
      <c r="H128" s="20">
        <f t="shared" si="79"/>
        <v>45172</v>
      </c>
      <c r="I128" s="20">
        <f t="shared" si="79"/>
        <v>45173</v>
      </c>
      <c r="J128" s="20">
        <f t="shared" si="79"/>
        <v>45174</v>
      </c>
      <c r="K128" s="20">
        <f t="shared" si="79"/>
        <v>45175</v>
      </c>
      <c r="L128" s="20">
        <f t="shared" si="79"/>
        <v>45176</v>
      </c>
      <c r="M128" s="20">
        <f t="shared" si="79"/>
        <v>45177</v>
      </c>
      <c r="N128" s="20">
        <f t="shared" si="79"/>
        <v>45178</v>
      </c>
      <c r="O128" s="20">
        <f t="shared" si="79"/>
        <v>45179</v>
      </c>
      <c r="P128" s="20">
        <f t="shared" si="79"/>
        <v>45180</v>
      </c>
      <c r="Q128" s="20">
        <f t="shared" si="79"/>
        <v>45181</v>
      </c>
      <c r="R128" s="20">
        <f t="shared" si="79"/>
        <v>45182</v>
      </c>
      <c r="S128" s="20">
        <f t="shared" si="79"/>
        <v>45183</v>
      </c>
      <c r="T128" s="20">
        <f t="shared" si="79"/>
        <v>45184</v>
      </c>
      <c r="U128" s="20">
        <f t="shared" si="79"/>
        <v>45185</v>
      </c>
      <c r="V128" s="20">
        <f t="shared" si="79"/>
        <v>45186</v>
      </c>
      <c r="W128" s="20">
        <f t="shared" si="79"/>
        <v>45187</v>
      </c>
      <c r="X128" s="20">
        <f t="shared" si="79"/>
        <v>45188</v>
      </c>
      <c r="Y128" s="20">
        <f t="shared" si="79"/>
        <v>45189</v>
      </c>
      <c r="Z128" s="20">
        <f t="shared" si="79"/>
        <v>45190</v>
      </c>
      <c r="AA128" s="20">
        <f t="shared" si="79"/>
        <v>45191</v>
      </c>
      <c r="AB128" s="20">
        <f t="shared" si="79"/>
        <v>45192</v>
      </c>
      <c r="AC128" s="20">
        <f t="shared" si="79"/>
        <v>45193</v>
      </c>
      <c r="AD128" s="20">
        <f t="shared" si="79"/>
        <v>45194</v>
      </c>
      <c r="AE128" s="20">
        <f t="shared" si="79"/>
        <v>45195</v>
      </c>
      <c r="AF128" s="20">
        <f t="shared" si="79"/>
        <v>45196</v>
      </c>
      <c r="AG128" s="20">
        <f t="shared" si="79"/>
        <v>45197</v>
      </c>
      <c r="AH128" s="20">
        <f t="shared" si="79"/>
        <v>45198</v>
      </c>
      <c r="AI128" s="20">
        <f t="shared" si="79"/>
        <v>45199</v>
      </c>
      <c r="AJ128" s="20" t="str">
        <f t="shared" si="79"/>
        <v>-</v>
      </c>
      <c r="AM128" s="31" t="s">
        <v>9</v>
      </c>
      <c r="AN128" s="31"/>
      <c r="AO128" s="31"/>
      <c r="AP128" s="31"/>
      <c r="AQ128" s="31"/>
      <c r="AR128" s="31"/>
    </row>
    <row r="129" spans="1:44" ht="12.75" customHeight="1" x14ac:dyDescent="0.2">
      <c r="A129" s="15">
        <f>A128</f>
        <v>9</v>
      </c>
      <c r="C129" s="39"/>
      <c r="D129" s="39"/>
      <c r="E129" s="18"/>
      <c r="F129" s="19" t="str">
        <f>IF(F128="-","-",UPPER(LEFT(TEXT(F128,"ddd"),1)))</f>
        <v>F</v>
      </c>
      <c r="G129" s="19" t="str">
        <f t="shared" ref="G129:H129" si="80">IF(G128="-","-",UPPER(LEFT(TEXT(G128,"ddd"),1)))</f>
        <v>S</v>
      </c>
      <c r="H129" s="19" t="str">
        <f t="shared" si="80"/>
        <v>S</v>
      </c>
      <c r="I129" s="19" t="str">
        <f>IF(I128="-","-",UPPER(LEFT(TEXT(I128,"ddd"),1)))</f>
        <v>M</v>
      </c>
      <c r="J129" s="19" t="str">
        <f t="shared" ref="J129:AJ129" si="81">IF(J128="-","-",UPPER(LEFT(TEXT(J128,"ddd"),1)))</f>
        <v>T</v>
      </c>
      <c r="K129" s="19" t="str">
        <f t="shared" si="81"/>
        <v>W</v>
      </c>
      <c r="L129" s="19" t="str">
        <f t="shared" si="81"/>
        <v>T</v>
      </c>
      <c r="M129" s="19" t="str">
        <f t="shared" si="81"/>
        <v>F</v>
      </c>
      <c r="N129" s="19" t="str">
        <f t="shared" si="81"/>
        <v>S</v>
      </c>
      <c r="O129" s="19" t="str">
        <f t="shared" si="81"/>
        <v>S</v>
      </c>
      <c r="P129" s="19" t="str">
        <f t="shared" si="81"/>
        <v>M</v>
      </c>
      <c r="Q129" s="19" t="str">
        <f t="shared" si="81"/>
        <v>T</v>
      </c>
      <c r="R129" s="19" t="str">
        <f t="shared" si="81"/>
        <v>W</v>
      </c>
      <c r="S129" s="19" t="str">
        <f t="shared" si="81"/>
        <v>T</v>
      </c>
      <c r="T129" s="19" t="str">
        <f t="shared" si="81"/>
        <v>F</v>
      </c>
      <c r="U129" s="19" t="str">
        <f t="shared" si="81"/>
        <v>S</v>
      </c>
      <c r="V129" s="19" t="str">
        <f t="shared" si="81"/>
        <v>S</v>
      </c>
      <c r="W129" s="19" t="str">
        <f t="shared" si="81"/>
        <v>M</v>
      </c>
      <c r="X129" s="19" t="str">
        <f t="shared" si="81"/>
        <v>T</v>
      </c>
      <c r="Y129" s="19" t="str">
        <f t="shared" si="81"/>
        <v>W</v>
      </c>
      <c r="Z129" s="19" t="str">
        <f t="shared" si="81"/>
        <v>T</v>
      </c>
      <c r="AA129" s="19" t="str">
        <f t="shared" si="81"/>
        <v>F</v>
      </c>
      <c r="AB129" s="19" t="str">
        <f t="shared" si="81"/>
        <v>S</v>
      </c>
      <c r="AC129" s="19" t="str">
        <f t="shared" si="81"/>
        <v>S</v>
      </c>
      <c r="AD129" s="19" t="str">
        <f t="shared" si="81"/>
        <v>M</v>
      </c>
      <c r="AE129" s="19" t="str">
        <f t="shared" si="81"/>
        <v>T</v>
      </c>
      <c r="AF129" s="19" t="str">
        <f t="shared" si="81"/>
        <v>W</v>
      </c>
      <c r="AG129" s="19" t="str">
        <f t="shared" si="81"/>
        <v>T</v>
      </c>
      <c r="AH129" s="19" t="str">
        <f t="shared" si="81"/>
        <v>F</v>
      </c>
      <c r="AI129" s="19" t="str">
        <f t="shared" si="81"/>
        <v>S</v>
      </c>
      <c r="AJ129" s="19" t="str">
        <f t="shared" si="81"/>
        <v>-</v>
      </c>
      <c r="AM129" s="45" t="s">
        <v>5</v>
      </c>
      <c r="AN129" s="45"/>
      <c r="AO129" s="45" t="s">
        <v>6</v>
      </c>
      <c r="AP129" s="45"/>
      <c r="AQ129" s="45" t="s">
        <v>7</v>
      </c>
      <c r="AR129" s="45"/>
    </row>
    <row r="130" spans="1:44" x14ac:dyDescent="0.2">
      <c r="A130" s="15">
        <f t="shared" ref="A130:A140" si="82">A129</f>
        <v>9</v>
      </c>
      <c r="C130" s="8">
        <v>1</v>
      </c>
      <c r="D130" s="6" t="s">
        <v>46</v>
      </c>
      <c r="E130" s="10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M130" s="41" t="str">
        <f t="shared" ref="AM130:AM139" si="83">IF(COUNTIF($F130:$AJ130,$AU$10)=0,"-",COUNTIF($F130:$AJ130,$AU$10))</f>
        <v>-</v>
      </c>
      <c r="AN130" s="41"/>
      <c r="AO130" s="41" t="str">
        <f t="shared" ref="AO130:AO139" si="84">IF(COUNTIF($F130:$AJ130,$AU$11)=0,"-",COUNTIF($F130:$AJ130,$AU$11))</f>
        <v>-</v>
      </c>
      <c r="AP130" s="41"/>
      <c r="AQ130" s="41" t="str">
        <f t="shared" ref="AQ130:AQ139" si="85">IF(COUNTIF($F130:$AJ130,$AU$12)=0,"-",COUNTIF($F130:$AJ130,$AU$12))</f>
        <v>-</v>
      </c>
      <c r="AR130" s="41"/>
    </row>
    <row r="131" spans="1:44" x14ac:dyDescent="0.2">
      <c r="A131" s="15">
        <f t="shared" si="82"/>
        <v>9</v>
      </c>
      <c r="C131" s="9">
        <v>2</v>
      </c>
      <c r="D131" s="6"/>
      <c r="E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M131" s="41" t="str">
        <f t="shared" si="83"/>
        <v>-</v>
      </c>
      <c r="AN131" s="41"/>
      <c r="AO131" s="41" t="str">
        <f t="shared" si="84"/>
        <v>-</v>
      </c>
      <c r="AP131" s="41"/>
      <c r="AQ131" s="41" t="str">
        <f t="shared" si="85"/>
        <v>-</v>
      </c>
      <c r="AR131" s="41"/>
    </row>
    <row r="132" spans="1:44" x14ac:dyDescent="0.2">
      <c r="A132" s="15">
        <f t="shared" si="82"/>
        <v>9</v>
      </c>
      <c r="C132" s="8">
        <v>3</v>
      </c>
      <c r="D132" s="6"/>
      <c r="E132" s="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M132" s="41" t="str">
        <f t="shared" si="83"/>
        <v>-</v>
      </c>
      <c r="AN132" s="41"/>
      <c r="AO132" s="41" t="str">
        <f t="shared" si="84"/>
        <v>-</v>
      </c>
      <c r="AP132" s="41"/>
      <c r="AQ132" s="41" t="str">
        <f t="shared" si="85"/>
        <v>-</v>
      </c>
      <c r="AR132" s="41"/>
    </row>
    <row r="133" spans="1:44" x14ac:dyDescent="0.2">
      <c r="A133" s="15">
        <f t="shared" si="82"/>
        <v>9</v>
      </c>
      <c r="C133" s="9">
        <v>4</v>
      </c>
      <c r="D133" s="6"/>
      <c r="E133" s="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M133" s="41" t="str">
        <f t="shared" si="83"/>
        <v>-</v>
      </c>
      <c r="AN133" s="41"/>
      <c r="AO133" s="41" t="str">
        <f t="shared" si="84"/>
        <v>-</v>
      </c>
      <c r="AP133" s="41"/>
      <c r="AQ133" s="41" t="str">
        <f t="shared" si="85"/>
        <v>-</v>
      </c>
      <c r="AR133" s="41"/>
    </row>
    <row r="134" spans="1:44" x14ac:dyDescent="0.2">
      <c r="A134" s="15">
        <f t="shared" si="82"/>
        <v>9</v>
      </c>
      <c r="C134" s="8">
        <v>5</v>
      </c>
      <c r="D134" s="6"/>
      <c r="E134" s="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M134" s="41" t="str">
        <f t="shared" si="83"/>
        <v>-</v>
      </c>
      <c r="AN134" s="41"/>
      <c r="AO134" s="41" t="str">
        <f t="shared" si="84"/>
        <v>-</v>
      </c>
      <c r="AP134" s="41"/>
      <c r="AQ134" s="41" t="str">
        <f t="shared" si="85"/>
        <v>-</v>
      </c>
      <c r="AR134" s="41"/>
    </row>
    <row r="135" spans="1:44" x14ac:dyDescent="0.2">
      <c r="A135" s="15">
        <f t="shared" si="82"/>
        <v>9</v>
      </c>
      <c r="C135" s="9">
        <v>6</v>
      </c>
      <c r="D135" s="6"/>
      <c r="E135" s="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M135" s="41" t="str">
        <f t="shared" si="83"/>
        <v>-</v>
      </c>
      <c r="AN135" s="41"/>
      <c r="AO135" s="41" t="str">
        <f t="shared" si="84"/>
        <v>-</v>
      </c>
      <c r="AP135" s="41"/>
      <c r="AQ135" s="41" t="str">
        <f t="shared" si="85"/>
        <v>-</v>
      </c>
      <c r="AR135" s="41"/>
    </row>
    <row r="136" spans="1:44" x14ac:dyDescent="0.2">
      <c r="A136" s="15">
        <f t="shared" si="82"/>
        <v>9</v>
      </c>
      <c r="C136" s="8">
        <v>7</v>
      </c>
      <c r="D136" s="6"/>
      <c r="E136" s="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M136" s="41" t="str">
        <f t="shared" si="83"/>
        <v>-</v>
      </c>
      <c r="AN136" s="41"/>
      <c r="AO136" s="41" t="str">
        <f t="shared" si="84"/>
        <v>-</v>
      </c>
      <c r="AP136" s="41"/>
      <c r="AQ136" s="41" t="str">
        <f t="shared" si="85"/>
        <v>-</v>
      </c>
      <c r="AR136" s="41"/>
    </row>
    <row r="137" spans="1:44" x14ac:dyDescent="0.2">
      <c r="A137" s="15">
        <f t="shared" si="82"/>
        <v>9</v>
      </c>
      <c r="C137" s="9">
        <v>8</v>
      </c>
      <c r="D137" s="6"/>
      <c r="E137" s="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M137" s="41" t="str">
        <f t="shared" si="83"/>
        <v>-</v>
      </c>
      <c r="AN137" s="41"/>
      <c r="AO137" s="41" t="str">
        <f t="shared" si="84"/>
        <v>-</v>
      </c>
      <c r="AP137" s="41"/>
      <c r="AQ137" s="41" t="str">
        <f t="shared" si="85"/>
        <v>-</v>
      </c>
      <c r="AR137" s="41"/>
    </row>
    <row r="138" spans="1:44" x14ac:dyDescent="0.2">
      <c r="A138" s="15">
        <f t="shared" si="82"/>
        <v>9</v>
      </c>
      <c r="C138" s="8">
        <v>9</v>
      </c>
      <c r="D138" s="6"/>
      <c r="E138" s="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M138" s="41" t="str">
        <f t="shared" si="83"/>
        <v>-</v>
      </c>
      <c r="AN138" s="41"/>
      <c r="AO138" s="41" t="str">
        <f t="shared" si="84"/>
        <v>-</v>
      </c>
      <c r="AP138" s="41"/>
      <c r="AQ138" s="41" t="str">
        <f t="shared" si="85"/>
        <v>-</v>
      </c>
      <c r="AR138" s="41"/>
    </row>
    <row r="139" spans="1:44" x14ac:dyDescent="0.2">
      <c r="A139" s="15">
        <f t="shared" si="82"/>
        <v>9</v>
      </c>
      <c r="C139" s="9">
        <v>10</v>
      </c>
      <c r="D139" s="6"/>
      <c r="E139" s="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M139" s="41" t="str">
        <f t="shared" si="83"/>
        <v>-</v>
      </c>
      <c r="AN139" s="41"/>
      <c r="AO139" s="41" t="str">
        <f t="shared" si="84"/>
        <v>-</v>
      </c>
      <c r="AP139" s="41"/>
      <c r="AQ139" s="41" t="str">
        <f t="shared" si="85"/>
        <v>-</v>
      </c>
      <c r="AR139" s="41"/>
    </row>
    <row r="140" spans="1:44" x14ac:dyDescent="0.2">
      <c r="A140" s="15">
        <f t="shared" si="82"/>
        <v>9</v>
      </c>
      <c r="D140" s="1"/>
      <c r="E140" s="1"/>
      <c r="F140" s="5">
        <f t="shared" ref="F140:AJ140" si="86">IF(COUNTIF(F130:F139,$AU$10)=0,0,COUNTIF(F130:F139,$AU$10))</f>
        <v>0</v>
      </c>
      <c r="G140" s="5">
        <f t="shared" si="86"/>
        <v>0</v>
      </c>
      <c r="H140" s="5">
        <f t="shared" si="86"/>
        <v>0</v>
      </c>
      <c r="I140" s="5">
        <f t="shared" si="86"/>
        <v>0</v>
      </c>
      <c r="J140" s="5">
        <f t="shared" si="86"/>
        <v>0</v>
      </c>
      <c r="K140" s="5">
        <f t="shared" si="86"/>
        <v>0</v>
      </c>
      <c r="L140" s="5">
        <f t="shared" si="86"/>
        <v>0</v>
      </c>
      <c r="M140" s="5">
        <f t="shared" si="86"/>
        <v>0</v>
      </c>
      <c r="N140" s="5">
        <f t="shared" si="86"/>
        <v>0</v>
      </c>
      <c r="O140" s="5">
        <f t="shared" si="86"/>
        <v>0</v>
      </c>
      <c r="P140" s="5">
        <f t="shared" si="86"/>
        <v>0</v>
      </c>
      <c r="Q140" s="5">
        <f t="shared" si="86"/>
        <v>0</v>
      </c>
      <c r="R140" s="5">
        <f t="shared" si="86"/>
        <v>0</v>
      </c>
      <c r="S140" s="5">
        <f t="shared" si="86"/>
        <v>0</v>
      </c>
      <c r="T140" s="5">
        <f t="shared" si="86"/>
        <v>0</v>
      </c>
      <c r="U140" s="5">
        <f t="shared" si="86"/>
        <v>0</v>
      </c>
      <c r="V140" s="5">
        <f t="shared" si="86"/>
        <v>0</v>
      </c>
      <c r="W140" s="5">
        <f t="shared" si="86"/>
        <v>0</v>
      </c>
      <c r="X140" s="5">
        <f t="shared" si="86"/>
        <v>0</v>
      </c>
      <c r="Y140" s="5">
        <f t="shared" si="86"/>
        <v>0</v>
      </c>
      <c r="Z140" s="5">
        <f t="shared" si="86"/>
        <v>0</v>
      </c>
      <c r="AA140" s="5">
        <f t="shared" si="86"/>
        <v>0</v>
      </c>
      <c r="AB140" s="5">
        <f t="shared" si="86"/>
        <v>0</v>
      </c>
      <c r="AC140" s="5">
        <f t="shared" si="86"/>
        <v>0</v>
      </c>
      <c r="AD140" s="5">
        <f t="shared" si="86"/>
        <v>0</v>
      </c>
      <c r="AE140" s="5">
        <f t="shared" si="86"/>
        <v>0</v>
      </c>
      <c r="AF140" s="5">
        <f t="shared" si="86"/>
        <v>0</v>
      </c>
      <c r="AG140" s="5">
        <f t="shared" si="86"/>
        <v>0</v>
      </c>
      <c r="AH140" s="5">
        <f t="shared" si="86"/>
        <v>0</v>
      </c>
      <c r="AI140" s="5">
        <f t="shared" si="86"/>
        <v>0</v>
      </c>
      <c r="AJ140" s="5">
        <f t="shared" si="86"/>
        <v>0</v>
      </c>
      <c r="AM140" s="50" t="str">
        <f>IF(SUM(AM130:AM139)=0,"-",SUM(AM130:AM139))</f>
        <v>-</v>
      </c>
      <c r="AN140" s="50"/>
      <c r="AO140" s="50" t="str">
        <f t="shared" ref="AO140" si="87">IF(SUM(AO130:AO139)=0,"-",SUM(AO130:AO139))</f>
        <v>-</v>
      </c>
      <c r="AP140" s="50"/>
      <c r="AQ140" s="51" t="str">
        <f t="shared" ref="AQ140" si="88">IF(SUM(AQ130:AQ139)=0,"-",SUM(AQ130:AQ139))</f>
        <v>-</v>
      </c>
      <c r="AR140" s="51"/>
    </row>
    <row r="143" spans="1:44" ht="12.75" customHeight="1" x14ac:dyDescent="0.2">
      <c r="A143" s="15">
        <f>MONTH(C143)</f>
        <v>10</v>
      </c>
      <c r="C143" s="38">
        <f>DATE($BD$9,MONTH(C128)+1,1)</f>
        <v>45200</v>
      </c>
      <c r="D143" s="38"/>
      <c r="E143" s="18"/>
      <c r="F143" s="20">
        <f>DATE(YEAR(C143),MONTH(C143),1)</f>
        <v>45200</v>
      </c>
      <c r="G143" s="20">
        <f t="shared" ref="G143:AJ143" si="89">IFERROR(IF(MONTH(F143+1)=MONTH($C143),F143+1,"-"),"-")</f>
        <v>45201</v>
      </c>
      <c r="H143" s="20">
        <f t="shared" si="89"/>
        <v>45202</v>
      </c>
      <c r="I143" s="20">
        <f t="shared" si="89"/>
        <v>45203</v>
      </c>
      <c r="J143" s="20">
        <f t="shared" si="89"/>
        <v>45204</v>
      </c>
      <c r="K143" s="20">
        <f t="shared" si="89"/>
        <v>45205</v>
      </c>
      <c r="L143" s="20">
        <f t="shared" si="89"/>
        <v>45206</v>
      </c>
      <c r="M143" s="20">
        <f t="shared" si="89"/>
        <v>45207</v>
      </c>
      <c r="N143" s="20">
        <f t="shared" si="89"/>
        <v>45208</v>
      </c>
      <c r="O143" s="20">
        <f t="shared" si="89"/>
        <v>45209</v>
      </c>
      <c r="P143" s="20">
        <f t="shared" si="89"/>
        <v>45210</v>
      </c>
      <c r="Q143" s="20">
        <f t="shared" si="89"/>
        <v>45211</v>
      </c>
      <c r="R143" s="20">
        <f t="shared" si="89"/>
        <v>45212</v>
      </c>
      <c r="S143" s="20">
        <f t="shared" si="89"/>
        <v>45213</v>
      </c>
      <c r="T143" s="20">
        <f t="shared" si="89"/>
        <v>45214</v>
      </c>
      <c r="U143" s="20">
        <f t="shared" si="89"/>
        <v>45215</v>
      </c>
      <c r="V143" s="20">
        <f t="shared" si="89"/>
        <v>45216</v>
      </c>
      <c r="W143" s="20">
        <f t="shared" si="89"/>
        <v>45217</v>
      </c>
      <c r="X143" s="20">
        <f t="shared" si="89"/>
        <v>45218</v>
      </c>
      <c r="Y143" s="20">
        <f t="shared" si="89"/>
        <v>45219</v>
      </c>
      <c r="Z143" s="20">
        <f t="shared" si="89"/>
        <v>45220</v>
      </c>
      <c r="AA143" s="20">
        <f t="shared" si="89"/>
        <v>45221</v>
      </c>
      <c r="AB143" s="20">
        <f t="shared" si="89"/>
        <v>45222</v>
      </c>
      <c r="AC143" s="20">
        <f t="shared" si="89"/>
        <v>45223</v>
      </c>
      <c r="AD143" s="20">
        <f t="shared" si="89"/>
        <v>45224</v>
      </c>
      <c r="AE143" s="20">
        <f t="shared" si="89"/>
        <v>45225</v>
      </c>
      <c r="AF143" s="20">
        <f t="shared" si="89"/>
        <v>45226</v>
      </c>
      <c r="AG143" s="20">
        <f t="shared" si="89"/>
        <v>45227</v>
      </c>
      <c r="AH143" s="20">
        <f t="shared" si="89"/>
        <v>45228</v>
      </c>
      <c r="AI143" s="20">
        <f t="shared" si="89"/>
        <v>45229</v>
      </c>
      <c r="AJ143" s="20">
        <f t="shared" si="89"/>
        <v>45230</v>
      </c>
      <c r="AM143" s="31" t="s">
        <v>9</v>
      </c>
      <c r="AN143" s="31"/>
      <c r="AO143" s="31"/>
      <c r="AP143" s="31"/>
      <c r="AQ143" s="31"/>
      <c r="AR143" s="31"/>
    </row>
    <row r="144" spans="1:44" ht="12.75" customHeight="1" x14ac:dyDescent="0.2">
      <c r="A144" s="15">
        <f>A143</f>
        <v>10</v>
      </c>
      <c r="C144" s="39"/>
      <c r="D144" s="39"/>
      <c r="E144" s="18"/>
      <c r="F144" s="19" t="str">
        <f>IF(F143="-","-",UPPER(LEFT(TEXT(F143,"ddd"),1)))</f>
        <v>S</v>
      </c>
      <c r="G144" s="19" t="str">
        <f t="shared" ref="G144:H144" si="90">IF(G143="-","-",UPPER(LEFT(TEXT(G143,"ddd"),1)))</f>
        <v>M</v>
      </c>
      <c r="H144" s="19" t="str">
        <f t="shared" si="90"/>
        <v>T</v>
      </c>
      <c r="I144" s="19" t="str">
        <f>IF(I143="-","-",UPPER(LEFT(TEXT(I143,"ddd"),1)))</f>
        <v>W</v>
      </c>
      <c r="J144" s="19" t="str">
        <f t="shared" ref="J144:AJ144" si="91">IF(J143="-","-",UPPER(LEFT(TEXT(J143,"ddd"),1)))</f>
        <v>T</v>
      </c>
      <c r="K144" s="19" t="str">
        <f t="shared" si="91"/>
        <v>F</v>
      </c>
      <c r="L144" s="19" t="str">
        <f t="shared" si="91"/>
        <v>S</v>
      </c>
      <c r="M144" s="19" t="str">
        <f t="shared" si="91"/>
        <v>S</v>
      </c>
      <c r="N144" s="19" t="str">
        <f t="shared" si="91"/>
        <v>M</v>
      </c>
      <c r="O144" s="19" t="str">
        <f t="shared" si="91"/>
        <v>T</v>
      </c>
      <c r="P144" s="19" t="str">
        <f t="shared" si="91"/>
        <v>W</v>
      </c>
      <c r="Q144" s="19" t="str">
        <f t="shared" si="91"/>
        <v>T</v>
      </c>
      <c r="R144" s="19" t="str">
        <f t="shared" si="91"/>
        <v>F</v>
      </c>
      <c r="S144" s="19" t="str">
        <f t="shared" si="91"/>
        <v>S</v>
      </c>
      <c r="T144" s="19" t="str">
        <f t="shared" si="91"/>
        <v>S</v>
      </c>
      <c r="U144" s="19" t="str">
        <f t="shared" si="91"/>
        <v>M</v>
      </c>
      <c r="V144" s="19" t="str">
        <f t="shared" si="91"/>
        <v>T</v>
      </c>
      <c r="W144" s="19" t="str">
        <f t="shared" si="91"/>
        <v>W</v>
      </c>
      <c r="X144" s="19" t="str">
        <f t="shared" si="91"/>
        <v>T</v>
      </c>
      <c r="Y144" s="19" t="str">
        <f t="shared" si="91"/>
        <v>F</v>
      </c>
      <c r="Z144" s="19" t="str">
        <f t="shared" si="91"/>
        <v>S</v>
      </c>
      <c r="AA144" s="19" t="str">
        <f t="shared" si="91"/>
        <v>S</v>
      </c>
      <c r="AB144" s="19" t="str">
        <f t="shared" si="91"/>
        <v>M</v>
      </c>
      <c r="AC144" s="19" t="str">
        <f t="shared" si="91"/>
        <v>T</v>
      </c>
      <c r="AD144" s="19" t="str">
        <f t="shared" si="91"/>
        <v>W</v>
      </c>
      <c r="AE144" s="19" t="str">
        <f t="shared" si="91"/>
        <v>T</v>
      </c>
      <c r="AF144" s="19" t="str">
        <f t="shared" si="91"/>
        <v>F</v>
      </c>
      <c r="AG144" s="19" t="str">
        <f t="shared" si="91"/>
        <v>S</v>
      </c>
      <c r="AH144" s="19" t="str">
        <f t="shared" si="91"/>
        <v>S</v>
      </c>
      <c r="AI144" s="19" t="str">
        <f t="shared" si="91"/>
        <v>M</v>
      </c>
      <c r="AJ144" s="19" t="str">
        <f t="shared" si="91"/>
        <v>T</v>
      </c>
      <c r="AM144" s="45" t="s">
        <v>5</v>
      </c>
      <c r="AN144" s="45"/>
      <c r="AO144" s="45" t="s">
        <v>6</v>
      </c>
      <c r="AP144" s="45"/>
      <c r="AQ144" s="45" t="s">
        <v>7</v>
      </c>
      <c r="AR144" s="45"/>
    </row>
    <row r="145" spans="1:44" x14ac:dyDescent="0.2">
      <c r="A145" s="15">
        <f t="shared" ref="A145:A155" si="92">A144</f>
        <v>10</v>
      </c>
      <c r="C145" s="8">
        <v>1</v>
      </c>
      <c r="D145" s="6" t="s">
        <v>46</v>
      </c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M145" s="41" t="str">
        <f t="shared" ref="AM145:AM154" si="93">IF(COUNTIF($F145:$AJ145,$AU$10)=0,"-",COUNTIF($F145:$AJ145,$AU$10))</f>
        <v>-</v>
      </c>
      <c r="AN145" s="41"/>
      <c r="AO145" s="41" t="str">
        <f t="shared" ref="AO145:AO154" si="94">IF(COUNTIF($F145:$AJ145,$AU$11)=0,"-",COUNTIF($F145:$AJ145,$AU$11))</f>
        <v>-</v>
      </c>
      <c r="AP145" s="41"/>
      <c r="AQ145" s="41" t="str">
        <f t="shared" ref="AQ145:AQ154" si="95">IF(COUNTIF($F145:$AJ145,$AU$12)=0,"-",COUNTIF($F145:$AJ145,$AU$12))</f>
        <v>-</v>
      </c>
      <c r="AR145" s="41"/>
    </row>
    <row r="146" spans="1:44" x14ac:dyDescent="0.2">
      <c r="A146" s="15">
        <f t="shared" si="92"/>
        <v>10</v>
      </c>
      <c r="C146" s="9">
        <v>2</v>
      </c>
      <c r="D146" s="6"/>
      <c r="E146" s="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M146" s="41" t="str">
        <f t="shared" si="93"/>
        <v>-</v>
      </c>
      <c r="AN146" s="41"/>
      <c r="AO146" s="41" t="str">
        <f t="shared" si="94"/>
        <v>-</v>
      </c>
      <c r="AP146" s="41"/>
      <c r="AQ146" s="41" t="str">
        <f t="shared" si="95"/>
        <v>-</v>
      </c>
      <c r="AR146" s="41"/>
    </row>
    <row r="147" spans="1:44" x14ac:dyDescent="0.2">
      <c r="A147" s="15">
        <f t="shared" si="92"/>
        <v>10</v>
      </c>
      <c r="C147" s="8">
        <v>3</v>
      </c>
      <c r="D147" s="6"/>
      <c r="E147" s="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M147" s="41" t="str">
        <f t="shared" si="93"/>
        <v>-</v>
      </c>
      <c r="AN147" s="41"/>
      <c r="AO147" s="41" t="str">
        <f t="shared" si="94"/>
        <v>-</v>
      </c>
      <c r="AP147" s="41"/>
      <c r="AQ147" s="41" t="str">
        <f t="shared" si="95"/>
        <v>-</v>
      </c>
      <c r="AR147" s="41"/>
    </row>
    <row r="148" spans="1:44" x14ac:dyDescent="0.2">
      <c r="A148" s="15">
        <f t="shared" si="92"/>
        <v>10</v>
      </c>
      <c r="C148" s="9">
        <v>4</v>
      </c>
      <c r="D148" s="6"/>
      <c r="E148" s="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M148" s="41" t="str">
        <f t="shared" si="93"/>
        <v>-</v>
      </c>
      <c r="AN148" s="41"/>
      <c r="AO148" s="41" t="str">
        <f t="shared" si="94"/>
        <v>-</v>
      </c>
      <c r="AP148" s="41"/>
      <c r="AQ148" s="41" t="str">
        <f t="shared" si="95"/>
        <v>-</v>
      </c>
      <c r="AR148" s="41"/>
    </row>
    <row r="149" spans="1:44" x14ac:dyDescent="0.2">
      <c r="A149" s="15">
        <f t="shared" si="92"/>
        <v>10</v>
      </c>
      <c r="C149" s="8">
        <v>5</v>
      </c>
      <c r="D149" s="6"/>
      <c r="E149" s="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M149" s="41" t="str">
        <f t="shared" si="93"/>
        <v>-</v>
      </c>
      <c r="AN149" s="41"/>
      <c r="AO149" s="41" t="str">
        <f t="shared" si="94"/>
        <v>-</v>
      </c>
      <c r="AP149" s="41"/>
      <c r="AQ149" s="41" t="str">
        <f t="shared" si="95"/>
        <v>-</v>
      </c>
      <c r="AR149" s="41"/>
    </row>
    <row r="150" spans="1:44" x14ac:dyDescent="0.2">
      <c r="A150" s="15">
        <f t="shared" si="92"/>
        <v>10</v>
      </c>
      <c r="C150" s="9">
        <v>6</v>
      </c>
      <c r="D150" s="6"/>
      <c r="E150" s="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M150" s="41" t="str">
        <f t="shared" si="93"/>
        <v>-</v>
      </c>
      <c r="AN150" s="41"/>
      <c r="AO150" s="41" t="str">
        <f t="shared" si="94"/>
        <v>-</v>
      </c>
      <c r="AP150" s="41"/>
      <c r="AQ150" s="41" t="str">
        <f t="shared" si="95"/>
        <v>-</v>
      </c>
      <c r="AR150" s="41"/>
    </row>
    <row r="151" spans="1:44" x14ac:dyDescent="0.2">
      <c r="A151" s="15">
        <f t="shared" si="92"/>
        <v>10</v>
      </c>
      <c r="C151" s="8">
        <v>7</v>
      </c>
      <c r="D151" s="6"/>
      <c r="E151" s="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M151" s="41" t="str">
        <f t="shared" si="93"/>
        <v>-</v>
      </c>
      <c r="AN151" s="41"/>
      <c r="AO151" s="41" t="str">
        <f t="shared" si="94"/>
        <v>-</v>
      </c>
      <c r="AP151" s="41"/>
      <c r="AQ151" s="41" t="str">
        <f t="shared" si="95"/>
        <v>-</v>
      </c>
      <c r="AR151" s="41"/>
    </row>
    <row r="152" spans="1:44" x14ac:dyDescent="0.2">
      <c r="A152" s="15">
        <f t="shared" si="92"/>
        <v>10</v>
      </c>
      <c r="C152" s="9">
        <v>8</v>
      </c>
      <c r="D152" s="6"/>
      <c r="E152" s="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M152" s="41" t="str">
        <f t="shared" si="93"/>
        <v>-</v>
      </c>
      <c r="AN152" s="41"/>
      <c r="AO152" s="41" t="str">
        <f t="shared" si="94"/>
        <v>-</v>
      </c>
      <c r="AP152" s="41"/>
      <c r="AQ152" s="41" t="str">
        <f t="shared" si="95"/>
        <v>-</v>
      </c>
      <c r="AR152" s="41"/>
    </row>
    <row r="153" spans="1:44" x14ac:dyDescent="0.2">
      <c r="A153" s="15">
        <f t="shared" si="92"/>
        <v>10</v>
      </c>
      <c r="C153" s="8">
        <v>9</v>
      </c>
      <c r="D153" s="6"/>
      <c r="E153" s="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M153" s="41" t="str">
        <f t="shared" si="93"/>
        <v>-</v>
      </c>
      <c r="AN153" s="41"/>
      <c r="AO153" s="41" t="str">
        <f t="shared" si="94"/>
        <v>-</v>
      </c>
      <c r="AP153" s="41"/>
      <c r="AQ153" s="41" t="str">
        <f t="shared" si="95"/>
        <v>-</v>
      </c>
      <c r="AR153" s="41"/>
    </row>
    <row r="154" spans="1:44" x14ac:dyDescent="0.2">
      <c r="A154" s="15">
        <f t="shared" si="92"/>
        <v>10</v>
      </c>
      <c r="C154" s="9">
        <v>10</v>
      </c>
      <c r="D154" s="6"/>
      <c r="E154" s="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M154" s="41" t="str">
        <f t="shared" si="93"/>
        <v>-</v>
      </c>
      <c r="AN154" s="41"/>
      <c r="AO154" s="41" t="str">
        <f t="shared" si="94"/>
        <v>-</v>
      </c>
      <c r="AP154" s="41"/>
      <c r="AQ154" s="41" t="str">
        <f t="shared" si="95"/>
        <v>-</v>
      </c>
      <c r="AR154" s="41"/>
    </row>
    <row r="155" spans="1:44" x14ac:dyDescent="0.2">
      <c r="A155" s="15">
        <f t="shared" si="92"/>
        <v>10</v>
      </c>
      <c r="D155" s="1"/>
      <c r="E155" s="1"/>
      <c r="F155" s="5">
        <f t="shared" ref="F155:AJ155" si="96">IF(COUNTIF(F145:F154,$AU$10)=0,0,COUNTIF(F145:F154,$AU$10))</f>
        <v>0</v>
      </c>
      <c r="G155" s="5">
        <f t="shared" si="96"/>
        <v>0</v>
      </c>
      <c r="H155" s="5">
        <f t="shared" si="96"/>
        <v>0</v>
      </c>
      <c r="I155" s="5">
        <f t="shared" si="96"/>
        <v>0</v>
      </c>
      <c r="J155" s="5">
        <f t="shared" si="96"/>
        <v>0</v>
      </c>
      <c r="K155" s="5">
        <f t="shared" si="96"/>
        <v>0</v>
      </c>
      <c r="L155" s="5">
        <f t="shared" si="96"/>
        <v>0</v>
      </c>
      <c r="M155" s="5">
        <f t="shared" si="96"/>
        <v>0</v>
      </c>
      <c r="N155" s="5">
        <f t="shared" si="96"/>
        <v>0</v>
      </c>
      <c r="O155" s="5">
        <f t="shared" si="96"/>
        <v>0</v>
      </c>
      <c r="P155" s="5">
        <f t="shared" si="96"/>
        <v>0</v>
      </c>
      <c r="Q155" s="5">
        <f t="shared" si="96"/>
        <v>0</v>
      </c>
      <c r="R155" s="5">
        <f t="shared" si="96"/>
        <v>0</v>
      </c>
      <c r="S155" s="5">
        <f t="shared" si="96"/>
        <v>0</v>
      </c>
      <c r="T155" s="5">
        <f t="shared" si="96"/>
        <v>0</v>
      </c>
      <c r="U155" s="5">
        <f t="shared" si="96"/>
        <v>0</v>
      </c>
      <c r="V155" s="5">
        <f t="shared" si="96"/>
        <v>0</v>
      </c>
      <c r="W155" s="5">
        <f t="shared" si="96"/>
        <v>0</v>
      </c>
      <c r="X155" s="5">
        <f t="shared" si="96"/>
        <v>0</v>
      </c>
      <c r="Y155" s="5">
        <f t="shared" si="96"/>
        <v>0</v>
      </c>
      <c r="Z155" s="5">
        <f t="shared" si="96"/>
        <v>0</v>
      </c>
      <c r="AA155" s="5">
        <f t="shared" si="96"/>
        <v>0</v>
      </c>
      <c r="AB155" s="5">
        <f t="shared" si="96"/>
        <v>0</v>
      </c>
      <c r="AC155" s="5">
        <f t="shared" si="96"/>
        <v>0</v>
      </c>
      <c r="AD155" s="5">
        <f t="shared" si="96"/>
        <v>0</v>
      </c>
      <c r="AE155" s="5">
        <f t="shared" si="96"/>
        <v>0</v>
      </c>
      <c r="AF155" s="5">
        <f t="shared" si="96"/>
        <v>0</v>
      </c>
      <c r="AG155" s="5">
        <f t="shared" si="96"/>
        <v>0</v>
      </c>
      <c r="AH155" s="5">
        <f t="shared" si="96"/>
        <v>0</v>
      </c>
      <c r="AI155" s="5">
        <f t="shared" si="96"/>
        <v>0</v>
      </c>
      <c r="AJ155" s="5">
        <f t="shared" si="96"/>
        <v>0</v>
      </c>
      <c r="AM155" s="50" t="str">
        <f>IF(SUM(AM145:AM154)=0,"-",SUM(AM145:AM154))</f>
        <v>-</v>
      </c>
      <c r="AN155" s="50"/>
      <c r="AO155" s="50" t="str">
        <f t="shared" ref="AO155" si="97">IF(SUM(AO145:AO154)=0,"-",SUM(AO145:AO154))</f>
        <v>-</v>
      </c>
      <c r="AP155" s="50"/>
      <c r="AQ155" s="51" t="str">
        <f t="shared" ref="AQ155" si="98">IF(SUM(AQ145:AQ154)=0,"-",SUM(AQ145:AQ154))</f>
        <v>-</v>
      </c>
      <c r="AR155" s="51"/>
    </row>
    <row r="158" spans="1:44" ht="12.75" customHeight="1" x14ac:dyDescent="0.2">
      <c r="A158" s="15">
        <f>MONTH(C158)</f>
        <v>11</v>
      </c>
      <c r="C158" s="38">
        <f>DATE($BD$9,MONTH(C143)+1,1)</f>
        <v>45231</v>
      </c>
      <c r="D158" s="38"/>
      <c r="E158" s="18"/>
      <c r="F158" s="20">
        <f>DATE(YEAR(C158),MONTH(C158),1)</f>
        <v>45231</v>
      </c>
      <c r="G158" s="20">
        <f t="shared" ref="G158:AJ158" si="99">IFERROR(IF(MONTH(F158+1)=MONTH($C158),F158+1,"-"),"-")</f>
        <v>45232</v>
      </c>
      <c r="H158" s="20">
        <f t="shared" si="99"/>
        <v>45233</v>
      </c>
      <c r="I158" s="20">
        <f t="shared" si="99"/>
        <v>45234</v>
      </c>
      <c r="J158" s="20">
        <f t="shared" si="99"/>
        <v>45235</v>
      </c>
      <c r="K158" s="20">
        <f t="shared" si="99"/>
        <v>45236</v>
      </c>
      <c r="L158" s="20">
        <f t="shared" si="99"/>
        <v>45237</v>
      </c>
      <c r="M158" s="20">
        <f t="shared" si="99"/>
        <v>45238</v>
      </c>
      <c r="N158" s="20">
        <f t="shared" si="99"/>
        <v>45239</v>
      </c>
      <c r="O158" s="20">
        <f t="shared" si="99"/>
        <v>45240</v>
      </c>
      <c r="P158" s="20">
        <f t="shared" si="99"/>
        <v>45241</v>
      </c>
      <c r="Q158" s="20">
        <f t="shared" si="99"/>
        <v>45242</v>
      </c>
      <c r="R158" s="20">
        <f t="shared" si="99"/>
        <v>45243</v>
      </c>
      <c r="S158" s="20">
        <f t="shared" si="99"/>
        <v>45244</v>
      </c>
      <c r="T158" s="20">
        <f t="shared" si="99"/>
        <v>45245</v>
      </c>
      <c r="U158" s="20">
        <f t="shared" si="99"/>
        <v>45246</v>
      </c>
      <c r="V158" s="20">
        <f t="shared" si="99"/>
        <v>45247</v>
      </c>
      <c r="W158" s="20">
        <f t="shared" si="99"/>
        <v>45248</v>
      </c>
      <c r="X158" s="20">
        <f t="shared" si="99"/>
        <v>45249</v>
      </c>
      <c r="Y158" s="20">
        <f t="shared" si="99"/>
        <v>45250</v>
      </c>
      <c r="Z158" s="20">
        <f t="shared" si="99"/>
        <v>45251</v>
      </c>
      <c r="AA158" s="20">
        <f t="shared" si="99"/>
        <v>45252</v>
      </c>
      <c r="AB158" s="20">
        <f t="shared" si="99"/>
        <v>45253</v>
      </c>
      <c r="AC158" s="20">
        <f t="shared" si="99"/>
        <v>45254</v>
      </c>
      <c r="AD158" s="20">
        <f t="shared" si="99"/>
        <v>45255</v>
      </c>
      <c r="AE158" s="20">
        <f t="shared" si="99"/>
        <v>45256</v>
      </c>
      <c r="AF158" s="20">
        <f t="shared" si="99"/>
        <v>45257</v>
      </c>
      <c r="AG158" s="20">
        <f t="shared" si="99"/>
        <v>45258</v>
      </c>
      <c r="AH158" s="20">
        <f t="shared" si="99"/>
        <v>45259</v>
      </c>
      <c r="AI158" s="20">
        <f t="shared" si="99"/>
        <v>45260</v>
      </c>
      <c r="AJ158" s="20" t="str">
        <f t="shared" si="99"/>
        <v>-</v>
      </c>
      <c r="AM158" s="31" t="s">
        <v>9</v>
      </c>
      <c r="AN158" s="31"/>
      <c r="AO158" s="31"/>
      <c r="AP158" s="31"/>
      <c r="AQ158" s="31"/>
      <c r="AR158" s="31"/>
    </row>
    <row r="159" spans="1:44" ht="12.75" customHeight="1" x14ac:dyDescent="0.2">
      <c r="A159" s="15">
        <f>A158</f>
        <v>11</v>
      </c>
      <c r="C159" s="39"/>
      <c r="D159" s="39"/>
      <c r="E159" s="18"/>
      <c r="F159" s="19" t="str">
        <f>IF(F158="-","-",UPPER(LEFT(TEXT(F158,"ddd"),1)))</f>
        <v>W</v>
      </c>
      <c r="G159" s="19" t="str">
        <f t="shared" ref="G159:H159" si="100">IF(G158="-","-",UPPER(LEFT(TEXT(G158,"ddd"),1)))</f>
        <v>T</v>
      </c>
      <c r="H159" s="19" t="str">
        <f t="shared" si="100"/>
        <v>F</v>
      </c>
      <c r="I159" s="19" t="str">
        <f>IF(I158="-","-",UPPER(LEFT(TEXT(I158,"ddd"),1)))</f>
        <v>S</v>
      </c>
      <c r="J159" s="19" t="str">
        <f t="shared" ref="J159:AJ159" si="101">IF(J158="-","-",UPPER(LEFT(TEXT(J158,"ddd"),1)))</f>
        <v>S</v>
      </c>
      <c r="K159" s="19" t="str">
        <f t="shared" si="101"/>
        <v>M</v>
      </c>
      <c r="L159" s="19" t="str">
        <f t="shared" si="101"/>
        <v>T</v>
      </c>
      <c r="M159" s="19" t="str">
        <f t="shared" si="101"/>
        <v>W</v>
      </c>
      <c r="N159" s="19" t="str">
        <f t="shared" si="101"/>
        <v>T</v>
      </c>
      <c r="O159" s="19" t="str">
        <f t="shared" si="101"/>
        <v>F</v>
      </c>
      <c r="P159" s="19" t="str">
        <f t="shared" si="101"/>
        <v>S</v>
      </c>
      <c r="Q159" s="19" t="str">
        <f t="shared" si="101"/>
        <v>S</v>
      </c>
      <c r="R159" s="19" t="str">
        <f t="shared" si="101"/>
        <v>M</v>
      </c>
      <c r="S159" s="19" t="str">
        <f t="shared" si="101"/>
        <v>T</v>
      </c>
      <c r="T159" s="19" t="str">
        <f t="shared" si="101"/>
        <v>W</v>
      </c>
      <c r="U159" s="19" t="str">
        <f t="shared" si="101"/>
        <v>T</v>
      </c>
      <c r="V159" s="19" t="str">
        <f t="shared" si="101"/>
        <v>F</v>
      </c>
      <c r="W159" s="19" t="str">
        <f t="shared" si="101"/>
        <v>S</v>
      </c>
      <c r="X159" s="19" t="str">
        <f t="shared" si="101"/>
        <v>S</v>
      </c>
      <c r="Y159" s="19" t="str">
        <f t="shared" si="101"/>
        <v>M</v>
      </c>
      <c r="Z159" s="19" t="str">
        <f t="shared" si="101"/>
        <v>T</v>
      </c>
      <c r="AA159" s="19" t="str">
        <f t="shared" si="101"/>
        <v>W</v>
      </c>
      <c r="AB159" s="19" t="str">
        <f t="shared" si="101"/>
        <v>T</v>
      </c>
      <c r="AC159" s="19" t="str">
        <f t="shared" si="101"/>
        <v>F</v>
      </c>
      <c r="AD159" s="19" t="str">
        <f t="shared" si="101"/>
        <v>S</v>
      </c>
      <c r="AE159" s="19" t="str">
        <f t="shared" si="101"/>
        <v>S</v>
      </c>
      <c r="AF159" s="19" t="str">
        <f t="shared" si="101"/>
        <v>M</v>
      </c>
      <c r="AG159" s="19" t="str">
        <f t="shared" si="101"/>
        <v>T</v>
      </c>
      <c r="AH159" s="19" t="str">
        <f t="shared" si="101"/>
        <v>W</v>
      </c>
      <c r="AI159" s="19" t="str">
        <f t="shared" si="101"/>
        <v>T</v>
      </c>
      <c r="AJ159" s="19" t="str">
        <f t="shared" si="101"/>
        <v>-</v>
      </c>
      <c r="AM159" s="45" t="s">
        <v>5</v>
      </c>
      <c r="AN159" s="45"/>
      <c r="AO159" s="45" t="s">
        <v>6</v>
      </c>
      <c r="AP159" s="45"/>
      <c r="AQ159" s="45" t="s">
        <v>7</v>
      </c>
      <c r="AR159" s="45"/>
    </row>
    <row r="160" spans="1:44" x14ac:dyDescent="0.2">
      <c r="A160" s="15">
        <f t="shared" ref="A160:A170" si="102">A159</f>
        <v>11</v>
      </c>
      <c r="C160" s="8">
        <v>1</v>
      </c>
      <c r="D160" s="6" t="s">
        <v>46</v>
      </c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M160" s="41" t="str">
        <f t="shared" ref="AM160:AM169" si="103">IF(COUNTIF($F160:$AJ160,$AU$10)=0,"-",COUNTIF($F160:$AJ160,$AU$10))</f>
        <v>-</v>
      </c>
      <c r="AN160" s="41"/>
      <c r="AO160" s="41" t="str">
        <f t="shared" ref="AO160:AO169" si="104">IF(COUNTIF($F160:$AJ160,$AU$11)=0,"-",COUNTIF($F160:$AJ160,$AU$11))</f>
        <v>-</v>
      </c>
      <c r="AP160" s="41"/>
      <c r="AQ160" s="41" t="str">
        <f t="shared" ref="AQ160:AQ169" si="105">IF(COUNTIF($F160:$AJ160,$AU$12)=0,"-",COUNTIF($F160:$AJ160,$AU$12))</f>
        <v>-</v>
      </c>
      <c r="AR160" s="41"/>
    </row>
    <row r="161" spans="1:44" x14ac:dyDescent="0.2">
      <c r="A161" s="15">
        <f t="shared" si="102"/>
        <v>11</v>
      </c>
      <c r="C161" s="9">
        <v>2</v>
      </c>
      <c r="D161" s="6"/>
      <c r="E161" s="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M161" s="41" t="str">
        <f t="shared" si="103"/>
        <v>-</v>
      </c>
      <c r="AN161" s="41"/>
      <c r="AO161" s="41" t="str">
        <f t="shared" si="104"/>
        <v>-</v>
      </c>
      <c r="AP161" s="41"/>
      <c r="AQ161" s="41" t="str">
        <f t="shared" si="105"/>
        <v>-</v>
      </c>
      <c r="AR161" s="41"/>
    </row>
    <row r="162" spans="1:44" x14ac:dyDescent="0.2">
      <c r="A162" s="15">
        <f t="shared" si="102"/>
        <v>11</v>
      </c>
      <c r="C162" s="8">
        <v>3</v>
      </c>
      <c r="D162" s="6"/>
      <c r="E162" s="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M162" s="41" t="str">
        <f t="shared" si="103"/>
        <v>-</v>
      </c>
      <c r="AN162" s="41"/>
      <c r="AO162" s="41" t="str">
        <f t="shared" si="104"/>
        <v>-</v>
      </c>
      <c r="AP162" s="41"/>
      <c r="AQ162" s="41" t="str">
        <f t="shared" si="105"/>
        <v>-</v>
      </c>
      <c r="AR162" s="41"/>
    </row>
    <row r="163" spans="1:44" x14ac:dyDescent="0.2">
      <c r="A163" s="15">
        <f t="shared" si="102"/>
        <v>11</v>
      </c>
      <c r="C163" s="9">
        <v>4</v>
      </c>
      <c r="D163" s="6"/>
      <c r="E163" s="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M163" s="41" t="str">
        <f t="shared" si="103"/>
        <v>-</v>
      </c>
      <c r="AN163" s="41"/>
      <c r="AO163" s="41" t="str">
        <f t="shared" si="104"/>
        <v>-</v>
      </c>
      <c r="AP163" s="41"/>
      <c r="AQ163" s="41" t="str">
        <f t="shared" si="105"/>
        <v>-</v>
      </c>
      <c r="AR163" s="41"/>
    </row>
    <row r="164" spans="1:44" x14ac:dyDescent="0.2">
      <c r="A164" s="15">
        <f t="shared" si="102"/>
        <v>11</v>
      </c>
      <c r="C164" s="8">
        <v>5</v>
      </c>
      <c r="D164" s="6"/>
      <c r="E164" s="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M164" s="41" t="str">
        <f t="shared" si="103"/>
        <v>-</v>
      </c>
      <c r="AN164" s="41"/>
      <c r="AO164" s="41" t="str">
        <f t="shared" si="104"/>
        <v>-</v>
      </c>
      <c r="AP164" s="41"/>
      <c r="AQ164" s="41" t="str">
        <f t="shared" si="105"/>
        <v>-</v>
      </c>
      <c r="AR164" s="41"/>
    </row>
    <row r="165" spans="1:44" x14ac:dyDescent="0.2">
      <c r="A165" s="15">
        <f t="shared" si="102"/>
        <v>11</v>
      </c>
      <c r="C165" s="9">
        <v>6</v>
      </c>
      <c r="D165" s="6"/>
      <c r="E165" s="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M165" s="41" t="str">
        <f t="shared" si="103"/>
        <v>-</v>
      </c>
      <c r="AN165" s="41"/>
      <c r="AO165" s="41" t="str">
        <f t="shared" si="104"/>
        <v>-</v>
      </c>
      <c r="AP165" s="41"/>
      <c r="AQ165" s="41" t="str">
        <f t="shared" si="105"/>
        <v>-</v>
      </c>
      <c r="AR165" s="41"/>
    </row>
    <row r="166" spans="1:44" x14ac:dyDescent="0.2">
      <c r="A166" s="15">
        <f t="shared" si="102"/>
        <v>11</v>
      </c>
      <c r="C166" s="8">
        <v>7</v>
      </c>
      <c r="D166" s="6"/>
      <c r="E166" s="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M166" s="41" t="str">
        <f t="shared" si="103"/>
        <v>-</v>
      </c>
      <c r="AN166" s="41"/>
      <c r="AO166" s="41" t="str">
        <f t="shared" si="104"/>
        <v>-</v>
      </c>
      <c r="AP166" s="41"/>
      <c r="AQ166" s="41" t="str">
        <f t="shared" si="105"/>
        <v>-</v>
      </c>
      <c r="AR166" s="41"/>
    </row>
    <row r="167" spans="1:44" x14ac:dyDescent="0.2">
      <c r="A167" s="15">
        <f t="shared" si="102"/>
        <v>11</v>
      </c>
      <c r="C167" s="9">
        <v>8</v>
      </c>
      <c r="D167" s="6"/>
      <c r="E167" s="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M167" s="41" t="str">
        <f t="shared" si="103"/>
        <v>-</v>
      </c>
      <c r="AN167" s="41"/>
      <c r="AO167" s="41" t="str">
        <f t="shared" si="104"/>
        <v>-</v>
      </c>
      <c r="AP167" s="41"/>
      <c r="AQ167" s="41" t="str">
        <f t="shared" si="105"/>
        <v>-</v>
      </c>
      <c r="AR167" s="41"/>
    </row>
    <row r="168" spans="1:44" x14ac:dyDescent="0.2">
      <c r="A168" s="15">
        <f t="shared" si="102"/>
        <v>11</v>
      </c>
      <c r="C168" s="8">
        <v>9</v>
      </c>
      <c r="D168" s="6"/>
      <c r="E168" s="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M168" s="41" t="str">
        <f t="shared" si="103"/>
        <v>-</v>
      </c>
      <c r="AN168" s="41"/>
      <c r="AO168" s="41" t="str">
        <f t="shared" si="104"/>
        <v>-</v>
      </c>
      <c r="AP168" s="41"/>
      <c r="AQ168" s="41" t="str">
        <f t="shared" si="105"/>
        <v>-</v>
      </c>
      <c r="AR168" s="41"/>
    </row>
    <row r="169" spans="1:44" x14ac:dyDescent="0.2">
      <c r="A169" s="15">
        <f t="shared" si="102"/>
        <v>11</v>
      </c>
      <c r="C169" s="9">
        <v>10</v>
      </c>
      <c r="D169" s="6"/>
      <c r="E169" s="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M169" s="41" t="str">
        <f t="shared" si="103"/>
        <v>-</v>
      </c>
      <c r="AN169" s="41"/>
      <c r="AO169" s="41" t="str">
        <f t="shared" si="104"/>
        <v>-</v>
      </c>
      <c r="AP169" s="41"/>
      <c r="AQ169" s="41" t="str">
        <f t="shared" si="105"/>
        <v>-</v>
      </c>
      <c r="AR169" s="41"/>
    </row>
    <row r="170" spans="1:44" x14ac:dyDescent="0.2">
      <c r="A170" s="15">
        <f t="shared" si="102"/>
        <v>11</v>
      </c>
      <c r="D170" s="1"/>
      <c r="E170" s="1"/>
      <c r="F170" s="5">
        <f t="shared" ref="F170:AJ170" si="106">IF(COUNTIF(F160:F169,$AU$10)=0,0,COUNTIF(F160:F169,$AU$10))</f>
        <v>0</v>
      </c>
      <c r="G170" s="5">
        <f t="shared" si="106"/>
        <v>0</v>
      </c>
      <c r="H170" s="5">
        <f t="shared" si="106"/>
        <v>0</v>
      </c>
      <c r="I170" s="5">
        <f t="shared" si="106"/>
        <v>0</v>
      </c>
      <c r="J170" s="5">
        <f t="shared" si="106"/>
        <v>0</v>
      </c>
      <c r="K170" s="5">
        <f t="shared" si="106"/>
        <v>0</v>
      </c>
      <c r="L170" s="5">
        <f t="shared" si="106"/>
        <v>0</v>
      </c>
      <c r="M170" s="5">
        <f t="shared" si="106"/>
        <v>0</v>
      </c>
      <c r="N170" s="5">
        <f t="shared" si="106"/>
        <v>0</v>
      </c>
      <c r="O170" s="5">
        <f t="shared" si="106"/>
        <v>0</v>
      </c>
      <c r="P170" s="5">
        <f t="shared" si="106"/>
        <v>0</v>
      </c>
      <c r="Q170" s="5">
        <f t="shared" si="106"/>
        <v>0</v>
      </c>
      <c r="R170" s="5">
        <f t="shared" si="106"/>
        <v>0</v>
      </c>
      <c r="S170" s="5">
        <f t="shared" si="106"/>
        <v>0</v>
      </c>
      <c r="T170" s="5">
        <f t="shared" si="106"/>
        <v>0</v>
      </c>
      <c r="U170" s="5">
        <f t="shared" si="106"/>
        <v>0</v>
      </c>
      <c r="V170" s="5">
        <f t="shared" si="106"/>
        <v>0</v>
      </c>
      <c r="W170" s="5">
        <f t="shared" si="106"/>
        <v>0</v>
      </c>
      <c r="X170" s="5">
        <f t="shared" si="106"/>
        <v>0</v>
      </c>
      <c r="Y170" s="5">
        <f t="shared" si="106"/>
        <v>0</v>
      </c>
      <c r="Z170" s="5">
        <f t="shared" si="106"/>
        <v>0</v>
      </c>
      <c r="AA170" s="5">
        <f t="shared" si="106"/>
        <v>0</v>
      </c>
      <c r="AB170" s="5">
        <f t="shared" si="106"/>
        <v>0</v>
      </c>
      <c r="AC170" s="5">
        <f t="shared" si="106"/>
        <v>0</v>
      </c>
      <c r="AD170" s="5">
        <f t="shared" si="106"/>
        <v>0</v>
      </c>
      <c r="AE170" s="5">
        <f t="shared" si="106"/>
        <v>0</v>
      </c>
      <c r="AF170" s="5">
        <f t="shared" si="106"/>
        <v>0</v>
      </c>
      <c r="AG170" s="5">
        <f t="shared" si="106"/>
        <v>0</v>
      </c>
      <c r="AH170" s="5">
        <f t="shared" si="106"/>
        <v>0</v>
      </c>
      <c r="AI170" s="5">
        <f t="shared" si="106"/>
        <v>0</v>
      </c>
      <c r="AJ170" s="5">
        <f t="shared" si="106"/>
        <v>0</v>
      </c>
      <c r="AM170" s="50" t="str">
        <f>IF(SUM(AM160:AM169)=0,"-",SUM(AM160:AM169))</f>
        <v>-</v>
      </c>
      <c r="AN170" s="50"/>
      <c r="AO170" s="50" t="str">
        <f t="shared" ref="AO170" si="107">IF(SUM(AO160:AO169)=0,"-",SUM(AO160:AO169))</f>
        <v>-</v>
      </c>
      <c r="AP170" s="50"/>
      <c r="AQ170" s="51" t="str">
        <f t="shared" ref="AQ170" si="108">IF(SUM(AQ160:AQ169)=0,"-",SUM(AQ160:AQ169))</f>
        <v>-</v>
      </c>
      <c r="AR170" s="51"/>
    </row>
    <row r="173" spans="1:44" ht="12.75" customHeight="1" x14ac:dyDescent="0.2">
      <c r="A173" s="15">
        <f>MONTH(C173)</f>
        <v>12</v>
      </c>
      <c r="C173" s="38">
        <f>DATE($BD$9,MONTH(C158)+1,1)</f>
        <v>45261</v>
      </c>
      <c r="D173" s="38"/>
      <c r="E173" s="18"/>
      <c r="F173" s="20">
        <f>DATE(YEAR(C173),MONTH(C173),1)</f>
        <v>45261</v>
      </c>
      <c r="G173" s="20">
        <f t="shared" ref="G173:AJ173" si="109">IFERROR(IF(MONTH(F173+1)=MONTH($C173),F173+1,"-"),"-")</f>
        <v>45262</v>
      </c>
      <c r="H173" s="20">
        <f t="shared" si="109"/>
        <v>45263</v>
      </c>
      <c r="I173" s="20">
        <f t="shared" si="109"/>
        <v>45264</v>
      </c>
      <c r="J173" s="20">
        <f t="shared" si="109"/>
        <v>45265</v>
      </c>
      <c r="K173" s="20">
        <f t="shared" si="109"/>
        <v>45266</v>
      </c>
      <c r="L173" s="20">
        <f t="shared" si="109"/>
        <v>45267</v>
      </c>
      <c r="M173" s="20">
        <f t="shared" si="109"/>
        <v>45268</v>
      </c>
      <c r="N173" s="20">
        <f t="shared" si="109"/>
        <v>45269</v>
      </c>
      <c r="O173" s="20">
        <f t="shared" si="109"/>
        <v>45270</v>
      </c>
      <c r="P173" s="20">
        <f t="shared" si="109"/>
        <v>45271</v>
      </c>
      <c r="Q173" s="20">
        <f t="shared" si="109"/>
        <v>45272</v>
      </c>
      <c r="R173" s="20">
        <f t="shared" si="109"/>
        <v>45273</v>
      </c>
      <c r="S173" s="20">
        <f t="shared" si="109"/>
        <v>45274</v>
      </c>
      <c r="T173" s="20">
        <f t="shared" si="109"/>
        <v>45275</v>
      </c>
      <c r="U173" s="20">
        <f t="shared" si="109"/>
        <v>45276</v>
      </c>
      <c r="V173" s="20">
        <f t="shared" si="109"/>
        <v>45277</v>
      </c>
      <c r="W173" s="20">
        <f t="shared" si="109"/>
        <v>45278</v>
      </c>
      <c r="X173" s="20">
        <f t="shared" si="109"/>
        <v>45279</v>
      </c>
      <c r="Y173" s="20">
        <f t="shared" si="109"/>
        <v>45280</v>
      </c>
      <c r="Z173" s="20">
        <f t="shared" si="109"/>
        <v>45281</v>
      </c>
      <c r="AA173" s="20">
        <f t="shared" si="109"/>
        <v>45282</v>
      </c>
      <c r="AB173" s="20">
        <f t="shared" si="109"/>
        <v>45283</v>
      </c>
      <c r="AC173" s="20">
        <f t="shared" si="109"/>
        <v>45284</v>
      </c>
      <c r="AD173" s="20">
        <f t="shared" si="109"/>
        <v>45285</v>
      </c>
      <c r="AE173" s="20">
        <f t="shared" si="109"/>
        <v>45286</v>
      </c>
      <c r="AF173" s="20">
        <f t="shared" si="109"/>
        <v>45287</v>
      </c>
      <c r="AG173" s="20">
        <f t="shared" si="109"/>
        <v>45288</v>
      </c>
      <c r="AH173" s="20">
        <f t="shared" si="109"/>
        <v>45289</v>
      </c>
      <c r="AI173" s="20">
        <f t="shared" si="109"/>
        <v>45290</v>
      </c>
      <c r="AJ173" s="20">
        <f t="shared" si="109"/>
        <v>45291</v>
      </c>
      <c r="AM173" s="31" t="s">
        <v>9</v>
      </c>
      <c r="AN173" s="31"/>
      <c r="AO173" s="31"/>
      <c r="AP173" s="31"/>
      <c r="AQ173" s="31"/>
      <c r="AR173" s="31"/>
    </row>
    <row r="174" spans="1:44" ht="12.75" customHeight="1" x14ac:dyDescent="0.2">
      <c r="A174" s="15">
        <f>A173</f>
        <v>12</v>
      </c>
      <c r="C174" s="39"/>
      <c r="D174" s="39"/>
      <c r="E174" s="18"/>
      <c r="F174" s="19" t="str">
        <f>IF(F173="-","-",UPPER(LEFT(TEXT(F173,"ddd"),1)))</f>
        <v>F</v>
      </c>
      <c r="G174" s="19" t="str">
        <f t="shared" ref="G174:H174" si="110">IF(G173="-","-",UPPER(LEFT(TEXT(G173,"ddd"),1)))</f>
        <v>S</v>
      </c>
      <c r="H174" s="19" t="str">
        <f t="shared" si="110"/>
        <v>S</v>
      </c>
      <c r="I174" s="19" t="str">
        <f>IF(I173="-","-",UPPER(LEFT(TEXT(I173,"ddd"),1)))</f>
        <v>M</v>
      </c>
      <c r="J174" s="19" t="str">
        <f t="shared" ref="J174:AJ174" si="111">IF(J173="-","-",UPPER(LEFT(TEXT(J173,"ddd"),1)))</f>
        <v>T</v>
      </c>
      <c r="K174" s="19" t="str">
        <f t="shared" si="111"/>
        <v>W</v>
      </c>
      <c r="L174" s="19" t="str">
        <f t="shared" si="111"/>
        <v>T</v>
      </c>
      <c r="M174" s="19" t="str">
        <f t="shared" si="111"/>
        <v>F</v>
      </c>
      <c r="N174" s="19" t="str">
        <f t="shared" si="111"/>
        <v>S</v>
      </c>
      <c r="O174" s="19" t="str">
        <f t="shared" si="111"/>
        <v>S</v>
      </c>
      <c r="P174" s="19" t="str">
        <f t="shared" si="111"/>
        <v>M</v>
      </c>
      <c r="Q174" s="19" t="str">
        <f t="shared" si="111"/>
        <v>T</v>
      </c>
      <c r="R174" s="19" t="str">
        <f t="shared" si="111"/>
        <v>W</v>
      </c>
      <c r="S174" s="19" t="str">
        <f t="shared" si="111"/>
        <v>T</v>
      </c>
      <c r="T174" s="19" t="str">
        <f t="shared" si="111"/>
        <v>F</v>
      </c>
      <c r="U174" s="19" t="str">
        <f t="shared" si="111"/>
        <v>S</v>
      </c>
      <c r="V174" s="19" t="str">
        <f t="shared" si="111"/>
        <v>S</v>
      </c>
      <c r="W174" s="19" t="str">
        <f t="shared" si="111"/>
        <v>M</v>
      </c>
      <c r="X174" s="19" t="str">
        <f t="shared" si="111"/>
        <v>T</v>
      </c>
      <c r="Y174" s="19" t="str">
        <f t="shared" si="111"/>
        <v>W</v>
      </c>
      <c r="Z174" s="19" t="str">
        <f t="shared" si="111"/>
        <v>T</v>
      </c>
      <c r="AA174" s="19" t="str">
        <f t="shared" si="111"/>
        <v>F</v>
      </c>
      <c r="AB174" s="19" t="str">
        <f t="shared" si="111"/>
        <v>S</v>
      </c>
      <c r="AC174" s="19" t="str">
        <f t="shared" si="111"/>
        <v>S</v>
      </c>
      <c r="AD174" s="19" t="str">
        <f t="shared" si="111"/>
        <v>M</v>
      </c>
      <c r="AE174" s="19" t="str">
        <f t="shared" si="111"/>
        <v>T</v>
      </c>
      <c r="AF174" s="19" t="str">
        <f t="shared" si="111"/>
        <v>W</v>
      </c>
      <c r="AG174" s="19" t="str">
        <f t="shared" si="111"/>
        <v>T</v>
      </c>
      <c r="AH174" s="19" t="str">
        <f t="shared" si="111"/>
        <v>F</v>
      </c>
      <c r="AI174" s="19" t="str">
        <f t="shared" si="111"/>
        <v>S</v>
      </c>
      <c r="AJ174" s="19" t="str">
        <f t="shared" si="111"/>
        <v>S</v>
      </c>
      <c r="AM174" s="45" t="s">
        <v>5</v>
      </c>
      <c r="AN174" s="45"/>
      <c r="AO174" s="45" t="s">
        <v>6</v>
      </c>
      <c r="AP174" s="45"/>
      <c r="AQ174" s="45" t="s">
        <v>7</v>
      </c>
      <c r="AR174" s="45"/>
    </row>
    <row r="175" spans="1:44" x14ac:dyDescent="0.2">
      <c r="A175" s="15">
        <f t="shared" ref="A175:A185" si="112">A174</f>
        <v>12</v>
      </c>
      <c r="C175" s="8">
        <v>1</v>
      </c>
      <c r="D175" s="6" t="s">
        <v>46</v>
      </c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M175" s="41" t="str">
        <f t="shared" ref="AM175:AM184" si="113">IF(COUNTIF($F175:$AJ175,$AU$10)=0,"-",COUNTIF($F175:$AJ175,$AU$10))</f>
        <v>-</v>
      </c>
      <c r="AN175" s="41"/>
      <c r="AO175" s="41" t="str">
        <f t="shared" ref="AO175:AO184" si="114">IF(COUNTIF($F175:$AJ175,$AU$11)=0,"-",COUNTIF($F175:$AJ175,$AU$11))</f>
        <v>-</v>
      </c>
      <c r="AP175" s="41"/>
      <c r="AQ175" s="41" t="str">
        <f t="shared" ref="AQ175:AQ184" si="115">IF(COUNTIF($F175:$AJ175,$AU$12)=0,"-",COUNTIF($F175:$AJ175,$AU$12))</f>
        <v>-</v>
      </c>
      <c r="AR175" s="41"/>
    </row>
    <row r="176" spans="1:44" x14ac:dyDescent="0.2">
      <c r="A176" s="15">
        <f t="shared" si="112"/>
        <v>12</v>
      </c>
      <c r="C176" s="9">
        <v>2</v>
      </c>
      <c r="D176" s="6"/>
      <c r="E176" s="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M176" s="41" t="str">
        <f t="shared" si="113"/>
        <v>-</v>
      </c>
      <c r="AN176" s="41"/>
      <c r="AO176" s="41" t="str">
        <f t="shared" si="114"/>
        <v>-</v>
      </c>
      <c r="AP176" s="41"/>
      <c r="AQ176" s="41" t="str">
        <f t="shared" si="115"/>
        <v>-</v>
      </c>
      <c r="AR176" s="41"/>
    </row>
    <row r="177" spans="1:44" x14ac:dyDescent="0.2">
      <c r="A177" s="15">
        <f t="shared" si="112"/>
        <v>12</v>
      </c>
      <c r="C177" s="8">
        <v>3</v>
      </c>
      <c r="D177" s="6"/>
      <c r="E177" s="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M177" s="41" t="str">
        <f t="shared" si="113"/>
        <v>-</v>
      </c>
      <c r="AN177" s="41"/>
      <c r="AO177" s="41" t="str">
        <f t="shared" si="114"/>
        <v>-</v>
      </c>
      <c r="AP177" s="41"/>
      <c r="AQ177" s="41" t="str">
        <f t="shared" si="115"/>
        <v>-</v>
      </c>
      <c r="AR177" s="41"/>
    </row>
    <row r="178" spans="1:44" x14ac:dyDescent="0.2">
      <c r="A178" s="15">
        <f t="shared" si="112"/>
        <v>12</v>
      </c>
      <c r="C178" s="9">
        <v>4</v>
      </c>
      <c r="D178" s="6"/>
      <c r="E178" s="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M178" s="41" t="str">
        <f t="shared" si="113"/>
        <v>-</v>
      </c>
      <c r="AN178" s="41"/>
      <c r="AO178" s="41" t="str">
        <f t="shared" si="114"/>
        <v>-</v>
      </c>
      <c r="AP178" s="41"/>
      <c r="AQ178" s="41" t="str">
        <f t="shared" si="115"/>
        <v>-</v>
      </c>
      <c r="AR178" s="41"/>
    </row>
    <row r="179" spans="1:44" x14ac:dyDescent="0.2">
      <c r="A179" s="15">
        <f t="shared" si="112"/>
        <v>12</v>
      </c>
      <c r="C179" s="8">
        <v>5</v>
      </c>
      <c r="D179" s="6"/>
      <c r="E179" s="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M179" s="41" t="str">
        <f t="shared" si="113"/>
        <v>-</v>
      </c>
      <c r="AN179" s="41"/>
      <c r="AO179" s="41" t="str">
        <f t="shared" si="114"/>
        <v>-</v>
      </c>
      <c r="AP179" s="41"/>
      <c r="AQ179" s="41" t="str">
        <f t="shared" si="115"/>
        <v>-</v>
      </c>
      <c r="AR179" s="41"/>
    </row>
    <row r="180" spans="1:44" x14ac:dyDescent="0.2">
      <c r="A180" s="15">
        <f t="shared" si="112"/>
        <v>12</v>
      </c>
      <c r="C180" s="9">
        <v>6</v>
      </c>
      <c r="D180" s="6"/>
      <c r="E180" s="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M180" s="41" t="str">
        <f t="shared" si="113"/>
        <v>-</v>
      </c>
      <c r="AN180" s="41"/>
      <c r="AO180" s="41" t="str">
        <f t="shared" si="114"/>
        <v>-</v>
      </c>
      <c r="AP180" s="41"/>
      <c r="AQ180" s="41" t="str">
        <f t="shared" si="115"/>
        <v>-</v>
      </c>
      <c r="AR180" s="41"/>
    </row>
    <row r="181" spans="1:44" x14ac:dyDescent="0.2">
      <c r="A181" s="15">
        <f t="shared" si="112"/>
        <v>12</v>
      </c>
      <c r="C181" s="8">
        <v>7</v>
      </c>
      <c r="D181" s="6"/>
      <c r="E181" s="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M181" s="41" t="str">
        <f t="shared" si="113"/>
        <v>-</v>
      </c>
      <c r="AN181" s="41"/>
      <c r="AO181" s="41" t="str">
        <f t="shared" si="114"/>
        <v>-</v>
      </c>
      <c r="AP181" s="41"/>
      <c r="AQ181" s="41" t="str">
        <f t="shared" si="115"/>
        <v>-</v>
      </c>
      <c r="AR181" s="41"/>
    </row>
    <row r="182" spans="1:44" x14ac:dyDescent="0.2">
      <c r="A182" s="15">
        <f t="shared" si="112"/>
        <v>12</v>
      </c>
      <c r="C182" s="9">
        <v>8</v>
      </c>
      <c r="D182" s="6"/>
      <c r="E182" s="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M182" s="41" t="str">
        <f t="shared" si="113"/>
        <v>-</v>
      </c>
      <c r="AN182" s="41"/>
      <c r="AO182" s="41" t="str">
        <f t="shared" si="114"/>
        <v>-</v>
      </c>
      <c r="AP182" s="41"/>
      <c r="AQ182" s="41" t="str">
        <f t="shared" si="115"/>
        <v>-</v>
      </c>
      <c r="AR182" s="41"/>
    </row>
    <row r="183" spans="1:44" x14ac:dyDescent="0.2">
      <c r="A183" s="15">
        <f t="shared" si="112"/>
        <v>12</v>
      </c>
      <c r="C183" s="8">
        <v>9</v>
      </c>
      <c r="D183" s="6"/>
      <c r="E183" s="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M183" s="41" t="str">
        <f t="shared" si="113"/>
        <v>-</v>
      </c>
      <c r="AN183" s="41"/>
      <c r="AO183" s="41" t="str">
        <f t="shared" si="114"/>
        <v>-</v>
      </c>
      <c r="AP183" s="41"/>
      <c r="AQ183" s="41" t="str">
        <f t="shared" si="115"/>
        <v>-</v>
      </c>
      <c r="AR183" s="41"/>
    </row>
    <row r="184" spans="1:44" x14ac:dyDescent="0.2">
      <c r="A184" s="15">
        <f t="shared" si="112"/>
        <v>12</v>
      </c>
      <c r="C184" s="9">
        <v>10</v>
      </c>
      <c r="D184" s="6"/>
      <c r="E184" s="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M184" s="41" t="str">
        <f t="shared" si="113"/>
        <v>-</v>
      </c>
      <c r="AN184" s="41"/>
      <c r="AO184" s="41" t="str">
        <f t="shared" si="114"/>
        <v>-</v>
      </c>
      <c r="AP184" s="41"/>
      <c r="AQ184" s="41" t="str">
        <f t="shared" si="115"/>
        <v>-</v>
      </c>
      <c r="AR184" s="41"/>
    </row>
    <row r="185" spans="1:44" x14ac:dyDescent="0.2">
      <c r="A185" s="15">
        <f t="shared" si="112"/>
        <v>12</v>
      </c>
      <c r="D185" s="1"/>
      <c r="E185" s="1"/>
      <c r="F185" s="5">
        <f t="shared" ref="F185:AJ185" si="116">IF(COUNTIF(F175:F184,$AU$10)=0,0,COUNTIF(F175:F184,$AU$10))</f>
        <v>0</v>
      </c>
      <c r="G185" s="5">
        <f t="shared" si="116"/>
        <v>0</v>
      </c>
      <c r="H185" s="5">
        <f t="shared" si="116"/>
        <v>0</v>
      </c>
      <c r="I185" s="5">
        <f t="shared" si="116"/>
        <v>0</v>
      </c>
      <c r="J185" s="5">
        <f t="shared" si="116"/>
        <v>0</v>
      </c>
      <c r="K185" s="5">
        <f t="shared" si="116"/>
        <v>0</v>
      </c>
      <c r="L185" s="5">
        <f t="shared" si="116"/>
        <v>0</v>
      </c>
      <c r="M185" s="5">
        <f t="shared" si="116"/>
        <v>0</v>
      </c>
      <c r="N185" s="5">
        <f t="shared" si="116"/>
        <v>0</v>
      </c>
      <c r="O185" s="5">
        <f t="shared" si="116"/>
        <v>0</v>
      </c>
      <c r="P185" s="5">
        <f t="shared" si="116"/>
        <v>0</v>
      </c>
      <c r="Q185" s="5">
        <f t="shared" si="116"/>
        <v>0</v>
      </c>
      <c r="R185" s="5">
        <f t="shared" si="116"/>
        <v>0</v>
      </c>
      <c r="S185" s="5">
        <f t="shared" si="116"/>
        <v>0</v>
      </c>
      <c r="T185" s="5">
        <f t="shared" si="116"/>
        <v>0</v>
      </c>
      <c r="U185" s="5">
        <f t="shared" si="116"/>
        <v>0</v>
      </c>
      <c r="V185" s="5">
        <f t="shared" si="116"/>
        <v>0</v>
      </c>
      <c r="W185" s="5">
        <f t="shared" si="116"/>
        <v>0</v>
      </c>
      <c r="X185" s="5">
        <f t="shared" si="116"/>
        <v>0</v>
      </c>
      <c r="Y185" s="5">
        <f t="shared" si="116"/>
        <v>0</v>
      </c>
      <c r="Z185" s="5">
        <f t="shared" si="116"/>
        <v>0</v>
      </c>
      <c r="AA185" s="5">
        <f t="shared" si="116"/>
        <v>0</v>
      </c>
      <c r="AB185" s="5">
        <f t="shared" si="116"/>
        <v>0</v>
      </c>
      <c r="AC185" s="5">
        <f t="shared" si="116"/>
        <v>0</v>
      </c>
      <c r="AD185" s="5">
        <f t="shared" si="116"/>
        <v>0</v>
      </c>
      <c r="AE185" s="5">
        <f t="shared" si="116"/>
        <v>0</v>
      </c>
      <c r="AF185" s="5">
        <f t="shared" si="116"/>
        <v>0</v>
      </c>
      <c r="AG185" s="5">
        <f t="shared" si="116"/>
        <v>0</v>
      </c>
      <c r="AH185" s="5">
        <f t="shared" si="116"/>
        <v>0</v>
      </c>
      <c r="AI185" s="5">
        <f t="shared" si="116"/>
        <v>0</v>
      </c>
      <c r="AJ185" s="5">
        <f t="shared" si="116"/>
        <v>0</v>
      </c>
      <c r="AM185" s="50" t="str">
        <f>IF(SUM(AM175:AM184)=0,"-",SUM(AM175:AM184))</f>
        <v>-</v>
      </c>
      <c r="AN185" s="50"/>
      <c r="AO185" s="50" t="str">
        <f t="shared" ref="AO185" si="117">IF(SUM(AO175:AO184)=0,"-",SUM(AO175:AO184))</f>
        <v>-</v>
      </c>
      <c r="AP185" s="50"/>
      <c r="AQ185" s="51" t="str">
        <f t="shared" ref="AQ185" si="118">IF(SUM(AQ175:AQ184)=0,"-",SUM(AQ175:AQ184))</f>
        <v>-</v>
      </c>
      <c r="AR185" s="51"/>
    </row>
  </sheetData>
  <mergeCells count="526">
    <mergeCell ref="AM184:AN184"/>
    <mergeCell ref="AO184:AP184"/>
    <mergeCell ref="AQ184:AR184"/>
    <mergeCell ref="AM185:AN185"/>
    <mergeCell ref="AO185:AP185"/>
    <mergeCell ref="AQ185:AR185"/>
    <mergeCell ref="AM182:AN182"/>
    <mergeCell ref="AO182:AP182"/>
    <mergeCell ref="AQ182:AR182"/>
    <mergeCell ref="AM183:AN183"/>
    <mergeCell ref="AO183:AP183"/>
    <mergeCell ref="AQ183:AR183"/>
    <mergeCell ref="AM180:AN180"/>
    <mergeCell ref="AO180:AP180"/>
    <mergeCell ref="AQ180:AR180"/>
    <mergeCell ref="AM181:AN181"/>
    <mergeCell ref="AO181:AP181"/>
    <mergeCell ref="AQ181:AR181"/>
    <mergeCell ref="AM178:AN178"/>
    <mergeCell ref="AO178:AP178"/>
    <mergeCell ref="AQ178:AR178"/>
    <mergeCell ref="AM179:AN179"/>
    <mergeCell ref="AO179:AP179"/>
    <mergeCell ref="AQ179:AR179"/>
    <mergeCell ref="AM176:AN176"/>
    <mergeCell ref="AO176:AP176"/>
    <mergeCell ref="AQ176:AR176"/>
    <mergeCell ref="AM177:AN177"/>
    <mergeCell ref="AO177:AP177"/>
    <mergeCell ref="AQ177:AR177"/>
    <mergeCell ref="C173:D174"/>
    <mergeCell ref="AM173:AR173"/>
    <mergeCell ref="AM174:AN174"/>
    <mergeCell ref="AO174:AP174"/>
    <mergeCell ref="AQ174:AR174"/>
    <mergeCell ref="AM175:AN175"/>
    <mergeCell ref="AO175:AP175"/>
    <mergeCell ref="AQ175:AR175"/>
    <mergeCell ref="AM169:AN169"/>
    <mergeCell ref="AO169:AP169"/>
    <mergeCell ref="AQ169:AR169"/>
    <mergeCell ref="AM170:AN170"/>
    <mergeCell ref="AO170:AP170"/>
    <mergeCell ref="AQ170:AR170"/>
    <mergeCell ref="AM167:AN167"/>
    <mergeCell ref="AO167:AP167"/>
    <mergeCell ref="AQ167:AR167"/>
    <mergeCell ref="AM168:AN168"/>
    <mergeCell ref="AO168:AP168"/>
    <mergeCell ref="AQ168:AR168"/>
    <mergeCell ref="AM165:AN165"/>
    <mergeCell ref="AO165:AP165"/>
    <mergeCell ref="AQ165:AR165"/>
    <mergeCell ref="AM166:AN166"/>
    <mergeCell ref="AO166:AP166"/>
    <mergeCell ref="AQ166:AR166"/>
    <mergeCell ref="AM163:AN163"/>
    <mergeCell ref="AO163:AP163"/>
    <mergeCell ref="AQ163:AR163"/>
    <mergeCell ref="AM164:AN164"/>
    <mergeCell ref="AO164:AP164"/>
    <mergeCell ref="AQ164:AR164"/>
    <mergeCell ref="AM161:AN161"/>
    <mergeCell ref="AO161:AP161"/>
    <mergeCell ref="AQ161:AR161"/>
    <mergeCell ref="AM162:AN162"/>
    <mergeCell ref="AO162:AP162"/>
    <mergeCell ref="AQ162:AR162"/>
    <mergeCell ref="C158:D159"/>
    <mergeCell ref="AM158:AR158"/>
    <mergeCell ref="AM159:AN159"/>
    <mergeCell ref="AO159:AP159"/>
    <mergeCell ref="AQ159:AR159"/>
    <mergeCell ref="AM160:AN160"/>
    <mergeCell ref="AO160:AP160"/>
    <mergeCell ref="AQ160:AR160"/>
    <mergeCell ref="AM154:AN154"/>
    <mergeCell ref="AO154:AP154"/>
    <mergeCell ref="AQ154:AR154"/>
    <mergeCell ref="AM155:AN155"/>
    <mergeCell ref="AO155:AP155"/>
    <mergeCell ref="AQ155:AR155"/>
    <mergeCell ref="AM152:AN152"/>
    <mergeCell ref="AO152:AP152"/>
    <mergeCell ref="AQ152:AR152"/>
    <mergeCell ref="AM153:AN153"/>
    <mergeCell ref="AO153:AP153"/>
    <mergeCell ref="AQ153:AR153"/>
    <mergeCell ref="AM150:AN150"/>
    <mergeCell ref="AO150:AP150"/>
    <mergeCell ref="AQ150:AR150"/>
    <mergeCell ref="AM151:AN151"/>
    <mergeCell ref="AO151:AP151"/>
    <mergeCell ref="AQ151:AR151"/>
    <mergeCell ref="AM148:AN148"/>
    <mergeCell ref="AO148:AP148"/>
    <mergeCell ref="AQ148:AR148"/>
    <mergeCell ref="AM149:AN149"/>
    <mergeCell ref="AO149:AP149"/>
    <mergeCell ref="AQ149:AR149"/>
    <mergeCell ref="AM146:AN146"/>
    <mergeCell ref="AO146:AP146"/>
    <mergeCell ref="AQ146:AR146"/>
    <mergeCell ref="AM147:AN147"/>
    <mergeCell ref="AO147:AP147"/>
    <mergeCell ref="AQ147:AR147"/>
    <mergeCell ref="C143:D144"/>
    <mergeCell ref="AM143:AR143"/>
    <mergeCell ref="AM144:AN144"/>
    <mergeCell ref="AO144:AP144"/>
    <mergeCell ref="AQ144:AR144"/>
    <mergeCell ref="AM145:AN145"/>
    <mergeCell ref="AO145:AP145"/>
    <mergeCell ref="AQ145:AR145"/>
    <mergeCell ref="AM139:AN139"/>
    <mergeCell ref="AO139:AP139"/>
    <mergeCell ref="AQ139:AR139"/>
    <mergeCell ref="AM140:AN140"/>
    <mergeCell ref="AO140:AP140"/>
    <mergeCell ref="AQ140:AR140"/>
    <mergeCell ref="AM137:AN137"/>
    <mergeCell ref="AO137:AP137"/>
    <mergeCell ref="AQ137:AR137"/>
    <mergeCell ref="AM138:AN138"/>
    <mergeCell ref="AO138:AP138"/>
    <mergeCell ref="AQ138:AR138"/>
    <mergeCell ref="AM135:AN135"/>
    <mergeCell ref="AO135:AP135"/>
    <mergeCell ref="AQ135:AR135"/>
    <mergeCell ref="AM136:AN136"/>
    <mergeCell ref="AO136:AP136"/>
    <mergeCell ref="AQ136:AR136"/>
    <mergeCell ref="AM133:AN133"/>
    <mergeCell ref="AO133:AP133"/>
    <mergeCell ref="AQ133:AR133"/>
    <mergeCell ref="AM134:AN134"/>
    <mergeCell ref="AO134:AP134"/>
    <mergeCell ref="AQ134:AR134"/>
    <mergeCell ref="AM131:AN131"/>
    <mergeCell ref="AO131:AP131"/>
    <mergeCell ref="AQ131:AR131"/>
    <mergeCell ref="AM132:AN132"/>
    <mergeCell ref="AO132:AP132"/>
    <mergeCell ref="AQ132:AR132"/>
    <mergeCell ref="C128:D129"/>
    <mergeCell ref="AM128:AR128"/>
    <mergeCell ref="AM129:AN129"/>
    <mergeCell ref="AO129:AP129"/>
    <mergeCell ref="AQ129:AR129"/>
    <mergeCell ref="AM130:AN130"/>
    <mergeCell ref="AO130:AP130"/>
    <mergeCell ref="AQ130:AR130"/>
    <mergeCell ref="AM124:AN124"/>
    <mergeCell ref="AO124:AP124"/>
    <mergeCell ref="AQ124:AR124"/>
    <mergeCell ref="AM125:AN125"/>
    <mergeCell ref="AO125:AP125"/>
    <mergeCell ref="AQ125:AR125"/>
    <mergeCell ref="AM122:AN122"/>
    <mergeCell ref="AO122:AP122"/>
    <mergeCell ref="AQ122:AR122"/>
    <mergeCell ref="AM123:AN123"/>
    <mergeCell ref="AO123:AP123"/>
    <mergeCell ref="AQ123:AR123"/>
    <mergeCell ref="AM120:AN120"/>
    <mergeCell ref="AO120:AP120"/>
    <mergeCell ref="AQ120:AR120"/>
    <mergeCell ref="AM121:AN121"/>
    <mergeCell ref="AO121:AP121"/>
    <mergeCell ref="AQ121:AR121"/>
    <mergeCell ref="AM118:AN118"/>
    <mergeCell ref="AO118:AP118"/>
    <mergeCell ref="AQ118:AR118"/>
    <mergeCell ref="AM119:AN119"/>
    <mergeCell ref="AO119:AP119"/>
    <mergeCell ref="AQ119:AR119"/>
    <mergeCell ref="AM116:AN116"/>
    <mergeCell ref="AO116:AP116"/>
    <mergeCell ref="AQ116:AR116"/>
    <mergeCell ref="AM117:AN117"/>
    <mergeCell ref="AO117:AP117"/>
    <mergeCell ref="AQ117:AR117"/>
    <mergeCell ref="C113:D114"/>
    <mergeCell ref="AM113:AR113"/>
    <mergeCell ref="AM114:AN114"/>
    <mergeCell ref="AO114:AP114"/>
    <mergeCell ref="AQ114:AR114"/>
    <mergeCell ref="AM115:AN115"/>
    <mergeCell ref="AO115:AP115"/>
    <mergeCell ref="AQ115:AR115"/>
    <mergeCell ref="AM109:AN109"/>
    <mergeCell ref="AO109:AP109"/>
    <mergeCell ref="AQ109:AR109"/>
    <mergeCell ref="AM110:AN110"/>
    <mergeCell ref="AO110:AP110"/>
    <mergeCell ref="AQ110:AR110"/>
    <mergeCell ref="AM107:AN107"/>
    <mergeCell ref="AO107:AP107"/>
    <mergeCell ref="AQ107:AR107"/>
    <mergeCell ref="AM108:AN108"/>
    <mergeCell ref="AO108:AP108"/>
    <mergeCell ref="AQ108:AR108"/>
    <mergeCell ref="AM105:AN105"/>
    <mergeCell ref="AO105:AP105"/>
    <mergeCell ref="AQ105:AR105"/>
    <mergeCell ref="AM106:AN106"/>
    <mergeCell ref="AO106:AP106"/>
    <mergeCell ref="AQ106:AR106"/>
    <mergeCell ref="AM103:AN103"/>
    <mergeCell ref="AO103:AP103"/>
    <mergeCell ref="AQ103:AR103"/>
    <mergeCell ref="AM104:AN104"/>
    <mergeCell ref="AO104:AP104"/>
    <mergeCell ref="AQ104:AR104"/>
    <mergeCell ref="AM101:AN101"/>
    <mergeCell ref="AO101:AP101"/>
    <mergeCell ref="AQ101:AR101"/>
    <mergeCell ref="AM102:AN102"/>
    <mergeCell ref="AO102:AP102"/>
    <mergeCell ref="AQ102:AR102"/>
    <mergeCell ref="C98:D99"/>
    <mergeCell ref="AM98:AR98"/>
    <mergeCell ref="AM99:AN99"/>
    <mergeCell ref="AO99:AP99"/>
    <mergeCell ref="AQ99:AR99"/>
    <mergeCell ref="AM100:AN100"/>
    <mergeCell ref="AO100:AP100"/>
    <mergeCell ref="AQ100:AR100"/>
    <mergeCell ref="AM94:AN94"/>
    <mergeCell ref="AO94:AP94"/>
    <mergeCell ref="AQ94:AR94"/>
    <mergeCell ref="AM95:AN95"/>
    <mergeCell ref="AO95:AP95"/>
    <mergeCell ref="AQ95:AR95"/>
    <mergeCell ref="AM92:AN92"/>
    <mergeCell ref="AO92:AP92"/>
    <mergeCell ref="AQ92:AR92"/>
    <mergeCell ref="AM93:AN93"/>
    <mergeCell ref="AO93:AP93"/>
    <mergeCell ref="AQ93:AR93"/>
    <mergeCell ref="AM90:AN90"/>
    <mergeCell ref="AO90:AP90"/>
    <mergeCell ref="AQ90:AR90"/>
    <mergeCell ref="AM91:AN91"/>
    <mergeCell ref="AO91:AP91"/>
    <mergeCell ref="AQ91:AR91"/>
    <mergeCell ref="AM88:AN88"/>
    <mergeCell ref="AO88:AP88"/>
    <mergeCell ref="AQ88:AR88"/>
    <mergeCell ref="AM89:AN89"/>
    <mergeCell ref="AO89:AP89"/>
    <mergeCell ref="AQ89:AR89"/>
    <mergeCell ref="AM86:AN86"/>
    <mergeCell ref="AO86:AP86"/>
    <mergeCell ref="AQ86:AR86"/>
    <mergeCell ref="AM87:AN87"/>
    <mergeCell ref="AO87:AP87"/>
    <mergeCell ref="AQ87:AR87"/>
    <mergeCell ref="C83:D84"/>
    <mergeCell ref="AM83:AR83"/>
    <mergeCell ref="AM84:AN84"/>
    <mergeCell ref="AO84:AP84"/>
    <mergeCell ref="AQ84:AR84"/>
    <mergeCell ref="AM85:AN85"/>
    <mergeCell ref="AO85:AP85"/>
    <mergeCell ref="AQ85:AR85"/>
    <mergeCell ref="AM79:AN79"/>
    <mergeCell ref="AO79:AP79"/>
    <mergeCell ref="AQ79:AR79"/>
    <mergeCell ref="AM80:AN80"/>
    <mergeCell ref="AO80:AP80"/>
    <mergeCell ref="AQ80:AR80"/>
    <mergeCell ref="AM77:AN77"/>
    <mergeCell ref="AO77:AP77"/>
    <mergeCell ref="AQ77:AR77"/>
    <mergeCell ref="AM78:AN78"/>
    <mergeCell ref="AO78:AP78"/>
    <mergeCell ref="AQ78:AR78"/>
    <mergeCell ref="AM75:AN75"/>
    <mergeCell ref="AO75:AP75"/>
    <mergeCell ref="AQ75:AR75"/>
    <mergeCell ref="AM76:AN76"/>
    <mergeCell ref="AO76:AP76"/>
    <mergeCell ref="AQ76:AR76"/>
    <mergeCell ref="AM73:AN73"/>
    <mergeCell ref="AO73:AP73"/>
    <mergeCell ref="AQ73:AR73"/>
    <mergeCell ref="AM74:AN74"/>
    <mergeCell ref="AO74:AP74"/>
    <mergeCell ref="AQ74:AR74"/>
    <mergeCell ref="AM71:AN71"/>
    <mergeCell ref="AO71:AP71"/>
    <mergeCell ref="AQ71:AR71"/>
    <mergeCell ref="AM72:AN72"/>
    <mergeCell ref="AO72:AP72"/>
    <mergeCell ref="AQ72:AR72"/>
    <mergeCell ref="C68:D69"/>
    <mergeCell ref="AM68:AR68"/>
    <mergeCell ref="AM69:AN69"/>
    <mergeCell ref="AO69:AP69"/>
    <mergeCell ref="AQ69:AR69"/>
    <mergeCell ref="AM70:AN70"/>
    <mergeCell ref="AO70:AP70"/>
    <mergeCell ref="AQ70:AR70"/>
    <mergeCell ref="AM64:AN64"/>
    <mergeCell ref="AO64:AP64"/>
    <mergeCell ref="AQ64:AR64"/>
    <mergeCell ref="AM65:AN65"/>
    <mergeCell ref="AO65:AP65"/>
    <mergeCell ref="AQ65:AR65"/>
    <mergeCell ref="AM62:AN62"/>
    <mergeCell ref="AO62:AP62"/>
    <mergeCell ref="AQ62:AR62"/>
    <mergeCell ref="AM63:AN63"/>
    <mergeCell ref="AO63:AP63"/>
    <mergeCell ref="AQ63:AR63"/>
    <mergeCell ref="AM60:AN60"/>
    <mergeCell ref="AO60:AP60"/>
    <mergeCell ref="AQ60:AR60"/>
    <mergeCell ref="AM61:AN61"/>
    <mergeCell ref="AO61:AP61"/>
    <mergeCell ref="AQ61:AR61"/>
    <mergeCell ref="AM58:AN58"/>
    <mergeCell ref="AO58:AP58"/>
    <mergeCell ref="AQ58:AR58"/>
    <mergeCell ref="AM59:AN59"/>
    <mergeCell ref="AO59:AP59"/>
    <mergeCell ref="AQ59:AR59"/>
    <mergeCell ref="AM56:AN56"/>
    <mergeCell ref="AO56:AP56"/>
    <mergeCell ref="AQ56:AR56"/>
    <mergeCell ref="AM57:AN57"/>
    <mergeCell ref="AO57:AP57"/>
    <mergeCell ref="AQ57:AR57"/>
    <mergeCell ref="C53:D54"/>
    <mergeCell ref="AM53:AR53"/>
    <mergeCell ref="AM54:AN54"/>
    <mergeCell ref="AO54:AP54"/>
    <mergeCell ref="AQ54:AR54"/>
    <mergeCell ref="AM55:AN55"/>
    <mergeCell ref="AO55:AP55"/>
    <mergeCell ref="AQ55:AR55"/>
    <mergeCell ref="AM49:AN49"/>
    <mergeCell ref="AO49:AP49"/>
    <mergeCell ref="AQ49:AR49"/>
    <mergeCell ref="AM50:AN50"/>
    <mergeCell ref="AO50:AP50"/>
    <mergeCell ref="AQ50:AR50"/>
    <mergeCell ref="AM47:AN47"/>
    <mergeCell ref="AO47:AP47"/>
    <mergeCell ref="AQ47:AR47"/>
    <mergeCell ref="AM48:AN48"/>
    <mergeCell ref="AO48:AP48"/>
    <mergeCell ref="AQ48:AR48"/>
    <mergeCell ref="AM45:AN45"/>
    <mergeCell ref="AO45:AP45"/>
    <mergeCell ref="AQ45:AR45"/>
    <mergeCell ref="AM46:AN46"/>
    <mergeCell ref="AO46:AP46"/>
    <mergeCell ref="AQ46:AR46"/>
    <mergeCell ref="AM43:AN43"/>
    <mergeCell ref="AO43:AP43"/>
    <mergeCell ref="AQ43:AR43"/>
    <mergeCell ref="AU50:AW50"/>
    <mergeCell ref="AX50:BB50"/>
    <mergeCell ref="AM44:AN44"/>
    <mergeCell ref="AO44:AP44"/>
    <mergeCell ref="AQ44:AR44"/>
    <mergeCell ref="AM41:AN41"/>
    <mergeCell ref="AO41:AP41"/>
    <mergeCell ref="AQ41:AR41"/>
    <mergeCell ref="AU41:AW41"/>
    <mergeCell ref="AX41:BB41"/>
    <mergeCell ref="AM42:AN42"/>
    <mergeCell ref="AO42:AP42"/>
    <mergeCell ref="AQ42:AR42"/>
    <mergeCell ref="AU49:AW49"/>
    <mergeCell ref="AX49:BB49"/>
    <mergeCell ref="AU42:AW42"/>
    <mergeCell ref="AX42:BB42"/>
    <mergeCell ref="AU43:AW43"/>
    <mergeCell ref="AX43:BB43"/>
    <mergeCell ref="AU44:AW44"/>
    <mergeCell ref="AX44:BB44"/>
    <mergeCell ref="AU45:AW45"/>
    <mergeCell ref="AX45:BB45"/>
    <mergeCell ref="AU46:AW46"/>
    <mergeCell ref="AX39:BB39"/>
    <mergeCell ref="AM40:AN40"/>
    <mergeCell ref="AO40:AP40"/>
    <mergeCell ref="AQ40:AR40"/>
    <mergeCell ref="AU40:AW40"/>
    <mergeCell ref="AX40:BB40"/>
    <mergeCell ref="AU37:AW37"/>
    <mergeCell ref="AX37:BB37"/>
    <mergeCell ref="C38:D39"/>
    <mergeCell ref="AM38:AR38"/>
    <mergeCell ref="AU38:AW38"/>
    <mergeCell ref="AX38:BB38"/>
    <mergeCell ref="AM39:AN39"/>
    <mergeCell ref="AO39:AP39"/>
    <mergeCell ref="AQ39:AR39"/>
    <mergeCell ref="AU39:AW39"/>
    <mergeCell ref="AM35:AN35"/>
    <mergeCell ref="AO35:AP35"/>
    <mergeCell ref="AQ35:AR35"/>
    <mergeCell ref="AU35:AW35"/>
    <mergeCell ref="AX35:BB35"/>
    <mergeCell ref="AU36:AW36"/>
    <mergeCell ref="AX36:BB36"/>
    <mergeCell ref="AM33:AN33"/>
    <mergeCell ref="AO33:AP33"/>
    <mergeCell ref="AQ33:AR33"/>
    <mergeCell ref="AU33:AW33"/>
    <mergeCell ref="AX33:BB33"/>
    <mergeCell ref="AM34:AN34"/>
    <mergeCell ref="AO34:AP34"/>
    <mergeCell ref="AQ34:AR34"/>
    <mergeCell ref="AU34:AW34"/>
    <mergeCell ref="AX34:BB34"/>
    <mergeCell ref="AM31:AN31"/>
    <mergeCell ref="AO31:AP31"/>
    <mergeCell ref="AQ31:AR31"/>
    <mergeCell ref="AU31:AW31"/>
    <mergeCell ref="AX31:BB31"/>
    <mergeCell ref="AM32:AN32"/>
    <mergeCell ref="AO32:AP32"/>
    <mergeCell ref="AQ32:AR32"/>
    <mergeCell ref="AU32:AW32"/>
    <mergeCell ref="AX32:BB32"/>
    <mergeCell ref="AM29:AN29"/>
    <mergeCell ref="AO29:AP29"/>
    <mergeCell ref="AQ29:AR29"/>
    <mergeCell ref="AU29:AW29"/>
    <mergeCell ref="AX29:BB29"/>
    <mergeCell ref="AM30:AN30"/>
    <mergeCell ref="AO30:AP30"/>
    <mergeCell ref="AQ30:AR30"/>
    <mergeCell ref="AU30:AW30"/>
    <mergeCell ref="AX30:BB30"/>
    <mergeCell ref="AM27:AN27"/>
    <mergeCell ref="AO27:AP27"/>
    <mergeCell ref="AQ27:AR27"/>
    <mergeCell ref="AU27:AW27"/>
    <mergeCell ref="AX27:BB27"/>
    <mergeCell ref="AM28:AN28"/>
    <mergeCell ref="AO28:AP28"/>
    <mergeCell ref="AQ28:AR28"/>
    <mergeCell ref="AU28:AW28"/>
    <mergeCell ref="AX28:BB28"/>
    <mergeCell ref="AM25:AN25"/>
    <mergeCell ref="AO25:AP25"/>
    <mergeCell ref="AQ25:AR25"/>
    <mergeCell ref="AU25:AW25"/>
    <mergeCell ref="AX25:BB25"/>
    <mergeCell ref="AM26:AN26"/>
    <mergeCell ref="AO26:AP26"/>
    <mergeCell ref="AQ26:AR26"/>
    <mergeCell ref="AU26:AW26"/>
    <mergeCell ref="AX26:BB26"/>
    <mergeCell ref="C23:D24"/>
    <mergeCell ref="AM23:AR23"/>
    <mergeCell ref="AU23:BB23"/>
    <mergeCell ref="AM24:AN24"/>
    <mergeCell ref="AO24:AP24"/>
    <mergeCell ref="AQ24:AR24"/>
    <mergeCell ref="AM19:AN19"/>
    <mergeCell ref="AO19:AP19"/>
    <mergeCell ref="AQ19:AR19"/>
    <mergeCell ref="AU19:AV19"/>
    <mergeCell ref="AM20:AN20"/>
    <mergeCell ref="AO20:AP20"/>
    <mergeCell ref="AQ20:AR20"/>
    <mergeCell ref="AU12:AV12"/>
    <mergeCell ref="AM17:AN17"/>
    <mergeCell ref="AO17:AP17"/>
    <mergeCell ref="AQ17:AR17"/>
    <mergeCell ref="AU17:AV17"/>
    <mergeCell ref="AM18:AN18"/>
    <mergeCell ref="AO18:AP18"/>
    <mergeCell ref="AQ18:AR18"/>
    <mergeCell ref="AU18:AV18"/>
    <mergeCell ref="AM15:AN15"/>
    <mergeCell ref="AO15:AP15"/>
    <mergeCell ref="AQ15:AR15"/>
    <mergeCell ref="AU15:AV15"/>
    <mergeCell ref="AM16:AN16"/>
    <mergeCell ref="AO16:AP16"/>
    <mergeCell ref="AQ16:AR16"/>
    <mergeCell ref="AU16:AV16"/>
    <mergeCell ref="BD8:BK8"/>
    <mergeCell ref="AM9:AN9"/>
    <mergeCell ref="AO9:AP9"/>
    <mergeCell ref="AQ9:AR9"/>
    <mergeCell ref="BD9:BK9"/>
    <mergeCell ref="C2:W3"/>
    <mergeCell ref="C4:W5"/>
    <mergeCell ref="AM10:AN10"/>
    <mergeCell ref="AO10:AP10"/>
    <mergeCell ref="AQ10:AR10"/>
    <mergeCell ref="AU10:AV10"/>
    <mergeCell ref="BD10:BK10"/>
    <mergeCell ref="AX46:BB46"/>
    <mergeCell ref="AU47:AW47"/>
    <mergeCell ref="AX47:BB47"/>
    <mergeCell ref="AU48:AW48"/>
    <mergeCell ref="AX48:BB48"/>
    <mergeCell ref="C8:D9"/>
    <mergeCell ref="AM8:AR8"/>
    <mergeCell ref="AU8:BB8"/>
    <mergeCell ref="AP2:BB2"/>
    <mergeCell ref="AM13:AN13"/>
    <mergeCell ref="AO13:AP13"/>
    <mergeCell ref="AQ13:AR13"/>
    <mergeCell ref="AU13:AV13"/>
    <mergeCell ref="AM14:AN14"/>
    <mergeCell ref="AO14:AP14"/>
    <mergeCell ref="AQ14:AR14"/>
    <mergeCell ref="AU14:AV14"/>
    <mergeCell ref="AM11:AN11"/>
    <mergeCell ref="AO11:AP11"/>
    <mergeCell ref="AQ11:AR11"/>
    <mergeCell ref="AU11:AV11"/>
    <mergeCell ref="AM12:AN12"/>
    <mergeCell ref="AO12:AP12"/>
    <mergeCell ref="AQ12:AR12"/>
  </mergeCells>
  <conditionalFormatting sqref="AM20 AO20:AR20">
    <cfRule type="cellIs" dxfId="380" priority="67" operator="lessThan">
      <formula>30</formula>
    </cfRule>
    <cfRule type="cellIs" dxfId="379" priority="68" operator="equal">
      <formula>"-"</formula>
    </cfRule>
    <cfRule type="cellIs" dxfId="378" priority="69" operator="greaterThan">
      <formula>30</formula>
    </cfRule>
  </conditionalFormatting>
  <conditionalFormatting sqref="F10:AJ19">
    <cfRule type="expression" dxfId="377" priority="66">
      <formula>F$9="D"</formula>
    </cfRule>
  </conditionalFormatting>
  <conditionalFormatting sqref="F10:AJ19">
    <cfRule type="expression" dxfId="376" priority="70">
      <formula>WEEKDAY(F$8,1)=7</formula>
    </cfRule>
  </conditionalFormatting>
  <conditionalFormatting sqref="AU13">
    <cfRule type="cellIs" dxfId="375" priority="65" operator="equal">
      <formula>$AU$13</formula>
    </cfRule>
  </conditionalFormatting>
  <conditionalFormatting sqref="AU10">
    <cfRule type="cellIs" dxfId="374" priority="42" operator="equal">
      <formula>$AU$10</formula>
    </cfRule>
    <cfRule type="cellIs" dxfId="373" priority="71" operator="equal">
      <formula>#REF!</formula>
    </cfRule>
  </conditionalFormatting>
  <conditionalFormatting sqref="AU11">
    <cfRule type="cellIs" dxfId="372" priority="41" operator="equal">
      <formula>$AU$11</formula>
    </cfRule>
    <cfRule type="cellIs" dxfId="371" priority="72" operator="equal">
      <formula>#REF!</formula>
    </cfRule>
  </conditionalFormatting>
  <conditionalFormatting sqref="AU12">
    <cfRule type="cellIs" dxfId="370" priority="40" operator="equal">
      <formula>$AU$12</formula>
    </cfRule>
    <cfRule type="cellIs" dxfId="369" priority="73" operator="equal">
      <formula>#REF!</formula>
    </cfRule>
  </conditionalFormatting>
  <conditionalFormatting sqref="F25:AJ34">
    <cfRule type="expression" dxfId="368" priority="63">
      <formula>F$24="D"</formula>
    </cfRule>
  </conditionalFormatting>
  <conditionalFormatting sqref="F25:AJ34">
    <cfRule type="expression" dxfId="367" priority="64">
      <formula>WEEKDAY(F$23,1)=7</formula>
    </cfRule>
  </conditionalFormatting>
  <conditionalFormatting sqref="F40:AJ49">
    <cfRule type="expression" dxfId="366" priority="61">
      <formula>F$39="D"</formula>
    </cfRule>
  </conditionalFormatting>
  <conditionalFormatting sqref="F40:AJ49">
    <cfRule type="expression" dxfId="365" priority="62">
      <formula>WEEKDAY(F$38,1)=7</formula>
    </cfRule>
  </conditionalFormatting>
  <conditionalFormatting sqref="F55:AJ64">
    <cfRule type="expression" dxfId="364" priority="59">
      <formula>F$54="D"</formula>
    </cfRule>
  </conditionalFormatting>
  <conditionalFormatting sqref="F55:AJ64">
    <cfRule type="expression" dxfId="363" priority="60">
      <formula>WEEKDAY(F$53,1)=7</formula>
    </cfRule>
  </conditionalFormatting>
  <conditionalFormatting sqref="F70:AJ79">
    <cfRule type="expression" dxfId="362" priority="57">
      <formula>F$69="D"</formula>
    </cfRule>
  </conditionalFormatting>
  <conditionalFormatting sqref="F70:AJ79">
    <cfRule type="expression" dxfId="361" priority="58">
      <formula>WEEKDAY(F$68,1)=7</formula>
    </cfRule>
  </conditionalFormatting>
  <conditionalFormatting sqref="F85:AJ94">
    <cfRule type="expression" dxfId="360" priority="55">
      <formula>F$84="D"</formula>
    </cfRule>
  </conditionalFormatting>
  <conditionalFormatting sqref="F85:AJ94">
    <cfRule type="expression" dxfId="359" priority="56">
      <formula>WEEKDAY(F$83,1)=7</formula>
    </cfRule>
  </conditionalFormatting>
  <conditionalFormatting sqref="F100:AJ109">
    <cfRule type="expression" dxfId="358" priority="53">
      <formula>F$99="D"</formula>
    </cfRule>
  </conditionalFormatting>
  <conditionalFormatting sqref="F100:AJ109">
    <cfRule type="expression" dxfId="357" priority="54">
      <formula>WEEKDAY(F$98,1)=7</formula>
    </cfRule>
  </conditionalFormatting>
  <conditionalFormatting sqref="F115:AJ124">
    <cfRule type="expression" dxfId="356" priority="51">
      <formula>F$114="D"</formula>
    </cfRule>
  </conditionalFormatting>
  <conditionalFormatting sqref="F115:AJ124">
    <cfRule type="expression" dxfId="355" priority="52">
      <formula>WEEKDAY(F$113,1)=7</formula>
    </cfRule>
  </conditionalFormatting>
  <conditionalFormatting sqref="F130:AJ139">
    <cfRule type="expression" dxfId="354" priority="49">
      <formula>F$129="D"</formula>
    </cfRule>
  </conditionalFormatting>
  <conditionalFormatting sqref="F130:AJ139">
    <cfRule type="expression" dxfId="353" priority="50">
      <formula>WEEKDAY(F$128,1)=7</formula>
    </cfRule>
  </conditionalFormatting>
  <conditionalFormatting sqref="F145:AJ154">
    <cfRule type="expression" dxfId="352" priority="47">
      <formula>F$144="D"</formula>
    </cfRule>
  </conditionalFormatting>
  <conditionalFormatting sqref="F145:AJ154">
    <cfRule type="expression" dxfId="351" priority="48">
      <formula>WEEKDAY(F$143,1)=7</formula>
    </cfRule>
  </conditionalFormatting>
  <conditionalFormatting sqref="F160:AJ169">
    <cfRule type="expression" dxfId="350" priority="45">
      <formula>F$159="D"</formula>
    </cfRule>
  </conditionalFormatting>
  <conditionalFormatting sqref="F160:AJ169">
    <cfRule type="expression" dxfId="349" priority="46">
      <formula>WEEKDAY(F$158,1)=7</formula>
    </cfRule>
  </conditionalFormatting>
  <conditionalFormatting sqref="F175:AJ184">
    <cfRule type="expression" dxfId="348" priority="43">
      <formula>F$174="D"</formula>
    </cfRule>
  </conditionalFormatting>
  <conditionalFormatting sqref="F175:AJ184">
    <cfRule type="expression" dxfId="347" priority="44">
      <formula>WEEKDAY(F$173,1)=7</formula>
    </cfRule>
  </conditionalFormatting>
  <conditionalFormatting sqref="AM35 AO35:AR35">
    <cfRule type="cellIs" dxfId="346" priority="31" operator="lessThan">
      <formula>30</formula>
    </cfRule>
    <cfRule type="cellIs" dxfId="345" priority="32" operator="equal">
      <formula>"-"</formula>
    </cfRule>
    <cfRule type="cellIs" dxfId="344" priority="33" operator="greaterThan">
      <formula>30</formula>
    </cfRule>
  </conditionalFormatting>
  <conditionalFormatting sqref="AM50 AO50:AR50">
    <cfRule type="cellIs" dxfId="343" priority="28" operator="lessThan">
      <formula>30</formula>
    </cfRule>
    <cfRule type="cellIs" dxfId="342" priority="29" operator="equal">
      <formula>"-"</formula>
    </cfRule>
    <cfRule type="cellIs" dxfId="341" priority="30" operator="greaterThan">
      <formula>30</formula>
    </cfRule>
  </conditionalFormatting>
  <conditionalFormatting sqref="AM65 AO65:AR65">
    <cfRule type="cellIs" dxfId="340" priority="25" operator="lessThan">
      <formula>30</formula>
    </cfRule>
    <cfRule type="cellIs" dxfId="339" priority="26" operator="equal">
      <formula>"-"</formula>
    </cfRule>
    <cfRule type="cellIs" dxfId="338" priority="27" operator="greaterThan">
      <formula>30</formula>
    </cfRule>
  </conditionalFormatting>
  <conditionalFormatting sqref="AM80 AO80:AR80">
    <cfRule type="cellIs" dxfId="337" priority="22" operator="lessThan">
      <formula>30</formula>
    </cfRule>
    <cfRule type="cellIs" dxfId="336" priority="23" operator="equal">
      <formula>"-"</formula>
    </cfRule>
    <cfRule type="cellIs" dxfId="335" priority="24" operator="greaterThan">
      <formula>30</formula>
    </cfRule>
  </conditionalFormatting>
  <conditionalFormatting sqref="AM95 AO95:AR95">
    <cfRule type="cellIs" dxfId="334" priority="19" operator="lessThan">
      <formula>30</formula>
    </cfRule>
    <cfRule type="cellIs" dxfId="333" priority="20" operator="equal">
      <formula>"-"</formula>
    </cfRule>
    <cfRule type="cellIs" dxfId="332" priority="21" operator="greaterThan">
      <formula>30</formula>
    </cfRule>
  </conditionalFormatting>
  <conditionalFormatting sqref="AM110 AO110:AR110">
    <cfRule type="cellIs" dxfId="331" priority="16" operator="lessThan">
      <formula>30</formula>
    </cfRule>
    <cfRule type="cellIs" dxfId="330" priority="17" operator="equal">
      <formula>"-"</formula>
    </cfRule>
    <cfRule type="cellIs" dxfId="329" priority="18" operator="greaterThan">
      <formula>30</formula>
    </cfRule>
  </conditionalFormatting>
  <conditionalFormatting sqref="AM125 AO125:AR125">
    <cfRule type="cellIs" dxfId="328" priority="13" operator="lessThan">
      <formula>30</formula>
    </cfRule>
    <cfRule type="cellIs" dxfId="327" priority="14" operator="equal">
      <formula>"-"</formula>
    </cfRule>
    <cfRule type="cellIs" dxfId="326" priority="15" operator="greaterThan">
      <formula>30</formula>
    </cfRule>
  </conditionalFormatting>
  <conditionalFormatting sqref="AM140 AO140:AR140">
    <cfRule type="cellIs" dxfId="325" priority="10" operator="lessThan">
      <formula>30</formula>
    </cfRule>
    <cfRule type="cellIs" dxfId="324" priority="11" operator="equal">
      <formula>"-"</formula>
    </cfRule>
    <cfRule type="cellIs" dxfId="323" priority="12" operator="greaterThan">
      <formula>30</formula>
    </cfRule>
  </conditionalFormatting>
  <conditionalFormatting sqref="AM155 AO155:AR155">
    <cfRule type="cellIs" dxfId="322" priority="7" operator="lessThan">
      <formula>30</formula>
    </cfRule>
    <cfRule type="cellIs" dxfId="321" priority="8" operator="equal">
      <formula>"-"</formula>
    </cfRule>
    <cfRule type="cellIs" dxfId="320" priority="9" operator="greaterThan">
      <formula>30</formula>
    </cfRule>
  </conditionalFormatting>
  <conditionalFormatting sqref="AM170 AO170:AR170">
    <cfRule type="cellIs" dxfId="319" priority="4" operator="lessThan">
      <formula>30</formula>
    </cfRule>
    <cfRule type="cellIs" dxfId="318" priority="5" operator="equal">
      <formula>"-"</formula>
    </cfRule>
    <cfRule type="cellIs" dxfId="317" priority="6" operator="greaterThan">
      <formula>30</formula>
    </cfRule>
  </conditionalFormatting>
  <conditionalFormatting sqref="AM185 AO185:AR185">
    <cfRule type="cellIs" dxfId="316" priority="1" operator="lessThan">
      <formula>30</formula>
    </cfRule>
    <cfRule type="cellIs" dxfId="315" priority="2" operator="equal">
      <formula>"-"</formula>
    </cfRule>
    <cfRule type="cellIs" dxfId="314" priority="3" operator="greaterThan">
      <formula>30</formula>
    </cfRule>
  </conditionalFormatting>
  <conditionalFormatting sqref="F10:AJ19">
    <cfRule type="cellIs" dxfId="313" priority="674" operator="equal">
      <formula>$AU$12</formula>
    </cfRule>
    <cfRule type="cellIs" dxfId="312" priority="675" operator="equal">
      <formula>$AU$11</formula>
    </cfRule>
    <cfRule type="cellIs" dxfId="311" priority="676" operator="equal">
      <formula>$AU$10</formula>
    </cfRule>
    <cfRule type="expression" dxfId="310" priority="677">
      <formula>VLOOKUP(F$8,$AU$25:$AU$50,1,0)=F$8</formula>
    </cfRule>
    <cfRule type="cellIs" dxfId="309" priority="678" operator="equal">
      <formula>$AU$13</formula>
    </cfRule>
  </conditionalFormatting>
  <conditionalFormatting sqref="F25:AJ34">
    <cfRule type="cellIs" dxfId="308" priority="679" operator="equal">
      <formula>$AU$12</formula>
    </cfRule>
    <cfRule type="cellIs" dxfId="307" priority="680" operator="equal">
      <formula>$AU$11</formula>
    </cfRule>
    <cfRule type="cellIs" dxfId="306" priority="681" operator="equal">
      <formula>$AU$10</formula>
    </cfRule>
    <cfRule type="expression" dxfId="305" priority="682">
      <formula>VLOOKUP(F$23,$AU$25:$AU$50,1,0)=F$23</formula>
    </cfRule>
    <cfRule type="cellIs" dxfId="304" priority="683" operator="equal">
      <formula>$AU$13</formula>
    </cfRule>
  </conditionalFormatting>
  <conditionalFormatting sqref="F40:AJ49">
    <cfRule type="cellIs" dxfId="303" priority="684" operator="equal">
      <formula>$AU$12</formula>
    </cfRule>
    <cfRule type="cellIs" dxfId="302" priority="685" operator="equal">
      <formula>$AU$11</formula>
    </cfRule>
    <cfRule type="cellIs" dxfId="301" priority="686" operator="equal">
      <formula>$AU$10</formula>
    </cfRule>
    <cfRule type="expression" dxfId="300" priority="687">
      <formula>VLOOKUP(F$38,$AU$25:$AU$50,1,0)=F$38</formula>
    </cfRule>
    <cfRule type="cellIs" dxfId="299" priority="688" operator="equal">
      <formula>$AU$13</formula>
    </cfRule>
  </conditionalFormatting>
  <conditionalFormatting sqref="F55:AJ64">
    <cfRule type="cellIs" dxfId="298" priority="689" operator="equal">
      <formula>$AU$12</formula>
    </cfRule>
    <cfRule type="cellIs" dxfId="297" priority="690" operator="equal">
      <formula>$AU$11</formula>
    </cfRule>
    <cfRule type="cellIs" dxfId="296" priority="691" operator="equal">
      <formula>$AU$10</formula>
    </cfRule>
    <cfRule type="expression" dxfId="295" priority="692">
      <formula>VLOOKUP(F$53,$AU$25:$AU$50,1,0)=F$53</formula>
    </cfRule>
    <cfRule type="cellIs" dxfId="294" priority="693" operator="equal">
      <formula>$AU$13</formula>
    </cfRule>
  </conditionalFormatting>
  <conditionalFormatting sqref="F70:AJ79">
    <cfRule type="cellIs" dxfId="293" priority="694" operator="equal">
      <formula>$AU$12</formula>
    </cfRule>
    <cfRule type="cellIs" dxfId="292" priority="695" operator="equal">
      <formula>$AU$11</formula>
    </cfRule>
    <cfRule type="cellIs" dxfId="291" priority="696" operator="equal">
      <formula>$AU$10</formula>
    </cfRule>
    <cfRule type="expression" dxfId="290" priority="697">
      <formula>VLOOKUP(F$68,$AU$25:$AU$50,1,0)=F$68</formula>
    </cfRule>
    <cfRule type="cellIs" dxfId="289" priority="698" operator="equal">
      <formula>$AU$13</formula>
    </cfRule>
  </conditionalFormatting>
  <conditionalFormatting sqref="F85:AJ94">
    <cfRule type="cellIs" dxfId="288" priority="699" operator="equal">
      <formula>$AU$12</formula>
    </cfRule>
    <cfRule type="cellIs" dxfId="287" priority="700" operator="equal">
      <formula>$AU$11</formula>
    </cfRule>
    <cfRule type="cellIs" dxfId="286" priority="701" operator="equal">
      <formula>$AU$10</formula>
    </cfRule>
    <cfRule type="expression" dxfId="285" priority="702">
      <formula>VLOOKUP(F$83,$AU$25:$AU$50,1,0)=F$83</formula>
    </cfRule>
    <cfRule type="cellIs" dxfId="284" priority="703" operator="equal">
      <formula>$AU$13</formula>
    </cfRule>
  </conditionalFormatting>
  <conditionalFormatting sqref="F100:AJ109">
    <cfRule type="cellIs" dxfId="283" priority="704" operator="equal">
      <formula>$AU$12</formula>
    </cfRule>
    <cfRule type="cellIs" dxfId="282" priority="705" operator="equal">
      <formula>$AU$11</formula>
    </cfRule>
    <cfRule type="cellIs" dxfId="281" priority="706" operator="equal">
      <formula>$AU$10</formula>
    </cfRule>
    <cfRule type="expression" dxfId="280" priority="707">
      <formula>VLOOKUP(F$98,$AU$25:$AU$50,1,0)=F$98</formula>
    </cfRule>
    <cfRule type="cellIs" dxfId="279" priority="708" operator="equal">
      <formula>$AU$13</formula>
    </cfRule>
  </conditionalFormatting>
  <conditionalFormatting sqref="F115:AJ124">
    <cfRule type="cellIs" dxfId="278" priority="709" operator="equal">
      <formula>$AU$12</formula>
    </cfRule>
    <cfRule type="cellIs" dxfId="277" priority="710" operator="equal">
      <formula>$AU$11</formula>
    </cfRule>
    <cfRule type="cellIs" dxfId="276" priority="711" operator="equal">
      <formula>$AU$10</formula>
    </cfRule>
    <cfRule type="expression" dxfId="275" priority="712">
      <formula>VLOOKUP(F$113,$AU$25:$AU$50,1,0)=F$113</formula>
    </cfRule>
    <cfRule type="cellIs" dxfId="274" priority="713" operator="equal">
      <formula>$AU$13</formula>
    </cfRule>
  </conditionalFormatting>
  <conditionalFormatting sqref="F130:AJ139">
    <cfRule type="cellIs" dxfId="273" priority="714" operator="equal">
      <formula>$AU$12</formula>
    </cfRule>
    <cfRule type="cellIs" dxfId="272" priority="715" operator="equal">
      <formula>$AU$11</formula>
    </cfRule>
    <cfRule type="cellIs" dxfId="271" priority="716" operator="equal">
      <formula>$AU$10</formula>
    </cfRule>
    <cfRule type="expression" dxfId="270" priority="717">
      <formula>VLOOKUP(F$128,$AU$25:$AU$50,1,0)=F$128</formula>
    </cfRule>
    <cfRule type="cellIs" dxfId="269" priority="718" operator="equal">
      <formula>$AU$13</formula>
    </cfRule>
  </conditionalFormatting>
  <conditionalFormatting sqref="F145:AJ154">
    <cfRule type="cellIs" dxfId="268" priority="719" operator="equal">
      <formula>$AU$12</formula>
    </cfRule>
    <cfRule type="cellIs" dxfId="267" priority="720" operator="equal">
      <formula>$AU$11</formula>
    </cfRule>
    <cfRule type="cellIs" dxfId="266" priority="721" operator="equal">
      <formula>$AU$10</formula>
    </cfRule>
    <cfRule type="expression" dxfId="265" priority="722">
      <formula>VLOOKUP(F$143,$AU$25:$AU$50,1,0)=F$143</formula>
    </cfRule>
    <cfRule type="cellIs" dxfId="264" priority="723" operator="equal">
      <formula>$AU$13</formula>
    </cfRule>
  </conditionalFormatting>
  <conditionalFormatting sqref="F160:AJ169">
    <cfRule type="cellIs" dxfId="263" priority="724" operator="equal">
      <formula>$AU$12</formula>
    </cfRule>
    <cfRule type="cellIs" dxfId="262" priority="725" operator="equal">
      <formula>$AU$11</formula>
    </cfRule>
    <cfRule type="cellIs" dxfId="261" priority="726" operator="equal">
      <formula>$AU$10</formula>
    </cfRule>
    <cfRule type="expression" dxfId="260" priority="727">
      <formula>VLOOKUP(F$158,$AU$25:$AU$50,1,0)=F$158</formula>
    </cfRule>
    <cfRule type="cellIs" dxfId="259" priority="728" operator="equal">
      <formula>$AU$13</formula>
    </cfRule>
  </conditionalFormatting>
  <conditionalFormatting sqref="F175:AJ184">
    <cfRule type="cellIs" dxfId="258" priority="729" operator="equal">
      <formula>$AU$12</formula>
    </cfRule>
    <cfRule type="cellIs" dxfId="257" priority="730" operator="equal">
      <formula>$AU$11</formula>
    </cfRule>
    <cfRule type="cellIs" dxfId="256" priority="731" operator="equal">
      <formula>$AU$10</formula>
    </cfRule>
    <cfRule type="expression" dxfId="255" priority="732">
      <formula>VLOOKUP(F$173,$AU$25:$AU$50,1,0)=F$173</formula>
    </cfRule>
    <cfRule type="cellIs" dxfId="254" priority="733" operator="equal">
      <formula>$AU$13</formula>
    </cfRule>
  </conditionalFormatting>
  <pageMargins left="0.39370078740157483" right="0.39370078740157483" top="0.39370078740157483" bottom="0.39370078740157483" header="0.31496062992125984" footer="0.31496062992125984"/>
  <pageSetup paperSize="9" scale="87" fitToHeight="0" orientation="landscape" horizontalDpi="1200" verticalDpi="1200" r:id="rId1"/>
  <rowBreaks count="3" manualBreakCount="3">
    <brk id="51" min="2" max="53" man="1"/>
    <brk id="96" min="2" max="53" man="1"/>
    <brk id="141" min="2" max="5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371AB4C6-D7D7-45A6-B7B7-97B363ECBDB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F20:AJ20</xm:sqref>
        </x14:conditionalFormatting>
        <x14:conditionalFormatting xmlns:xm="http://schemas.microsoft.com/office/excel/2006/main">
          <x14:cfRule type="iconSet" priority="36" id="{87898FD8-90F1-404D-8E11-50ABD832F03B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AU15:AU18</xm:sqref>
        </x14:conditionalFormatting>
        <x14:conditionalFormatting xmlns:xm="http://schemas.microsoft.com/office/excel/2006/main">
          <x14:cfRule type="iconSet" priority="35" id="{DBA9439B-DBF0-4732-BDCB-AA03FD82CE9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3Symbols" iconId="2"/>
              <x14:cfIcon iconSet="3Symbols" iconId="1"/>
              <x14:cfIcon iconSet="3Symbols" iconId="0"/>
            </x14:iconSet>
          </x14:cfRule>
          <xm:sqref>F185:AJ185 F170:AJ170 F155:AJ155 F140:AJ140 F125:AJ125 F110:AJ110 F95:AJ95 F80:AJ80 F65:AJ65 F50:AJ50 F35:AJ35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1B656FD2CC5E46AFE4D018C0749D7E" ma:contentTypeVersion="10" ma:contentTypeDescription="Crie um novo documento." ma:contentTypeScope="" ma:versionID="004621ebb9ef2bfc661c46a837206514">
  <xsd:schema xmlns:xsd="http://www.w3.org/2001/XMLSchema" xmlns:xs="http://www.w3.org/2001/XMLSchema" xmlns:p="http://schemas.microsoft.com/office/2006/metadata/properties" xmlns:ns3="3fc186d7-ae6c-41e0-882a-0a43c1e991d9" xmlns:ns4="7d2f8941-b04d-4957-a173-0ede6df7e5f8" targetNamespace="http://schemas.microsoft.com/office/2006/metadata/properties" ma:root="true" ma:fieldsID="6787e8796b891c1e9bb82c965291ab13" ns3:_="" ns4:_="">
    <xsd:import namespace="3fc186d7-ae6c-41e0-882a-0a43c1e991d9"/>
    <xsd:import namespace="7d2f8941-b04d-4957-a173-0ede6df7e5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c186d7-ae6c-41e0-882a-0a43c1e99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f8941-b04d-4957-a173-0ede6df7e5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3AD26-8A2E-44FF-B254-01A82669788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7d2f8941-b04d-4957-a173-0ede6df7e5f8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3fc186d7-ae6c-41e0-882a-0a43c1e991d9"/>
  </ds:schemaRefs>
</ds:datastoreItem>
</file>

<file path=customXml/itemProps2.xml><?xml version="1.0" encoding="utf-8"?>
<ds:datastoreItem xmlns:ds="http://schemas.openxmlformats.org/officeDocument/2006/customXml" ds:itemID="{F1E24490-6262-41D0-9BCE-CB8BCE2536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8303EB-7EB3-4C50-B387-A75150AD1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c186d7-ae6c-41e0-882a-0a43c1e991d9"/>
    <ds:schemaRef ds:uri="7d2f8941-b04d-4957-a173-0ede6df7e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Controle</vt:lpstr>
      <vt:lpstr>Férias 2021</vt:lpstr>
      <vt:lpstr>Férias 2022</vt:lpstr>
      <vt:lpstr>Férias 2023</vt:lpstr>
      <vt:lpstr>Controle!Print_Area</vt:lpstr>
      <vt:lpstr>'Férias 2021'!Print_Area</vt:lpstr>
      <vt:lpstr>'Férias 2022'!Print_Area</vt:lpstr>
      <vt:lpstr>'Férias 2023'!Print_Area</vt:lpstr>
      <vt:lpstr>Controle!Print_Titles</vt:lpstr>
      <vt:lpstr>'Férias 2021'!Print_Titles</vt:lpstr>
      <vt:lpstr>'Férias 2022'!Print_Titles</vt:lpstr>
      <vt:lpstr>'Férias 2023'!Print_Titles</vt:lpstr>
    </vt:vector>
  </TitlesOfParts>
  <Company>Superior Tribunal de Justi?a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Fernandes</dc:creator>
  <cp:lastModifiedBy>Getulio R. da Silva</cp:lastModifiedBy>
  <cp:lastPrinted>2019-10-11T22:39:36Z</cp:lastPrinted>
  <dcterms:created xsi:type="dcterms:W3CDTF">2019-10-09T20:43:52Z</dcterms:created>
  <dcterms:modified xsi:type="dcterms:W3CDTF">2021-05-14T13:23:19Z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0x0101009D1B656FD2CC5E46AFE4D018C0749D7E</vt:lpwstr>
  </property>
  <property fmtid="{D5CDD505-2E9C-101B-9397-08002B2CF9AE}" pid="3" name="WorkbookGuid">
    <vt:lpwstr>e65234ca-bf38-4731-a6df-221855fa6566</vt:lpwstr>
  </property>
  <property fmtid="{D5CDD505-2E9C-101B-9397-08002B2CF9AE}" pid="4" name="MSIP_Label_5fae8262-b78e-4366-8929-a5d6aac95320_Enabled">
    <vt:lpwstr>true</vt:lpwstr>
  </property>
  <property fmtid="{D5CDD505-2E9C-101B-9397-08002B2CF9AE}" pid="5" name="MSIP_Label_5fae8262-b78e-4366-8929-a5d6aac95320_SetDate">
    <vt:lpwstr>2021-05-13T15:30:54Z</vt:lpwstr>
  </property>
  <property fmtid="{D5CDD505-2E9C-101B-9397-08002B2CF9AE}" pid="6" name="MSIP_Label_5fae8262-b78e-4366-8929-a5d6aac95320_Method">
    <vt:lpwstr>Standard</vt:lpwstr>
  </property>
  <property fmtid="{D5CDD505-2E9C-101B-9397-08002B2CF9AE}" pid="7" name="MSIP_Label_5fae8262-b78e-4366-8929-a5d6aac95320_Name">
    <vt:lpwstr>5fae8262-b78e-4366-8929-a5d6aac95320</vt:lpwstr>
  </property>
  <property fmtid="{D5CDD505-2E9C-101B-9397-08002B2CF9AE}" pid="8" name="MSIP_Label_5fae8262-b78e-4366-8929-a5d6aac95320_SiteId">
    <vt:lpwstr>cf36141c-ddd7-45a7-b073-111f66d0b30c</vt:lpwstr>
  </property>
  <property fmtid="{D5CDD505-2E9C-101B-9397-08002B2CF9AE}" pid="9" name="MSIP_Label_5fae8262-b78e-4366-8929-a5d6aac95320_ActionId">
    <vt:lpwstr>4098f0f8-9d8c-4b32-982c-48dabc9bd8a1</vt:lpwstr>
  </property>
  <property fmtid="{D5CDD505-2E9C-101B-9397-08002B2CF9AE}" pid="10" name="MSIP_Label_5fae8262-b78e-4366-8929-a5d6aac95320_ContentBits">
    <vt:lpwstr>0</vt:lpwstr>
  </property>
</Properties>
</file>