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9. 내 드롭박스\@. #오빠두\# 홈페이지 공유파일\3. 문서서식\엑셀 구글 애널리틱스 대시보드\"/>
    </mc:Choice>
  </mc:AlternateContent>
  <xr:revisionPtr revIDLastSave="0" documentId="13_ncr:1_{F173257F-098C-4BE0-BC26-E3D567473444}" xr6:coauthVersionLast="47" xr6:coauthVersionMax="47" xr10:uidLastSave="{00000000-0000-0000-0000-000000000000}"/>
  <bookViews>
    <workbookView xWindow="-108" yWindow="-108" windowWidth="22680" windowHeight="14592" xr2:uid="{5DC721BC-284E-4D50-9CCC-DC7C7A76B715}"/>
  </bookViews>
  <sheets>
    <sheet name="구글애널리틱스보고서" sheetId="3" r:id="rId1"/>
    <sheet name="PivotData" sheetId="8" r:id="rId2"/>
    <sheet name="RawData(Audiance)" sheetId="4" r:id="rId3"/>
    <sheet name="RawData(Devices)" sheetId="6" r:id="rId4"/>
    <sheet name="RawData(Channel)" sheetId="7" r:id="rId5"/>
    <sheet name="RawData(Acuisition)" sheetId="5" r:id="rId6"/>
    <sheet name="RawData(Date)" sheetId="9" r:id="rId7"/>
  </sheets>
  <definedNames>
    <definedName name="_xlcn.WorksheetConnection_210729위워크강의보고서시각화대시보드실습완성파일.xlsxtblAcuisition" hidden="1">tblAcuisition[]</definedName>
    <definedName name="_xlcn.WorksheetConnection_210729위워크강의보고서시각화대시보드실습완성파일.xlsxtblAudiance" hidden="1">tblAudiance[]</definedName>
    <definedName name="_xlcn.WorksheetConnection_210729위워크강의보고서시각화대시보드실습완성파일.xlsxtblChannel" hidden="1">tblChannel[]</definedName>
    <definedName name="_xlcn.WorksheetConnection_210729위워크강의보고서시각화대시보드실습완성파일.xlsxtblDate" hidden="1">tblDate[]</definedName>
    <definedName name="_xlcn.WorksheetConnection_210729위워크강의보고서시각화대시보드실습완성파일.xlsxtblDevices" hidden="1">tblDevices[]</definedName>
    <definedName name="_xlnm.Print_Area" localSheetId="0">구글애널리틱스보고서!$A$1:$S$52</definedName>
    <definedName name="슬라이서_Date_연도">#N/A</definedName>
    <definedName name="슬라이서_Date_월">#N/A</definedName>
  </definedNames>
  <calcPr calcId="191029"/>
  <pivotCaches>
    <pivotCache cacheId="110" r:id="rId8"/>
    <pivotCache cacheId="111" r:id="rId9"/>
    <pivotCache cacheId="112" r:id="rId10"/>
  </pivotCaches>
  <extLst>
    <ext xmlns:x14="http://schemas.microsoft.com/office/spreadsheetml/2009/9/main" uri="{876F7934-8845-4945-9796-88D515C7AA90}">
      <x14:pivotCaches>
        <pivotCache cacheId="113" r:id="rId11"/>
      </x14:pivotCaches>
    </ex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Devices" name="tblDevices" connection="WorksheetConnection_210729 위워크 강의 - 보고서 시각화 대시보드 실습 - 완성파일.xlsx!tblDevices"/>
          <x15:modelTable id="tblDate" name="tblDate" connection="WorksheetConnection_210729 위워크 강의 - 보고서 시각화 대시보드 실습 - 완성파일.xlsx!tblDate"/>
          <x15:modelTable id="tblChannel" name="tblChannel" connection="WorksheetConnection_210729 위워크 강의 - 보고서 시각화 대시보드 실습 - 완성파일.xlsx!tblChannel"/>
          <x15:modelTable id="tblAudiance" name="tblAudiance" connection="WorksheetConnection_210729 위워크 강의 - 보고서 시각화 대시보드 실습 - 완성파일.xlsx!tblAudiance"/>
          <x15:modelTable id="tblAcuisition" name="tblAcuisition" connection="WorksheetConnection_210729 위워크 강의 - 보고서 시각화 대시보드 실습 - 완성파일.xlsx!tblAcuisition"/>
        </x15:modelTables>
        <x15:modelRelationships>
          <x15:modelRelationship fromTable="tblChannel" fromColumn="Date" toTable="tblDate" toColumn="Date"/>
          <x15:modelRelationship fromTable="tblDevices" fromColumn="Date" toTable="tblDate" toColumn="Date"/>
          <x15:modelRelationship fromTable="tblAudiance" fromColumn="Date" toTable="tblDate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lDate" columnName="Date" columnId="Date">
                <x16:calculatedTimeColumn columnName="Date(연도)" columnId="Date(연도)" contentType="years" isSelected="1"/>
                <x16:calculatedTimeColumn columnName="Date(분기)" columnId="Date(분기)" contentType="quarters" isSelected="0"/>
                <x16:calculatedTimeColumn columnName="Date(월 인덱스)" columnId="Date(월 인덱스)" contentType="monthsindex" isSelected="1"/>
                <x16:calculatedTimeColumn columnName="Date(월)" columnId="Date(월)" contentType="months" isSelected="1"/>
                <x16:calculatedTimeColumn columnName="Date(일 인덱스)" columnId="Date(일 인덱스)" contentType="daysindex" isSelected="0"/>
                <x16:calculatedTimeColumn columnName="Date(일)" columnId="Date(일)" contentType="days" isSelected="0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3" l="1"/>
  <c r="F37" i="3"/>
  <c r="G37" i="3"/>
  <c r="H37" i="3"/>
  <c r="I37" i="3"/>
  <c r="J37" i="3"/>
  <c r="E38" i="3"/>
  <c r="F38" i="3"/>
  <c r="G38" i="3"/>
  <c r="H38" i="3"/>
  <c r="I38" i="3"/>
  <c r="J38" i="3"/>
  <c r="E39" i="3"/>
  <c r="F39" i="3"/>
  <c r="G39" i="3"/>
  <c r="H39" i="3"/>
  <c r="I39" i="3"/>
  <c r="J39" i="3"/>
  <c r="E40" i="3"/>
  <c r="F40" i="3"/>
  <c r="G40" i="3"/>
  <c r="H40" i="3"/>
  <c r="I40" i="3"/>
  <c r="J40" i="3"/>
  <c r="E41" i="3"/>
  <c r="F41" i="3"/>
  <c r="G41" i="3"/>
  <c r="H41" i="3"/>
  <c r="I41" i="3"/>
  <c r="J41" i="3"/>
  <c r="E42" i="3"/>
  <c r="F42" i="3"/>
  <c r="G42" i="3"/>
  <c r="H42" i="3"/>
  <c r="I42" i="3"/>
  <c r="J42" i="3"/>
  <c r="E43" i="3"/>
  <c r="F43" i="3"/>
  <c r="G43" i="3"/>
  <c r="H43" i="3"/>
  <c r="I43" i="3"/>
  <c r="J43" i="3"/>
  <c r="E44" i="3"/>
  <c r="F44" i="3"/>
  <c r="G44" i="3"/>
  <c r="H44" i="3"/>
  <c r="I44" i="3"/>
  <c r="J44" i="3"/>
  <c r="E45" i="3"/>
  <c r="F45" i="3"/>
  <c r="G45" i="3"/>
  <c r="H45" i="3"/>
  <c r="I45" i="3"/>
  <c r="J45" i="3"/>
  <c r="E46" i="3"/>
  <c r="F46" i="3"/>
  <c r="G46" i="3"/>
  <c r="H46" i="3"/>
  <c r="I46" i="3"/>
  <c r="J46" i="3"/>
  <c r="E47" i="3"/>
  <c r="F47" i="3"/>
  <c r="G47" i="3"/>
  <c r="H47" i="3"/>
  <c r="I47" i="3"/>
  <c r="J47" i="3"/>
  <c r="E48" i="3"/>
  <c r="F48" i="3"/>
  <c r="G48" i="3"/>
  <c r="H48" i="3"/>
  <c r="I48" i="3"/>
  <c r="J48" i="3"/>
  <c r="E49" i="3"/>
  <c r="F49" i="3"/>
  <c r="G49" i="3"/>
  <c r="H49" i="3"/>
  <c r="I49" i="3"/>
  <c r="J49" i="3"/>
  <c r="E50" i="3"/>
  <c r="F50" i="3"/>
  <c r="G50" i="3"/>
  <c r="H50" i="3"/>
  <c r="I50" i="3"/>
  <c r="J50" i="3"/>
  <c r="G36" i="3"/>
  <c r="H36" i="3"/>
  <c r="I36" i="3"/>
  <c r="J36" i="3"/>
  <c r="F36" i="3"/>
  <c r="E36" i="3"/>
  <c r="I2" i="5"/>
  <c r="C36" i="3" s="1"/>
  <c r="I3" i="5"/>
  <c r="C37" i="3" s="1"/>
  <c r="I4" i="5"/>
  <c r="C38" i="3" s="1"/>
  <c r="I5" i="5"/>
  <c r="C39" i="3" s="1"/>
  <c r="I6" i="5"/>
  <c r="C40" i="3" s="1"/>
  <c r="I7" i="5"/>
  <c r="C41" i="3" s="1"/>
  <c r="I8" i="5"/>
  <c r="C42" i="3" s="1"/>
  <c r="I9" i="5"/>
  <c r="C43" i="3" s="1"/>
  <c r="I11" i="5"/>
  <c r="C45" i="3" s="1"/>
  <c r="I12" i="5"/>
  <c r="C46" i="3" s="1"/>
  <c r="I10" i="5"/>
  <c r="C44" i="3" s="1"/>
  <c r="I14" i="5"/>
  <c r="C48" i="3" s="1"/>
  <c r="I13" i="5"/>
  <c r="C47" i="3" s="1"/>
  <c r="I16" i="5"/>
  <c r="C50" i="3" s="1"/>
  <c r="I15" i="5"/>
  <c r="C49" i="3" s="1"/>
  <c r="H2" i="5"/>
  <c r="D36" i="3" s="1"/>
  <c r="H3" i="5"/>
  <c r="D37" i="3" s="1"/>
  <c r="H4" i="5"/>
  <c r="D38" i="3" s="1"/>
  <c r="H5" i="5"/>
  <c r="D39" i="3" s="1"/>
  <c r="H6" i="5"/>
  <c r="D40" i="3" s="1"/>
  <c r="H7" i="5"/>
  <c r="D41" i="3" s="1"/>
  <c r="H8" i="5"/>
  <c r="D42" i="3" s="1"/>
  <c r="H9" i="5"/>
  <c r="D43" i="3" s="1"/>
  <c r="H11" i="5"/>
  <c r="D45" i="3" s="1"/>
  <c r="H12" i="5"/>
  <c r="D46" i="3" s="1"/>
  <c r="H10" i="5"/>
  <c r="D44" i="3" s="1"/>
  <c r="H14" i="5"/>
  <c r="D48" i="3" s="1"/>
  <c r="H13" i="5"/>
  <c r="D47" i="3" s="1"/>
  <c r="H16" i="5"/>
  <c r="D50" i="3" s="1"/>
  <c r="H15" i="5"/>
  <c r="D49" i="3" s="1"/>
  <c r="N16" i="3"/>
  <c r="N17" i="3"/>
  <c r="N15" i="3"/>
  <c r="Q18" i="8"/>
  <c r="P22" i="8"/>
  <c r="P17" i="3" s="1"/>
  <c r="P21" i="8"/>
  <c r="P16" i="3" s="1"/>
  <c r="P20" i="8"/>
  <c r="P15" i="3" s="1"/>
  <c r="Q2" i="8"/>
  <c r="Q8" i="8" s="1" a="1"/>
  <c r="Q8" i="8" s="1"/>
  <c r="Q10" i="3" s="1"/>
  <c r="P10" i="8"/>
  <c r="P12" i="3" s="1"/>
  <c r="P9" i="8"/>
  <c r="P11" i="3" s="1"/>
  <c r="P8" i="8"/>
  <c r="P10" i="3" s="1"/>
  <c r="P7" i="8"/>
  <c r="P9" i="3" s="1"/>
  <c r="P6" i="8"/>
  <c r="P8" i="3" s="1"/>
  <c r="P5" i="8"/>
  <c r="P7" i="3" s="1"/>
  <c r="P4" i="8"/>
  <c r="P6" i="3" s="1"/>
  <c r="M12" i="8"/>
  <c r="L12" i="8"/>
  <c r="K12" i="8"/>
  <c r="J12" i="8"/>
  <c r="I12" i="8"/>
  <c r="H12" i="8"/>
  <c r="G12" i="8"/>
  <c r="F12" i="8"/>
  <c r="E12" i="8"/>
  <c r="D12" i="8"/>
  <c r="C12" i="8"/>
  <c r="B12" i="8"/>
  <c r="N7" i="3"/>
  <c r="N8" i="3"/>
  <c r="N9" i="3"/>
  <c r="N10" i="3"/>
  <c r="N11" i="3"/>
  <c r="N12" i="3"/>
  <c r="N6" i="3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20" i="8" l="1" a="1"/>
  <c r="Q20" i="8" s="1"/>
  <c r="Q15" i="3" s="1"/>
  <c r="Q21" i="8" a="1"/>
  <c r="Q21" i="8" s="1"/>
  <c r="Q16" i="3" s="1"/>
  <c r="Q22" i="8" a="1"/>
  <c r="Q22" i="8" s="1"/>
  <c r="Q17" i="3" s="1"/>
  <c r="Q9" i="8" a="1"/>
  <c r="Q9" i="8" s="1"/>
  <c r="Q11" i="3" s="1"/>
  <c r="Q7" i="8" a="1"/>
  <c r="Q7" i="8" s="1"/>
  <c r="Q9" i="3" s="1"/>
  <c r="Q6" i="8" a="1"/>
  <c r="Q6" i="8" s="1"/>
  <c r="Q8" i="3" s="1"/>
  <c r="Q5" i="8" a="1"/>
  <c r="Q5" i="8" s="1"/>
  <c r="Q7" i="3" s="1"/>
  <c r="Q4" i="8" a="1"/>
  <c r="Q4" i="8" s="1"/>
  <c r="Q6" i="3" s="1"/>
  <c r="Q10" i="8" a="1"/>
  <c r="Q10" i="8" s="1"/>
  <c r="Q1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91098-556C-4DF9-A60A-EE8496A5BA29}" keepAlive="1" name="ThisWorkbookDataModel" description="데이터 모델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E53281B-4BF4-47B5-A48C-98859BF54AC7}" name="WorksheetConnection_210729 위워크 강의 - 보고서 시각화 대시보드 실습 - 완성파일.xlsx!tblAcuisition" type="102" refreshedVersion="7" minRefreshableVersion="5">
    <extLst>
      <ext xmlns:x15="http://schemas.microsoft.com/office/spreadsheetml/2010/11/main" uri="{DE250136-89BD-433C-8126-D09CA5730AF9}">
        <x15:connection id="tblAcuisition">
          <x15:rangePr sourceName="_xlcn.WorksheetConnection_210729위워크강의보고서시각화대시보드실습완성파일.xlsxtblAcuisition"/>
        </x15:connection>
      </ext>
    </extLst>
  </connection>
  <connection id="3" xr16:uid="{8F58F94A-C074-4407-AE06-AF45352173AE}" name="WorksheetConnection_210729 위워크 강의 - 보고서 시각화 대시보드 실습 - 완성파일.xlsx!tblAudiance" type="102" refreshedVersion="7" minRefreshableVersion="5">
    <extLst>
      <ext xmlns:x15="http://schemas.microsoft.com/office/spreadsheetml/2010/11/main" uri="{DE250136-89BD-433C-8126-D09CA5730AF9}">
        <x15:connection id="tblAudiance">
          <x15:rangePr sourceName="_xlcn.WorksheetConnection_210729위워크강의보고서시각화대시보드실습완성파일.xlsxtblAudiance"/>
        </x15:connection>
      </ext>
    </extLst>
  </connection>
  <connection id="4" xr16:uid="{EFDBCB8A-359E-4C0D-B97D-7E2DF5077825}" name="WorksheetConnection_210729 위워크 강의 - 보고서 시각화 대시보드 실습 - 완성파일.xlsx!tblChannel" type="102" refreshedVersion="7" minRefreshableVersion="5">
    <extLst>
      <ext xmlns:x15="http://schemas.microsoft.com/office/spreadsheetml/2010/11/main" uri="{DE250136-89BD-433C-8126-D09CA5730AF9}">
        <x15:connection id="tblChannel">
          <x15:rangePr sourceName="_xlcn.WorksheetConnection_210729위워크강의보고서시각화대시보드실습완성파일.xlsxtblChannel"/>
        </x15:connection>
      </ext>
    </extLst>
  </connection>
  <connection id="5" xr16:uid="{A663A45F-B3C7-4E7B-BC10-FC3A7126A75E}" name="WorksheetConnection_210729 위워크 강의 - 보고서 시각화 대시보드 실습 - 완성파일.xlsx!tblDate" type="102" refreshedVersion="7" minRefreshableVersion="5">
    <extLst>
      <ext xmlns:x15="http://schemas.microsoft.com/office/spreadsheetml/2010/11/main" uri="{DE250136-89BD-433C-8126-D09CA5730AF9}">
        <x15:connection id="tblDate">
          <x15:rangePr sourceName="_xlcn.WorksheetConnection_210729위워크강의보고서시각화대시보드실습완성파일.xlsxtblDate"/>
        </x15:connection>
      </ext>
    </extLst>
  </connection>
  <connection id="6" xr16:uid="{F5E1823A-1273-4434-A2AF-F8C040ECA41E}" name="WorksheetConnection_210729 위워크 강의 - 보고서 시각화 대시보드 실습 - 완성파일.xlsx!tblDevices" type="102" refreshedVersion="7" minRefreshableVersion="5">
    <extLst>
      <ext xmlns:x15="http://schemas.microsoft.com/office/spreadsheetml/2010/11/main" uri="{DE250136-89BD-433C-8126-D09CA5730AF9}">
        <x15:connection id="tblDevices">
          <x15:rangePr sourceName="_xlcn.WorksheetConnection_210729위워크강의보고서시각화대시보드실습완성파일.xlsxtblDevic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<sst xmlns="http://schemas.openxmlformats.org/spreadsheetml/2006/main" count="136" uniqueCount="92">
  <si>
    <t>Users</t>
  </si>
  <si>
    <t>Pageviews</t>
  </si>
  <si>
    <t>Bounce Rate</t>
  </si>
  <si>
    <t>Avg. Session Duration</t>
  </si>
  <si>
    <t>이탈률</t>
    <phoneticPr fontId="1" type="noConversion"/>
  </si>
  <si>
    <t>Organic Search</t>
    <phoneticPr fontId="1" type="noConversion"/>
  </si>
  <si>
    <t>Social</t>
    <phoneticPr fontId="1" type="noConversion"/>
  </si>
  <si>
    <t>Direct</t>
    <phoneticPr fontId="1" type="noConversion"/>
  </si>
  <si>
    <t>Referral</t>
    <phoneticPr fontId="1" type="noConversion"/>
  </si>
  <si>
    <t>유입채널</t>
    <phoneticPr fontId="1" type="noConversion"/>
  </si>
  <si>
    <t>유입방식</t>
    <phoneticPr fontId="1" type="noConversion"/>
  </si>
  <si>
    <t>합계</t>
    <phoneticPr fontId="1" type="noConversion"/>
  </si>
  <si>
    <t>변동률</t>
    <phoneticPr fontId="1" type="noConversion"/>
  </si>
  <si>
    <t>이탈률</t>
  </si>
  <si>
    <t>모바일</t>
  </si>
  <si>
    <t>태블릿</t>
  </si>
  <si>
    <t>접속기기</t>
    <phoneticPr fontId="1" type="noConversion"/>
  </si>
  <si>
    <t>주요지표</t>
    <phoneticPr fontId="1" type="noConversion"/>
  </si>
  <si>
    <t>월별 트렌드</t>
    <phoneticPr fontId="1" type="noConversion"/>
  </si>
  <si>
    <t>■ 사용자님의 이번달 주요 지표는 아래와 같습니다.</t>
    <phoneticPr fontId="1" type="noConversion"/>
  </si>
  <si>
    <t>■ 최근 1년간 월별 유입경로 현황은 아래와 같습니다.</t>
    <phoneticPr fontId="1" type="noConversion"/>
  </si>
  <si>
    <t>■ 최근 6개월 vs. 과거 6개월 전체 유입현황은 아래와 같습니다.</t>
    <phoneticPr fontId="1" type="noConversion"/>
  </si>
  <si>
    <t>■ 접속기기별 사용자 현황은 아래와 같습니다.</t>
    <phoneticPr fontId="1" type="noConversion"/>
  </si>
  <si>
    <t xml:space="preserve">■ 외부유입이 가장 많은 TOP 15개 채널은 아래와 같습니다. </t>
    <phoneticPr fontId="1" type="noConversion"/>
  </si>
  <si>
    <t>■ 최근 1년동안 TOP 15개 유입채널 접속현황은 아래와 같습니다.</t>
    <phoneticPr fontId="1" type="noConversion"/>
  </si>
  <si>
    <t>Date</t>
  </si>
  <si>
    <t>Pages / Session</t>
  </si>
  <si>
    <t>New Users</t>
  </si>
  <si>
    <t>Number of Sessions per User</t>
  </si>
  <si>
    <t>Source / Medium</t>
  </si>
  <si>
    <t>Sessions</t>
  </si>
  <si>
    <t>Avg Session Duration</t>
  </si>
  <si>
    <t>google / organic</t>
  </si>
  <si>
    <t>naver / organic</t>
  </si>
  <si>
    <t>youtube.com / referral</t>
  </si>
  <si>
    <t>nid.naver.com / referral</t>
  </si>
  <si>
    <t>naver.com / referral</t>
  </si>
  <si>
    <t>daum / organic</t>
  </si>
  <si>
    <t>kauth.kakao.com / referral</t>
  </si>
  <si>
    <t>m.search.naver.com / referral</t>
  </si>
  <si>
    <t>accounts.kakao.com / referral</t>
  </si>
  <si>
    <t>bing / organic</t>
  </si>
  <si>
    <t>blog.naver.com / referral</t>
  </si>
  <si>
    <t>search.zum.com / referral</t>
  </si>
  <si>
    <t>cafe.naver.com / referral</t>
  </si>
  <si>
    <t>kin.naver.com / referral</t>
  </si>
  <si>
    <t>m.blog.naver.com / referral</t>
  </si>
  <si>
    <t>Mobile</t>
    <phoneticPr fontId="1" type="noConversion"/>
  </si>
  <si>
    <t>Desktop</t>
    <phoneticPr fontId="1" type="noConversion"/>
  </si>
  <si>
    <t>Tablet</t>
    <phoneticPr fontId="1" type="noConversion"/>
  </si>
  <si>
    <t>Date</t>
    <phoneticPr fontId="1" type="noConversion"/>
  </si>
  <si>
    <t>(Other)</t>
    <phoneticPr fontId="1" type="noConversion"/>
  </si>
  <si>
    <t>열 레이블</t>
  </si>
  <si>
    <t>총합계</t>
  </si>
  <si>
    <t>10월</t>
  </si>
  <si>
    <t>11월</t>
  </si>
  <si>
    <t>12월</t>
  </si>
  <si>
    <t>행 레이블</t>
  </si>
  <si>
    <t>값</t>
  </si>
  <si>
    <t>페이지뷰</t>
  </si>
  <si>
    <t>검색 유입</t>
  </si>
  <si>
    <t>소셜</t>
  </si>
  <si>
    <t>다이렉트</t>
  </si>
  <si>
    <t>외부 링크</t>
  </si>
  <si>
    <t>(그 외)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</si>
  <si>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</si>
  <si>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</si>
  <si>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</si>
  <si>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</si>
  <si>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</si>
  <si>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</si>
  <si>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</si>
  <si>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</si>
  <si>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</si>
  <si>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2020</t>
  </si>
  <si>
    <t>2021</t>
  </si>
  <si>
    <t>세션당 머문시간</t>
  </si>
  <si>
    <t>사용자당 세션수</t>
  </si>
  <si>
    <t>세션당 페이지수</t>
  </si>
  <si>
    <t>총 방문자</t>
  </si>
  <si>
    <t>신규 방문자</t>
  </si>
  <si>
    <t>데스크탑</t>
  </si>
  <si>
    <t>월</t>
    <phoneticPr fontId="1" type="noConversion"/>
  </si>
  <si>
    <t>마지막위치</t>
    <phoneticPr fontId="1" type="noConversion"/>
  </si>
  <si>
    <t>Source</t>
    <phoneticPr fontId="1" type="noConversion"/>
  </si>
  <si>
    <t>Medium</t>
    <phoneticPr fontId="1" type="noConversion"/>
  </si>
  <si>
    <t>세션당 페이지</t>
    <phoneticPr fontId="1" type="noConversion"/>
  </si>
  <si>
    <t>신규 방문자</t>
    <phoneticPr fontId="1" type="noConversion"/>
  </si>
  <si>
    <t>총 방문자</t>
    <phoneticPr fontId="1" type="noConversion"/>
  </si>
  <si>
    <t>총 세션</t>
    <phoneticPr fontId="1" type="noConversion"/>
  </si>
  <si>
    <t>세션당 머문시간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</si>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</sst>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.0"/>
    <numFmt numFmtId="177" formatCode="0.0%"/>
  </numFmts>
  <fonts count="14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0"/>
      <name val="맑은 고딕"/>
      <family val="3"/>
      <charset val="129"/>
    </font>
    <font>
      <sz val="11"/>
      <color theme="1" tint="0.249977111117893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 tint="0.14999847407452621"/>
      <name val="맑은 고딕"/>
      <family val="3"/>
      <charset val="129"/>
    </font>
    <font>
      <sz val="12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4">
    <xf numFmtId="0" fontId="0" fillId="0" borderId="0" xfId="0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/>
    </xf>
    <xf numFmtId="0" fontId="5" fillId="3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>
      <alignment vertical="center"/>
    </xf>
    <xf numFmtId="3" fontId="3" fillId="4" borderId="10" xfId="0" applyNumberFormat="1" applyFont="1" applyFill="1" applyBorder="1">
      <alignment vertical="center"/>
    </xf>
    <xf numFmtId="10" fontId="3" fillId="4" borderId="10" xfId="0" applyNumberFormat="1" applyFont="1" applyFill="1" applyBorder="1">
      <alignment vertical="center"/>
    </xf>
    <xf numFmtId="4" fontId="3" fillId="4" borderId="10" xfId="0" applyNumberFormat="1" applyFont="1" applyFill="1" applyBorder="1">
      <alignment vertical="center"/>
    </xf>
    <xf numFmtId="0" fontId="5" fillId="4" borderId="0" xfId="0" applyNumberFormat="1" applyFont="1" applyFill="1" applyBorder="1" applyAlignment="1">
      <alignment vertical="center"/>
    </xf>
    <xf numFmtId="0" fontId="5" fillId="4" borderId="0" xfId="0" applyFont="1" applyFill="1" applyBorder="1">
      <alignment vertical="center"/>
    </xf>
    <xf numFmtId="3" fontId="5" fillId="4" borderId="0" xfId="0" applyNumberFormat="1" applyFont="1" applyFill="1" applyBorder="1">
      <alignment vertical="center"/>
    </xf>
    <xf numFmtId="10" fontId="5" fillId="4" borderId="0" xfId="0" applyNumberFormat="1" applyFont="1" applyFill="1" applyBorder="1">
      <alignment vertical="center"/>
    </xf>
    <xf numFmtId="0" fontId="3" fillId="4" borderId="9" xfId="0" applyFont="1" applyFill="1" applyBorder="1">
      <alignment vertical="center"/>
    </xf>
    <xf numFmtId="3" fontId="3" fillId="4" borderId="9" xfId="0" applyNumberFormat="1" applyFont="1" applyFill="1" applyBorder="1">
      <alignment vertical="center"/>
    </xf>
    <xf numFmtId="10" fontId="3" fillId="4" borderId="9" xfId="0" applyNumberFormat="1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4" borderId="8" xfId="0" applyFont="1" applyFill="1" applyBorder="1">
      <alignment vertical="center"/>
    </xf>
    <xf numFmtId="176" fontId="3" fillId="4" borderId="10" xfId="0" applyNumberFormat="1" applyFont="1" applyFill="1" applyBorder="1">
      <alignment vertical="center"/>
    </xf>
    <xf numFmtId="0" fontId="4" fillId="4" borderId="0" xfId="0" applyFont="1" applyFill="1" applyBorder="1">
      <alignment vertical="center"/>
    </xf>
    <xf numFmtId="176" fontId="5" fillId="4" borderId="5" xfId="0" applyNumberFormat="1" applyFont="1" applyFill="1" applyBorder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/>
    </xf>
    <xf numFmtId="15" fontId="0" fillId="0" borderId="0" xfId="0" applyNumberFormat="1">
      <alignment vertical="center"/>
    </xf>
    <xf numFmtId="14" fontId="0" fillId="0" borderId="0" xfId="0" applyNumberFormat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14" fontId="9" fillId="0" borderId="0" xfId="1" applyNumberFormat="1" applyFont="1" applyAlignment="1"/>
    <xf numFmtId="0" fontId="11" fillId="0" borderId="0" xfId="1" applyFont="1">
      <alignment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12" fillId="0" borderId="0" xfId="1" applyNumberFormat="1" applyFont="1" applyFill="1" applyBorder="1" applyAlignment="1">
      <alignment vertical="center"/>
    </xf>
    <xf numFmtId="14" fontId="9" fillId="0" borderId="0" xfId="1" applyNumberFormat="1" applyFont="1" applyFill="1" applyBorder="1" applyAlignment="1"/>
    <xf numFmtId="3" fontId="0" fillId="0" borderId="0" xfId="0" applyNumberFormat="1" applyBorder="1">
      <alignment vertical="center"/>
    </xf>
    <xf numFmtId="3" fontId="3" fillId="4" borderId="9" xfId="0" applyNumberFormat="1" applyFont="1" applyFill="1" applyBorder="1" applyAlignment="1">
      <alignment vertical="center"/>
    </xf>
    <xf numFmtId="3" fontId="0" fillId="0" borderId="12" xfId="0" applyNumberFormat="1" applyBorder="1">
      <alignment vertical="center"/>
    </xf>
    <xf numFmtId="0" fontId="13" fillId="0" borderId="11" xfId="0" applyFont="1" applyBorder="1" applyAlignment="1">
      <alignment horizontal="center" vertical="center"/>
    </xf>
    <xf numFmtId="3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4" fontId="0" fillId="0" borderId="14" xfId="0" applyNumberFormat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177" fontId="3" fillId="4" borderId="10" xfId="0" applyNumberFormat="1" applyFont="1" applyFill="1" applyBorder="1">
      <alignment vertical="center"/>
    </xf>
  </cellXfs>
  <cellStyles count="2">
    <cellStyle name="표준" xfId="0" builtinId="0"/>
    <cellStyle name="표준 2" xfId="1" xr:uid="{6544552F-1C2B-49EF-ADB4-FA6F739AB682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family val="3"/>
        <charset val="129"/>
        <scheme val="minor"/>
      </font>
      <numFmt numFmtId="19" formatCode="yyyy/mm/dd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family val="3"/>
        <charset val="129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  <numFmt numFmtId="19" formatCode="yyyy/mm/dd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color theme="0"/>
        <name val="맑은 고딕"/>
        <family val="3"/>
        <charset val="129"/>
      </font>
    </dxf>
    <dxf>
      <numFmt numFmtId="19" formatCode="yyyy/mm/dd"/>
      <alignment horizontal="general" vertical="bottom" textRotation="0" wrapText="0" indent="0" justifyLastLine="0" shrinkToFit="0" readingOrder="0"/>
    </dxf>
    <dxf>
      <numFmt numFmtId="20" formatCode="dd/mmm/yy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176" formatCode="#,##0.0"/>
    </dxf>
    <dxf>
      <numFmt numFmtId="177" formatCode="0.0%"/>
    </dxf>
    <dxf>
      <numFmt numFmtId="3" formatCode="#,##0"/>
    </dxf>
    <dxf>
      <numFmt numFmtId="3" formatCode="#,##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1" defaultTableStyle="TableStyleMedium2" defaultPivotStyle="PivotStyleLight16">
    <tableStyle name="SlicerStyleDark1 2" pivot="0" table="0" count="10" xr9:uid="{00AB581E-6620-4066-AE31-7B934B20757B}">
      <tableStyleElement type="wholeTable" dxfId="24"/>
      <tableStyleElement type="headerRow" dxfId="23"/>
    </tableStyle>
  </tableStyles>
  <colors>
    <mruColors>
      <color rgb="FFCAEAF6"/>
      <color rgb="FF93D5ED"/>
      <color rgb="FF45A5F5"/>
      <color rgb="FF1A73E8"/>
      <color rgb="FF2F5EC4"/>
      <color rgb="FFFBBC05"/>
      <color rgb="FFE8EAED"/>
      <color rgb="FFF8F9FA"/>
      <color rgb="FF4A154B"/>
      <color rgb="FF34A85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rgb="FF1A73E8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2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40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pivotCacheDefinition" Target="pivotCache/pivotCacheDefinition3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1A73E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8F-4573-9AEE-DAB05FFD05A0}"/>
              </c:ext>
            </c:extLst>
          </c:dPt>
          <c:dPt>
            <c:idx val="1"/>
            <c:bubble3D val="0"/>
            <c:spPr>
              <a:solidFill>
                <a:srgbClr val="45A5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F-4573-9AEE-DAB05FFD05A0}"/>
              </c:ext>
            </c:extLst>
          </c:dPt>
          <c:dPt>
            <c:idx val="2"/>
            <c:bubble3D val="0"/>
            <c:spPr>
              <a:solidFill>
                <a:srgbClr val="93D5E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28F-4573-9AEE-DAB05FFD05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구글애널리틱스보고서!$N$15:$N$17</c:f>
              <c:strCache>
                <c:ptCount val="3"/>
                <c:pt idx="0">
                  <c:v>데스크탑</c:v>
                </c:pt>
                <c:pt idx="1">
                  <c:v>모바일</c:v>
                </c:pt>
                <c:pt idx="2">
                  <c:v>태블릿</c:v>
                </c:pt>
              </c:strCache>
            </c:strRef>
          </c:cat>
          <c:val>
            <c:numRef>
              <c:f>구글애널리틱스보고서!$P$15:$P$17</c:f>
              <c:numCache>
                <c:formatCode>#,##0</c:formatCode>
                <c:ptCount val="3"/>
                <c:pt idx="0">
                  <c:v>2363086.4700000002</c:v>
                </c:pt>
                <c:pt idx="1">
                  <c:v>444713.23</c:v>
                </c:pt>
                <c:pt idx="2">
                  <c:v>23931.43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F-4573-9AEE-DAB05FFD0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구글애널리틱스보고서!$E$35</c:f>
              <c:strCache>
                <c:ptCount val="1"/>
                <c:pt idx="0">
                  <c:v>총 세션</c:v>
                </c:pt>
              </c:strCache>
            </c:strRef>
          </c:tx>
          <c:spPr>
            <a:solidFill>
              <a:srgbClr val="1A73E8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5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구글애널리틱스보고서!$D$36:$D$50</c:f>
              <c:strCache>
                <c:ptCount val="15"/>
                <c:pt idx="0">
                  <c:v>google</c:v>
                </c:pt>
                <c:pt idx="1">
                  <c:v>naver</c:v>
                </c:pt>
                <c:pt idx="2">
                  <c:v>youtube.com</c:v>
                </c:pt>
                <c:pt idx="3">
                  <c:v>nid.naver.com</c:v>
                </c:pt>
                <c:pt idx="4">
                  <c:v>naver.com</c:v>
                </c:pt>
                <c:pt idx="5">
                  <c:v>daum</c:v>
                </c:pt>
                <c:pt idx="6">
                  <c:v>kauth.kakao.com</c:v>
                </c:pt>
                <c:pt idx="7">
                  <c:v>m.search.naver.com</c:v>
                </c:pt>
                <c:pt idx="8">
                  <c:v>blog.naver.com</c:v>
                </c:pt>
                <c:pt idx="9">
                  <c:v>accounts.kakao.com</c:v>
                </c:pt>
                <c:pt idx="10">
                  <c:v>bing</c:v>
                </c:pt>
                <c:pt idx="11">
                  <c:v>cafe.naver.com</c:v>
                </c:pt>
                <c:pt idx="12">
                  <c:v>search.zum.com</c:v>
                </c:pt>
                <c:pt idx="13">
                  <c:v>m.blog.naver.com</c:v>
                </c:pt>
                <c:pt idx="14">
                  <c:v>kin.naver.com</c:v>
                </c:pt>
              </c:strCache>
            </c:strRef>
          </c:cat>
          <c:val>
            <c:numRef>
              <c:f>구글애널리틱스보고서!$E$36:$E$50</c:f>
              <c:numCache>
                <c:formatCode>#,##0</c:formatCode>
                <c:ptCount val="15"/>
                <c:pt idx="0">
                  <c:v>1319077.76</c:v>
                </c:pt>
                <c:pt idx="1">
                  <c:v>796726.38</c:v>
                </c:pt>
                <c:pt idx="2">
                  <c:v>115250.4</c:v>
                </c:pt>
                <c:pt idx="3">
                  <c:v>103469.68</c:v>
                </c:pt>
                <c:pt idx="4">
                  <c:v>46415</c:v>
                </c:pt>
                <c:pt idx="5">
                  <c:v>28046.940000000002</c:v>
                </c:pt>
                <c:pt idx="6">
                  <c:v>5895.12</c:v>
                </c:pt>
                <c:pt idx="7">
                  <c:v>5177.34</c:v>
                </c:pt>
                <c:pt idx="8">
                  <c:v>4605.79</c:v>
                </c:pt>
                <c:pt idx="9">
                  <c:v>3410.4</c:v>
                </c:pt>
                <c:pt idx="10">
                  <c:v>2089.1999999999998</c:v>
                </c:pt>
                <c:pt idx="11">
                  <c:v>1419.3400000000001</c:v>
                </c:pt>
                <c:pt idx="12">
                  <c:v>1130.22</c:v>
                </c:pt>
                <c:pt idx="13">
                  <c:v>955.71</c:v>
                </c:pt>
                <c:pt idx="14">
                  <c:v>580.32000000000005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3-4999-B543-0CA0E4CF9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071653136"/>
        <c:axId val="1071651888"/>
      </c:barChart>
      <c:catAx>
        <c:axId val="1071653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1651888"/>
        <c:crosses val="autoZero"/>
        <c:auto val="1"/>
        <c:lblAlgn val="ctr"/>
        <c:lblOffset val="100"/>
        <c:noMultiLvlLbl val="0"/>
      </c:catAx>
      <c:valAx>
        <c:axId val="1071651888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107165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[엑셀 구글 애널리틱스 대시보드 서식 v1.0 - 오빠두엑셀.xlsx]PivotData!피벗 테이블6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2F5E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1A73E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45A5F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93D5E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AEAF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304494644520042E-2"/>
          <c:y val="5.3547032064370961E-2"/>
          <c:w val="0.91479384266499897"/>
          <c:h val="0.7297332183143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PivotData!$B$25</c:f>
              <c:strCache>
                <c:ptCount val="1"/>
                <c:pt idx="0">
                  <c:v>검색 유입</c:v>
                </c:pt>
              </c:strCache>
            </c:strRef>
          </c:tx>
          <c:spPr>
            <a:solidFill>
              <a:srgbClr val="2F5EC4"/>
            </a:solidFill>
            <a:ln>
              <a:noFill/>
            </a:ln>
            <a:effectLst/>
          </c:spPr>
          <c:invertIfNegative val="0"/>
          <c:cat>
            <c:multiLvlStrRef>
              <c:f>PivotData!$A$26:$A$40</c:f>
              <c:multiLvlStrCache>
                <c:ptCount val="12"/>
                <c:lvl>
                  <c:pt idx="0">
                    <c:v>08월</c:v>
                  </c:pt>
                  <c:pt idx="1">
                    <c:v>09월</c:v>
                  </c:pt>
                  <c:pt idx="2">
                    <c:v>10월</c:v>
                  </c:pt>
                  <c:pt idx="3">
                    <c:v>11월</c:v>
                  </c:pt>
                  <c:pt idx="4">
                    <c:v>12월</c:v>
                  </c:pt>
                  <c:pt idx="5">
                    <c:v>01월</c:v>
                  </c:pt>
                  <c:pt idx="6">
                    <c:v>02월</c:v>
                  </c:pt>
                  <c:pt idx="7">
                    <c:v>03월</c:v>
                  </c:pt>
                  <c:pt idx="8">
                    <c:v>04월</c:v>
                  </c:pt>
                  <c:pt idx="9">
                    <c:v>05월</c:v>
                  </c:pt>
                  <c:pt idx="10">
                    <c:v>06월</c:v>
                  </c:pt>
                  <c:pt idx="11">
                    <c:v>07월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</c:lvl>
              </c:multiLvlStrCache>
            </c:multiLvlStrRef>
          </c:cat>
          <c:val>
            <c:numRef>
              <c:f>PivotData!$B$26:$B$40</c:f>
              <c:numCache>
                <c:formatCode>#,##0</c:formatCode>
                <c:ptCount val="12"/>
                <c:pt idx="0">
                  <c:v>105155.20999999998</c:v>
                </c:pt>
                <c:pt idx="1">
                  <c:v>124648.09999999996</c:v>
                </c:pt>
                <c:pt idx="2">
                  <c:v>124924.48</c:v>
                </c:pt>
                <c:pt idx="3">
                  <c:v>145754.61000000002</c:v>
                </c:pt>
                <c:pt idx="4">
                  <c:v>154701.18999999997</c:v>
                </c:pt>
                <c:pt idx="5">
                  <c:v>186167.28999999998</c:v>
                </c:pt>
                <c:pt idx="6">
                  <c:v>143094.79</c:v>
                </c:pt>
                <c:pt idx="7">
                  <c:v>186729.95999999996</c:v>
                </c:pt>
                <c:pt idx="8">
                  <c:v>209247.15000000002</c:v>
                </c:pt>
                <c:pt idx="9">
                  <c:v>178433.31</c:v>
                </c:pt>
                <c:pt idx="10">
                  <c:v>160558.38</c:v>
                </c:pt>
                <c:pt idx="11">
                  <c:v>208413.1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7-48C6-8048-B2CA649B07E9}"/>
            </c:ext>
          </c:extLst>
        </c:ser>
        <c:ser>
          <c:idx val="1"/>
          <c:order val="1"/>
          <c:tx>
            <c:strRef>
              <c:f>PivotData!$C$25</c:f>
              <c:strCache>
                <c:ptCount val="1"/>
                <c:pt idx="0">
                  <c:v>소셜</c:v>
                </c:pt>
              </c:strCache>
            </c:strRef>
          </c:tx>
          <c:spPr>
            <a:solidFill>
              <a:srgbClr val="1A73E8"/>
            </a:solidFill>
            <a:ln>
              <a:noFill/>
            </a:ln>
            <a:effectLst/>
          </c:spPr>
          <c:invertIfNegative val="0"/>
          <c:cat>
            <c:multiLvlStrRef>
              <c:f>PivotData!$A$26:$A$40</c:f>
              <c:multiLvlStrCache>
                <c:ptCount val="12"/>
                <c:lvl>
                  <c:pt idx="0">
                    <c:v>08월</c:v>
                  </c:pt>
                  <c:pt idx="1">
                    <c:v>09월</c:v>
                  </c:pt>
                  <c:pt idx="2">
                    <c:v>10월</c:v>
                  </c:pt>
                  <c:pt idx="3">
                    <c:v>11월</c:v>
                  </c:pt>
                  <c:pt idx="4">
                    <c:v>12월</c:v>
                  </c:pt>
                  <c:pt idx="5">
                    <c:v>01월</c:v>
                  </c:pt>
                  <c:pt idx="6">
                    <c:v>02월</c:v>
                  </c:pt>
                  <c:pt idx="7">
                    <c:v>03월</c:v>
                  </c:pt>
                  <c:pt idx="8">
                    <c:v>04월</c:v>
                  </c:pt>
                  <c:pt idx="9">
                    <c:v>05월</c:v>
                  </c:pt>
                  <c:pt idx="10">
                    <c:v>06월</c:v>
                  </c:pt>
                  <c:pt idx="11">
                    <c:v>07월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</c:lvl>
              </c:multiLvlStrCache>
            </c:multiLvlStrRef>
          </c:cat>
          <c:val>
            <c:numRef>
              <c:f>PivotData!$C$26:$C$40</c:f>
              <c:numCache>
                <c:formatCode>#,##0</c:formatCode>
                <c:ptCount val="12"/>
                <c:pt idx="0">
                  <c:v>19253.11</c:v>
                </c:pt>
                <c:pt idx="1">
                  <c:v>20392.82</c:v>
                </c:pt>
                <c:pt idx="2">
                  <c:v>16989.710000000006</c:v>
                </c:pt>
                <c:pt idx="3">
                  <c:v>20214.760000000002</c:v>
                </c:pt>
                <c:pt idx="4">
                  <c:v>24129.520000000004</c:v>
                </c:pt>
                <c:pt idx="5">
                  <c:v>24589.43</c:v>
                </c:pt>
                <c:pt idx="6">
                  <c:v>20435.849999999999</c:v>
                </c:pt>
                <c:pt idx="7">
                  <c:v>22687.530000000006</c:v>
                </c:pt>
                <c:pt idx="8">
                  <c:v>20897.560000000001</c:v>
                </c:pt>
                <c:pt idx="9">
                  <c:v>23509.62</c:v>
                </c:pt>
                <c:pt idx="10">
                  <c:v>18155.89</c:v>
                </c:pt>
                <c:pt idx="11">
                  <c:v>28031.819999999996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7-48C6-8048-B2CA649B07E9}"/>
            </c:ext>
          </c:extLst>
        </c:ser>
        <c:ser>
          <c:idx val="2"/>
          <c:order val="2"/>
          <c:tx>
            <c:strRef>
              <c:f>PivotData!$D$25</c:f>
              <c:strCache>
                <c:ptCount val="1"/>
                <c:pt idx="0">
                  <c:v>다이렉트</c:v>
                </c:pt>
              </c:strCache>
            </c:strRef>
          </c:tx>
          <c:spPr>
            <a:solidFill>
              <a:srgbClr val="45A5F5"/>
            </a:solidFill>
            <a:ln>
              <a:noFill/>
            </a:ln>
            <a:effectLst/>
          </c:spPr>
          <c:invertIfNegative val="0"/>
          <c:cat>
            <c:multiLvlStrRef>
              <c:f>PivotData!$A$26:$A$40</c:f>
              <c:multiLvlStrCache>
                <c:ptCount val="12"/>
                <c:lvl>
                  <c:pt idx="0">
                    <c:v>08월</c:v>
                  </c:pt>
                  <c:pt idx="1">
                    <c:v>09월</c:v>
                  </c:pt>
                  <c:pt idx="2">
                    <c:v>10월</c:v>
                  </c:pt>
                  <c:pt idx="3">
                    <c:v>11월</c:v>
                  </c:pt>
                  <c:pt idx="4">
                    <c:v>12월</c:v>
                  </c:pt>
                  <c:pt idx="5">
                    <c:v>01월</c:v>
                  </c:pt>
                  <c:pt idx="6">
                    <c:v>02월</c:v>
                  </c:pt>
                  <c:pt idx="7">
                    <c:v>03월</c:v>
                  </c:pt>
                  <c:pt idx="8">
                    <c:v>04월</c:v>
                  </c:pt>
                  <c:pt idx="9">
                    <c:v>05월</c:v>
                  </c:pt>
                  <c:pt idx="10">
                    <c:v>06월</c:v>
                  </c:pt>
                  <c:pt idx="11">
                    <c:v>07월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</c:lvl>
              </c:multiLvlStrCache>
            </c:multiLvlStrRef>
          </c:cat>
          <c:val>
            <c:numRef>
              <c:f>PivotData!$D$26:$D$40</c:f>
              <c:numCache>
                <c:formatCode>#,##0</c:formatCode>
                <c:ptCount val="12"/>
                <c:pt idx="0">
                  <c:v>9817.1600000000017</c:v>
                </c:pt>
                <c:pt idx="1">
                  <c:v>12228.03</c:v>
                </c:pt>
                <c:pt idx="2">
                  <c:v>11734.010000000002</c:v>
                </c:pt>
                <c:pt idx="3">
                  <c:v>11709.3</c:v>
                </c:pt>
                <c:pt idx="4">
                  <c:v>16226.08</c:v>
                </c:pt>
                <c:pt idx="5">
                  <c:v>16693.72</c:v>
                </c:pt>
                <c:pt idx="6">
                  <c:v>11447.88</c:v>
                </c:pt>
                <c:pt idx="7">
                  <c:v>12526.979999999998</c:v>
                </c:pt>
                <c:pt idx="8">
                  <c:v>13795.339999999998</c:v>
                </c:pt>
                <c:pt idx="9">
                  <c:v>13825.629999999996</c:v>
                </c:pt>
                <c:pt idx="10">
                  <c:v>11527.730000000001</c:v>
                </c:pt>
                <c:pt idx="11">
                  <c:v>13062.349999999999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C7-48C6-8048-B2CA649B07E9}"/>
            </c:ext>
          </c:extLst>
        </c:ser>
        <c:ser>
          <c:idx val="3"/>
          <c:order val="3"/>
          <c:tx>
            <c:strRef>
              <c:f>PivotData!$E$25</c:f>
              <c:strCache>
                <c:ptCount val="1"/>
                <c:pt idx="0">
                  <c:v>외부 링크</c:v>
                </c:pt>
              </c:strCache>
            </c:strRef>
          </c:tx>
          <c:spPr>
            <a:solidFill>
              <a:srgbClr val="93D5ED"/>
            </a:solidFill>
            <a:ln>
              <a:noFill/>
            </a:ln>
            <a:effectLst/>
          </c:spPr>
          <c:invertIfNegative val="0"/>
          <c:cat>
            <c:multiLvlStrRef>
              <c:f>PivotData!$A$26:$A$40</c:f>
              <c:multiLvlStrCache>
                <c:ptCount val="12"/>
                <c:lvl>
                  <c:pt idx="0">
                    <c:v>08월</c:v>
                  </c:pt>
                  <c:pt idx="1">
                    <c:v>09월</c:v>
                  </c:pt>
                  <c:pt idx="2">
                    <c:v>10월</c:v>
                  </c:pt>
                  <c:pt idx="3">
                    <c:v>11월</c:v>
                  </c:pt>
                  <c:pt idx="4">
                    <c:v>12월</c:v>
                  </c:pt>
                  <c:pt idx="5">
                    <c:v>01월</c:v>
                  </c:pt>
                  <c:pt idx="6">
                    <c:v>02월</c:v>
                  </c:pt>
                  <c:pt idx="7">
                    <c:v>03월</c:v>
                  </c:pt>
                  <c:pt idx="8">
                    <c:v>04월</c:v>
                  </c:pt>
                  <c:pt idx="9">
                    <c:v>05월</c:v>
                  </c:pt>
                  <c:pt idx="10">
                    <c:v>06월</c:v>
                  </c:pt>
                  <c:pt idx="11">
                    <c:v>07월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</c:lvl>
              </c:multiLvlStrCache>
            </c:multiLvlStrRef>
          </c:cat>
          <c:val>
            <c:numRef>
              <c:f>PivotData!$E$26:$E$40</c:f>
              <c:numCache>
                <c:formatCode>#,##0</c:formatCode>
                <c:ptCount val="12"/>
                <c:pt idx="0">
                  <c:v>823.72999999999979</c:v>
                </c:pt>
                <c:pt idx="1">
                  <c:v>1011.51</c:v>
                </c:pt>
                <c:pt idx="2">
                  <c:v>816.20999999999992</c:v>
                </c:pt>
                <c:pt idx="3">
                  <c:v>1060.6199999999999</c:v>
                </c:pt>
                <c:pt idx="4">
                  <c:v>1209.8400000000001</c:v>
                </c:pt>
                <c:pt idx="5">
                  <c:v>2306.7999999999993</c:v>
                </c:pt>
                <c:pt idx="6">
                  <c:v>1133.3799999999999</c:v>
                </c:pt>
                <c:pt idx="7">
                  <c:v>1010.8000000000001</c:v>
                </c:pt>
                <c:pt idx="8">
                  <c:v>898.38000000000022</c:v>
                </c:pt>
                <c:pt idx="9">
                  <c:v>1108.68</c:v>
                </c:pt>
                <c:pt idx="10">
                  <c:v>1191.25</c:v>
                </c:pt>
                <c:pt idx="11">
                  <c:v>2089.9300000000007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C7-48C6-8048-B2CA649B07E9}"/>
            </c:ext>
          </c:extLst>
        </c:ser>
        <c:ser>
          <c:idx val="4"/>
          <c:order val="4"/>
          <c:tx>
            <c:strRef>
              <c:f>PivotData!$F$25</c:f>
              <c:strCache>
                <c:ptCount val="1"/>
                <c:pt idx="0">
                  <c:v>(그 외)</c:v>
                </c:pt>
              </c:strCache>
            </c:strRef>
          </c:tx>
          <c:spPr>
            <a:solidFill>
              <a:srgbClr val="CAEAF6"/>
            </a:solidFill>
            <a:ln>
              <a:noFill/>
            </a:ln>
            <a:effectLst/>
          </c:spPr>
          <c:invertIfNegative val="0"/>
          <c:cat>
            <c:multiLvlStrRef>
              <c:f>PivotData!$A$26:$A$40</c:f>
              <c:multiLvlStrCache>
                <c:ptCount val="12"/>
                <c:lvl>
                  <c:pt idx="0">
                    <c:v>08월</c:v>
                  </c:pt>
                  <c:pt idx="1">
                    <c:v>09월</c:v>
                  </c:pt>
                  <c:pt idx="2">
                    <c:v>10월</c:v>
                  </c:pt>
                  <c:pt idx="3">
                    <c:v>11월</c:v>
                  </c:pt>
                  <c:pt idx="4">
                    <c:v>12월</c:v>
                  </c:pt>
                  <c:pt idx="5">
                    <c:v>01월</c:v>
                  </c:pt>
                  <c:pt idx="6">
                    <c:v>02월</c:v>
                  </c:pt>
                  <c:pt idx="7">
                    <c:v>03월</c:v>
                  </c:pt>
                  <c:pt idx="8">
                    <c:v>04월</c:v>
                  </c:pt>
                  <c:pt idx="9">
                    <c:v>05월</c:v>
                  </c:pt>
                  <c:pt idx="10">
                    <c:v>06월</c:v>
                  </c:pt>
                  <c:pt idx="11">
                    <c:v>07월</c:v>
                  </c:pt>
                </c:lvl>
                <c:lvl>
                  <c:pt idx="0">
                    <c:v>2020</c:v>
                  </c:pt>
                  <c:pt idx="5">
                    <c:v>2021</c:v>
                  </c:pt>
                </c:lvl>
              </c:multiLvlStrCache>
            </c:multiLvlStrRef>
          </c:cat>
          <c:val>
            <c:numRef>
              <c:f>PivotData!$F$26:$F$40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C7-48C6-8048-B2CA649B0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757235087"/>
        <c:axId val="757233423"/>
      </c:barChart>
      <c:catAx>
        <c:axId val="7572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7233423"/>
        <c:crosses val="autoZero"/>
        <c:auto val="1"/>
        <c:lblAlgn val="ctr"/>
        <c:lblOffset val="100"/>
        <c:noMultiLvlLbl val="0"/>
      </c:catAx>
      <c:valAx>
        <c:axId val="75723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723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209615824118175"/>
          <c:y val="0.918380442242275"/>
          <c:w val="0.34288750375356258"/>
          <c:h val="5.4993411742366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PivotData!$A$13</c:f>
              <c:strCache>
                <c:ptCount val="1"/>
                <c:pt idx="0">
                  <c:v>총 방문자</c:v>
                </c:pt>
              </c:strCache>
            </c:strRef>
          </c:tx>
          <c:spPr>
            <a:ln w="12700">
              <a:solidFill>
                <a:srgbClr val="2F5EC4"/>
              </a:solidFill>
              <a:prstDash val="sysDash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rgbClr val="2F5EC4"/>
                    </a:solidFill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PivotData!$B$12:$G$12</c:f>
              <c:strCache>
                <c:ptCount val="6"/>
                <c:pt idx="0">
                  <c:v>08월</c:v>
                </c:pt>
                <c:pt idx="1">
                  <c:v>09월</c:v>
                </c:pt>
                <c:pt idx="2">
                  <c:v>10월</c:v>
                </c:pt>
                <c:pt idx="3">
                  <c:v>11월</c:v>
                </c:pt>
                <c:pt idx="4">
                  <c:v>12월</c:v>
                </c:pt>
                <c:pt idx="5">
                  <c:v>01월</c:v>
                </c:pt>
              </c:strCache>
            </c:strRef>
          </c:cat>
          <c:val>
            <c:numRef>
              <c:f>PivotData!$B$13:$G$13</c:f>
              <c:numCache>
                <c:formatCode>#,##0</c:formatCode>
                <c:ptCount val="6"/>
                <c:pt idx="0">
                  <c:v>115809.73</c:v>
                </c:pt>
                <c:pt idx="1">
                  <c:v>148433.03999999998</c:v>
                </c:pt>
                <c:pt idx="2">
                  <c:v>141552.95000000001</c:v>
                </c:pt>
                <c:pt idx="3">
                  <c:v>175230.55000000002</c:v>
                </c:pt>
                <c:pt idx="4">
                  <c:v>210315.55000000002</c:v>
                </c:pt>
                <c:pt idx="5">
                  <c:v>245827.85000000006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3C0-434F-ADD8-EEDA545FF172}"/>
            </c:ext>
          </c:extLst>
        </c:ser>
        <c:ser>
          <c:idx val="0"/>
          <c:order val="1"/>
          <c:tx>
            <c:strRef>
              <c:f>PivotData!$A$13</c:f>
              <c:strCache>
                <c:ptCount val="1"/>
                <c:pt idx="0">
                  <c:v>총 방문자</c:v>
                </c:pt>
              </c:strCache>
            </c:strRef>
          </c:tx>
          <c:spPr>
            <a:ln w="28575" cap="rnd">
              <a:solidFill>
                <a:srgbClr val="2F5EC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1">
                    <a:solidFill>
                      <a:srgbClr val="002060"/>
                    </a:solidFill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PivotData!$H$12:$M$12</c:f>
              <c:strCache>
                <c:ptCount val="6"/>
                <c:pt idx="0">
                  <c:v>02월</c:v>
                </c:pt>
                <c:pt idx="1">
                  <c:v>03월</c:v>
                </c:pt>
                <c:pt idx="2">
                  <c:v>04월</c:v>
                </c:pt>
                <c:pt idx="3">
                  <c:v>05월</c:v>
                </c:pt>
                <c:pt idx="4">
                  <c:v>06월</c:v>
                </c:pt>
                <c:pt idx="5">
                  <c:v>07월</c:v>
                </c:pt>
              </c:strCache>
            </c:strRef>
          </c:cat>
          <c:val>
            <c:numRef>
              <c:f>PivotData!$H$13:$M$13</c:f>
              <c:numCache>
                <c:formatCode>#,##0</c:formatCode>
                <c:ptCount val="6"/>
                <c:pt idx="0">
                  <c:v>176919.85999999996</c:v>
                </c:pt>
                <c:pt idx="1">
                  <c:v>220999.78999999998</c:v>
                </c:pt>
                <c:pt idx="2">
                  <c:v>208965</c:v>
                </c:pt>
                <c:pt idx="3">
                  <c:v>219942.14</c:v>
                </c:pt>
                <c:pt idx="4">
                  <c:v>205026.95</c:v>
                </c:pt>
                <c:pt idx="5">
                  <c:v>261030.42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3C0-434F-ADD8-EEDA545FF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496175"/>
        <c:axId val="1839493679"/>
      </c:lineChart>
      <c:catAx>
        <c:axId val="183949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9493679"/>
        <c:crosses val="autoZero"/>
        <c:auto val="1"/>
        <c:lblAlgn val="ctr"/>
        <c:lblOffset val="100"/>
        <c:noMultiLvlLbl val="0"/>
      </c:catAx>
      <c:valAx>
        <c:axId val="183949367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1839496175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bg1">
          <a:lumMod val="85000"/>
        </a:schemeClr>
      </a:solidFill>
    </a:ln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hart" Target="../charts/chart3.xml"/><Relationship Id="rId3" Type="http://schemas.openxmlformats.org/officeDocument/2006/relationships/chart" Target="../charts/chart2.xml"/><Relationship Id="rId7" Type="http://schemas.openxmlformats.org/officeDocument/2006/relationships/image" Target="../media/image5.svg"/><Relationship Id="rId12" Type="http://schemas.openxmlformats.org/officeDocument/2006/relationships/image" Target="../media/image10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svg"/><Relationship Id="rId5" Type="http://schemas.openxmlformats.org/officeDocument/2006/relationships/image" Target="../media/image3.sv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svg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0</xdr:row>
      <xdr:rowOff>52815</xdr:rowOff>
    </xdr:from>
    <xdr:to>
      <xdr:col>3</xdr:col>
      <xdr:colOff>329773</xdr:colOff>
      <xdr:row>1</xdr:row>
      <xdr:rowOff>234628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358DDFB-8058-40AA-B026-A0CBD80F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815"/>
          <a:ext cx="1480505" cy="486613"/>
        </a:xfrm>
        <a:prstGeom prst="rect">
          <a:avLst/>
        </a:prstGeom>
      </xdr:spPr>
    </xdr:pic>
    <xdr:clientData/>
  </xdr:twoCellAnchor>
  <xdr:twoCellAnchor>
    <xdr:from>
      <xdr:col>14</xdr:col>
      <xdr:colOff>-1</xdr:colOff>
      <xdr:row>20</xdr:row>
      <xdr:rowOff>0</xdr:rowOff>
    </xdr:from>
    <xdr:to>
      <xdr:col>17</xdr:col>
      <xdr:colOff>76199</xdr:colOff>
      <xdr:row>30</xdr:row>
      <xdr:rowOff>304799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9F6F470-BF4D-4E46-8DBB-CF4F6DE0A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185058</xdr:colOff>
      <xdr:row>33</xdr:row>
      <xdr:rowOff>0</xdr:rowOff>
    </xdr:from>
    <xdr:to>
      <xdr:col>18</xdr:col>
      <xdr:colOff>0</xdr:colOff>
      <xdr:row>51</xdr:row>
      <xdr:rowOff>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E9A65CB9-9C32-4821-A192-0B34B5F00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723900</xdr:colOff>
      <xdr:row>0</xdr:row>
      <xdr:rowOff>121920</xdr:rowOff>
    </xdr:from>
    <xdr:to>
      <xdr:col>14</xdr:col>
      <xdr:colOff>185057</xdr:colOff>
      <xdr:row>1</xdr:row>
      <xdr:rowOff>213360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0F7B5458-81C0-46C3-9DC9-C92D2BA874E7}"/>
            </a:ext>
          </a:extLst>
        </xdr:cNvPr>
        <xdr:cNvSpPr/>
      </xdr:nvSpPr>
      <xdr:spPr>
        <a:xfrm>
          <a:off x="1856014" y="121920"/>
          <a:ext cx="8518072" cy="396240"/>
        </a:xfrm>
        <a:prstGeom prst="roundRect">
          <a:avLst/>
        </a:prstGeom>
        <a:solidFill>
          <a:srgbClr val="E8EAE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1" algn="l"/>
          <a:r>
            <a:rPr lang="ko-KR" altLang="en-US" sz="1200" b="1">
              <a:solidFill>
                <a:schemeClr val="tx1">
                  <a:lumMod val="65000"/>
                  <a:lumOff val="35000"/>
                </a:schemeClr>
              </a:solidFill>
            </a:rPr>
            <a:t>구글 애널리틱스 디자인 대시보드 템플릿</a:t>
          </a:r>
        </a:p>
      </xdr:txBody>
    </xdr:sp>
    <xdr:clientData/>
  </xdr:twoCellAnchor>
  <xdr:twoCellAnchor editAs="oneCell">
    <xdr:from>
      <xdr:col>3</xdr:col>
      <xdr:colOff>800100</xdr:colOff>
      <xdr:row>0</xdr:row>
      <xdr:rowOff>160020</xdr:rowOff>
    </xdr:from>
    <xdr:to>
      <xdr:col>3</xdr:col>
      <xdr:colOff>1135380</xdr:colOff>
      <xdr:row>1</xdr:row>
      <xdr:rowOff>190500</xdr:rowOff>
    </xdr:to>
    <xdr:pic>
      <xdr:nvPicPr>
        <xdr:cNvPr id="15" name="그래픽 14" descr="돋보기 단색으로 채워진">
          <a:extLst>
            <a:ext uri="{FF2B5EF4-FFF2-40B4-BE49-F238E27FC236}">
              <a16:creationId xmlns:a16="http://schemas.microsoft.com/office/drawing/2014/main" id="{7C00DAF9-B6F3-4980-96F8-5597655D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927860" y="16002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1574206</xdr:colOff>
      <xdr:row>0</xdr:row>
      <xdr:rowOff>104488</xdr:rowOff>
    </xdr:from>
    <xdr:to>
      <xdr:col>15</xdr:col>
      <xdr:colOff>141325</xdr:colOff>
      <xdr:row>1</xdr:row>
      <xdr:rowOff>231688</xdr:rowOff>
    </xdr:to>
    <xdr:pic>
      <xdr:nvPicPr>
        <xdr:cNvPr id="17" name="그래픽 16" descr="배지 물음표 단색으로 채워진">
          <a:extLst>
            <a:ext uri="{FF2B5EF4-FFF2-40B4-BE49-F238E27FC236}">
              <a16:creationId xmlns:a16="http://schemas.microsoft.com/office/drawing/2014/main" id="{5F1D0527-8FA8-449E-B14A-7D7F1D682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713288" y="104488"/>
          <a:ext cx="431778" cy="432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478830</xdr:colOff>
      <xdr:row>0</xdr:row>
      <xdr:rowOff>104490</xdr:rowOff>
    </xdr:from>
    <xdr:to>
      <xdr:col>15</xdr:col>
      <xdr:colOff>908589</xdr:colOff>
      <xdr:row>1</xdr:row>
      <xdr:rowOff>231690</xdr:rowOff>
    </xdr:to>
    <xdr:pic>
      <xdr:nvPicPr>
        <xdr:cNvPr id="19" name="그래픽 18" descr="기타 단색으로 채워진">
          <a:extLst>
            <a:ext uri="{FF2B5EF4-FFF2-40B4-BE49-F238E27FC236}">
              <a16:creationId xmlns:a16="http://schemas.microsoft.com/office/drawing/2014/main" id="{87354F40-63B4-43E7-9C07-A242F0BD2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 rot="5400000">
          <a:off x="12481451" y="105610"/>
          <a:ext cx="432000" cy="429759"/>
        </a:xfrm>
        <a:prstGeom prst="rect">
          <a:avLst/>
        </a:prstGeom>
      </xdr:spPr>
    </xdr:pic>
    <xdr:clientData/>
  </xdr:twoCellAnchor>
  <xdr:twoCellAnchor editAs="oneCell">
    <xdr:from>
      <xdr:col>14</xdr:col>
      <xdr:colOff>803817</xdr:colOff>
      <xdr:row>0</xdr:row>
      <xdr:rowOff>104488</xdr:rowOff>
    </xdr:from>
    <xdr:to>
      <xdr:col>14</xdr:col>
      <xdr:colOff>1236701</xdr:colOff>
      <xdr:row>1</xdr:row>
      <xdr:rowOff>231688</xdr:rowOff>
    </xdr:to>
    <xdr:pic>
      <xdr:nvPicPr>
        <xdr:cNvPr id="21" name="그래픽 20" descr="종 단색으로 채워진">
          <a:extLst>
            <a:ext uri="{FF2B5EF4-FFF2-40B4-BE49-F238E27FC236}">
              <a16:creationId xmlns:a16="http://schemas.microsoft.com/office/drawing/2014/main" id="{C2B6DBC0-F6A9-44AB-98B5-2785EC5F7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942899" y="104488"/>
          <a:ext cx="432884" cy="432000"/>
        </a:xfrm>
        <a:prstGeom prst="rect">
          <a:avLst/>
        </a:prstGeom>
      </xdr:spPr>
    </xdr:pic>
    <xdr:clientData/>
  </xdr:twoCellAnchor>
  <xdr:twoCellAnchor>
    <xdr:from>
      <xdr:col>14</xdr:col>
      <xdr:colOff>1059180</xdr:colOff>
      <xdr:row>0</xdr:row>
      <xdr:rowOff>83820</xdr:rowOff>
    </xdr:from>
    <xdr:to>
      <xdr:col>14</xdr:col>
      <xdr:colOff>1287780</xdr:colOff>
      <xdr:row>1</xdr:row>
      <xdr:rowOff>7620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2FB966CE-CB32-417C-AD87-A186615F2FAB}"/>
            </a:ext>
          </a:extLst>
        </xdr:cNvPr>
        <xdr:cNvSpPr/>
      </xdr:nvSpPr>
      <xdr:spPr>
        <a:xfrm>
          <a:off x="11198262" y="83820"/>
          <a:ext cx="228600" cy="228600"/>
        </a:xfrm>
        <a:prstGeom prst="ellipse">
          <a:avLst/>
        </a:prstGeom>
        <a:solidFill>
          <a:srgbClr val="FBBC0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chemeClr val="tx1">
                  <a:lumMod val="75000"/>
                  <a:lumOff val="25000"/>
                </a:schemeClr>
              </a:solidFill>
            </a:rPr>
            <a:t>1</a:t>
          </a:r>
          <a:endParaRPr lang="ko-KR" altLang="en-US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16</xdr:col>
      <xdr:colOff>295835</xdr:colOff>
      <xdr:row>0</xdr:row>
      <xdr:rowOff>104488</xdr:rowOff>
    </xdr:from>
    <xdr:to>
      <xdr:col>16</xdr:col>
      <xdr:colOff>727835</xdr:colOff>
      <xdr:row>1</xdr:row>
      <xdr:rowOff>231688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1105EEB3-1E88-4A19-B43F-EBA6DC76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104488"/>
          <a:ext cx="432000" cy="432000"/>
        </a:xfrm>
        <a:prstGeom prst="ellipse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11</xdr:col>
      <xdr:colOff>152401</xdr:colOff>
      <xdr:row>18</xdr:row>
      <xdr:rowOff>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345F0E-0DF1-4206-99DB-43847B3D3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195942</xdr:colOff>
      <xdr:row>20</xdr:row>
      <xdr:rowOff>1</xdr:rowOff>
    </xdr:from>
    <xdr:to>
      <xdr:col>13</xdr:col>
      <xdr:colOff>827313</xdr:colOff>
      <xdr:row>31</xdr:row>
      <xdr:rowOff>1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6862D825-6F79-46D1-AEB3-B8A4F00F4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18</xdr:col>
      <xdr:colOff>106680</xdr:colOff>
      <xdr:row>2</xdr:row>
      <xdr:rowOff>379904</xdr:rowOff>
    </xdr:from>
    <xdr:to>
      <xdr:col>21</xdr:col>
      <xdr:colOff>322423</xdr:colOff>
      <xdr:row>8</xdr:row>
      <xdr:rowOff>163286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e(연도)">
              <a:extLst>
                <a:ext uri="{FF2B5EF4-FFF2-40B4-BE49-F238E27FC236}">
                  <a16:creationId xmlns:a16="http://schemas.microsoft.com/office/drawing/2014/main" id="{069BD573-0B61-4582-B422-69B552BF2D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(연도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9109" y="989504"/>
              <a:ext cx="1620000" cy="14597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106680</xdr:colOff>
      <xdr:row>8</xdr:row>
      <xdr:rowOff>249284</xdr:rowOff>
    </xdr:from>
    <xdr:to>
      <xdr:col>21</xdr:col>
      <xdr:colOff>322423</xdr:colOff>
      <xdr:row>20</xdr:row>
      <xdr:rowOff>87113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Date(월)">
              <a:extLst>
                <a:ext uri="{FF2B5EF4-FFF2-40B4-BE49-F238E27FC236}">
                  <a16:creationId xmlns:a16="http://schemas.microsoft.com/office/drawing/2014/main" id="{DDA3B45E-4864-4F9F-8C48-3FE6C7935B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(월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9109" y="2535284"/>
              <a:ext cx="1620000" cy="30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엑셀오빠두" refreshedDate="44407.02447488426" backgroundQuery="1" createdVersion="7" refreshedVersion="7" minRefreshableVersion="3" recordCount="0" supportSubquery="1" supportAdvancedDrill="1" xr:uid="{C78A7177-A967-4E89-A436-191662824488}">
  <cacheSource type="external" connectionId="1"/>
  <cacheFields count="9">
    <cacheField name="[Measures].[합계: Pageviews]" caption="합계: Pageviews" numFmtId="0" hierarchy="50" level="32767"/>
    <cacheField name="[Measures].[합계: New Users 2]" caption="합계: New Users 2" numFmtId="0" hierarchy="51" level="32767"/>
    <cacheField name="[Measures].[합계: Users 2]" caption="합계: Users 2" numFmtId="0" hierarchy="53" level="32767"/>
    <cacheField name="[tblDate].[Date(월)].[Date(월)]" caption="Date(월)" numFmtId="0" hierarchy="26" level="1">
      <sharedItems count="12">
        <s v="08월"/>
        <s v="09월"/>
        <s v="10월"/>
        <s v="11월"/>
        <s v="12월"/>
        <s v="01월"/>
        <s v="02월"/>
        <s v="03월"/>
        <s v="04월"/>
        <s v="05월"/>
        <s v="06월"/>
        <s v="07월"/>
      </sharedItems>
    </cacheField>
    <cacheField name="[tblDate].[Date(연도)].[Date(연도)]" caption="Date(연도)" numFmtId="0" hierarchy="24" level="1">
      <sharedItems count="2">
        <s v="2020"/>
        <s v="2021"/>
      </sharedItems>
    </cacheField>
    <cacheField name="[Measures].[평균: Bounce Rate]" caption="평균: Bounce Rate" numFmtId="0" hierarchy="54" level="32767"/>
    <cacheField name="[Measures].[평균: Avg. Session Duration]" caption="평균: Avg. Session Duration" numFmtId="0" hierarchy="55" level="32767"/>
    <cacheField name="[Measures].[평균: Pages / Session]" caption="평균: Pages / Session" numFmtId="0" hierarchy="56" level="32767"/>
    <cacheField name="[Measures].[평균: Number of Sessions per User]" caption="평균: Number of Sessions per User" numFmtId="0" hierarchy="57" level="32767"/>
  </cacheFields>
  <cacheHierarchies count="66">
    <cacheHierarchy uniqueName="[tblAcuisition].[Source / Medium]" caption="Source / Medium" attribute="1" defaultMemberUniqueName="[tblAcuisition].[Source / Medium].[All]" allUniqueName="[tblAcuisition].[Source / Medium].[All]" dimensionUniqueName="[tblAcuisition]" displayFolder="" count="0" memberValueDatatype="130" unbalanced="0"/>
    <cacheHierarchy uniqueName="[tblAcuisition].[Sessions]" caption="Sessions" attribute="1" defaultMemberUniqueName="[tblAcuisition].[Sessions].[All]" allUniqueName="[tblAcuisition].[Sessions].[All]" dimensionUniqueName="[tblAcuisition]" displayFolder="" count="0" memberValueDatatype="5" unbalanced="0"/>
    <cacheHierarchy uniqueName="[tblAcuisition].[Users]" caption="Users" attribute="1" defaultMemberUniqueName="[tblAcuisition].[Users].[All]" allUniqueName="[tblAcuisition].[Users].[All]" dimensionUniqueName="[tblAcuisition]" displayFolder="" count="0" memberValueDatatype="5" unbalanced="0"/>
    <cacheHierarchy uniqueName="[tblAcuisition].[New Users]" caption="New Users" attribute="1" defaultMemberUniqueName="[tblAcuisition].[New Users].[All]" allUniqueName="[tblAcuisition].[New Users].[All]" dimensionUniqueName="[tblAcuisition]" displayFolder="" count="0" memberValueDatatype="5" unbalanced="0"/>
    <cacheHierarchy uniqueName="[tblAcuisition].[Bounce Rate]" caption="Bounce Rate" attribute="1" defaultMemberUniqueName="[tblAcuisition].[Bounce Rate].[All]" allUniqueName="[tblAcuisition].[Bounce Rate].[All]" dimensionUniqueName="[tblAcuisition]" displayFolder="" count="0" memberValueDatatype="5" unbalanced="0"/>
    <cacheHierarchy uniqueName="[tblAcuisition].[Pages / Session]" caption="Pages / Session" attribute="1" defaultMemberUniqueName="[tblAcuisition].[Pages / Session].[All]" allUniqueName="[tblAcuisition].[Pages / Session].[All]" dimensionUniqueName="[tblAcuisition]" displayFolder="" count="0" memberValueDatatype="5" unbalanced="0"/>
    <cacheHierarchy uniqueName="[tblAcuisition].[Avg Session Duration]" caption="Avg Session Duration" attribute="1" defaultMemberUniqueName="[tblAcuisition].[Avg Session Duration].[All]" allUniqueName="[tblAcuisition].[Avg Session Duration].[All]" dimensionUniqueName="[tblAcuisition]" displayFolder="" count="0" memberValueDatatype="5" unbalanced="0"/>
    <cacheHierarchy uniqueName="[tblAcuisition].[Source]" caption="Source" attribute="1" defaultMemberUniqueName="[tblAcuisition].[Source].[All]" allUniqueName="[tblAcuisition].[Source].[All]" dimensionUniqueName="[tblAcuisition]" displayFolder="" count="0" memberValueDatatype="130" unbalanced="0"/>
    <cacheHierarchy uniqueName="[tblAcuisition].[Medium]" caption="Medium" attribute="1" defaultMemberUniqueName="[tblAcuisition].[Medium].[All]" allUniqueName="[tblAcuisition].[Medium].[All]" dimensionUniqueName="[tblAcuisition]" displayFolder="" count="0" memberValueDatatype="130" unbalanced="0"/>
    <cacheHierarchy uniqueName="[tblAudiance].[Date]" caption="Date" attribute="1" time="1" defaultMemberUniqueName="[tblAudiance].[Date].[All]" allUniqueName="[tblAudiance].[Date].[All]" dimensionUniqueName="[tblAudiance]" displayFolder="" count="0" memberValueDatatype="7" unbalanced="0"/>
    <cacheHierarchy uniqueName="[tblAudiance].[Bounce Rate]" caption="Bounce Rate" attribute="1" defaultMemberUniqueName="[tblAudiance].[Bounce Rate].[All]" allUniqueName="[tblAudiance].[Bounce Rate].[All]" dimensionUniqueName="[tblAudiance]" displayFolder="" count="0" memberValueDatatype="5" unbalanced="0"/>
    <cacheHierarchy uniqueName="[tblAudiance].[Avg. Session Duration]" caption="Avg. Session Duration" attribute="1" defaultMemberUniqueName="[tblAudiance].[Avg. Session Duration].[All]" allUniqueName="[tblAudiance].[Avg. Session Duration].[All]" dimensionUniqueName="[tblAudiance]" displayFolder="" count="0" memberValueDatatype="5" unbalanced="0"/>
    <cacheHierarchy uniqueName="[tblAudiance].[Pages / Session]" caption="Pages / Session" attribute="1" defaultMemberUniqueName="[tblAudiance].[Pages / Session].[All]" allUniqueName="[tblAudiance].[Pages / Session].[All]" dimensionUniqueName="[tblAudiance]" displayFolder="" count="0" memberValueDatatype="5" unbalanced="0"/>
    <cacheHierarchy uniqueName="[tblAudiance].[Pageviews]" caption="Pageviews" attribute="1" defaultMemberUniqueName="[tblAudiance].[Pageviews].[All]" allUniqueName="[tblAudiance].[Pageviews].[All]" dimensionUniqueName="[tblAudiance]" displayFolder="" count="0" memberValueDatatype="5" unbalanced="0"/>
    <cacheHierarchy uniqueName="[tblAudiance].[New Users]" caption="New Users" attribute="1" defaultMemberUniqueName="[tblAudiance].[New Users].[All]" allUniqueName="[tblAudiance].[New Users].[All]" dimensionUniqueName="[tblAudiance]" displayFolder="" count="0" memberValueDatatype="5" unbalanced="0"/>
    <cacheHierarchy uniqueName="[tblAudiance].[Number of Sessions per User]" caption="Number of Sessions per User" attribute="1" defaultMemberUniqueName="[tblAudiance].[Number of Sessions per User].[All]" allUniqueName="[tblAudiance].[Number of Sessions per User].[All]" dimensionUniqueName="[tblAudiance]" displayFolder="" count="0" memberValueDatatype="5" unbalanced="0"/>
    <cacheHierarchy uniqueName="[tblAudiance].[Users]" caption="Users" attribute="1" defaultMemberUniqueName="[tblAudiance].[Users].[All]" allUniqueName="[tblAudiance].[Users].[All]" dimensionUniqueName="[tblAudiance]" displayFolder="" count="0" memberValueDatatype="5" unbalanced="0"/>
    <cacheHierarchy uniqueName="[tblChannel].[Date]" caption="Date" attribute="1" time="1" defaultMemberUniqueName="[tblChannel].[Date].[All]" allUniqueName="[tblChannel].[Date].[All]" dimensionUniqueName="[tblChannel]" displayFolder="" count="0" memberValueDatatype="7" unbalanced="0"/>
    <cacheHierarchy uniqueName="[tblChannel].[Social]" caption="Social" attribute="1" defaultMemberUniqueName="[tblChannel].[Social].[All]" allUniqueName="[tblChannel].[Social].[All]" dimensionUniqueName="[tblChannel]" displayFolder="" count="0" memberValueDatatype="5" unbalanced="0"/>
    <cacheHierarchy uniqueName="[tblChannel].[Organic Search]" caption="Organic Search" attribute="1" defaultMemberUniqueName="[tblChannel].[Organic Search].[All]" allUniqueName="[tblChannel].[Organic Search].[All]" dimensionUniqueName="[tblChannel]" displayFolder="" count="0" memberValueDatatype="5" unbalanced="0"/>
    <cacheHierarchy uniqueName="[tblChannel].[Direct]" caption="Direct" attribute="1" defaultMemberUniqueName="[tblChannel].[Direct].[All]" allUniqueName="[tblChannel].[Direct].[All]" dimensionUniqueName="[tblChannel]" displayFolder="" count="0" memberValueDatatype="5" unbalanced="0"/>
    <cacheHierarchy uniqueName="[tblChannel].[Referral]" caption="Referral" attribute="1" defaultMemberUniqueName="[tblChannel].[Referral].[All]" allUniqueName="[tblChannel].[Referral].[All]" dimensionUniqueName="[tblChannel]" displayFolder="" count="0" memberValueDatatype="5" unbalanced="0"/>
    <cacheHierarchy uniqueName="[tblChannel].[(Other)]" caption="(Other)" attribute="1" defaultMemberUniqueName="[tblChannel].[(Other)].[All]" allUniqueName="[tblChannel].[(Other)].[All]" dimensionUniqueName="[tblChannel]" displayFolder="" count="0" memberValueDatatype="5" unbalanced="0"/>
    <cacheHierarchy uniqueName="[tblDate].[Date]" caption="Date" attribute="1" time="1" defaultMemberUniqueName="[tblDate].[Date].[All]" allUniqueName="[tblDate].[Date].[All]" dimensionUniqueName="[tblDate]" displayFolder="" count="0" memberValueDatatype="7" unbalanced="0"/>
    <cacheHierarchy uniqueName="[tblDate].[Date(연도)]" caption="Date(연도)" attribute="1" defaultMemberUniqueName="[tblDate].[Date(연도)].[All]" allUniqueName="[tblDate].[Date(연도)].[All]" dimensionUniqueName="[tblDate]" displayFolder="" count="2" memberValueDatatype="130" unbalanced="0">
      <fieldsUsage count="2">
        <fieldUsage x="-1"/>
        <fieldUsage x="4"/>
      </fieldsUsage>
    </cacheHierarchy>
    <cacheHierarchy uniqueName="[tblDate].[Date(분기)]" caption="Date(분기)" attribute="1" defaultMemberUniqueName="[tblDate].[Date(분기)].[All]" allUniqueName="[tblDate].[Date(분기)].[All]" dimensionUniqueName="[tblDate]" displayFolder="" count="0" memberValueDatatype="130" unbalanced="0"/>
    <cacheHierarchy uniqueName="[tblDate].[Date(월)]" caption="Date(월)" attribute="1" defaultMemberUniqueName="[tblDate].[Date(월)].[All]" allUniqueName="[tblDate].[Date(월)].[All]" dimensionUniqueName="[tblDate]" displayFolder="" count="2" memberValueDatatype="130" unbalanced="0">
      <fieldsUsage count="2">
        <fieldUsage x="-1"/>
        <fieldUsage x="3"/>
      </fieldsUsage>
    </cacheHierarchy>
    <cacheHierarchy uniqueName="[tblDate].[Date(일)]" caption="Date(일)" attribute="1" defaultMemberUniqueName="[tblDate].[Date(일)].[All]" allUniqueName="[tblDate].[Date(일)].[All]" dimensionUniqueName="[tblDate]" displayFolder="" count="0" memberValueDatatype="130" unbalanced="0"/>
    <cacheHierarchy uniqueName="[tblDevices].[Date]" caption="Date" attribute="1" time="1" defaultMemberUniqueName="[tblDevices].[Date].[All]" allUniqueName="[tblDevices].[Date].[All]" dimensionUniqueName="[tblDevices]" displayFolder="" count="0" memberValueDatatype="7" unbalanced="0"/>
    <cacheHierarchy uniqueName="[tblDevices].[Mobile]" caption="Mobile" attribute="1" defaultMemberUniqueName="[tblDevices].[Mobile].[All]" allUniqueName="[tblDevices].[Mobile].[All]" dimensionUniqueName="[tblDevices]" displayFolder="" count="0" memberValueDatatype="5" unbalanced="0"/>
    <cacheHierarchy uniqueName="[tblDevices].[Desktop]" caption="Desktop" attribute="1" defaultMemberUniqueName="[tblDevices].[Desktop].[All]" allUniqueName="[tblDevices].[Desktop].[All]" dimensionUniqueName="[tblDevices]" displayFolder="" count="0" memberValueDatatype="5" unbalanced="0"/>
    <cacheHierarchy uniqueName="[tblDevices].[Tablet]" caption="Tablet" attribute="1" defaultMemberUniqueName="[tblDevices].[Tablet].[All]" allUniqueName="[tblDevices].[Tablet].[All]" dimensionUniqueName="[tblDevices]" displayFolder="" count="0" memberValueDatatype="5" unbalanced="0"/>
    <cacheHierarchy uniqueName="[tblDate].[Date(월 인덱스)]" caption="Date(월 인덱스)" attribute="1" defaultMemberUniqueName="[tblDate].[Date(월 인덱스)].[All]" allUniqueName="[tblDate].[Date(월 인덱스)].[All]" dimensionUniqueName="[tblDate]" displayFolder="" count="0" memberValueDatatype="20" unbalanced="0" hidden="1"/>
    <cacheHierarchy uniqueName="[tblDate].[Date(일 인덱스)]" caption="Date(일 인덱스)" attribute="1" defaultMemberUniqueName="[tblDate].[Date(일 인덱스)].[All]" allUniqueName="[tblDate].[Date(일 인덱스)].[All]" dimensionUniqueName="[tblDate]" displayFolder="" count="0" memberValueDatatype="5" unbalanced="0" hidden="1"/>
    <cacheHierarchy uniqueName="[Measures].[__XL_Count tblDate]" caption="__XL_Count tblDate" measure="1" displayFolder="" measureGroup="tblDate" count="0" hidden="1"/>
    <cacheHierarchy uniqueName="[Measures].[__XL_Count tblChannel]" caption="__XL_Count tblChannel" measure="1" displayFolder="" measureGroup="tblChannel" count="0" hidden="1"/>
    <cacheHierarchy uniqueName="[Measures].[__XL_Count tblDevices]" caption="__XL_Count tblDevices" measure="1" displayFolder="" measureGroup="tblDevices" count="0" hidden="1"/>
    <cacheHierarchy uniqueName="[Measures].[__XL_Count tblAudiance]" caption="__XL_Count tblAudiance" measure="1" displayFolder="" measureGroup="tblAudiance" count="0" hidden="1"/>
    <cacheHierarchy uniqueName="[Measures].[__XL_Count tblAcuisition]" caption="__XL_Count tblAcuisition" measure="1" displayFolder="" measureGroup="tblAcuisition" count="0" hidden="1"/>
    <cacheHierarchy uniqueName="[Measures].[__정의된 측정값 없음]" caption="__정의된 측정값 없음" measure="1" displayFolder="" count="0" hidden="1"/>
    <cacheHierarchy uniqueName="[Measures].[개수: Source / Medium]" caption="개수: Source / Medium" measure="1" displayFolder="" measureGroup="tblAcuisition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합계: Sessions]" caption="합계: Session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합계: Users]" caption="합계: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New Users]" caption="합계: New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합계: Bounce Rate]" caption="합계: Bounce Rate" measure="1" displayFolder="" measureGroup="tblAcuisition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합계: Pages / Session]" caption="합계: Pages / Sess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합계: Avg Session Duration]" caption="합계: Avg Session Durat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합계: Bounce Rate 2]" caption="합계: Bounce Rate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Avg. Session Duration]" caption="합계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Pages / Session 2]" caption="합계: Pages / Session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합계: Pageviews]" caption="합계: Pageviews" measure="1" displayFolder="" measureGroup="tblAudianc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합계: New Users 2]" caption="합계: New Users 2" measure="1" displayFolder="" measureGroup="tblAudianc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합계: Number of Sessions per User]" caption="합계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Users 2]" caption="합계: Users 2" measure="1" displayFolder="" measureGroup="tblAudianc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평균: Bounce Rate]" caption="평균: Bounce Rate" measure="1" displayFolder="" measureGroup="tblAudianc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평균: Avg. Session Duration]" caption="평균: Avg. Session Duration" measure="1" displayFolder="" measureGroup="tblAudianc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평균: Pages / Session]" caption="평균: Pages / Session" measure="1" displayFolder="" measureGroup="tblAudiance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평균: Number of Sessions per User]" caption="평균: Number of Sessions per User" measure="1" displayFolder="" measureGroup="tblAudiance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Mobile]" caption="합계: Mobile" measure="1" displayFolder="" measureGroup="tblDevice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합계: Desktop]" caption="합계: Desktop" measure="1" displayFolder="" measureGroup="tblDevice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합계: Tablet]" caption="합계: Tablet" measure="1" displayFolder="" measureGroup="tblDevice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합계: Social]" caption="합계: Social" measure="1" displayFolder="" measureGroup="tblChannel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합계: Organic Search]" caption="합계: Organic Search" measure="1" displayFolder="" measureGroup="tblChannel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합계: Direct]" caption="합계: Direct" measure="1" displayFolder="" measureGroup="tblChannel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합계: Referral]" caption="합계: Referral" measure="1" displayFolder="" measureGroup="tblChannel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합계: (Other)]" caption="합계: (Other)" measure="1" displayFolder="" measureGroup="tblChannel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6">
    <dimension measure="1" name="Measures" uniqueName="[Measures]" caption="Measures"/>
    <dimension name="tblAcuisition" uniqueName="[tblAcuisition]" caption="tblAcuisition"/>
    <dimension name="tblAudiance" uniqueName="[tblAudiance]" caption="tblAudiance"/>
    <dimension name="tblChannel" uniqueName="[tblChannel]" caption="tblChannel"/>
    <dimension name="tblDate" uniqueName="[tblDate]" caption="tblDate"/>
    <dimension name="tblDevices" uniqueName="[tblDevices]" caption="tblDevices"/>
  </dimensions>
  <measureGroups count="5">
    <measureGroup name="tblAcuisition" caption="tblAcuisition"/>
    <measureGroup name="tblAudiance" caption="tblAudiance"/>
    <measureGroup name="tblChannel" caption="tblChannel"/>
    <measureGroup name="tblDate" caption="tblDate"/>
    <measureGroup name="tblDevices" caption="tblDevices"/>
  </measureGroups>
  <maps count="8">
    <map measureGroup="0" dimension="1"/>
    <map measureGroup="1" dimension="2"/>
    <map measureGroup="1" dimension="4"/>
    <map measureGroup="2" dimension="3"/>
    <map measureGroup="2" dimension="4"/>
    <map measureGroup="3" dimension="4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엑셀오빠두" refreshedDate="44407.024477314815" backgroundQuery="1" createdVersion="7" refreshedVersion="7" minRefreshableVersion="3" recordCount="0" supportSubquery="1" supportAdvancedDrill="1" xr:uid="{E5209D91-40B1-459F-978F-E61DC552A673}">
  <cacheSource type="external" connectionId="1"/>
  <cacheFields count="8">
    <cacheField name="[tblDate].[Date].[Date]" caption="Date" numFmtId="0" hierarchy="23" level="1">
      <sharedItems containsSemiMixedTypes="0" containsNonDate="0" containsDate="1" containsString="0" minDate="2020-08-01T00:00:00" maxDate="2021-07-29T00:00:00" count="362"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</sharedItems>
    </cacheField>
    <cacheField name="[tblDate].[Date(연도)].[Date(연도)]" caption="Date(연도)" numFmtId="0" hierarchy="24" level="1">
      <sharedItems count="2">
        <s v="2020"/>
        <s v="2021"/>
      </sharedItems>
    </cacheField>
    <cacheField name="[tblDate].[Date(월)].[Date(월)]" caption="Date(월)" numFmtId="0" hierarchy="26" level="1">
      <sharedItems count="12">
        <s v="08월"/>
        <s v="09월"/>
        <s v="10월"/>
        <s v="11월"/>
        <s v="12월"/>
        <s v="01월"/>
        <s v="02월"/>
        <s v="03월"/>
        <s v="04월"/>
        <s v="05월"/>
        <s v="06월"/>
        <s v="07월"/>
      </sharedItems>
    </cacheField>
    <cacheField name="[Measures].[합계: Social]" caption="합계: Social" numFmtId="0" hierarchy="61" level="32767"/>
    <cacheField name="[Measures].[합계: Organic Search]" caption="합계: Organic Search" numFmtId="0" hierarchy="62" level="32767"/>
    <cacheField name="[Measures].[합계: Direct]" caption="합계: Direct" numFmtId="0" hierarchy="63" level="32767"/>
    <cacheField name="[Measures].[합계: Referral]" caption="합계: Referral" numFmtId="0" hierarchy="64" level="32767"/>
    <cacheField name="[Measures].[합계: (Other)]" caption="합계: (Other)" numFmtId="0" hierarchy="65" level="32767"/>
  </cacheFields>
  <cacheHierarchies count="66">
    <cacheHierarchy uniqueName="[tblAcuisition].[Source / Medium]" caption="Source / Medium" attribute="1" defaultMemberUniqueName="[tblAcuisition].[Source / Medium].[All]" allUniqueName="[tblAcuisition].[Source / Medium].[All]" dimensionUniqueName="[tblAcuisition]" displayFolder="" count="0" memberValueDatatype="130" unbalanced="0"/>
    <cacheHierarchy uniqueName="[tblAcuisition].[Sessions]" caption="Sessions" attribute="1" defaultMemberUniqueName="[tblAcuisition].[Sessions].[All]" allUniqueName="[tblAcuisition].[Sessions].[All]" dimensionUniqueName="[tblAcuisition]" displayFolder="" count="0" memberValueDatatype="5" unbalanced="0"/>
    <cacheHierarchy uniqueName="[tblAcuisition].[Users]" caption="Users" attribute="1" defaultMemberUniqueName="[tblAcuisition].[Users].[All]" allUniqueName="[tblAcuisition].[Users].[All]" dimensionUniqueName="[tblAcuisition]" displayFolder="" count="0" memberValueDatatype="5" unbalanced="0"/>
    <cacheHierarchy uniqueName="[tblAcuisition].[New Users]" caption="New Users" attribute="1" defaultMemberUniqueName="[tblAcuisition].[New Users].[All]" allUniqueName="[tblAcuisition].[New Users].[All]" dimensionUniqueName="[tblAcuisition]" displayFolder="" count="0" memberValueDatatype="5" unbalanced="0"/>
    <cacheHierarchy uniqueName="[tblAcuisition].[Bounce Rate]" caption="Bounce Rate" attribute="1" defaultMemberUniqueName="[tblAcuisition].[Bounce Rate].[All]" allUniqueName="[tblAcuisition].[Bounce Rate].[All]" dimensionUniqueName="[tblAcuisition]" displayFolder="" count="0" memberValueDatatype="5" unbalanced="0"/>
    <cacheHierarchy uniqueName="[tblAcuisition].[Pages / Session]" caption="Pages / Session" attribute="1" defaultMemberUniqueName="[tblAcuisition].[Pages / Session].[All]" allUniqueName="[tblAcuisition].[Pages / Session].[All]" dimensionUniqueName="[tblAcuisition]" displayFolder="" count="0" memberValueDatatype="5" unbalanced="0"/>
    <cacheHierarchy uniqueName="[tblAcuisition].[Avg Session Duration]" caption="Avg Session Duration" attribute="1" defaultMemberUniqueName="[tblAcuisition].[Avg Session Duration].[All]" allUniqueName="[tblAcuisition].[Avg Session Duration].[All]" dimensionUniqueName="[tblAcuisition]" displayFolder="" count="0" memberValueDatatype="5" unbalanced="0"/>
    <cacheHierarchy uniqueName="[tblAcuisition].[Source]" caption="Source" attribute="1" defaultMemberUniqueName="[tblAcuisition].[Source].[All]" allUniqueName="[tblAcuisition].[Source].[All]" dimensionUniqueName="[tblAcuisition]" displayFolder="" count="0" memberValueDatatype="130" unbalanced="0"/>
    <cacheHierarchy uniqueName="[tblAcuisition].[Medium]" caption="Medium" attribute="1" defaultMemberUniqueName="[tblAcuisition].[Medium].[All]" allUniqueName="[tblAcuisition].[Medium].[All]" dimensionUniqueName="[tblAcuisition]" displayFolder="" count="0" memberValueDatatype="130" unbalanced="0"/>
    <cacheHierarchy uniqueName="[tblAudiance].[Date]" caption="Date" attribute="1" time="1" defaultMemberUniqueName="[tblAudiance].[Date].[All]" allUniqueName="[tblAudiance].[Date].[All]" dimensionUniqueName="[tblAudiance]" displayFolder="" count="0" memberValueDatatype="7" unbalanced="0"/>
    <cacheHierarchy uniqueName="[tblAudiance].[Bounce Rate]" caption="Bounce Rate" attribute="1" defaultMemberUniqueName="[tblAudiance].[Bounce Rate].[All]" allUniqueName="[tblAudiance].[Bounce Rate].[All]" dimensionUniqueName="[tblAudiance]" displayFolder="" count="0" memberValueDatatype="5" unbalanced="0"/>
    <cacheHierarchy uniqueName="[tblAudiance].[Avg. Session Duration]" caption="Avg. Session Duration" attribute="1" defaultMemberUniqueName="[tblAudiance].[Avg. Session Duration].[All]" allUniqueName="[tblAudiance].[Avg. Session Duration].[All]" dimensionUniqueName="[tblAudiance]" displayFolder="" count="0" memberValueDatatype="5" unbalanced="0"/>
    <cacheHierarchy uniqueName="[tblAudiance].[Pages / Session]" caption="Pages / Session" attribute="1" defaultMemberUniqueName="[tblAudiance].[Pages / Session].[All]" allUniqueName="[tblAudiance].[Pages / Session].[All]" dimensionUniqueName="[tblAudiance]" displayFolder="" count="0" memberValueDatatype="5" unbalanced="0"/>
    <cacheHierarchy uniqueName="[tblAudiance].[Pageviews]" caption="Pageviews" attribute="1" defaultMemberUniqueName="[tblAudiance].[Pageviews].[All]" allUniqueName="[tblAudiance].[Pageviews].[All]" dimensionUniqueName="[tblAudiance]" displayFolder="" count="0" memberValueDatatype="5" unbalanced="0"/>
    <cacheHierarchy uniqueName="[tblAudiance].[New Users]" caption="New Users" attribute="1" defaultMemberUniqueName="[tblAudiance].[New Users].[All]" allUniqueName="[tblAudiance].[New Users].[All]" dimensionUniqueName="[tblAudiance]" displayFolder="" count="0" memberValueDatatype="5" unbalanced="0"/>
    <cacheHierarchy uniqueName="[tblAudiance].[Number of Sessions per User]" caption="Number of Sessions per User" attribute="1" defaultMemberUniqueName="[tblAudiance].[Number of Sessions per User].[All]" allUniqueName="[tblAudiance].[Number of Sessions per User].[All]" dimensionUniqueName="[tblAudiance]" displayFolder="" count="0" memberValueDatatype="5" unbalanced="0"/>
    <cacheHierarchy uniqueName="[tblAudiance].[Users]" caption="Users" attribute="1" defaultMemberUniqueName="[tblAudiance].[Users].[All]" allUniqueName="[tblAudiance].[Users].[All]" dimensionUniqueName="[tblAudiance]" displayFolder="" count="0" memberValueDatatype="5" unbalanced="0"/>
    <cacheHierarchy uniqueName="[tblChannel].[Date]" caption="Date" attribute="1" time="1" defaultMemberUniqueName="[tblChannel].[Date].[All]" allUniqueName="[tblChannel].[Date].[All]" dimensionUniqueName="[tblChannel]" displayFolder="" count="0" memberValueDatatype="7" unbalanced="0"/>
    <cacheHierarchy uniqueName="[tblChannel].[Social]" caption="Social" attribute="1" defaultMemberUniqueName="[tblChannel].[Social].[All]" allUniqueName="[tblChannel].[Social].[All]" dimensionUniqueName="[tblChannel]" displayFolder="" count="0" memberValueDatatype="5" unbalanced="0"/>
    <cacheHierarchy uniqueName="[tblChannel].[Organic Search]" caption="Organic Search" attribute="1" defaultMemberUniqueName="[tblChannel].[Organic Search].[All]" allUniqueName="[tblChannel].[Organic Search].[All]" dimensionUniqueName="[tblChannel]" displayFolder="" count="0" memberValueDatatype="5" unbalanced="0"/>
    <cacheHierarchy uniqueName="[tblChannel].[Direct]" caption="Direct" attribute="1" defaultMemberUniqueName="[tblChannel].[Direct].[All]" allUniqueName="[tblChannel].[Direct].[All]" dimensionUniqueName="[tblChannel]" displayFolder="" count="0" memberValueDatatype="5" unbalanced="0"/>
    <cacheHierarchy uniqueName="[tblChannel].[Referral]" caption="Referral" attribute="1" defaultMemberUniqueName="[tblChannel].[Referral].[All]" allUniqueName="[tblChannel].[Referral].[All]" dimensionUniqueName="[tblChannel]" displayFolder="" count="0" memberValueDatatype="5" unbalanced="0"/>
    <cacheHierarchy uniqueName="[tblChannel].[(Other)]" caption="(Other)" attribute="1" defaultMemberUniqueName="[tblChannel].[(Other)].[All]" allUniqueName="[tblChannel].[(Other)].[All]" dimensionUniqueName="[tblChannel]" displayFolder="" count="0" memberValueDatatype="5" unbalanced="0"/>
    <cacheHierarchy uniqueName="[tblDate].[Date]" caption="Date" attribute="1" time="1" defaultMemberUniqueName="[tblDate].[Date].[All]" allUniqueName="[tblDate].[Date].[All]" dimensionUniqueName="[tblDate]" displayFolder="" count="2" memberValueDatatype="7" unbalanced="0">
      <fieldsUsage count="2">
        <fieldUsage x="-1"/>
        <fieldUsage x="0"/>
      </fieldsUsage>
    </cacheHierarchy>
    <cacheHierarchy uniqueName="[tblDate].[Date(연도)]" caption="Date(연도)" attribute="1" defaultMemberUniqueName="[tblDate].[Date(연도)].[All]" allUniqueName="[tblDate].[Date(연도)].[All]" dimensionUniqueName="[tblDate]" displayFolder="" count="2" memberValueDatatype="130" unbalanced="0">
      <fieldsUsage count="2">
        <fieldUsage x="-1"/>
        <fieldUsage x="1"/>
      </fieldsUsage>
    </cacheHierarchy>
    <cacheHierarchy uniqueName="[tblDate].[Date(분기)]" caption="Date(분기)" attribute="1" defaultMemberUniqueName="[tblDate].[Date(분기)].[All]" allUniqueName="[tblDate].[Date(분기)].[All]" dimensionUniqueName="[tblDate]" displayFolder="" count="0" memberValueDatatype="130" unbalanced="0"/>
    <cacheHierarchy uniqueName="[tblDate].[Date(월)]" caption="Date(월)" attribute="1" defaultMemberUniqueName="[tblDate].[Date(월)].[All]" allUniqueName="[tblDate].[Date(월)].[All]" dimensionUniqueName="[tblDate]" displayFolder="" count="2" memberValueDatatype="130" unbalanced="0">
      <fieldsUsage count="2">
        <fieldUsage x="-1"/>
        <fieldUsage x="2"/>
      </fieldsUsage>
    </cacheHierarchy>
    <cacheHierarchy uniqueName="[tblDate].[Date(일)]" caption="Date(일)" attribute="1" defaultMemberUniqueName="[tblDate].[Date(일)].[All]" allUniqueName="[tblDate].[Date(일)].[All]" dimensionUniqueName="[tblDate]" displayFolder="" count="0" memberValueDatatype="130" unbalanced="0"/>
    <cacheHierarchy uniqueName="[tblDevices].[Date]" caption="Date" attribute="1" time="1" defaultMemberUniqueName="[tblDevices].[Date].[All]" allUniqueName="[tblDevices].[Date].[All]" dimensionUniqueName="[tblDevices]" displayFolder="" count="0" memberValueDatatype="7" unbalanced="0"/>
    <cacheHierarchy uniqueName="[tblDevices].[Mobile]" caption="Mobile" attribute="1" defaultMemberUniqueName="[tblDevices].[Mobile].[All]" allUniqueName="[tblDevices].[Mobile].[All]" dimensionUniqueName="[tblDevices]" displayFolder="" count="0" memberValueDatatype="5" unbalanced="0"/>
    <cacheHierarchy uniqueName="[tblDevices].[Desktop]" caption="Desktop" attribute="1" defaultMemberUniqueName="[tblDevices].[Desktop].[All]" allUniqueName="[tblDevices].[Desktop].[All]" dimensionUniqueName="[tblDevices]" displayFolder="" count="0" memberValueDatatype="5" unbalanced="0"/>
    <cacheHierarchy uniqueName="[tblDevices].[Tablet]" caption="Tablet" attribute="1" defaultMemberUniqueName="[tblDevices].[Tablet].[All]" allUniqueName="[tblDevices].[Tablet].[All]" dimensionUniqueName="[tblDevices]" displayFolder="" count="0" memberValueDatatype="5" unbalanced="0"/>
    <cacheHierarchy uniqueName="[tblDate].[Date(월 인덱스)]" caption="Date(월 인덱스)" attribute="1" defaultMemberUniqueName="[tblDate].[Date(월 인덱스)].[All]" allUniqueName="[tblDate].[Date(월 인덱스)].[All]" dimensionUniqueName="[tblDate]" displayFolder="" count="0" memberValueDatatype="20" unbalanced="0" hidden="1"/>
    <cacheHierarchy uniqueName="[tblDate].[Date(일 인덱스)]" caption="Date(일 인덱스)" attribute="1" defaultMemberUniqueName="[tblDate].[Date(일 인덱스)].[All]" allUniqueName="[tblDate].[Date(일 인덱스)].[All]" dimensionUniqueName="[tblDate]" displayFolder="" count="0" memberValueDatatype="5" unbalanced="0" hidden="1"/>
    <cacheHierarchy uniqueName="[Measures].[__XL_Count tblDate]" caption="__XL_Count tblDate" measure="1" displayFolder="" measureGroup="tblDate" count="0" hidden="1"/>
    <cacheHierarchy uniqueName="[Measures].[__XL_Count tblChannel]" caption="__XL_Count tblChannel" measure="1" displayFolder="" measureGroup="tblChannel" count="0" hidden="1"/>
    <cacheHierarchy uniqueName="[Measures].[__XL_Count tblDevices]" caption="__XL_Count tblDevices" measure="1" displayFolder="" measureGroup="tblDevices" count="0" hidden="1"/>
    <cacheHierarchy uniqueName="[Measures].[__XL_Count tblAudiance]" caption="__XL_Count tblAudiance" measure="1" displayFolder="" measureGroup="tblAudiance" count="0" hidden="1"/>
    <cacheHierarchy uniqueName="[Measures].[__XL_Count tblAcuisition]" caption="__XL_Count tblAcuisition" measure="1" displayFolder="" measureGroup="tblAcuisition" count="0" hidden="1"/>
    <cacheHierarchy uniqueName="[Measures].[__정의된 측정값 없음]" caption="__정의된 측정값 없음" measure="1" displayFolder="" count="0" hidden="1"/>
    <cacheHierarchy uniqueName="[Measures].[개수: Source / Medium]" caption="개수: Source / Medium" measure="1" displayFolder="" measureGroup="tblAcuisition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합계: Sessions]" caption="합계: Session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합계: Users]" caption="합계: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New Users]" caption="합계: New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합계: Bounce Rate]" caption="합계: Bounce Rate" measure="1" displayFolder="" measureGroup="tblAcuisition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합계: Pages / Session]" caption="합계: Pages / Sess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합계: Avg Session Duration]" caption="합계: Avg Session Durat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합계: Bounce Rate 2]" caption="합계: Bounce Rate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Avg. Session Duration]" caption="합계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Pages / Session 2]" caption="합계: Pages / Session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합계: Pageviews]" caption="합계: Pageviews" measure="1" displayFolder="" measureGroup="tblAudianc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합계: New Users 2]" caption="합계: New Users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합계: Number of Sessions per User]" caption="합계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Users 2]" caption="합계: Users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평균: Bounce Rate]" caption="평균: Bounce Rate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평균: Avg. Session Duration]" caption="평균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평균: Pages / Session]" caption="평균: Pages / Sess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평균: Number of Sessions per User]" caption="평균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Mobile]" caption="합계: Mobile" measure="1" displayFolder="" measureGroup="tblDevice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합계: Desktop]" caption="합계: Desktop" measure="1" displayFolder="" measureGroup="tblDevice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합계: Tablet]" caption="합계: Tablet" measure="1" displayFolder="" measureGroup="tblDevice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합계: Social]" caption="합계: Social" measure="1" displayFolder="" measureGroup="tblChannel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합계: Organic Search]" caption="합계: Organic Search" measure="1" displayFolder="" measureGroup="tblChannel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합계: Direct]" caption="합계: Direct" measure="1" displayFolder="" measureGroup="tblChannel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합계: Referral]" caption="합계: Referral" measure="1" displayFolder="" measureGroup="tblChannel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합계: (Other)]" caption="합계: (Other)" measure="1" displayFolder="" measureGroup="tblChannel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6">
    <dimension measure="1" name="Measures" uniqueName="[Measures]" caption="Measures"/>
    <dimension name="tblAcuisition" uniqueName="[tblAcuisition]" caption="tblAcuisition"/>
    <dimension name="tblAudiance" uniqueName="[tblAudiance]" caption="tblAudiance"/>
    <dimension name="tblChannel" uniqueName="[tblChannel]" caption="tblChannel"/>
    <dimension name="tblDate" uniqueName="[tblDate]" caption="tblDate"/>
    <dimension name="tblDevices" uniqueName="[tblDevices]" caption="tblDevices"/>
  </dimensions>
  <measureGroups count="5">
    <measureGroup name="tblAcuisition" caption="tblAcuisition"/>
    <measureGroup name="tblAudiance" caption="tblAudiance"/>
    <measureGroup name="tblChannel" caption="tblChannel"/>
    <measureGroup name="tblDate" caption="tblDate"/>
    <measureGroup name="tblDevices" caption="tblDevices"/>
  </measureGroups>
  <maps count="8">
    <map measureGroup="0" dimension="1"/>
    <map measureGroup="1" dimension="2"/>
    <map measureGroup="1" dimension="4"/>
    <map measureGroup="2" dimension="3"/>
    <map measureGroup="2" dimension="4"/>
    <map measureGroup="3" dimension="4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엑셀오빠두" refreshedDate="44407.024476157407" backgroundQuery="1" createdVersion="7" refreshedVersion="7" minRefreshableVersion="3" recordCount="0" supportSubquery="1" supportAdvancedDrill="1" xr:uid="{C4864617-4D1F-4405-9B79-9B9F37BDF2E7}">
  <cacheSource type="external" connectionId="1"/>
  <cacheFields count="5">
    <cacheField name="[Measures].[합계: Desktop]" caption="합계: Desktop" numFmtId="0" hierarchy="59" level="32767"/>
    <cacheField name="[Measures].[합계: Tablet]" caption="합계: Tablet" numFmtId="0" hierarchy="60" level="32767"/>
    <cacheField name="[Measures].[합계: Mobile]" caption="합계: Mobile" numFmtId="0" hierarchy="58" level="32767"/>
    <cacheField name="[tblDate].[Date(연도)].[Date(연도)]" caption="Date(연도)" numFmtId="0" hierarchy="24" level="1">
      <sharedItems count="2">
        <s v="2020"/>
        <s v="2021"/>
      </sharedItems>
    </cacheField>
    <cacheField name="[tblDate].[Date(월)].[Date(월)]" caption="Date(월)" numFmtId="0" hierarchy="26" level="1">
      <sharedItems count="12">
        <s v="08월"/>
        <s v="09월"/>
        <s v="10월"/>
        <s v="11월"/>
        <s v="12월"/>
        <s v="01월"/>
        <s v="02월"/>
        <s v="03월"/>
        <s v="04월"/>
        <s v="05월"/>
        <s v="06월"/>
        <s v="07월"/>
      </sharedItems>
    </cacheField>
  </cacheFields>
  <cacheHierarchies count="66">
    <cacheHierarchy uniqueName="[tblAcuisition].[Source / Medium]" caption="Source / Medium" attribute="1" defaultMemberUniqueName="[tblAcuisition].[Source / Medium].[All]" allUniqueName="[tblAcuisition].[Source / Medium].[All]" dimensionUniqueName="[tblAcuisition]" displayFolder="" count="0" memberValueDatatype="130" unbalanced="0"/>
    <cacheHierarchy uniqueName="[tblAcuisition].[Sessions]" caption="Sessions" attribute="1" defaultMemberUniqueName="[tblAcuisition].[Sessions].[All]" allUniqueName="[tblAcuisition].[Sessions].[All]" dimensionUniqueName="[tblAcuisition]" displayFolder="" count="0" memberValueDatatype="5" unbalanced="0"/>
    <cacheHierarchy uniqueName="[tblAcuisition].[Users]" caption="Users" attribute="1" defaultMemberUniqueName="[tblAcuisition].[Users].[All]" allUniqueName="[tblAcuisition].[Users].[All]" dimensionUniqueName="[tblAcuisition]" displayFolder="" count="0" memberValueDatatype="5" unbalanced="0"/>
    <cacheHierarchy uniqueName="[tblAcuisition].[New Users]" caption="New Users" attribute="1" defaultMemberUniqueName="[tblAcuisition].[New Users].[All]" allUniqueName="[tblAcuisition].[New Users].[All]" dimensionUniqueName="[tblAcuisition]" displayFolder="" count="0" memberValueDatatype="5" unbalanced="0"/>
    <cacheHierarchy uniqueName="[tblAcuisition].[Bounce Rate]" caption="Bounce Rate" attribute="1" defaultMemberUniqueName="[tblAcuisition].[Bounce Rate].[All]" allUniqueName="[tblAcuisition].[Bounce Rate].[All]" dimensionUniqueName="[tblAcuisition]" displayFolder="" count="0" memberValueDatatype="5" unbalanced="0"/>
    <cacheHierarchy uniqueName="[tblAcuisition].[Pages / Session]" caption="Pages / Session" attribute="1" defaultMemberUniqueName="[tblAcuisition].[Pages / Session].[All]" allUniqueName="[tblAcuisition].[Pages / Session].[All]" dimensionUniqueName="[tblAcuisition]" displayFolder="" count="0" memberValueDatatype="5" unbalanced="0"/>
    <cacheHierarchy uniqueName="[tblAcuisition].[Avg Session Duration]" caption="Avg Session Duration" attribute="1" defaultMemberUniqueName="[tblAcuisition].[Avg Session Duration].[All]" allUniqueName="[tblAcuisition].[Avg Session Duration].[All]" dimensionUniqueName="[tblAcuisition]" displayFolder="" count="0" memberValueDatatype="5" unbalanced="0"/>
    <cacheHierarchy uniqueName="[tblAcuisition].[Source]" caption="Source" attribute="1" defaultMemberUniqueName="[tblAcuisition].[Source].[All]" allUniqueName="[tblAcuisition].[Source].[All]" dimensionUniqueName="[tblAcuisition]" displayFolder="" count="0" memberValueDatatype="130" unbalanced="0"/>
    <cacheHierarchy uniqueName="[tblAcuisition].[Medium]" caption="Medium" attribute="1" defaultMemberUniqueName="[tblAcuisition].[Medium].[All]" allUniqueName="[tblAcuisition].[Medium].[All]" dimensionUniqueName="[tblAcuisition]" displayFolder="" count="0" memberValueDatatype="130" unbalanced="0"/>
    <cacheHierarchy uniqueName="[tblAudiance].[Date]" caption="Date" attribute="1" time="1" defaultMemberUniqueName="[tblAudiance].[Date].[All]" allUniqueName="[tblAudiance].[Date].[All]" dimensionUniqueName="[tblAudiance]" displayFolder="" count="0" memberValueDatatype="7" unbalanced="0"/>
    <cacheHierarchy uniqueName="[tblAudiance].[Bounce Rate]" caption="Bounce Rate" attribute="1" defaultMemberUniqueName="[tblAudiance].[Bounce Rate].[All]" allUniqueName="[tblAudiance].[Bounce Rate].[All]" dimensionUniqueName="[tblAudiance]" displayFolder="" count="0" memberValueDatatype="5" unbalanced="0"/>
    <cacheHierarchy uniqueName="[tblAudiance].[Avg. Session Duration]" caption="Avg. Session Duration" attribute="1" defaultMemberUniqueName="[tblAudiance].[Avg. Session Duration].[All]" allUniqueName="[tblAudiance].[Avg. Session Duration].[All]" dimensionUniqueName="[tblAudiance]" displayFolder="" count="0" memberValueDatatype="5" unbalanced="0"/>
    <cacheHierarchy uniqueName="[tblAudiance].[Pages / Session]" caption="Pages / Session" attribute="1" defaultMemberUniqueName="[tblAudiance].[Pages / Session].[All]" allUniqueName="[tblAudiance].[Pages / Session].[All]" dimensionUniqueName="[tblAudiance]" displayFolder="" count="0" memberValueDatatype="5" unbalanced="0"/>
    <cacheHierarchy uniqueName="[tblAudiance].[Pageviews]" caption="Pageviews" attribute="1" defaultMemberUniqueName="[tblAudiance].[Pageviews].[All]" allUniqueName="[tblAudiance].[Pageviews].[All]" dimensionUniqueName="[tblAudiance]" displayFolder="" count="0" memberValueDatatype="5" unbalanced="0"/>
    <cacheHierarchy uniqueName="[tblAudiance].[New Users]" caption="New Users" attribute="1" defaultMemberUniqueName="[tblAudiance].[New Users].[All]" allUniqueName="[tblAudiance].[New Users].[All]" dimensionUniqueName="[tblAudiance]" displayFolder="" count="0" memberValueDatatype="5" unbalanced="0"/>
    <cacheHierarchy uniqueName="[tblAudiance].[Number of Sessions per User]" caption="Number of Sessions per User" attribute="1" defaultMemberUniqueName="[tblAudiance].[Number of Sessions per User].[All]" allUniqueName="[tblAudiance].[Number of Sessions per User].[All]" dimensionUniqueName="[tblAudiance]" displayFolder="" count="0" memberValueDatatype="5" unbalanced="0"/>
    <cacheHierarchy uniqueName="[tblAudiance].[Users]" caption="Users" attribute="1" defaultMemberUniqueName="[tblAudiance].[Users].[All]" allUniqueName="[tblAudiance].[Users].[All]" dimensionUniqueName="[tblAudiance]" displayFolder="" count="0" memberValueDatatype="5" unbalanced="0"/>
    <cacheHierarchy uniqueName="[tblChannel].[Date]" caption="Date" attribute="1" time="1" defaultMemberUniqueName="[tblChannel].[Date].[All]" allUniqueName="[tblChannel].[Date].[All]" dimensionUniqueName="[tblChannel]" displayFolder="" count="0" memberValueDatatype="7" unbalanced="0"/>
    <cacheHierarchy uniqueName="[tblChannel].[Social]" caption="Social" attribute="1" defaultMemberUniqueName="[tblChannel].[Social].[All]" allUniqueName="[tblChannel].[Social].[All]" dimensionUniqueName="[tblChannel]" displayFolder="" count="0" memberValueDatatype="5" unbalanced="0"/>
    <cacheHierarchy uniqueName="[tblChannel].[Organic Search]" caption="Organic Search" attribute="1" defaultMemberUniqueName="[tblChannel].[Organic Search].[All]" allUniqueName="[tblChannel].[Organic Search].[All]" dimensionUniqueName="[tblChannel]" displayFolder="" count="0" memberValueDatatype="5" unbalanced="0"/>
    <cacheHierarchy uniqueName="[tblChannel].[Direct]" caption="Direct" attribute="1" defaultMemberUniqueName="[tblChannel].[Direct].[All]" allUniqueName="[tblChannel].[Direct].[All]" dimensionUniqueName="[tblChannel]" displayFolder="" count="0" memberValueDatatype="5" unbalanced="0"/>
    <cacheHierarchy uniqueName="[tblChannel].[Referral]" caption="Referral" attribute="1" defaultMemberUniqueName="[tblChannel].[Referral].[All]" allUniqueName="[tblChannel].[Referral].[All]" dimensionUniqueName="[tblChannel]" displayFolder="" count="0" memberValueDatatype="5" unbalanced="0"/>
    <cacheHierarchy uniqueName="[tblChannel].[(Other)]" caption="(Other)" attribute="1" defaultMemberUniqueName="[tblChannel].[(Other)].[All]" allUniqueName="[tblChannel].[(Other)].[All]" dimensionUniqueName="[tblChannel]" displayFolder="" count="0" memberValueDatatype="5" unbalanced="0"/>
    <cacheHierarchy uniqueName="[tblDate].[Date]" caption="Date" attribute="1" time="1" defaultMemberUniqueName="[tblDate].[Date].[All]" allUniqueName="[tblDate].[Date].[All]" dimensionUniqueName="[tblDate]" displayFolder="" count="0" memberValueDatatype="7" unbalanced="0"/>
    <cacheHierarchy uniqueName="[tblDate].[Date(연도)]" caption="Date(연도)" attribute="1" defaultMemberUniqueName="[tblDate].[Date(연도)].[All]" allUniqueName="[tblDate].[Date(연도)].[All]" dimensionUniqueName="[tblDate]" displayFolder="" count="2" memberValueDatatype="130" unbalanced="0">
      <fieldsUsage count="2">
        <fieldUsage x="-1"/>
        <fieldUsage x="3"/>
      </fieldsUsage>
    </cacheHierarchy>
    <cacheHierarchy uniqueName="[tblDate].[Date(분기)]" caption="Date(분기)" attribute="1" defaultMemberUniqueName="[tblDate].[Date(분기)].[All]" allUniqueName="[tblDate].[Date(분기)].[All]" dimensionUniqueName="[tblDate]" displayFolder="" count="0" memberValueDatatype="130" unbalanced="0"/>
    <cacheHierarchy uniqueName="[tblDate].[Date(월)]" caption="Date(월)" attribute="1" defaultMemberUniqueName="[tblDate].[Date(월)].[All]" allUniqueName="[tblDate].[Date(월)].[All]" dimensionUniqueName="[tblDate]" displayFolder="" count="2" memberValueDatatype="130" unbalanced="0">
      <fieldsUsage count="2">
        <fieldUsage x="-1"/>
        <fieldUsage x="4"/>
      </fieldsUsage>
    </cacheHierarchy>
    <cacheHierarchy uniqueName="[tblDate].[Date(일)]" caption="Date(일)" attribute="1" defaultMemberUniqueName="[tblDate].[Date(일)].[All]" allUniqueName="[tblDate].[Date(일)].[All]" dimensionUniqueName="[tblDate]" displayFolder="" count="0" memberValueDatatype="130" unbalanced="0"/>
    <cacheHierarchy uniqueName="[tblDevices].[Date]" caption="Date" attribute="1" time="1" defaultMemberUniqueName="[tblDevices].[Date].[All]" allUniqueName="[tblDevices].[Date].[All]" dimensionUniqueName="[tblDevices]" displayFolder="" count="0" memberValueDatatype="7" unbalanced="0"/>
    <cacheHierarchy uniqueName="[tblDevices].[Mobile]" caption="Mobile" attribute="1" defaultMemberUniqueName="[tblDevices].[Mobile].[All]" allUniqueName="[tblDevices].[Mobile].[All]" dimensionUniqueName="[tblDevices]" displayFolder="" count="0" memberValueDatatype="5" unbalanced="0"/>
    <cacheHierarchy uniqueName="[tblDevices].[Desktop]" caption="Desktop" attribute="1" defaultMemberUniqueName="[tblDevices].[Desktop].[All]" allUniqueName="[tblDevices].[Desktop].[All]" dimensionUniqueName="[tblDevices]" displayFolder="" count="0" memberValueDatatype="5" unbalanced="0"/>
    <cacheHierarchy uniqueName="[tblDevices].[Tablet]" caption="Tablet" attribute="1" defaultMemberUniqueName="[tblDevices].[Tablet].[All]" allUniqueName="[tblDevices].[Tablet].[All]" dimensionUniqueName="[tblDevices]" displayFolder="" count="0" memberValueDatatype="5" unbalanced="0"/>
    <cacheHierarchy uniqueName="[tblDate].[Date(월 인덱스)]" caption="Date(월 인덱스)" attribute="1" defaultMemberUniqueName="[tblDate].[Date(월 인덱스)].[All]" allUniqueName="[tblDate].[Date(월 인덱스)].[All]" dimensionUniqueName="[tblDate]" displayFolder="" count="0" memberValueDatatype="20" unbalanced="0" hidden="1"/>
    <cacheHierarchy uniqueName="[tblDate].[Date(일 인덱스)]" caption="Date(일 인덱스)" attribute="1" defaultMemberUniqueName="[tblDate].[Date(일 인덱스)].[All]" allUniqueName="[tblDate].[Date(일 인덱스)].[All]" dimensionUniqueName="[tblDate]" displayFolder="" count="0" memberValueDatatype="5" unbalanced="0" hidden="1"/>
    <cacheHierarchy uniqueName="[Measures].[__XL_Count tblDate]" caption="__XL_Count tblDate" measure="1" displayFolder="" measureGroup="tblDate" count="0" hidden="1"/>
    <cacheHierarchy uniqueName="[Measures].[__XL_Count tblChannel]" caption="__XL_Count tblChannel" measure="1" displayFolder="" measureGroup="tblChannel" count="0" hidden="1"/>
    <cacheHierarchy uniqueName="[Measures].[__XL_Count tblDevices]" caption="__XL_Count tblDevices" measure="1" displayFolder="" measureGroup="tblDevices" count="0" hidden="1"/>
    <cacheHierarchy uniqueName="[Measures].[__XL_Count tblAudiance]" caption="__XL_Count tblAudiance" measure="1" displayFolder="" measureGroup="tblAudiance" count="0" hidden="1"/>
    <cacheHierarchy uniqueName="[Measures].[__XL_Count tblAcuisition]" caption="__XL_Count tblAcuisition" measure="1" displayFolder="" measureGroup="tblAcuisition" count="0" hidden="1"/>
    <cacheHierarchy uniqueName="[Measures].[__정의된 측정값 없음]" caption="__정의된 측정값 없음" measure="1" displayFolder="" count="0" hidden="1"/>
    <cacheHierarchy uniqueName="[Measures].[개수: Source / Medium]" caption="개수: Source / Medium" measure="1" displayFolder="" measureGroup="tblAcuisition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합계: Sessions]" caption="합계: Session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합계: Users]" caption="합계: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New Users]" caption="합계: New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합계: Bounce Rate]" caption="합계: Bounce Rate" measure="1" displayFolder="" measureGroup="tblAcuisition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합계: Pages / Session]" caption="합계: Pages / Sess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합계: Avg Session Duration]" caption="합계: Avg Session Durat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합계: Bounce Rate 2]" caption="합계: Bounce Rate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Avg. Session Duration]" caption="합계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Pages / Session 2]" caption="합계: Pages / Session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합계: Pageviews]" caption="합계: Pageviews" measure="1" displayFolder="" measureGroup="tblAudianc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합계: New Users 2]" caption="합계: New Users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합계: Number of Sessions per User]" caption="합계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Users 2]" caption="합계: Users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평균: Bounce Rate]" caption="평균: Bounce Rate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평균: Avg. Session Duration]" caption="평균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평균: Pages / Session]" caption="평균: Pages / Sess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평균: Number of Sessions per User]" caption="평균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Mobile]" caption="합계: Mobile" measure="1" displayFolder="" measureGroup="tblDevic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합계: Desktop]" caption="합계: Desktop" measure="1" displayFolder="" measureGroup="tblDevice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합계: Tablet]" caption="합계: Tablet" measure="1" displayFolder="" measureGroup="tblDevic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합계: Social]" caption="합계: Social" measure="1" displayFolder="" measureGroup="tblChannel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합계: Organic Search]" caption="합계: Organic Search" measure="1" displayFolder="" measureGroup="tblChannel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합계: Direct]" caption="합계: Direct" measure="1" displayFolder="" measureGroup="tblChannel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합계: Referral]" caption="합계: Referral" measure="1" displayFolder="" measureGroup="tblChannel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합계: (Other)]" caption="합계: (Other)" measure="1" displayFolder="" measureGroup="tblChannel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6">
    <dimension measure="1" name="Measures" uniqueName="[Measures]" caption="Measures"/>
    <dimension name="tblAcuisition" uniqueName="[tblAcuisition]" caption="tblAcuisition"/>
    <dimension name="tblAudiance" uniqueName="[tblAudiance]" caption="tblAudiance"/>
    <dimension name="tblChannel" uniqueName="[tblChannel]" caption="tblChannel"/>
    <dimension name="tblDate" uniqueName="[tblDate]" caption="tblDate"/>
    <dimension name="tblDevices" uniqueName="[tblDevices]" caption="tblDevices"/>
  </dimensions>
  <measureGroups count="5">
    <measureGroup name="tblAcuisition" caption="tblAcuisition"/>
    <measureGroup name="tblAudiance" caption="tblAudiance"/>
    <measureGroup name="tblChannel" caption="tblChannel"/>
    <measureGroup name="tblDate" caption="tblDate"/>
    <measureGroup name="tblDevices" caption="tblDevices"/>
  </measureGroups>
  <maps count="8">
    <map measureGroup="0" dimension="1"/>
    <map measureGroup="1" dimension="2"/>
    <map measureGroup="1" dimension="4"/>
    <map measureGroup="2" dimension="3"/>
    <map measureGroup="2" dimension="4"/>
    <map measureGroup="3" dimension="4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엑셀오빠두" refreshedDate="44407.024474074075" backgroundQuery="1" createdVersion="3" refreshedVersion="7" minRefreshableVersion="3" recordCount="0" supportSubquery="1" supportAdvancedDrill="1" xr:uid="{20F31F09-008C-4D03-8B0D-328C88668339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66">
    <cacheHierarchy uniqueName="[tblAcuisition].[Source / Medium]" caption="Source / Medium" attribute="1" defaultMemberUniqueName="[tblAcuisition].[Source / Medium].[All]" allUniqueName="[tblAcuisition].[Source / Medium].[All]" dimensionUniqueName="[tblAcuisition]" displayFolder="" count="0" memberValueDatatype="130" unbalanced="0"/>
    <cacheHierarchy uniqueName="[tblAcuisition].[Sessions]" caption="Sessions" attribute="1" defaultMemberUniqueName="[tblAcuisition].[Sessions].[All]" allUniqueName="[tblAcuisition].[Sessions].[All]" dimensionUniqueName="[tblAcuisition]" displayFolder="" count="0" memberValueDatatype="5" unbalanced="0"/>
    <cacheHierarchy uniqueName="[tblAcuisition].[Users]" caption="Users" attribute="1" defaultMemberUniqueName="[tblAcuisition].[Users].[All]" allUniqueName="[tblAcuisition].[Users].[All]" dimensionUniqueName="[tblAcuisition]" displayFolder="" count="0" memberValueDatatype="5" unbalanced="0"/>
    <cacheHierarchy uniqueName="[tblAcuisition].[New Users]" caption="New Users" attribute="1" defaultMemberUniqueName="[tblAcuisition].[New Users].[All]" allUniqueName="[tblAcuisition].[New Users].[All]" dimensionUniqueName="[tblAcuisition]" displayFolder="" count="0" memberValueDatatype="5" unbalanced="0"/>
    <cacheHierarchy uniqueName="[tblAcuisition].[Bounce Rate]" caption="Bounce Rate" attribute="1" defaultMemberUniqueName="[tblAcuisition].[Bounce Rate].[All]" allUniqueName="[tblAcuisition].[Bounce Rate].[All]" dimensionUniqueName="[tblAcuisition]" displayFolder="" count="0" memberValueDatatype="5" unbalanced="0"/>
    <cacheHierarchy uniqueName="[tblAcuisition].[Pages / Session]" caption="Pages / Session" attribute="1" defaultMemberUniqueName="[tblAcuisition].[Pages / Session].[All]" allUniqueName="[tblAcuisition].[Pages / Session].[All]" dimensionUniqueName="[tblAcuisition]" displayFolder="" count="0" memberValueDatatype="5" unbalanced="0"/>
    <cacheHierarchy uniqueName="[tblAcuisition].[Avg Session Duration]" caption="Avg Session Duration" attribute="1" defaultMemberUniqueName="[tblAcuisition].[Avg Session Duration].[All]" allUniqueName="[tblAcuisition].[Avg Session Duration].[All]" dimensionUniqueName="[tblAcuisition]" displayFolder="" count="0" memberValueDatatype="5" unbalanced="0"/>
    <cacheHierarchy uniqueName="[tblAcuisition].[Source]" caption="Source" attribute="1" defaultMemberUniqueName="[tblAcuisition].[Source].[All]" allUniqueName="[tblAcuisition].[Source].[All]" dimensionUniqueName="[tblAcuisition]" displayFolder="" count="0" memberValueDatatype="130" unbalanced="0"/>
    <cacheHierarchy uniqueName="[tblAcuisition].[Medium]" caption="Medium" attribute="1" defaultMemberUniqueName="[tblAcuisition].[Medium].[All]" allUniqueName="[tblAcuisition].[Medium].[All]" dimensionUniqueName="[tblAcuisition]" displayFolder="" count="0" memberValueDatatype="130" unbalanced="0"/>
    <cacheHierarchy uniqueName="[tblAudiance].[Date]" caption="Date" attribute="1" time="1" defaultMemberUniqueName="[tblAudiance].[Date].[All]" allUniqueName="[tblAudiance].[Date].[All]" dimensionUniqueName="[tblAudiance]" displayFolder="" count="0" memberValueDatatype="7" unbalanced="0"/>
    <cacheHierarchy uniqueName="[tblAudiance].[Bounce Rate]" caption="Bounce Rate" attribute="1" defaultMemberUniqueName="[tblAudiance].[Bounce Rate].[All]" allUniqueName="[tblAudiance].[Bounce Rate].[All]" dimensionUniqueName="[tblAudiance]" displayFolder="" count="0" memberValueDatatype="5" unbalanced="0"/>
    <cacheHierarchy uniqueName="[tblAudiance].[Avg. Session Duration]" caption="Avg. Session Duration" attribute="1" defaultMemberUniqueName="[tblAudiance].[Avg. Session Duration].[All]" allUniqueName="[tblAudiance].[Avg. Session Duration].[All]" dimensionUniqueName="[tblAudiance]" displayFolder="" count="0" memberValueDatatype="5" unbalanced="0"/>
    <cacheHierarchy uniqueName="[tblAudiance].[Pages / Session]" caption="Pages / Session" attribute="1" defaultMemberUniqueName="[tblAudiance].[Pages / Session].[All]" allUniqueName="[tblAudiance].[Pages / Session].[All]" dimensionUniqueName="[tblAudiance]" displayFolder="" count="0" memberValueDatatype="5" unbalanced="0"/>
    <cacheHierarchy uniqueName="[tblAudiance].[Pageviews]" caption="Pageviews" attribute="1" defaultMemberUniqueName="[tblAudiance].[Pageviews].[All]" allUniqueName="[tblAudiance].[Pageviews].[All]" dimensionUniqueName="[tblAudiance]" displayFolder="" count="0" memberValueDatatype="5" unbalanced="0"/>
    <cacheHierarchy uniqueName="[tblAudiance].[New Users]" caption="New Users" attribute="1" defaultMemberUniqueName="[tblAudiance].[New Users].[All]" allUniqueName="[tblAudiance].[New Users].[All]" dimensionUniqueName="[tblAudiance]" displayFolder="" count="0" memberValueDatatype="5" unbalanced="0"/>
    <cacheHierarchy uniqueName="[tblAudiance].[Number of Sessions per User]" caption="Number of Sessions per User" attribute="1" defaultMemberUniqueName="[tblAudiance].[Number of Sessions per User].[All]" allUniqueName="[tblAudiance].[Number of Sessions per User].[All]" dimensionUniqueName="[tblAudiance]" displayFolder="" count="0" memberValueDatatype="5" unbalanced="0"/>
    <cacheHierarchy uniqueName="[tblAudiance].[Users]" caption="Users" attribute="1" defaultMemberUniqueName="[tblAudiance].[Users].[All]" allUniqueName="[tblAudiance].[Users].[All]" dimensionUniqueName="[tblAudiance]" displayFolder="" count="0" memberValueDatatype="5" unbalanced="0"/>
    <cacheHierarchy uniqueName="[tblChannel].[Date]" caption="Date" attribute="1" time="1" defaultMemberUniqueName="[tblChannel].[Date].[All]" allUniqueName="[tblChannel].[Date].[All]" dimensionUniqueName="[tblChannel]" displayFolder="" count="0" memberValueDatatype="7" unbalanced="0"/>
    <cacheHierarchy uniqueName="[tblChannel].[Social]" caption="Social" attribute="1" defaultMemberUniqueName="[tblChannel].[Social].[All]" allUniqueName="[tblChannel].[Social].[All]" dimensionUniqueName="[tblChannel]" displayFolder="" count="0" memberValueDatatype="5" unbalanced="0"/>
    <cacheHierarchy uniqueName="[tblChannel].[Organic Search]" caption="Organic Search" attribute="1" defaultMemberUniqueName="[tblChannel].[Organic Search].[All]" allUniqueName="[tblChannel].[Organic Search].[All]" dimensionUniqueName="[tblChannel]" displayFolder="" count="0" memberValueDatatype="5" unbalanced="0"/>
    <cacheHierarchy uniqueName="[tblChannel].[Direct]" caption="Direct" attribute="1" defaultMemberUniqueName="[tblChannel].[Direct].[All]" allUniqueName="[tblChannel].[Direct].[All]" dimensionUniqueName="[tblChannel]" displayFolder="" count="0" memberValueDatatype="5" unbalanced="0"/>
    <cacheHierarchy uniqueName="[tblChannel].[Referral]" caption="Referral" attribute="1" defaultMemberUniqueName="[tblChannel].[Referral].[All]" allUniqueName="[tblChannel].[Referral].[All]" dimensionUniqueName="[tblChannel]" displayFolder="" count="0" memberValueDatatype="5" unbalanced="0"/>
    <cacheHierarchy uniqueName="[tblChannel].[(Other)]" caption="(Other)" attribute="1" defaultMemberUniqueName="[tblChannel].[(Other)].[All]" allUniqueName="[tblChannel].[(Other)].[All]" dimensionUniqueName="[tblChannel]" displayFolder="" count="0" memberValueDatatype="5" unbalanced="0"/>
    <cacheHierarchy uniqueName="[tblDate].[Date]" caption="Date" attribute="1" time="1" defaultMemberUniqueName="[tblDate].[Date].[All]" allUniqueName="[tblDate].[Date].[All]" dimensionUniqueName="[tblDate]" displayFolder="" count="0" memberValueDatatype="7" unbalanced="0"/>
    <cacheHierarchy uniqueName="[tblDate].[Date(연도)]" caption="Date(연도)" attribute="1" defaultMemberUniqueName="[tblDate].[Date(연도)].[All]" allUniqueName="[tblDate].[Date(연도)].[All]" dimensionUniqueName="[tblDate]" displayFolder="" count="0" memberValueDatatype="130" unbalanced="0"/>
    <cacheHierarchy uniqueName="[tblDate].[Date(분기)]" caption="Date(분기)" attribute="1" defaultMemberUniqueName="[tblDate].[Date(분기)].[All]" allUniqueName="[tblDate].[Date(분기)].[All]" dimensionUniqueName="[tblDate]" displayFolder="" count="0" memberValueDatatype="130" unbalanced="0"/>
    <cacheHierarchy uniqueName="[tblDate].[Date(월)]" caption="Date(월)" attribute="1" defaultMemberUniqueName="[tblDate].[Date(월)].[All]" allUniqueName="[tblDate].[Date(월)].[All]" dimensionUniqueName="[tblDate]" displayFolder="" count="0" memberValueDatatype="130" unbalanced="0"/>
    <cacheHierarchy uniqueName="[tblDate].[Date(일)]" caption="Date(일)" attribute="1" defaultMemberUniqueName="[tblDate].[Date(일)].[All]" allUniqueName="[tblDate].[Date(일)].[All]" dimensionUniqueName="[tblDate]" displayFolder="" count="0" memberValueDatatype="130" unbalanced="0"/>
    <cacheHierarchy uniqueName="[tblDevices].[Date]" caption="Date" attribute="1" time="1" defaultMemberUniqueName="[tblDevices].[Date].[All]" allUniqueName="[tblDevices].[Date].[All]" dimensionUniqueName="[tblDevices]" displayFolder="" count="0" memberValueDatatype="7" unbalanced="0"/>
    <cacheHierarchy uniqueName="[tblDevices].[Mobile]" caption="Mobile" attribute="1" defaultMemberUniqueName="[tblDevices].[Mobile].[All]" allUniqueName="[tblDevices].[Mobile].[All]" dimensionUniqueName="[tblDevices]" displayFolder="" count="0" memberValueDatatype="5" unbalanced="0"/>
    <cacheHierarchy uniqueName="[tblDevices].[Desktop]" caption="Desktop" attribute="1" defaultMemberUniqueName="[tblDevices].[Desktop].[All]" allUniqueName="[tblDevices].[Desktop].[All]" dimensionUniqueName="[tblDevices]" displayFolder="" count="0" memberValueDatatype="5" unbalanced="0"/>
    <cacheHierarchy uniqueName="[tblDevices].[Tablet]" caption="Tablet" attribute="1" defaultMemberUniqueName="[tblDevices].[Tablet].[All]" allUniqueName="[tblDevices].[Tablet].[All]" dimensionUniqueName="[tblDevices]" displayFolder="" count="0" memberValueDatatype="5" unbalanced="0"/>
    <cacheHierarchy uniqueName="[tblDate].[Date(월 인덱스)]" caption="Date(월 인덱스)" attribute="1" defaultMemberUniqueName="[tblDate].[Date(월 인덱스)].[All]" allUniqueName="[tblDate].[Date(월 인덱스)].[All]" dimensionUniqueName="[tblDate]" displayFolder="" count="0" memberValueDatatype="20" unbalanced="0" hidden="1"/>
    <cacheHierarchy uniqueName="[tblDate].[Date(일 인덱스)]" caption="Date(일 인덱스)" attribute="1" defaultMemberUniqueName="[tblDate].[Date(일 인덱스)].[All]" allUniqueName="[tblDate].[Date(일 인덱스)].[All]" dimensionUniqueName="[tblDate]" displayFolder="" count="0" memberValueDatatype="5" unbalanced="0" hidden="1"/>
    <cacheHierarchy uniqueName="[Measures].[__XL_Count tblDate]" caption="__XL_Count tblDate" measure="1" displayFolder="" measureGroup="tblDate" count="0" hidden="1"/>
    <cacheHierarchy uniqueName="[Measures].[__XL_Count tblChannel]" caption="__XL_Count tblChannel" measure="1" displayFolder="" measureGroup="tblChannel" count="0" hidden="1"/>
    <cacheHierarchy uniqueName="[Measures].[__XL_Count tblDevices]" caption="__XL_Count tblDevices" measure="1" displayFolder="" measureGroup="tblDevices" count="0" hidden="1"/>
    <cacheHierarchy uniqueName="[Measures].[__XL_Count tblAudiance]" caption="__XL_Count tblAudiance" measure="1" displayFolder="" measureGroup="tblAudiance" count="0" hidden="1"/>
    <cacheHierarchy uniqueName="[Measures].[__XL_Count tblAcuisition]" caption="__XL_Count tblAcuisition" measure="1" displayFolder="" measureGroup="tblAcuisition" count="0" hidden="1"/>
    <cacheHierarchy uniqueName="[Measures].[__정의된 측정값 없음]" caption="__정의된 측정값 없음" measure="1" displayFolder="" count="0" hidden="1"/>
    <cacheHierarchy uniqueName="[Measures].[개수: Source / Medium]" caption="개수: Source / Medium" measure="1" displayFolder="" measureGroup="tblAcuisition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합계: Sessions]" caption="합계: Session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합계: Users]" caption="합계: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New Users]" caption="합계: New Users" measure="1" displayFolder="" measureGroup="tblAcuisition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합계: Bounce Rate]" caption="합계: Bounce Rate" measure="1" displayFolder="" measureGroup="tblAcuisition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합계: Pages / Session]" caption="합계: Pages / Sess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합계: Avg Session Duration]" caption="합계: Avg Session Duration" measure="1" displayFolder="" measureGroup="tblAcuisition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합계: Bounce Rate 2]" caption="합계: Bounce Rate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Avg. Session Duration]" caption="합계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Pages / Session 2]" caption="합계: Pages / Session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합계: Pageviews]" caption="합계: Pageviews" measure="1" displayFolder="" measureGroup="tblAudiance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합계: New Users 2]" caption="합계: New Users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합계: Number of Sessions per User]" caption="합계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Users 2]" caption="합계: Users 2" measure="1" displayFolder="" measureGroup="tblAudianc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평균: Bounce Rate]" caption="평균: Bounce Rate" measure="1" displayFolder="" measureGroup="tblAudianc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평균: Avg. Session Duration]" caption="평균: Avg. Session Durat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평균: Pages / Session]" caption="평균: Pages / Session" measure="1" displayFolder="" measureGroup="tblAudianc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평균: Number of Sessions per User]" caption="평균: Number of Sessions per User" measure="1" displayFolder="" measureGroup="tblAudiance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합계: Mobile]" caption="합계: Mobile" measure="1" displayFolder="" measureGroup="tblDevice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합계: Desktop]" caption="합계: Desktop" measure="1" displayFolder="" measureGroup="tblDevice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합계: Tablet]" caption="합계: Tablet" measure="1" displayFolder="" measureGroup="tblDevice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합계: Social]" caption="합계: Social" measure="1" displayFolder="" measureGroup="tblChannel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합계: Organic Search]" caption="합계: Organic Search" measure="1" displayFolder="" measureGroup="tblChannel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합계: Direct]" caption="합계: Direct" measure="1" displayFolder="" measureGroup="tblChannel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합계: Referral]" caption="합계: Referral" measure="1" displayFolder="" measureGroup="tblChannel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합계: (Other)]" caption="합계: (Other)" measure="1" displayFolder="" measureGroup="tblChannel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6">
    <dimension measure="1" name="Measures" uniqueName="[Measures]" caption="Measures"/>
    <dimension name="tblAcuisition" uniqueName="[tblAcuisition]" caption="tblAcuisition"/>
    <dimension name="tblAudiance" uniqueName="[tblAudiance]" caption="tblAudiance"/>
    <dimension name="tblChannel" uniqueName="[tblChannel]" caption="tblChannel"/>
    <dimension name="tblDate" uniqueName="[tblDate]" caption="tblDate"/>
    <dimension name="tblDevices" uniqueName="[tblDevices]" caption="tblDevices"/>
  </dimensions>
  <measureGroups count="5">
    <measureGroup name="tblAcuisition" caption="tblAcuisition"/>
    <measureGroup name="tblAudiance" caption="tblAudiance"/>
    <measureGroup name="tblChannel" caption="tblChannel"/>
    <measureGroup name="tblDate" caption="tblDate"/>
    <measureGroup name="tblDevices" caption="tblDevices"/>
  </measureGroups>
  <maps count="8">
    <map measureGroup="0" dimension="1"/>
    <map measureGroup="1" dimension="2"/>
    <map measureGroup="1" dimension="4"/>
    <map measureGroup="2" dimension="3"/>
    <map measureGroup="2" dimension="4"/>
    <map measureGroup="3" dimension="4"/>
    <map measureGroup="4" dimension="4"/>
    <map measureGroup="4" dimension="5"/>
  </maps>
  <extLst>
    <ext xmlns:x14="http://schemas.microsoft.com/office/spreadsheetml/2009/9/main" uri="{725AE2AE-9491-48be-B2B4-4EB974FC3084}">
      <x14:pivotCacheDefinition slicerData="1" pivotCacheId="1637666154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FE43D-C105-483C-8043-1381642F2487}" name="피벗 테이블5" cacheId="112" dataOnRows="1" applyNumberFormats="0" applyBorderFormats="0" applyFontFormats="0" applyPatternFormats="0" applyAlignmentFormats="0" applyWidthHeightFormats="1" dataCaption="값" tag="b5c92c53-11b1-4a29-9da4-5182967492f4" updatedVersion="7" minRefreshableVersion="3" subtotalHiddenItems="1" rowGrandTotals="0" colGrandTotals="0" itemPrintTitles="1" createdVersion="7" indent="0" outline="1" outlineData="1" multipleFieldFilters="0" chartFormat="2">
  <location ref="A17:M22" firstHeaderRow="1" firstDataRow="3" firstDataCol="1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</pivotFields>
  <rowFields count="1">
    <field x="-2"/>
  </rowFields>
  <rowItems count="3">
    <i>
      <x/>
    </i>
    <i i="1">
      <x v="1"/>
    </i>
    <i i="2">
      <x v="2"/>
    </i>
  </rowItems>
  <colFields count="2">
    <field x="3"/>
    <field x="4"/>
  </colFields>
  <colItems count="12">
    <i>
      <x/>
      <x/>
    </i>
    <i r="1">
      <x v="1"/>
    </i>
    <i r="1">
      <x v="2"/>
    </i>
    <i r="1">
      <x v="3"/>
    </i>
    <i r="1">
      <x v="4"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dataFields count="3">
    <dataField name="데스크탑" fld="0" baseField="0" baseItem="0"/>
    <dataField name="모바일" fld="2" baseField="0" baseItem="0"/>
    <dataField name="태블릿" fld="1" baseField="0" baseItem="0"/>
  </dataFields>
  <formats count="2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6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페이지뷰"/>
    <pivotHierarchy dragToData="1"/>
    <pivotHierarchy dragToData="1" caption="사용자당 세션 수"/>
    <pivotHierarchy dragToData="1"/>
    <pivotHierarchy dragToData="1" caption="이탈률"/>
    <pivotHierarchy dragToData="1" caption="세션당 머문시간"/>
    <pivotHierarchy dragToData="1" caption="세션당 페이지수"/>
    <pivotHierarchy dragToData="1" caption="사용자당 세션수"/>
    <pivotHierarchy dragToData="1" caption="모바일"/>
    <pivotHierarchy dragToData="1" caption="데스크탑"/>
    <pivotHierarchy dragToData="1" caption="태블릿"/>
    <pivotHierarchy dragToData="1"/>
    <pivotHierarchy dragToData="1"/>
    <pivotHierarchy dragToData="1"/>
    <pivotHierarchy dragToData="1"/>
    <pivotHierarchy dragToData="1"/>
  </pivotHierarchies>
  <pivotTableStyleInfo name="PivotStyleLight18" showRowHeaders="1" showColHeaders="1" showRowStripes="0" showColStripes="0" showLastColumn="1"/>
  <rowHierarchiesUsage count="1">
    <rowHierarchyUsage hierarchyUsage="-2"/>
  </rowHierarchiesUsage>
  <colHierarchiesUsage count="2">
    <colHierarchyUsage hierarchyUsage="24"/>
    <colHierarchyUsage hierarchyUsage="2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Audiance]"/>
        <x15:activeTabTopLevelEntity name="[tblAcuisition]"/>
        <x15:activeTabTopLevelEntity name="[tblDate]"/>
        <x15:activeTabTopLevelEntity name="[tblDevic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FBCF8-0F59-4207-B56D-4AA8694B0E16}" name="피벗 테이블4" cacheId="110" dataOnRows="1" applyNumberFormats="0" applyBorderFormats="0" applyFontFormats="0" applyPatternFormats="0" applyAlignmentFormats="0" applyWidthHeightFormats="1" dataCaption="값" tag="d5b72e2e-8def-4e4e-8111-2aeadcc091d2" updatedVersion="7" minRefreshableVersion="3" subtotalHiddenItems="1" rowGrandTotals="0" colGrandTotals="0" itemPrintTitles="1" createdVersion="7" indent="0" outline="1" outlineData="1" multipleFieldFilters="0" chartFormat="1">
  <location ref="A1:M10" firstHeaderRow="1" firstDataRow="3" firstDataCol="1"/>
  <pivotFields count="9">
    <pivotField dataField="1" subtotalTop="0" showAll="0" defaultSubtotal="0"/>
    <pivotField dataField="1" subtotalTop="0" showAll="0" defaultSubtotal="0"/>
    <pivotField dataField="1" subtotalTop="0" showAll="0" defaultSubtotal="0"/>
    <pivotField axis="axisCol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Fields count="2">
    <field x="4"/>
    <field x="3"/>
  </colFields>
  <colItems count="12">
    <i>
      <x/>
      <x/>
    </i>
    <i r="1">
      <x v="1"/>
    </i>
    <i r="1">
      <x v="2"/>
    </i>
    <i r="1">
      <x v="3"/>
    </i>
    <i r="1">
      <x v="4"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dataFields count="7">
    <dataField name="총 방문자" fld="2" baseField="0" baseItem="0"/>
    <dataField name="신규 방문자" fld="1" baseField="0" baseItem="0"/>
    <dataField name="페이지뷰" fld="0" baseField="0" baseItem="0"/>
    <dataField name="이탈률" fld="5" subtotal="average" baseField="0" baseItem="0"/>
    <dataField name="세션당 머문시간" fld="6" subtotal="average" baseField="0" baseItem="0"/>
    <dataField name="세션당 페이지수" fld="7" subtotal="average" baseField="0" baseItem="0"/>
    <dataField name="사용자당 세션수" fld="8" subtotal="average" baseField="0" baseItem="0"/>
  </dataFields>
  <formats count="5">
    <format dxfId="21">
      <pivotArea collapsedLevelsAreSubtotals="1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collapsedLevelsAreSubtotals="1" fieldPosition="0">
        <references count="1">
          <reference field="4294967294" count="1">
            <x v="3"/>
          </reference>
        </references>
      </pivotArea>
    </format>
    <format dxfId="19">
      <pivotArea collapsedLevelsAreSubtotals="1" fieldPosition="0">
        <references count="1">
          <reference field="4294967294" count="1">
            <x v="4"/>
          </reference>
        </references>
      </pivotArea>
    </format>
    <format dxfId="18">
      <pivotArea collapsedLevelsAreSubtotals="1" fieldPosition="0">
        <references count="1">
          <reference field="4294967294" count="1">
            <x v="5"/>
          </reference>
        </references>
      </pivotArea>
    </format>
    <format dxfId="17">
      <pivotArea collapsedLevelsAreSubtotals="1" fieldPosition="0">
        <references count="1">
          <reference field="4294967294" count="1">
            <x v="6"/>
          </reference>
        </references>
      </pivotArea>
    </format>
  </formats>
  <pivotHierarchies count="6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페이지뷰"/>
    <pivotHierarchy dragToData="1"/>
    <pivotHierarchy dragToData="1" caption="사용자당 세션 수"/>
    <pivotHierarchy dragToData="1"/>
    <pivotHierarchy dragToData="1" caption="이탈률"/>
    <pivotHierarchy dragToData="1" caption="세션당 머문시간"/>
    <pivotHierarchy dragToData="1" caption="세션당 페이지수"/>
    <pivotHierarchy dragToData="1" caption="사용자당 세션수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8" showRowHeaders="1" showColHeaders="1" showRowStripes="0" showColStripes="0" showLastColumn="1"/>
  <rowHierarchiesUsage count="1">
    <rowHierarchyUsage hierarchyUsage="-2"/>
  </rowHierarchiesUsage>
  <colHierarchiesUsage count="2">
    <colHierarchyUsage hierarchyUsage="24"/>
    <colHierarchyUsage hierarchyUsage="2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Audiance]"/>
        <x15:activeTabTopLevelEntity name="[tblAcuisition]"/>
        <x15:activeTabTopLevelEntity name="[tbl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97729-37CE-499A-92C1-E12F72A3F867}" name="피벗 테이블6" cacheId="111" dataPosition="0" applyNumberFormats="0" applyBorderFormats="0" applyFontFormats="0" applyPatternFormats="0" applyAlignmentFormats="0" applyWidthHeightFormats="1" dataCaption="값" tag="bb868f0a-4c68-4353-8b7d-f3369bb4b2fd" updatedVersion="7" minRefreshableVersion="3" subtotalHiddenItems="1" itemPrintTitles="1" createdVersion="7" indent="0" outline="1" outlineData="1" multipleFieldFilters="0" chartFormat="5">
  <location ref="A25:F40" firstHeaderRow="0" firstDataRow="1" firstDataCol="1"/>
  <pivotFields count="8">
    <pivotField axis="axisRow" allDrilled="1" subtotalTop="0" showAll="0" dataSourceSort="1" defaultSubtotal="0" defaultAttributeDrillState="1">
      <items count="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3">
    <field x="1"/>
    <field x="2"/>
    <field x="0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검색 유입" fld="4" baseField="0" baseItem="0"/>
    <dataField name="소셜" fld="3" baseField="0" baseItem="0"/>
    <dataField name="다이렉트" fld="5" baseField="0" baseItem="0"/>
    <dataField name="외부 링크" fld="6" baseField="0" baseItem="0"/>
    <dataField name="(그 외)" fld="7" baseField="0" baseItem="0"/>
  </dataFields>
  <formats count="1">
    <format dxfId="22">
      <pivotArea outline="0" collapsedLevelsAreSubtotals="1" fieldPosition="0"/>
    </format>
  </formats>
  <chartFormats count="5"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Hierarchies count="6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페이지뷰"/>
    <pivotHierarchy dragToData="1"/>
    <pivotHierarchy dragToData="1" caption="사용자당 세션 수"/>
    <pivotHierarchy dragToData="1"/>
    <pivotHierarchy dragToData="1" caption="이탈률"/>
    <pivotHierarchy dragToData="1" caption="세션당 머문시간"/>
    <pivotHierarchy dragToData="1" caption="세션당 페이지수"/>
    <pivotHierarchy dragToData="1" caption="사용자당 세션수"/>
    <pivotHierarchy dragToData="1" caption="모바일"/>
    <pivotHierarchy dragToData="1" caption="데스크탑"/>
    <pivotHierarchy dragToData="1" caption="태블릿"/>
    <pivotHierarchy dragToData="1" caption="소셜"/>
    <pivotHierarchy dragToData="1" caption="검색 유입"/>
    <pivotHierarchy dragToData="1" caption="다이렉트"/>
    <pivotHierarchy dragToData="1" caption="외부 링크"/>
    <pivotHierarchy dragToData="1" caption="(그 외)"/>
  </pivotHierarchies>
  <pivotTableStyleInfo name="PivotStyleLight18" showRowHeaders="1" showColHeaders="1" showRowStripes="0" showColStripes="0" showLastColumn="1"/>
  <rowHierarchiesUsage count="3">
    <rowHierarchyUsage hierarchyUsage="24"/>
    <rowHierarchyUsage hierarchyUsage="26"/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lAudiance]"/>
        <x15:activeTabTopLevelEntity name="[tblAcuisition]"/>
        <x15:activeTabTopLevelEntity name="[tblDate]"/>
        <x15:activeTabTopLevelEntity name="[tblDevices]"/>
        <x15:activeTabTopLevelEntity name="[tblChanne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Date_연도" xr10:uid="{0E8514DE-7570-4012-A9B4-FCAC5FD41D61}" sourceName="[tblDate].[Date(연도)]">
  <pivotTables>
    <pivotTable tabId="8" name="피벗 테이블6"/>
    <pivotTable tabId="8" name="피벗 테이블4"/>
    <pivotTable tabId="8" name="피벗 테이블5"/>
  </pivotTables>
  <data>
    <olap pivotCacheId="1637666154">
      <levels count="2">
        <level uniqueName="[tblDate].[Date(연도)].[(All)]" sourceCaption="(All)" count="0"/>
        <level uniqueName="[tblDate].[Date(연도)].[Date(연도)]" sourceCaption="Date(연도)" count="6">
          <ranges>
            <range startItem="0">
              <i n="[tblDate].[Date(연도)].&amp;[2020]" c="2020"/>
              <i n="[tblDate].[Date(연도)].&amp;[2021]" c="2021"/>
              <i n="[tblDate].[Date(연도)].&amp;[2019]" c="2019" nd="1"/>
              <i n="[tblDate].[Date(연도)].&amp;[2022]" c="2022" nd="1"/>
              <i n="[tblDate].[Date(연도)].&amp;[2023]" c="2023" nd="1"/>
              <i n="[tblDate].[Date(연도)].&amp;[2024]" c="2024" nd="1"/>
            </range>
          </ranges>
        </level>
      </levels>
      <selections count="1">
        <selection n="[tblDate].[Date(연도)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blDate].[Date(연도)].[Date(연도)]" count="4"/>
      </x15:slicerCacheHideItemsWithNoData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Date_월" xr10:uid="{11770673-FF89-4E5A-997E-27A4B0B83856}" sourceName="[tblDate].[Date(월)]">
  <pivotTables>
    <pivotTable tabId="8" name="피벗 테이블6"/>
    <pivotTable tabId="8" name="피벗 테이블4"/>
    <pivotTable tabId="8" name="피벗 테이블5"/>
  </pivotTables>
  <data>
    <olap pivotCacheId="1637666154">
      <levels count="2">
        <level uniqueName="[tblDate].[Date(월)].[(All)]" sourceCaption="(All)" count="0"/>
        <level uniqueName="[tblDate].[Date(월)].[Date(월)]" sourceCaption="Date(월)" count="12">
          <ranges>
            <range startItem="0">
              <i n="[tblDate].[Date(월)].&amp;[01월]" c="01월"/>
              <i n="[tblDate].[Date(월)].&amp;[02월]" c="02월"/>
              <i n="[tblDate].[Date(월)].&amp;[03월]" c="03월"/>
              <i n="[tblDate].[Date(월)].&amp;[04월]" c="04월"/>
              <i n="[tblDate].[Date(월)].&amp;[05월]" c="05월"/>
              <i n="[tblDate].[Date(월)].&amp;[06월]" c="06월"/>
              <i n="[tblDate].[Date(월)].&amp;[07월]" c="07월"/>
              <i n="[tblDate].[Date(월)].&amp;[08월]" c="08월"/>
              <i n="[tblDate].[Date(월)].&amp;[09월]" c="09월"/>
              <i n="[tblDate].[Date(월)].&amp;[10월]" c="10월"/>
              <i n="[tblDate].[Date(월)].&amp;[11월]" c="11월"/>
              <i n="[tblDate].[Date(월)].&amp;[12월]" c="12월"/>
            </range>
          </ranges>
        </level>
      </levels>
      <selections count="1">
        <selection n="[tblDate].[Date(월)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blDate].[Date(월)].[Date(월)]" count="0"/>
      </x15:slicerCacheHideItemsWithNoData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e(연도)" xr10:uid="{E9093B8B-6026-428B-952F-294A7BAC2652}" cache="슬라이서_Date_연도" caption="Date(연도)" level="1" style="SlicerStyleDark1 2" rowHeight="360000"/>
  <slicer name="Date(월)" xr10:uid="{105C2A58-A1E0-443B-BF00-7E7B277844B6}" cache="슬라이서_Date_월" caption="Date(월)" columnCount="2" level="1" style="SlicerStyleDark1 2" rowHeight="36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2BC6D-2EBE-4521-B646-E219FD8226C9}" name="tblAudiance" displayName="tblAudiance" ref="A1:H363" totalsRowShown="0">
  <autoFilter ref="A1:H363" xr:uid="{FBE2BC6D-2EBE-4521-B646-E219FD8226C9}"/>
  <tableColumns count="8">
    <tableColumn id="1" xr3:uid="{CF4BA928-3EE6-4F7E-89B9-65E00CCF38CA}" name="Date" dataDxfId="14"/>
    <tableColumn id="2" xr3:uid="{C5C6F6C4-E807-4F54-80E7-83D4B64DB368}" name="Bounce Rate"/>
    <tableColumn id="3" xr3:uid="{4F608CAC-CBAC-4F17-B923-2CF254EE0B18}" name="Avg. Session Duration"/>
    <tableColumn id="4" xr3:uid="{BA01D163-CA6C-49A1-B879-1E7EBFCBEED7}" name="Pages / Session"/>
    <tableColumn id="5" xr3:uid="{5FFE3508-7655-418B-B054-696077CB8611}" name="Pageviews"/>
    <tableColumn id="6" xr3:uid="{0D5C44BA-51CD-4EB8-B074-1B2D660EC637}" name="New Users"/>
    <tableColumn id="7" xr3:uid="{91856305-57FC-4F84-9C17-1901D0AE0605}" name="Number of Sessions per User"/>
    <tableColumn id="8" xr3:uid="{B191D00F-205F-4F51-BF3B-5C2806FEA485}" name="Us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2BB73-7338-4EA0-B6C5-2C91A6858784}" name="tblDevices" displayName="tblDevices" ref="A1:D363" totalsRowShown="0">
  <autoFilter ref="A1:D363" xr:uid="{C912BB73-7338-4EA0-B6C5-2C91A6858784}"/>
  <tableColumns count="4">
    <tableColumn id="1" xr3:uid="{BDD86BF4-DDAB-4024-9C08-142C4C4C6F9B}" name="Date" dataDxfId="13"/>
    <tableColumn id="2" xr3:uid="{99612672-090F-42A8-8A10-E7297618E0DD}" name="Mobile"/>
    <tableColumn id="3" xr3:uid="{826E515F-B035-46CC-9FE1-30DEE6FE522C}" name="Desktop"/>
    <tableColumn id="4" xr3:uid="{2E08A3A1-1C32-476B-90F3-FC4867B40EE4}" name="Tabl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6CC213-3AE3-45AB-8A6D-331EA210C568}" name="tblChannel" displayName="tblChannel" ref="A1:F363" totalsRowShown="0" headerRowDxfId="12" dataDxfId="11" dataCellStyle="표준 2">
  <autoFilter ref="A1:F363" xr:uid="{366CC213-3AE3-45AB-8A6D-331EA210C568}"/>
  <tableColumns count="6">
    <tableColumn id="1" xr3:uid="{721F59AD-3C73-4F27-984F-6343D598684A}" name="Date" dataDxfId="10" dataCellStyle="표준 2"/>
    <tableColumn id="2" xr3:uid="{F300020A-F401-4D19-BB69-D2D1E21B1623}" name="Social" dataDxfId="9" dataCellStyle="표준 2"/>
    <tableColumn id="3" xr3:uid="{92FC211A-A53F-4495-AA7F-F92CFDE02823}" name="Organic Search" dataDxfId="8" dataCellStyle="표준 2"/>
    <tableColumn id="4" xr3:uid="{2E679B69-2A7F-4B23-9561-9E9B0388A162}" name="Direct" dataDxfId="7" dataCellStyle="표준 2"/>
    <tableColumn id="5" xr3:uid="{69A14E80-F80F-4AEF-AC15-5028DF3641EB}" name="Referral" dataDxfId="6" dataCellStyle="표준 2"/>
    <tableColumn id="6" xr3:uid="{AF16DB9D-5607-4F87-8887-8F7ACECF6F1D}" name="(Other)" dataDxfId="5" dataCellStyle="표준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CCE44-2C98-41E6-BDD8-7F6C8FC9CBA6}" name="tblAcuisition" displayName="tblAcuisition" ref="A1:I16" totalsRowShown="0">
  <autoFilter ref="A1:I16" xr:uid="{AF8CCE44-2C98-41E6-BDD8-7F6C8FC9CBA6}"/>
  <sortState xmlns:xlrd2="http://schemas.microsoft.com/office/spreadsheetml/2017/richdata2" ref="A2:I16">
    <sortCondition descending="1" ref="B1:B16"/>
  </sortState>
  <tableColumns count="9">
    <tableColumn id="1" xr3:uid="{A63727FF-0FBC-4292-860A-7150FC915A36}" name="Source / Medium"/>
    <tableColumn id="2" xr3:uid="{E3DADC4C-EB84-4CE3-9F1B-26159FA42739}" name="Sessions"/>
    <tableColumn id="3" xr3:uid="{92961991-F1A4-4495-9882-EB4C6802BEE5}" name="Users"/>
    <tableColumn id="4" xr3:uid="{A4B6B156-C5BA-4508-BE7E-28FB080C7107}" name="New Users"/>
    <tableColumn id="5" xr3:uid="{DCD9C0C1-C3E1-4184-A76A-EB5C0327F81F}" name="Bounce Rate"/>
    <tableColumn id="6" xr3:uid="{07DCE9D6-5DA6-471B-BF43-AF09684BD8B5}" name="Pages / Session"/>
    <tableColumn id="7" xr3:uid="{E733EDCD-BB30-4AED-B112-A5ACA70177CE}" name="Avg Session Duration"/>
    <tableColumn id="11" xr3:uid="{26E1508B-0518-40DE-94F3-50D84C375A5A}" name="Source" dataDxfId="4">
      <calculatedColumnFormula>LEFT(tblAcuisition[[#This Row],[Source / Medium]],FIND("/",tblAcuisition[[#This Row],[Source / Medium]])-2)</calculatedColumnFormula>
    </tableColumn>
    <tableColumn id="12" xr3:uid="{91F8162B-B2E4-4C5D-9AE0-0F949BBCC1B6}" name="Medium" dataDxfId="3">
      <calculatedColumnFormula>RIGHT(tblAcuisition[[#This Row],[Source / Medium]],LEN(tblAcuisition[[#This Row],[Source / Medium]])-FIND("/",tblAcuisition[[#This Row],[Source / Medium]])-1)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4FF7A6-8D39-41BD-8682-1225AE80D5DA}" name="tblDate" displayName="tblDate" ref="A1:A2193" totalsRowShown="0" headerRowDxfId="2" dataDxfId="1" headerRowCellStyle="표준 2" dataCellStyle="표준 2">
  <autoFilter ref="A1:A2193" xr:uid="{974FF7A6-8D39-41BD-8682-1225AE80D5DA}"/>
  <tableColumns count="1">
    <tableColumn id="1" xr3:uid="{C560378C-956D-469F-A978-D9352DC3EEC0}" name="Date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DF60-9DCF-40AC-8EDF-05083F0990F4}">
  <sheetPr>
    <pageSetUpPr fitToPage="1"/>
  </sheetPr>
  <dimension ref="B1:R51"/>
  <sheetViews>
    <sheetView showGridLines="0" showRowColHeaders="0" tabSelected="1" zoomScaleNormal="100" workbookViewId="0"/>
  </sheetViews>
  <sheetFormatPr defaultColWidth="8.88671875" defaultRowHeight="24" customHeight="1"/>
  <cols>
    <col min="1" max="1" width="2.88671875" style="4" customWidth="1"/>
    <col min="2" max="2" width="2.33203125" style="4" customWidth="1"/>
    <col min="3" max="3" width="13.6640625" style="4" customWidth="1"/>
    <col min="4" max="4" width="21.88671875" style="4" customWidth="1"/>
    <col min="5" max="7" width="15.77734375" style="4" customWidth="1"/>
    <col min="8" max="8" width="12.33203125" style="4" customWidth="1"/>
    <col min="9" max="10" width="15.44140625" style="4" customWidth="1"/>
    <col min="11" max="11" width="2.33203125" style="4" customWidth="1"/>
    <col min="12" max="12" width="5.6640625" style="4" customWidth="1"/>
    <col min="13" max="13" width="1.109375" style="4" customWidth="1"/>
    <col min="14" max="14" width="17.77734375" style="4" customWidth="1"/>
    <col min="15" max="15" width="27.33203125" style="4" customWidth="1"/>
    <col min="16" max="16" width="13.88671875" style="4" customWidth="1"/>
    <col min="17" max="17" width="11.44140625" style="4" customWidth="1"/>
    <col min="18" max="18" width="1.109375" style="4" customWidth="1"/>
    <col min="19" max="19" width="2.6640625" style="4" customWidth="1"/>
    <col min="20" max="16384" width="8.88671875" style="4"/>
  </cols>
  <sheetData>
    <row r="1" spans="2:18" s="16" customFormat="1" ht="24" customHeight="1"/>
    <row r="2" spans="2:18" s="23" customFormat="1" ht="24" customHeight="1"/>
    <row r="3" spans="2:18" ht="31.2" customHeight="1">
      <c r="B3" s="30" t="s">
        <v>20</v>
      </c>
      <c r="M3" s="29" t="s">
        <v>19</v>
      </c>
      <c r="N3" s="28"/>
    </row>
    <row r="4" spans="2:18" ht="5.4" customHeight="1">
      <c r="M4" s="5"/>
      <c r="N4" s="6"/>
      <c r="O4" s="6"/>
      <c r="P4" s="6"/>
      <c r="Q4" s="6"/>
      <c r="R4" s="7"/>
    </row>
    <row r="5" spans="2:18" ht="24" customHeight="1">
      <c r="M5" s="8"/>
      <c r="N5" s="1" t="s">
        <v>17</v>
      </c>
      <c r="O5" s="3" t="s">
        <v>18</v>
      </c>
      <c r="P5" s="2" t="s">
        <v>11</v>
      </c>
      <c r="Q5" s="2" t="s">
        <v>12</v>
      </c>
      <c r="R5" s="9"/>
    </row>
    <row r="6" spans="2:18" ht="24" customHeight="1">
      <c r="M6" s="8"/>
      <c r="N6" s="10" t="str">
        <f>PivotData!A4</f>
        <v>총 방문자</v>
      </c>
      <c r="O6" s="11"/>
      <c r="P6" s="12">
        <f>PivotData!P4</f>
        <v>2330053.83</v>
      </c>
      <c r="Q6" s="13">
        <f>PivotData!Q4</f>
        <v>0.27315174907493867</v>
      </c>
      <c r="R6" s="9"/>
    </row>
    <row r="7" spans="2:18" ht="24" customHeight="1">
      <c r="M7" s="8"/>
      <c r="N7" s="10" t="str">
        <f>PivotData!A5</f>
        <v>신규 방문자</v>
      </c>
      <c r="O7" s="11"/>
      <c r="P7" s="12">
        <f>PivotData!P5</f>
        <v>1561871.8800000001</v>
      </c>
      <c r="Q7" s="13">
        <f>PivotData!Q5</f>
        <v>0.23284857501199283</v>
      </c>
      <c r="R7" s="9"/>
    </row>
    <row r="8" spans="2:18" ht="24" customHeight="1">
      <c r="M8" s="8"/>
      <c r="N8" s="10" t="str">
        <f>PivotData!A6</f>
        <v>페이지뷰</v>
      </c>
      <c r="O8" s="11"/>
      <c r="P8" s="12">
        <f>PivotData!P6</f>
        <v>6296134.1300000008</v>
      </c>
      <c r="Q8" s="13">
        <f>PivotData!Q6</f>
        <v>0.22166324258426881</v>
      </c>
      <c r="R8" s="9"/>
    </row>
    <row r="9" spans="2:18" ht="24" customHeight="1">
      <c r="M9" s="8"/>
      <c r="N9" s="10" t="str">
        <f>PivotData!A7</f>
        <v>이탈률</v>
      </c>
      <c r="O9" s="11"/>
      <c r="P9" s="63">
        <f>PivotData!P7</f>
        <v>0.70291625911156075</v>
      </c>
      <c r="Q9" s="13">
        <f>PivotData!Q7</f>
        <v>-8.3993910708442619E-3</v>
      </c>
      <c r="R9" s="9"/>
    </row>
    <row r="10" spans="2:18" ht="24" customHeight="1">
      <c r="M10" s="8"/>
      <c r="N10" s="10" t="str">
        <f>PivotData!A8</f>
        <v>세션당 머문시간</v>
      </c>
      <c r="O10" s="11"/>
      <c r="P10" s="25">
        <f>PivotData!P8</f>
        <v>161.79298983604806</v>
      </c>
      <c r="Q10" s="13">
        <f>PivotData!Q8</f>
        <v>0.15064760806243072</v>
      </c>
      <c r="R10" s="9"/>
    </row>
    <row r="11" spans="2:18" ht="24" customHeight="1">
      <c r="M11" s="8"/>
      <c r="N11" s="10" t="str">
        <f>PivotData!A9</f>
        <v>세션당 페이지수</v>
      </c>
      <c r="O11" s="11"/>
      <c r="P11" s="14">
        <f>PivotData!P9</f>
        <v>2.3126049646688807</v>
      </c>
      <c r="Q11" s="13">
        <f>PivotData!Q9</f>
        <v>0.19928077941322478</v>
      </c>
      <c r="R11" s="9"/>
    </row>
    <row r="12" spans="2:18" ht="24" customHeight="1">
      <c r="M12" s="8"/>
      <c r="N12" s="10" t="str">
        <f>PivotData!A10</f>
        <v>사용자당 세션수</v>
      </c>
      <c r="O12" s="11"/>
      <c r="P12" s="14">
        <f>PivotData!P10</f>
        <v>1.1970753989870542</v>
      </c>
      <c r="Q12" s="13">
        <f>PivotData!Q10</f>
        <v>-0.1510087689779564</v>
      </c>
      <c r="R12" s="9"/>
    </row>
    <row r="13" spans="2:18" ht="8.4" customHeight="1">
      <c r="M13" s="8"/>
      <c r="N13" s="15"/>
      <c r="O13" s="16"/>
      <c r="P13" s="17"/>
      <c r="Q13" s="18"/>
      <c r="R13" s="9"/>
    </row>
    <row r="14" spans="2:18" ht="24" customHeight="1">
      <c r="M14" s="8"/>
      <c r="N14" s="1" t="s">
        <v>16</v>
      </c>
      <c r="O14" s="3" t="s">
        <v>18</v>
      </c>
      <c r="P14" s="2" t="s">
        <v>11</v>
      </c>
      <c r="Q14" s="2" t="s">
        <v>12</v>
      </c>
      <c r="R14" s="9"/>
    </row>
    <row r="15" spans="2:18" ht="24" customHeight="1">
      <c r="M15" s="8"/>
      <c r="N15" s="49" t="str">
        <f>PivotData!A20</f>
        <v>데스크탑</v>
      </c>
      <c r="O15" s="19"/>
      <c r="P15" s="20">
        <f>PivotData!P20</f>
        <v>2363086.4700000002</v>
      </c>
      <c r="Q15" s="21">
        <f>PivotData!Q20</f>
        <v>0.17221018629405679</v>
      </c>
      <c r="R15" s="9"/>
    </row>
    <row r="16" spans="2:18" ht="24" customHeight="1">
      <c r="M16" s="8"/>
      <c r="N16" s="49" t="str">
        <f>PivotData!A21</f>
        <v>모바일</v>
      </c>
      <c r="O16" s="19"/>
      <c r="P16" s="20">
        <f>PivotData!P21</f>
        <v>444713.23</v>
      </c>
      <c r="Q16" s="21">
        <f>PivotData!Q21</f>
        <v>0.12849320045608115</v>
      </c>
      <c r="R16" s="9"/>
    </row>
    <row r="17" spans="2:18" ht="24" customHeight="1">
      <c r="M17" s="8"/>
      <c r="N17" s="49" t="str">
        <f>PivotData!A22</f>
        <v>태블릿</v>
      </c>
      <c r="O17" s="19"/>
      <c r="P17" s="20">
        <f>PivotData!P22</f>
        <v>23931.43</v>
      </c>
      <c r="Q17" s="21">
        <f>PivotData!Q22</f>
        <v>0.23074964837360856</v>
      </c>
      <c r="R17" s="9"/>
    </row>
    <row r="18" spans="2:18" ht="5.4" customHeight="1">
      <c r="M18" s="22"/>
      <c r="N18" s="23"/>
      <c r="O18" s="23"/>
      <c r="P18" s="23"/>
      <c r="Q18" s="23"/>
      <c r="R18" s="24"/>
    </row>
    <row r="20" spans="2:18" ht="24" customHeight="1">
      <c r="B20" s="30" t="s">
        <v>21</v>
      </c>
      <c r="O20" s="30" t="s">
        <v>22</v>
      </c>
    </row>
    <row r="33" spans="2:13" ht="24" customHeight="1">
      <c r="B33" s="30" t="s">
        <v>23</v>
      </c>
      <c r="M33" s="30" t="s">
        <v>24</v>
      </c>
    </row>
    <row r="34" spans="2:13" ht="7.95" customHeight="1">
      <c r="B34" s="5"/>
      <c r="C34" s="6"/>
      <c r="D34" s="6"/>
      <c r="E34" s="6"/>
      <c r="F34" s="6"/>
      <c r="G34" s="6"/>
      <c r="H34" s="6"/>
      <c r="I34" s="6"/>
      <c r="J34" s="6"/>
      <c r="K34" s="7"/>
    </row>
    <row r="35" spans="2:13" ht="24" customHeight="1">
      <c r="B35" s="8"/>
      <c r="C35" s="26" t="s">
        <v>10</v>
      </c>
      <c r="D35" s="26" t="s">
        <v>9</v>
      </c>
      <c r="E35" s="26" t="s">
        <v>89</v>
      </c>
      <c r="F35" s="26" t="s">
        <v>88</v>
      </c>
      <c r="G35" s="26" t="s">
        <v>87</v>
      </c>
      <c r="H35" s="26" t="s">
        <v>4</v>
      </c>
      <c r="I35" s="26" t="s">
        <v>86</v>
      </c>
      <c r="J35" s="26" t="s">
        <v>90</v>
      </c>
      <c r="K35" s="9"/>
    </row>
    <row r="36" spans="2:13" ht="24" customHeight="1">
      <c r="B36" s="8"/>
      <c r="C36" s="11" t="str">
        <f>'RawData(Acuisition)'!I2</f>
        <v>organic</v>
      </c>
      <c r="D36" s="11" t="str">
        <f>'RawData(Acuisition)'!H2</f>
        <v>google</v>
      </c>
      <c r="E36" s="12">
        <f>'RawData(Acuisition)'!B2</f>
        <v>1319077.76</v>
      </c>
      <c r="F36" s="12">
        <f>'RawData(Acuisition)'!C2</f>
        <v>1137353.8</v>
      </c>
      <c r="G36" s="12">
        <f>'RawData(Acuisition)'!D2</f>
        <v>729664.42</v>
      </c>
      <c r="H36" s="63">
        <f>'RawData(Acuisition)'!E2</f>
        <v>0.51933305819665998</v>
      </c>
      <c r="I36" s="14">
        <f>'RawData(Acuisition)'!F2</f>
        <v>1.9210708965330412</v>
      </c>
      <c r="J36" s="25">
        <f>'RawData(Acuisition)'!G2</f>
        <v>205.67332325601456</v>
      </c>
      <c r="K36" s="27"/>
    </row>
    <row r="37" spans="2:13" ht="24" customHeight="1">
      <c r="B37" s="8"/>
      <c r="C37" s="11" t="str">
        <f>'RawData(Acuisition)'!I3</f>
        <v>organic</v>
      </c>
      <c r="D37" s="11" t="str">
        <f>'RawData(Acuisition)'!H3</f>
        <v>naver</v>
      </c>
      <c r="E37" s="12">
        <f>'RawData(Acuisition)'!B3</f>
        <v>796726.38</v>
      </c>
      <c r="F37" s="12">
        <f>'RawData(Acuisition)'!C3</f>
        <v>341099.16</v>
      </c>
      <c r="G37" s="12">
        <f>'RawData(Acuisition)'!D3</f>
        <v>266134.32</v>
      </c>
      <c r="H37" s="63">
        <f>'RawData(Acuisition)'!E3</f>
        <v>0.55022365645781646</v>
      </c>
      <c r="I37" s="14">
        <f>'RawData(Acuisition)'!F3</f>
        <v>3.2122712171272649</v>
      </c>
      <c r="J37" s="25">
        <f>'RawData(Acuisition)'!G3</f>
        <v>77.87891398801149</v>
      </c>
      <c r="K37" s="27"/>
    </row>
    <row r="38" spans="2:13" ht="24" customHeight="1">
      <c r="B38" s="8"/>
      <c r="C38" s="11" t="str">
        <f>'RawData(Acuisition)'!I4</f>
        <v>referral</v>
      </c>
      <c r="D38" s="11" t="str">
        <f>'RawData(Acuisition)'!H4</f>
        <v>youtube.com</v>
      </c>
      <c r="E38" s="12">
        <f>'RawData(Acuisition)'!B4</f>
        <v>115250.4</v>
      </c>
      <c r="F38" s="12">
        <f>'RawData(Acuisition)'!C4</f>
        <v>56616.32</v>
      </c>
      <c r="G38" s="12">
        <f>'RawData(Acuisition)'!D4</f>
        <v>79282.439999999988</v>
      </c>
      <c r="H38" s="63">
        <f>'RawData(Acuisition)'!E4</f>
        <v>0.24477181857937108</v>
      </c>
      <c r="I38" s="14">
        <f>'RawData(Acuisition)'!F4</f>
        <v>4.3964779471481128</v>
      </c>
      <c r="J38" s="25">
        <f>'RawData(Acuisition)'!G4</f>
        <v>173.83033704004478</v>
      </c>
      <c r="K38" s="27"/>
    </row>
    <row r="39" spans="2:13" ht="24" customHeight="1">
      <c r="B39" s="8"/>
      <c r="C39" s="11" t="str">
        <f>'RawData(Acuisition)'!I5</f>
        <v>referral</v>
      </c>
      <c r="D39" s="11" t="str">
        <f>'RawData(Acuisition)'!H5</f>
        <v>nid.naver.com</v>
      </c>
      <c r="E39" s="12">
        <f>'RawData(Acuisition)'!B5</f>
        <v>103469.68</v>
      </c>
      <c r="F39" s="12">
        <f>'RawData(Acuisition)'!C5</f>
        <v>54645.36</v>
      </c>
      <c r="G39" s="12">
        <f>'RawData(Acuisition)'!D5</f>
        <v>52.480000000000004</v>
      </c>
      <c r="H39" s="63">
        <f>'RawData(Acuisition)'!E5</f>
        <v>0.32817215632637475</v>
      </c>
      <c r="I39" s="14">
        <f>'RawData(Acuisition)'!F5</f>
        <v>4.6138003094239748</v>
      </c>
      <c r="J39" s="25">
        <f>'RawData(Acuisition)'!G5</f>
        <v>453.27785264243573</v>
      </c>
      <c r="K39" s="27"/>
    </row>
    <row r="40" spans="2:13" ht="24" customHeight="1">
      <c r="B40" s="8"/>
      <c r="C40" s="11" t="str">
        <f>'RawData(Acuisition)'!I6</f>
        <v>referral</v>
      </c>
      <c r="D40" s="11" t="str">
        <f>'RawData(Acuisition)'!H6</f>
        <v>naver.com</v>
      </c>
      <c r="E40" s="12">
        <f>'RawData(Acuisition)'!B6</f>
        <v>46415</v>
      </c>
      <c r="F40" s="12">
        <f>'RawData(Acuisition)'!C6</f>
        <v>39195.03</v>
      </c>
      <c r="G40" s="12">
        <f>'RawData(Acuisition)'!D6</f>
        <v>36784.759999999995</v>
      </c>
      <c r="H40" s="63">
        <f>'RawData(Acuisition)'!E6</f>
        <v>1.1835893568889362</v>
      </c>
      <c r="I40" s="14">
        <f>'RawData(Acuisition)'!F6</f>
        <v>1.2526311537218542</v>
      </c>
      <c r="J40" s="25">
        <f>'RawData(Acuisition)'!G6</f>
        <v>69.885095335559626</v>
      </c>
      <c r="K40" s="27"/>
    </row>
    <row r="41" spans="2:13" ht="24" customHeight="1">
      <c r="B41" s="8"/>
      <c r="C41" s="11" t="str">
        <f>'RawData(Acuisition)'!I7</f>
        <v>organic</v>
      </c>
      <c r="D41" s="11" t="str">
        <f>'RawData(Acuisition)'!H7</f>
        <v>daum</v>
      </c>
      <c r="E41" s="12">
        <f>'RawData(Acuisition)'!B7</f>
        <v>28046.940000000002</v>
      </c>
      <c r="F41" s="12">
        <f>'RawData(Acuisition)'!C7</f>
        <v>27929.16</v>
      </c>
      <c r="G41" s="12">
        <f>'RawData(Acuisition)'!D7</f>
        <v>22512.600000000002</v>
      </c>
      <c r="H41" s="63">
        <f>'RawData(Acuisition)'!E7</f>
        <v>0.69827906359838099</v>
      </c>
      <c r="I41" s="14">
        <f>'RawData(Acuisition)'!F7</f>
        <v>3.3247353935937372</v>
      </c>
      <c r="J41" s="25">
        <f>'RawData(Acuisition)'!G7</f>
        <v>132.98900059685641</v>
      </c>
      <c r="K41" s="27"/>
    </row>
    <row r="42" spans="2:13" ht="24" customHeight="1">
      <c r="B42" s="8"/>
      <c r="C42" s="11" t="str">
        <f>'RawData(Acuisition)'!I8</f>
        <v>referral</v>
      </c>
      <c r="D42" s="11" t="str">
        <f>'RawData(Acuisition)'!H8</f>
        <v>kauth.kakao.com</v>
      </c>
      <c r="E42" s="12">
        <f>'RawData(Acuisition)'!B8</f>
        <v>5895.12</v>
      </c>
      <c r="F42" s="12">
        <f>'RawData(Acuisition)'!C8</f>
        <v>4389.1499999999996</v>
      </c>
      <c r="G42" s="12">
        <f>'RawData(Acuisition)'!D8</f>
        <v>4.6399999999999997</v>
      </c>
      <c r="H42" s="63">
        <f>'RawData(Acuisition)'!E8</f>
        <v>0.26555381400208944</v>
      </c>
      <c r="I42" s="14">
        <f>'RawData(Acuisition)'!F8</f>
        <v>11.675736677115978</v>
      </c>
      <c r="J42" s="25">
        <f>'RawData(Acuisition)'!G8</f>
        <v>536.94326541274779</v>
      </c>
      <c r="K42" s="27"/>
    </row>
    <row r="43" spans="2:13" ht="24" customHeight="1">
      <c r="B43" s="8"/>
      <c r="C43" s="11" t="str">
        <f>'RawData(Acuisition)'!I9</f>
        <v>referral</v>
      </c>
      <c r="D43" s="11" t="str">
        <f>'RawData(Acuisition)'!H9</f>
        <v>m.search.naver.com</v>
      </c>
      <c r="E43" s="12">
        <f>'RawData(Acuisition)'!B9</f>
        <v>5177.34</v>
      </c>
      <c r="F43" s="12">
        <f>'RawData(Acuisition)'!C9</f>
        <v>3132.7200000000003</v>
      </c>
      <c r="G43" s="12">
        <f>'RawData(Acuisition)'!D9</f>
        <v>1655.28</v>
      </c>
      <c r="H43" s="63">
        <f>'RawData(Acuisition)'!E9</f>
        <v>0.90535491198182849</v>
      </c>
      <c r="I43" s="14">
        <f>'RawData(Acuisition)'!F9</f>
        <v>1.1783418512208907</v>
      </c>
      <c r="J43" s="25">
        <f>'RawData(Acuisition)'!G9</f>
        <v>47.754321408290721</v>
      </c>
      <c r="K43" s="27"/>
    </row>
    <row r="44" spans="2:13" ht="24" customHeight="1">
      <c r="B44" s="8"/>
      <c r="C44" s="11" t="str">
        <f>'RawData(Acuisition)'!I10</f>
        <v>referral</v>
      </c>
      <c r="D44" s="11" t="str">
        <f>'RawData(Acuisition)'!H10</f>
        <v>blog.naver.com</v>
      </c>
      <c r="E44" s="12">
        <f>'RawData(Acuisition)'!B10</f>
        <v>4605.79</v>
      </c>
      <c r="F44" s="12">
        <f>'RawData(Acuisition)'!C10</f>
        <v>1698.02</v>
      </c>
      <c r="G44" s="12">
        <f>'RawData(Acuisition)'!D10</f>
        <v>2074.42</v>
      </c>
      <c r="H44" s="63">
        <f>'RawData(Acuisition)'!E10</f>
        <v>0.4279237655212238</v>
      </c>
      <c r="I44" s="14">
        <f>'RawData(Acuisition)'!F10</f>
        <v>2.6050245451920233</v>
      </c>
      <c r="J44" s="25">
        <f>'RawData(Acuisition)'!G10</f>
        <v>135.59426508807334</v>
      </c>
      <c r="K44" s="27"/>
    </row>
    <row r="45" spans="2:13" ht="24" customHeight="1">
      <c r="B45" s="8"/>
      <c r="C45" s="11" t="str">
        <f>'RawData(Acuisition)'!I11</f>
        <v>referral</v>
      </c>
      <c r="D45" s="11" t="str">
        <f>'RawData(Acuisition)'!H11</f>
        <v>accounts.kakao.com</v>
      </c>
      <c r="E45" s="12">
        <f>'RawData(Acuisition)'!B11</f>
        <v>3410.4</v>
      </c>
      <c r="F45" s="12">
        <f>'RawData(Acuisition)'!C11</f>
        <v>1532</v>
      </c>
      <c r="G45" s="12">
        <f>'RawData(Acuisition)'!D11</f>
        <v>2.2799999999999998</v>
      </c>
      <c r="H45" s="63">
        <f>'RawData(Acuisition)'!E11</f>
        <v>0.1121921182266005</v>
      </c>
      <c r="I45" s="14">
        <f>'RawData(Acuisition)'!F11</f>
        <v>11.166931034482756</v>
      </c>
      <c r="J45" s="25">
        <f>'RawData(Acuisition)'!G11</f>
        <v>393.48793596059045</v>
      </c>
      <c r="K45" s="27"/>
    </row>
    <row r="46" spans="2:13" ht="24" customHeight="1">
      <c r="B46" s="8"/>
      <c r="C46" s="11" t="str">
        <f>'RawData(Acuisition)'!I12</f>
        <v>organic</v>
      </c>
      <c r="D46" s="11" t="str">
        <f>'RawData(Acuisition)'!H12</f>
        <v>bing</v>
      </c>
      <c r="E46" s="12">
        <f>'RawData(Acuisition)'!B12</f>
        <v>2089.1999999999998</v>
      </c>
      <c r="F46" s="12">
        <f>'RawData(Acuisition)'!C12</f>
        <v>2899.54</v>
      </c>
      <c r="G46" s="12">
        <f>'RawData(Acuisition)'!D12</f>
        <v>2194.84</v>
      </c>
      <c r="H46" s="63">
        <f>'RawData(Acuisition)'!E12</f>
        <v>0.47912119471568027</v>
      </c>
      <c r="I46" s="14">
        <f>'RawData(Acuisition)'!F12</f>
        <v>5.1090752441125771</v>
      </c>
      <c r="J46" s="25">
        <f>'RawData(Acuisition)'!G12</f>
        <v>372.55309017805848</v>
      </c>
      <c r="K46" s="27"/>
    </row>
    <row r="47" spans="2:13" ht="24" customHeight="1">
      <c r="B47" s="8"/>
      <c r="C47" s="11" t="str">
        <f>'RawData(Acuisition)'!I13</f>
        <v>referral</v>
      </c>
      <c r="D47" s="11" t="str">
        <f>'RawData(Acuisition)'!H13</f>
        <v>cafe.naver.com</v>
      </c>
      <c r="E47" s="12">
        <f>'RawData(Acuisition)'!B13</f>
        <v>1419.3400000000001</v>
      </c>
      <c r="F47" s="12">
        <f>'RawData(Acuisition)'!C13</f>
        <v>804.22</v>
      </c>
      <c r="G47" s="12">
        <f>'RawData(Acuisition)'!D13</f>
        <v>1151.78</v>
      </c>
      <c r="H47" s="63">
        <f>'RawData(Acuisition)'!E13</f>
        <v>0.59538461538461485</v>
      </c>
      <c r="I47" s="14">
        <f>'RawData(Acuisition)'!F13</f>
        <v>2.1745182972367365</v>
      </c>
      <c r="J47" s="25">
        <f>'RawData(Acuisition)'!G13</f>
        <v>157.17556385362161</v>
      </c>
      <c r="K47" s="27"/>
    </row>
    <row r="48" spans="2:13" ht="24" customHeight="1">
      <c r="B48" s="8"/>
      <c r="C48" s="11" t="str">
        <f>'RawData(Acuisition)'!I14</f>
        <v>referral</v>
      </c>
      <c r="D48" s="11" t="str">
        <f>'RawData(Acuisition)'!H14</f>
        <v>search.zum.com</v>
      </c>
      <c r="E48" s="12">
        <f>'RawData(Acuisition)'!B14</f>
        <v>1130.22</v>
      </c>
      <c r="F48" s="12">
        <f>'RawData(Acuisition)'!C14</f>
        <v>1542.64</v>
      </c>
      <c r="G48" s="12">
        <f>'RawData(Acuisition)'!D14</f>
        <v>2162.58</v>
      </c>
      <c r="H48" s="63">
        <f>'RawData(Acuisition)'!E14</f>
        <v>0.79923554706163324</v>
      </c>
      <c r="I48" s="14">
        <f>'RawData(Acuisition)'!F14</f>
        <v>3.1227711419015738</v>
      </c>
      <c r="J48" s="25">
        <f>'RawData(Acuisition)'!G14</f>
        <v>95.041853798375527</v>
      </c>
      <c r="K48" s="27"/>
    </row>
    <row r="49" spans="2:11" ht="24" customHeight="1">
      <c r="B49" s="8"/>
      <c r="C49" s="11" t="str">
        <f>'RawData(Acuisition)'!I15</f>
        <v>referral</v>
      </c>
      <c r="D49" s="11" t="str">
        <f>'RawData(Acuisition)'!H15</f>
        <v>m.blog.naver.com</v>
      </c>
      <c r="E49" s="12">
        <f>'RawData(Acuisition)'!B15</f>
        <v>955.71</v>
      </c>
      <c r="F49" s="12">
        <f>'RawData(Acuisition)'!C15</f>
        <v>935.25</v>
      </c>
      <c r="G49" s="12">
        <f>'RawData(Acuisition)'!D15</f>
        <v>445.12</v>
      </c>
      <c r="H49" s="63">
        <f>'RawData(Acuisition)'!E15</f>
        <v>0.57028314028314009</v>
      </c>
      <c r="I49" s="14">
        <f>'RawData(Acuisition)'!F15</f>
        <v>2.4243243243243149</v>
      </c>
      <c r="J49" s="25">
        <f>'RawData(Acuisition)'!G15</f>
        <v>86.547027027026942</v>
      </c>
      <c r="K49" s="27"/>
    </row>
    <row r="50" spans="2:11" ht="24" customHeight="1">
      <c r="B50" s="8"/>
      <c r="C50" s="11" t="str">
        <f>'RawData(Acuisition)'!I16</f>
        <v>referral</v>
      </c>
      <c r="D50" s="11" t="str">
        <f>'RawData(Acuisition)'!H16</f>
        <v>kin.naver.com</v>
      </c>
      <c r="E50" s="12">
        <f>'RawData(Acuisition)'!B16</f>
        <v>580.32000000000005</v>
      </c>
      <c r="F50" s="12">
        <f>'RawData(Acuisition)'!C16</f>
        <v>488</v>
      </c>
      <c r="G50" s="12">
        <f>'RawData(Acuisition)'!D16</f>
        <v>794.64</v>
      </c>
      <c r="H50" s="63">
        <f>'RawData(Acuisition)'!E16</f>
        <v>0.52737455197132543</v>
      </c>
      <c r="I50" s="14">
        <f>'RawData(Acuisition)'!F16</f>
        <v>5.6869354838709629</v>
      </c>
      <c r="J50" s="25">
        <f>'RawData(Acuisition)'!G16</f>
        <v>443.83945340501771</v>
      </c>
      <c r="K50" s="27"/>
    </row>
    <row r="51" spans="2:11" ht="7.95" customHeight="1">
      <c r="B51" s="22"/>
      <c r="C51" s="23"/>
      <c r="D51" s="23"/>
      <c r="E51" s="23"/>
      <c r="F51" s="23"/>
      <c r="G51" s="23"/>
      <c r="H51" s="23"/>
      <c r="I51" s="23"/>
      <c r="J51" s="23"/>
      <c r="K51" s="24"/>
    </row>
  </sheetData>
  <phoneticPr fontId="1" type="noConversion"/>
  <conditionalFormatting sqref="K36:K50">
    <cfRule type="colorScale" priority="10">
      <colorScale>
        <cfvo type="min"/>
        <cfvo type="max"/>
        <color theme="0"/>
        <color rgb="FF1A73E8"/>
      </colorScale>
    </cfRule>
  </conditionalFormatting>
  <conditionalFormatting sqref="I36:I50">
    <cfRule type="colorScale" priority="5">
      <colorScale>
        <cfvo type="min"/>
        <cfvo type="max"/>
        <color rgb="FFFCFCFF"/>
        <color rgb="FF2F5EC4"/>
      </colorScale>
    </cfRule>
  </conditionalFormatting>
  <conditionalFormatting sqref="J36:J50">
    <cfRule type="colorScale" priority="4">
      <colorScale>
        <cfvo type="min"/>
        <cfvo type="max"/>
        <color rgb="FFFCFCFF"/>
        <color rgb="FF2F5EC4"/>
      </colorScale>
    </cfRule>
  </conditionalFormatting>
  <conditionalFormatting sqref="F36:F50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{604CC30C-ECE9-48E7-B2B8-1BA9FC4AA59D}</x14:id>
        </ext>
      </extLst>
    </cfRule>
  </conditionalFormatting>
  <conditionalFormatting sqref="G36:G5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{2CE437F0-66BF-483F-9915-80F3D9726FFA}</x14:id>
        </ext>
      </extLst>
    </cfRule>
  </conditionalFormatting>
  <conditionalFormatting sqref="E36:E5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{79E8FE55-BE3A-4183-8D31-1C7A15E5841E}</x14:id>
        </ext>
      </extLst>
    </cfRule>
  </conditionalFormatting>
  <pageMargins left="0.7" right="0.7" top="0.75" bottom="0.75" header="0.3" footer="0.3"/>
  <pageSetup paperSize="9" scale="4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4CC30C-ECE9-48E7-B2B8-1BA9FC4AA5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F36:F50</xm:sqref>
        </x14:conditionalFormatting>
        <x14:conditionalFormatting xmlns:xm="http://schemas.microsoft.com/office/excel/2006/main">
          <x14:cfRule type="dataBar" id="{2CE437F0-66BF-483F-9915-80F3D9726F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G36:G50</xm:sqref>
        </x14:conditionalFormatting>
        <x14:conditionalFormatting xmlns:xm="http://schemas.microsoft.com/office/excel/2006/main">
          <x14:cfRule type="dataBar" id="{79E8FE55-BE3A-4183-8D31-1C7A15E584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E36:E50</xm:sqref>
        </x14:conditionalFormatting>
        <x14:conditionalFormatting xmlns:xm="http://schemas.microsoft.com/office/excel/2006/main">
          <x14:cfRule type="iconSet" priority="15" id="{E0BF53F6-8B03-4828-94F5-0E4E78B7E0E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Q6:Q12 Q15:Q17</xm:sqref>
        </x14:conditionalFormatting>
        <x14:conditionalFormatting xmlns:xm="http://schemas.microsoft.com/office/excel/2006/main">
          <x14:cfRule type="iconSet" priority="6" id="{7A5C8ED6-240A-4E85-92FB-1A55D3D9095E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0.7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H36:H50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B2B3C452-862D-415A-8A58-A5363C69885D}">
          <x14:colorSeries rgb="FF45A5F5"/>
          <x14:colorNegative rgb="FFD00000"/>
          <x14:colorAxis rgb="FF000000"/>
          <x14:colorMarkers rgb="FFD00000"/>
          <x14:colorFirst rgb="FFD00000"/>
          <x14:colorLast rgb="FFD00000"/>
          <x14:colorHigh rgb="FF2F5EC4"/>
          <x14:colorLow rgb="FFD00000"/>
          <x14:sparklines>
            <x14:sparkline>
              <xm:f>PivotData!B4:M4</xm:f>
              <xm:sqref>O6</xm:sqref>
            </x14:sparkline>
            <x14:sparkline>
              <xm:f>PivotData!B5:M5</xm:f>
              <xm:sqref>O7</xm:sqref>
            </x14:sparkline>
            <x14:sparkline>
              <xm:f>PivotData!B6:M6</xm:f>
              <xm:sqref>O8</xm:sqref>
            </x14:sparkline>
            <x14:sparkline>
              <xm:f>PivotData!B7:M7</xm:f>
              <xm:sqref>O9</xm:sqref>
            </x14:sparkline>
            <x14:sparkline>
              <xm:f>PivotData!B8:M8</xm:f>
              <xm:sqref>O10</xm:sqref>
            </x14:sparkline>
            <x14:sparkline>
              <xm:f>PivotData!B9:M9</xm:f>
              <xm:sqref>O11</xm:sqref>
            </x14:sparkline>
            <x14:sparkline>
              <xm:f>PivotData!B10:M10</xm:f>
              <xm:sqref>O12</xm:sqref>
            </x14:sparkline>
          </x14:sparklines>
        </x14:sparklineGroup>
        <x14:sparklineGroup type="column" displayEmptyCellsAs="gap" high="1" xr2:uid="{35F51D46-BC63-4936-A31D-8AB087871AAE}">
          <x14:colorSeries rgb="FF45A5F5"/>
          <x14:colorNegative rgb="FFD00000"/>
          <x14:colorAxis rgb="FF000000"/>
          <x14:colorMarkers rgb="FFD00000"/>
          <x14:colorFirst rgb="FFD00000"/>
          <x14:colorLast rgb="FFD00000"/>
          <x14:colorHigh rgb="FF2F5EC4"/>
          <x14:colorLow rgb="FFD00000"/>
          <x14:sparklines>
            <x14:sparkline>
              <xm:f>PivotData!B20:M20</xm:f>
              <xm:sqref>O15</xm:sqref>
            </x14:sparkline>
            <x14:sparkline>
              <xm:f>PivotData!B21:M21</xm:f>
              <xm:sqref>O16</xm:sqref>
            </x14:sparkline>
            <x14:sparkline>
              <xm:f>PivotData!B22:M22</xm:f>
              <xm:sqref>O17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D65D-B2E4-4607-8C16-896355F4ED72}">
  <dimension ref="A1:CTI40"/>
  <sheetViews>
    <sheetView zoomScale="85" zoomScaleNormal="85" workbookViewId="0"/>
  </sheetViews>
  <sheetFormatPr defaultRowHeight="15.6"/>
  <cols>
    <col min="1" max="1" width="16.44140625" bestFit="1" customWidth="1"/>
    <col min="2" max="13" width="14.44140625" bestFit="1" customWidth="1"/>
    <col min="14" max="14" width="14.44140625" hidden="1" customWidth="1"/>
    <col min="15" max="15" width="14.44140625" customWidth="1"/>
    <col min="16" max="16" width="14.109375" bestFit="1" customWidth="1"/>
    <col min="17" max="17" width="13.33203125" bestFit="1" customWidth="1"/>
    <col min="18" max="28" width="8.5546875" bestFit="1" customWidth="1"/>
    <col min="29" max="29" width="9.6640625" bestFit="1" customWidth="1"/>
    <col min="30" max="378" width="12.44140625" bestFit="1" customWidth="1"/>
    <col min="379" max="379" width="9.6640625" bestFit="1" customWidth="1"/>
    <col min="380" max="2550" width="35.33203125" bestFit="1" customWidth="1"/>
    <col min="2551" max="2551" width="23.21875" bestFit="1" customWidth="1"/>
    <col min="2552" max="2552" width="33" bestFit="1" customWidth="1"/>
    <col min="2553" max="2553" width="26.44140625" bestFit="1" customWidth="1"/>
    <col min="2554" max="2554" width="21.21875" bestFit="1" customWidth="1"/>
    <col min="2555" max="2555" width="21.5546875" bestFit="1" customWidth="1"/>
    <col min="2556" max="2556" width="40.21875" bestFit="1" customWidth="1"/>
    <col min="2557" max="2557" width="16.33203125" bestFit="1" customWidth="1"/>
  </cols>
  <sheetData>
    <row r="1" spans="1:2557">
      <c r="B1" s="33" t="s">
        <v>52</v>
      </c>
      <c r="Q1" s="61" t="s">
        <v>83</v>
      </c>
    </row>
    <row r="2" spans="1:2557">
      <c r="B2" t="s">
        <v>74</v>
      </c>
      <c r="G2" t="s">
        <v>75</v>
      </c>
      <c r="Q2" s="62">
        <f>MATCH(9999999999,A4:M4)</f>
        <v>13</v>
      </c>
    </row>
    <row r="3" spans="1:2557">
      <c r="A3" s="33" t="s">
        <v>58</v>
      </c>
      <c r="B3" t="s">
        <v>72</v>
      </c>
      <c r="C3" t="s">
        <v>73</v>
      </c>
      <c r="D3" t="s">
        <v>54</v>
      </c>
      <c r="E3" t="s">
        <v>55</v>
      </c>
      <c r="F3" t="s">
        <v>56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P3" s="57" t="s">
        <v>11</v>
      </c>
      <c r="Q3" s="58" t="s">
        <v>12</v>
      </c>
    </row>
    <row r="4" spans="1:2557" s="41" customFormat="1">
      <c r="A4" s="34" t="s">
        <v>79</v>
      </c>
      <c r="B4" s="41">
        <v>115809.73</v>
      </c>
      <c r="C4" s="41">
        <v>148433.03999999998</v>
      </c>
      <c r="D4" s="41">
        <v>141552.95000000001</v>
      </c>
      <c r="E4" s="41">
        <v>175230.55000000002</v>
      </c>
      <c r="F4" s="41">
        <v>210315.55000000002</v>
      </c>
      <c r="G4" s="41">
        <v>245827.85000000006</v>
      </c>
      <c r="H4" s="41">
        <v>176919.85999999996</v>
      </c>
      <c r="I4" s="41">
        <v>220999.78999999998</v>
      </c>
      <c r="J4" s="41">
        <v>208965</v>
      </c>
      <c r="K4" s="41">
        <v>219942.14</v>
      </c>
      <c r="L4" s="41">
        <v>205026.95</v>
      </c>
      <c r="M4" s="41">
        <v>261030.42</v>
      </c>
      <c r="N4"/>
      <c r="P4" s="52">
        <f>SUM(B4:M4)</f>
        <v>2330053.83</v>
      </c>
      <c r="Q4" s="53" cm="1">
        <f t="array" ref="Q4">(INDEX(A4:M4,$Q$2)-INDEX(A4:M4,$Q$2-1))/INDEX(A4:M4,$Q$2-1)</f>
        <v>0.27315174907493867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</row>
    <row r="5" spans="1:2557" s="41" customFormat="1">
      <c r="A5" s="34" t="s">
        <v>80</v>
      </c>
      <c r="B5" s="41">
        <v>82240.770000000019</v>
      </c>
      <c r="C5" s="41">
        <v>108574.98000000003</v>
      </c>
      <c r="D5" s="41">
        <v>115891.79000000001</v>
      </c>
      <c r="E5" s="41">
        <v>120793.45</v>
      </c>
      <c r="F5" s="41">
        <v>143390.07</v>
      </c>
      <c r="G5" s="41">
        <v>142883.15999999997</v>
      </c>
      <c r="H5" s="41">
        <v>121638.49999999999</v>
      </c>
      <c r="I5" s="41">
        <v>145918.74000000002</v>
      </c>
      <c r="J5" s="41">
        <v>159859.37</v>
      </c>
      <c r="K5" s="41">
        <v>134284.07999999999</v>
      </c>
      <c r="L5" s="41">
        <v>128265.29000000001</v>
      </c>
      <c r="M5" s="41">
        <v>158131.68000000002</v>
      </c>
      <c r="N5"/>
      <c r="P5" s="52">
        <f t="shared" ref="P5:P6" si="0">SUM(B5:M5)</f>
        <v>1561871.8800000001</v>
      </c>
      <c r="Q5" s="53" cm="1">
        <f t="array" ref="Q5">(INDEX(A5:M5,$Q$2)-INDEX(A5:M5,$Q$2-1))/INDEX(A5:M5,$Q$2-1)</f>
        <v>0.23284857501199283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</row>
    <row r="6" spans="1:2557" s="41" customFormat="1">
      <c r="A6" s="34" t="s">
        <v>59</v>
      </c>
      <c r="B6" s="41">
        <v>344833.83000000007</v>
      </c>
      <c r="C6" s="41">
        <v>390046.72999999986</v>
      </c>
      <c r="D6" s="41">
        <v>436923.94999999995</v>
      </c>
      <c r="E6" s="41">
        <v>436191.80999999994</v>
      </c>
      <c r="F6" s="41">
        <v>545515.35999999987</v>
      </c>
      <c r="G6" s="41">
        <v>652233.03</v>
      </c>
      <c r="H6" s="41">
        <v>497181.39</v>
      </c>
      <c r="I6" s="41">
        <v>642437.92999999993</v>
      </c>
      <c r="J6" s="41">
        <v>614154.2100000002</v>
      </c>
      <c r="K6" s="41">
        <v>586405.11</v>
      </c>
      <c r="L6" s="41">
        <v>517725.08000000007</v>
      </c>
      <c r="M6" s="41">
        <v>632485.70000000007</v>
      </c>
      <c r="N6"/>
      <c r="P6" s="52">
        <f t="shared" si="0"/>
        <v>6296134.1300000008</v>
      </c>
      <c r="Q6" s="53" cm="1">
        <f t="array" ref="Q6">(INDEX(A6:M6,$Q$2)-INDEX(A6:M6,$Q$2-1))/INDEX(A6:M6,$Q$2-1)</f>
        <v>0.22166324258426881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</row>
    <row r="7" spans="1:2557" s="43" customFormat="1">
      <c r="A7" s="34" t="s">
        <v>13</v>
      </c>
      <c r="B7" s="42">
        <v>0.67681028631236939</v>
      </c>
      <c r="C7" s="42">
        <v>0.7175931454817317</v>
      </c>
      <c r="D7" s="42">
        <v>0.70926281729544116</v>
      </c>
      <c r="E7" s="42">
        <v>0.69033068007901111</v>
      </c>
      <c r="F7" s="42">
        <v>0.66820831475559372</v>
      </c>
      <c r="G7" s="42">
        <v>0.66518113305580728</v>
      </c>
      <c r="H7" s="42">
        <v>0.65620447455655528</v>
      </c>
      <c r="I7" s="42">
        <v>0.71207994289633769</v>
      </c>
      <c r="J7" s="42">
        <v>0.73018779590928196</v>
      </c>
      <c r="K7" s="42">
        <v>0.66324230736534995</v>
      </c>
      <c r="L7" s="42">
        <v>0.77620693863035439</v>
      </c>
      <c r="M7" s="42">
        <v>0.76968727300089523</v>
      </c>
      <c r="N7"/>
      <c r="O7" s="42"/>
      <c r="P7" s="54">
        <f>AVERAGE(B7:M7)</f>
        <v>0.70291625911156075</v>
      </c>
      <c r="Q7" s="53" cm="1">
        <f t="array" ref="Q7">(INDEX(A7:M7,$Q$2)-INDEX(A7:M7,$Q$2-1))/INDEX(A7:M7,$Q$2-1)</f>
        <v>-8.3993910708442619E-3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</row>
    <row r="8" spans="1:2557" s="44" customFormat="1">
      <c r="A8" s="34" t="s">
        <v>76</v>
      </c>
      <c r="B8" s="44">
        <v>197.87377848423438</v>
      </c>
      <c r="C8" s="44">
        <v>173.94519246142838</v>
      </c>
      <c r="D8" s="44">
        <v>167.57043769230131</v>
      </c>
      <c r="E8" s="44">
        <v>149.41633378501112</v>
      </c>
      <c r="F8" s="44">
        <v>165.76939235953785</v>
      </c>
      <c r="G8" s="44">
        <v>197.15745368176184</v>
      </c>
      <c r="H8" s="44">
        <v>168.78398502851707</v>
      </c>
      <c r="I8" s="44">
        <v>153.33005944875711</v>
      </c>
      <c r="J8" s="44">
        <v>143.68483486685346</v>
      </c>
      <c r="K8" s="44">
        <v>151.43545213735683</v>
      </c>
      <c r="L8" s="44">
        <v>126.7287848855738</v>
      </c>
      <c r="M8" s="44">
        <v>145.82017320124382</v>
      </c>
      <c r="N8"/>
      <c r="P8" s="55">
        <f t="shared" ref="P8:P10" si="1">AVERAGE(B8:M8)</f>
        <v>161.79298983604806</v>
      </c>
      <c r="Q8" s="53" cm="1">
        <f t="array" ref="Q8">(INDEX(A8:M8,$Q$2)-INDEX(A8:M8,$Q$2-1))/INDEX(A8:M8,$Q$2-1)</f>
        <v>0.15064760806243072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</row>
    <row r="9" spans="1:2557" s="45" customFormat="1">
      <c r="A9" s="34" t="s">
        <v>78</v>
      </c>
      <c r="B9" s="45">
        <v>2.3525243445500488</v>
      </c>
      <c r="C9" s="45">
        <v>2.2701820122859715</v>
      </c>
      <c r="D9" s="45">
        <v>2.2849472459443039</v>
      </c>
      <c r="E9" s="45">
        <v>2.1674626661817107</v>
      </c>
      <c r="F9" s="45">
        <v>2.3409565448728507</v>
      </c>
      <c r="G9" s="45">
        <v>2.4417933386720039</v>
      </c>
      <c r="H9" s="45">
        <v>2.4896341734392076</v>
      </c>
      <c r="I9" s="45">
        <v>2.2883995601084415</v>
      </c>
      <c r="J9" s="45">
        <v>2.257677767588393</v>
      </c>
      <c r="K9" s="45">
        <v>2.3599003550875324</v>
      </c>
      <c r="L9" s="45">
        <v>2.0451147526948006</v>
      </c>
      <c r="M9" s="45">
        <v>2.4526668146013049</v>
      </c>
      <c r="N9"/>
      <c r="P9" s="56">
        <f t="shared" si="1"/>
        <v>2.3126049646688807</v>
      </c>
      <c r="Q9" s="53" cm="1">
        <f t="array" ref="Q9">(INDEX(A9:M9,$Q$2)-INDEX(A9:M9,$Q$2-1))/INDEX(A9:M9,$Q$2-1)</f>
        <v>0.19928077941322478</v>
      </c>
      <c r="R9"/>
      <c r="S9"/>
      <c r="T9"/>
      <c r="U9"/>
      <c r="V9"/>
      <c r="W9"/>
      <c r="X9"/>
      <c r="Y9"/>
      <c r="Z9"/>
      <c r="AA9"/>
      <c r="AB9"/>
      <c r="AC9"/>
    </row>
    <row r="10" spans="1:2557" s="45" customFormat="1">
      <c r="A10" s="34" t="s">
        <v>77</v>
      </c>
      <c r="B10" s="45">
        <v>1.2961811161735091</v>
      </c>
      <c r="C10" s="45">
        <v>1.158087987094512</v>
      </c>
      <c r="D10" s="45">
        <v>1.2019052927821101</v>
      </c>
      <c r="E10" s="45">
        <v>1.1492942632289</v>
      </c>
      <c r="F10" s="45">
        <v>1.0940935624946468</v>
      </c>
      <c r="G10" s="45">
        <v>1.3733639944602407</v>
      </c>
      <c r="H10" s="45">
        <v>1.1457881246495607</v>
      </c>
      <c r="I10" s="45">
        <v>1.2771905059351722</v>
      </c>
      <c r="J10" s="45">
        <v>1.0657818209126666</v>
      </c>
      <c r="K10" s="45">
        <v>1.1050288788360036</v>
      </c>
      <c r="L10" s="45">
        <v>1.3511092964440048</v>
      </c>
      <c r="M10" s="45">
        <v>1.1470799448333229</v>
      </c>
      <c r="N10"/>
      <c r="P10" s="56">
        <f t="shared" si="1"/>
        <v>1.1970753989870542</v>
      </c>
      <c r="Q10" s="53" cm="1">
        <f t="array" ref="Q10">(INDEX(A10:M10,$Q$2)-INDEX(A10:M10,$Q$2-1))/INDEX(A10:M10,$Q$2-1)</f>
        <v>-0.1510087689779564</v>
      </c>
      <c r="R10"/>
      <c r="S10"/>
      <c r="T10"/>
      <c r="U10"/>
      <c r="V10"/>
      <c r="W10"/>
      <c r="X10"/>
      <c r="Y10"/>
      <c r="Z10"/>
      <c r="AA10"/>
      <c r="AB10"/>
      <c r="AC10"/>
    </row>
    <row r="11" spans="1:2557" ht="16.2" thickBot="1"/>
    <row r="12" spans="1:2557">
      <c r="A12" s="59" t="s">
        <v>82</v>
      </c>
      <c r="B12" s="51" t="str">
        <f>B3</f>
        <v>08월</v>
      </c>
      <c r="C12" s="51" t="str">
        <f t="shared" ref="C12:M12" si="2">C3</f>
        <v>09월</v>
      </c>
      <c r="D12" s="51" t="str">
        <f t="shared" si="2"/>
        <v>10월</v>
      </c>
      <c r="E12" s="51" t="str">
        <f t="shared" si="2"/>
        <v>11월</v>
      </c>
      <c r="F12" s="51" t="str">
        <f t="shared" si="2"/>
        <v>12월</v>
      </c>
      <c r="G12" s="51" t="str">
        <f t="shared" si="2"/>
        <v>01월</v>
      </c>
      <c r="H12" s="51" t="str">
        <f t="shared" si="2"/>
        <v>02월</v>
      </c>
      <c r="I12" s="51" t="str">
        <f t="shared" si="2"/>
        <v>03월</v>
      </c>
      <c r="J12" s="51" t="str">
        <f t="shared" si="2"/>
        <v>04월</v>
      </c>
      <c r="K12" s="51" t="str">
        <f t="shared" si="2"/>
        <v>05월</v>
      </c>
      <c r="L12" s="51" t="str">
        <f t="shared" si="2"/>
        <v>06월</v>
      </c>
      <c r="M12" s="51" t="str">
        <f t="shared" si="2"/>
        <v>07월</v>
      </c>
    </row>
    <row r="13" spans="1:2557" ht="16.2" thickBot="1">
      <c r="A13" s="60" t="str">
        <f>A4</f>
        <v>총 방문자</v>
      </c>
      <c r="B13" s="50">
        <f>B4</f>
        <v>115809.73</v>
      </c>
      <c r="C13" s="50">
        <f t="shared" ref="C13:M13" si="3">C4</f>
        <v>148433.03999999998</v>
      </c>
      <c r="D13" s="50">
        <f t="shared" si="3"/>
        <v>141552.95000000001</v>
      </c>
      <c r="E13" s="50">
        <f t="shared" si="3"/>
        <v>175230.55000000002</v>
      </c>
      <c r="F13" s="50">
        <f t="shared" si="3"/>
        <v>210315.55000000002</v>
      </c>
      <c r="G13" s="50">
        <f t="shared" si="3"/>
        <v>245827.85000000006</v>
      </c>
      <c r="H13" s="50">
        <f t="shared" si="3"/>
        <v>176919.85999999996</v>
      </c>
      <c r="I13" s="50">
        <f t="shared" si="3"/>
        <v>220999.78999999998</v>
      </c>
      <c r="J13" s="50">
        <f t="shared" si="3"/>
        <v>208965</v>
      </c>
      <c r="K13" s="50">
        <f t="shared" si="3"/>
        <v>219942.14</v>
      </c>
      <c r="L13" s="50">
        <f t="shared" si="3"/>
        <v>205026.95</v>
      </c>
      <c r="M13" s="50">
        <f t="shared" si="3"/>
        <v>261030.42</v>
      </c>
      <c r="N13" s="48"/>
    </row>
    <row r="17" spans="1:364" s="41" customFormat="1">
      <c r="A17"/>
      <c r="B17" s="33" t="s">
        <v>52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61" t="s">
        <v>83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</row>
    <row r="18" spans="1:364" s="41" customFormat="1">
      <c r="A18"/>
      <c r="B18" t="s">
        <v>74</v>
      </c>
      <c r="C18"/>
      <c r="D18"/>
      <c r="E18"/>
      <c r="F18"/>
      <c r="G18" t="s">
        <v>75</v>
      </c>
      <c r="H18"/>
      <c r="I18"/>
      <c r="J18"/>
      <c r="K18"/>
      <c r="L18"/>
      <c r="M18"/>
      <c r="N18"/>
      <c r="O18"/>
      <c r="P18"/>
      <c r="Q18" s="62">
        <f>MATCH(9999999999,A20:M20)</f>
        <v>13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</row>
    <row r="19" spans="1:364" s="41" customFormat="1">
      <c r="A19" s="33" t="s">
        <v>58</v>
      </c>
      <c r="B19" t="s">
        <v>72</v>
      </c>
      <c r="C19" t="s">
        <v>73</v>
      </c>
      <c r="D19" t="s">
        <v>54</v>
      </c>
      <c r="E19" t="s">
        <v>55</v>
      </c>
      <c r="F19" t="s">
        <v>56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/>
      <c r="O19"/>
      <c r="P19" s="57" t="s">
        <v>11</v>
      </c>
      <c r="Q19" s="58" t="s">
        <v>12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</row>
    <row r="20" spans="1:364">
      <c r="A20" s="40" t="s">
        <v>81</v>
      </c>
      <c r="B20" s="41">
        <v>131912.76999999999</v>
      </c>
      <c r="C20" s="41">
        <v>148885.03999999998</v>
      </c>
      <c r="D20" s="41">
        <v>149662.88</v>
      </c>
      <c r="E20" s="41">
        <v>182020.66</v>
      </c>
      <c r="F20" s="41">
        <v>230883.03</v>
      </c>
      <c r="G20" s="41">
        <v>230846.78000000003</v>
      </c>
      <c r="H20" s="41">
        <v>174150.88999999998</v>
      </c>
      <c r="I20" s="41">
        <v>220119.41999999998</v>
      </c>
      <c r="J20" s="41">
        <v>229062.54</v>
      </c>
      <c r="K20" s="41">
        <v>221498.45</v>
      </c>
      <c r="L20" s="41">
        <v>204420.37</v>
      </c>
      <c r="M20" s="41">
        <v>239623.64</v>
      </c>
      <c r="P20" s="52">
        <f>SUM(B20:M20)</f>
        <v>2363086.4700000002</v>
      </c>
      <c r="Q20" s="53" cm="1">
        <f t="array" ref="Q20">(INDEX(A20:M20,$Q$2)-INDEX(A20:M20,$Q$2-1))/INDEX(A20:M20,$Q$2-1)</f>
        <v>0.17221018629405679</v>
      </c>
    </row>
    <row r="21" spans="1:364" s="41" customFormat="1">
      <c r="A21" s="40" t="s">
        <v>14</v>
      </c>
      <c r="B21" s="41">
        <v>27405.730000000003</v>
      </c>
      <c r="C21" s="41">
        <v>31170.269999999993</v>
      </c>
      <c r="D21" s="41">
        <v>30167.509999999995</v>
      </c>
      <c r="E21" s="41">
        <v>32027.01</v>
      </c>
      <c r="F21" s="41">
        <v>35789.780000000006</v>
      </c>
      <c r="G21" s="41">
        <v>36445.17</v>
      </c>
      <c r="H21" s="41">
        <v>37593.78</v>
      </c>
      <c r="I21" s="41">
        <v>43279.500000000007</v>
      </c>
      <c r="J21" s="41">
        <v>45541.69</v>
      </c>
      <c r="K21" s="41">
        <v>44331.06</v>
      </c>
      <c r="L21" s="41">
        <v>38037.11</v>
      </c>
      <c r="M21" s="41">
        <v>42924.62000000001</v>
      </c>
      <c r="N21"/>
      <c r="O21"/>
      <c r="P21" s="52">
        <f t="shared" ref="P21:P22" si="4">SUM(B21:M21)</f>
        <v>444713.23</v>
      </c>
      <c r="Q21" s="53" cm="1">
        <f t="array" ref="Q21">(INDEX(A21:M21,$Q$2)-INDEX(A21:M21,$Q$2-1))/INDEX(A21:M21,$Q$2-1)</f>
        <v>0.12849320045608115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</row>
    <row r="22" spans="1:364" s="41" customFormat="1">
      <c r="A22" s="40" t="s">
        <v>15</v>
      </c>
      <c r="B22" s="41">
        <v>1686.8200000000002</v>
      </c>
      <c r="C22" s="41">
        <v>1723.09</v>
      </c>
      <c r="D22" s="41">
        <v>1698.1699999999998</v>
      </c>
      <c r="E22" s="41">
        <v>1884.21</v>
      </c>
      <c r="F22" s="41">
        <v>2395.59</v>
      </c>
      <c r="G22" s="41">
        <v>2897.59</v>
      </c>
      <c r="H22" s="41">
        <v>2244.8199999999997</v>
      </c>
      <c r="I22" s="41">
        <v>1968.89</v>
      </c>
      <c r="J22" s="41">
        <v>1832.2300000000002</v>
      </c>
      <c r="K22" s="41">
        <v>2094.91</v>
      </c>
      <c r="L22" s="41">
        <v>1571.27</v>
      </c>
      <c r="M22" s="41">
        <v>1933.84</v>
      </c>
      <c r="N22"/>
      <c r="O22"/>
      <c r="P22" s="52">
        <f t="shared" si="4"/>
        <v>23931.43</v>
      </c>
      <c r="Q22" s="53" cm="1">
        <f t="array" ref="Q22">(INDEX(A22:M22,$Q$2)-INDEX(A22:M22,$Q$2-1))/INDEX(A22:M22,$Q$2-1)</f>
        <v>0.23074964837360856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</row>
    <row r="23" spans="1:364" s="4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</row>
    <row r="25" spans="1:364">
      <c r="A25" s="33" t="s">
        <v>57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</row>
    <row r="26" spans="1:364">
      <c r="A26" s="34" t="s">
        <v>74</v>
      </c>
      <c r="B26" s="41"/>
      <c r="C26" s="41"/>
      <c r="D26" s="41"/>
      <c r="E26" s="41"/>
      <c r="F26" s="41"/>
    </row>
    <row r="27" spans="1:364">
      <c r="A27" s="35" t="s">
        <v>72</v>
      </c>
      <c r="B27" s="41">
        <v>105155.20999999998</v>
      </c>
      <c r="C27" s="41">
        <v>19253.11</v>
      </c>
      <c r="D27" s="41">
        <v>9817.1600000000017</v>
      </c>
      <c r="E27" s="41">
        <v>823.72999999999979</v>
      </c>
      <c r="F27" s="41">
        <v>0</v>
      </c>
    </row>
    <row r="28" spans="1:364">
      <c r="A28" s="35" t="s">
        <v>73</v>
      </c>
      <c r="B28" s="41">
        <v>124648.09999999996</v>
      </c>
      <c r="C28" s="41">
        <v>20392.82</v>
      </c>
      <c r="D28" s="41">
        <v>12228.03</v>
      </c>
      <c r="E28" s="41">
        <v>1011.51</v>
      </c>
      <c r="F28" s="41">
        <v>0</v>
      </c>
    </row>
    <row r="29" spans="1:364">
      <c r="A29" s="35" t="s">
        <v>54</v>
      </c>
      <c r="B29" s="41">
        <v>124924.48</v>
      </c>
      <c r="C29" s="41">
        <v>16989.710000000006</v>
      </c>
      <c r="D29" s="41">
        <v>11734.010000000002</v>
      </c>
      <c r="E29" s="41">
        <v>816.20999999999992</v>
      </c>
      <c r="F29" s="41">
        <v>0</v>
      </c>
    </row>
    <row r="30" spans="1:364">
      <c r="A30" s="35" t="s">
        <v>55</v>
      </c>
      <c r="B30" s="41">
        <v>145754.61000000002</v>
      </c>
      <c r="C30" s="41">
        <v>20214.760000000002</v>
      </c>
      <c r="D30" s="41">
        <v>11709.3</v>
      </c>
      <c r="E30" s="41">
        <v>1060.6199999999999</v>
      </c>
      <c r="F30" s="41">
        <v>0</v>
      </c>
    </row>
    <row r="31" spans="1:364">
      <c r="A31" s="35" t="s">
        <v>56</v>
      </c>
      <c r="B31" s="41">
        <v>154701.18999999997</v>
      </c>
      <c r="C31" s="41">
        <v>24129.520000000004</v>
      </c>
      <c r="D31" s="41">
        <v>16226.08</v>
      </c>
      <c r="E31" s="41">
        <v>1209.8400000000001</v>
      </c>
      <c r="F31" s="41">
        <v>0</v>
      </c>
    </row>
    <row r="32" spans="1:364">
      <c r="A32" s="34" t="s">
        <v>75</v>
      </c>
      <c r="B32" s="41"/>
      <c r="C32" s="41"/>
      <c r="D32" s="41"/>
      <c r="E32" s="41"/>
      <c r="F32" s="41"/>
    </row>
    <row r="33" spans="1:6">
      <c r="A33" s="35" t="s">
        <v>65</v>
      </c>
      <c r="B33" s="41">
        <v>186167.28999999998</v>
      </c>
      <c r="C33" s="41">
        <v>24589.43</v>
      </c>
      <c r="D33" s="41">
        <v>16693.72</v>
      </c>
      <c r="E33" s="41">
        <v>2306.7999999999993</v>
      </c>
      <c r="F33" s="41">
        <v>1.26</v>
      </c>
    </row>
    <row r="34" spans="1:6">
      <c r="A34" s="35" t="s">
        <v>66</v>
      </c>
      <c r="B34" s="41">
        <v>143094.79</v>
      </c>
      <c r="C34" s="41">
        <v>20435.849999999999</v>
      </c>
      <c r="D34" s="41">
        <v>11447.88</v>
      </c>
      <c r="E34" s="41">
        <v>1133.3799999999999</v>
      </c>
      <c r="F34" s="41">
        <v>0</v>
      </c>
    </row>
    <row r="35" spans="1:6">
      <c r="A35" s="35" t="s">
        <v>67</v>
      </c>
      <c r="B35" s="41">
        <v>186729.95999999996</v>
      </c>
      <c r="C35" s="41">
        <v>22687.530000000006</v>
      </c>
      <c r="D35" s="41">
        <v>12526.979999999998</v>
      </c>
      <c r="E35" s="41">
        <v>1010.8000000000001</v>
      </c>
      <c r="F35" s="41">
        <v>0</v>
      </c>
    </row>
    <row r="36" spans="1:6">
      <c r="A36" s="35" t="s">
        <v>68</v>
      </c>
      <c r="B36" s="41">
        <v>209247.15000000002</v>
      </c>
      <c r="C36" s="41">
        <v>20897.560000000001</v>
      </c>
      <c r="D36" s="41">
        <v>13795.339999999998</v>
      </c>
      <c r="E36" s="41">
        <v>898.38000000000022</v>
      </c>
      <c r="F36" s="41">
        <v>0</v>
      </c>
    </row>
    <row r="37" spans="1:6">
      <c r="A37" s="35" t="s">
        <v>69</v>
      </c>
      <c r="B37" s="41">
        <v>178433.31</v>
      </c>
      <c r="C37" s="41">
        <v>23509.62</v>
      </c>
      <c r="D37" s="41">
        <v>13825.629999999996</v>
      </c>
      <c r="E37" s="41">
        <v>1108.68</v>
      </c>
      <c r="F37" s="41">
        <v>0</v>
      </c>
    </row>
    <row r="38" spans="1:6">
      <c r="A38" s="35" t="s">
        <v>70</v>
      </c>
      <c r="B38" s="41">
        <v>160558.38</v>
      </c>
      <c r="C38" s="41">
        <v>18155.89</v>
      </c>
      <c r="D38" s="41">
        <v>11527.730000000001</v>
      </c>
      <c r="E38" s="41">
        <v>1191.25</v>
      </c>
      <c r="F38" s="41">
        <v>0</v>
      </c>
    </row>
    <row r="39" spans="1:6">
      <c r="A39" s="35" t="s">
        <v>71</v>
      </c>
      <c r="B39" s="41">
        <v>208413.1</v>
      </c>
      <c r="C39" s="41">
        <v>28031.819999999996</v>
      </c>
      <c r="D39" s="41">
        <v>13062.349999999999</v>
      </c>
      <c r="E39" s="41">
        <v>2089.9300000000007</v>
      </c>
      <c r="F39" s="41">
        <v>7.82</v>
      </c>
    </row>
    <row r="40" spans="1:6">
      <c r="A40" s="34" t="s">
        <v>53</v>
      </c>
      <c r="B40" s="41">
        <v>1927827.57</v>
      </c>
      <c r="C40" s="41">
        <v>259287.61999999985</v>
      </c>
      <c r="D40" s="41">
        <v>154594.21</v>
      </c>
      <c r="E40" s="41">
        <v>14661.130000000001</v>
      </c>
      <c r="F40" s="41">
        <v>9.08</v>
      </c>
    </row>
  </sheetData>
  <dataConsolidate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94AD-3392-4882-AE31-AF59160EE31D}">
  <dimension ref="A1:I363"/>
  <sheetViews>
    <sheetView zoomScale="115" zoomScaleNormal="115" workbookViewId="0"/>
  </sheetViews>
  <sheetFormatPr defaultRowHeight="15.6"/>
  <cols>
    <col min="1" max="1" width="13.6640625" customWidth="1"/>
    <col min="2" max="2" width="15.109375" customWidth="1"/>
    <col min="3" max="3" width="23" customWidth="1"/>
    <col min="4" max="4" width="17" customWidth="1"/>
    <col min="5" max="6" width="15.109375" customWidth="1"/>
    <col min="7" max="7" width="29.5546875" customWidth="1"/>
    <col min="8" max="8" width="15.109375" customWidth="1"/>
  </cols>
  <sheetData>
    <row r="1" spans="1:8">
      <c r="A1" t="s">
        <v>25</v>
      </c>
      <c r="B1" t="s">
        <v>2</v>
      </c>
      <c r="C1" t="s">
        <v>3</v>
      </c>
      <c r="D1" t="s">
        <v>26</v>
      </c>
      <c r="E1" t="s">
        <v>1</v>
      </c>
      <c r="F1" t="s">
        <v>27</v>
      </c>
      <c r="G1" t="s">
        <v>28</v>
      </c>
      <c r="H1" t="s">
        <v>0</v>
      </c>
    </row>
    <row r="2" spans="1:8">
      <c r="A2" s="31">
        <v>44044</v>
      </c>
      <c r="B2">
        <v>0.43555314533622558</v>
      </c>
      <c r="C2">
        <v>189.30167028199526</v>
      </c>
      <c r="D2">
        <v>4.2767895878524946</v>
      </c>
      <c r="E2">
        <v>10515.2</v>
      </c>
      <c r="F2">
        <v>872.02</v>
      </c>
      <c r="G2">
        <v>1.3321035892775994</v>
      </c>
      <c r="H2">
        <v>3169.44</v>
      </c>
    </row>
    <row r="3" spans="1:8">
      <c r="A3" s="31">
        <v>44045</v>
      </c>
      <c r="B3">
        <v>0.53272472892619771</v>
      </c>
      <c r="C3">
        <v>277.52789087093322</v>
      </c>
      <c r="D3">
        <v>2.0265862189576733</v>
      </c>
      <c r="E3">
        <v>8889.44</v>
      </c>
      <c r="F3">
        <v>1044.3999999999999</v>
      </c>
      <c r="G3">
        <v>0.92923864648262888</v>
      </c>
      <c r="H3">
        <v>1549.7399999999998</v>
      </c>
    </row>
    <row r="4" spans="1:8">
      <c r="A4" s="31">
        <v>44046</v>
      </c>
      <c r="B4">
        <v>0.79231891103548757</v>
      </c>
      <c r="C4">
        <v>208.06793874574578</v>
      </c>
      <c r="D4">
        <v>1.3616982660832921</v>
      </c>
      <c r="E4">
        <v>15212.400000000001</v>
      </c>
      <c r="F4">
        <v>5115.5999999999995</v>
      </c>
      <c r="G4">
        <v>1.2901045296167173</v>
      </c>
      <c r="H4">
        <v>2789.6400000000003</v>
      </c>
    </row>
    <row r="5" spans="1:8">
      <c r="A5" s="31">
        <v>44047</v>
      </c>
      <c r="B5">
        <v>0.60375165125495378</v>
      </c>
      <c r="C5">
        <v>210.67963452223648</v>
      </c>
      <c r="D5">
        <v>1.5767811536767904</v>
      </c>
      <c r="E5">
        <v>10119.85</v>
      </c>
      <c r="F5">
        <v>3978</v>
      </c>
      <c r="G5">
        <v>0.98481191222569819</v>
      </c>
      <c r="H5">
        <v>5569.74</v>
      </c>
    </row>
    <row r="6" spans="1:8">
      <c r="A6" s="31">
        <v>44048</v>
      </c>
      <c r="B6">
        <v>0.36177923976608162</v>
      </c>
      <c r="C6">
        <v>221.73809210526287</v>
      </c>
      <c r="D6">
        <v>1.7349999999999961</v>
      </c>
      <c r="E6">
        <v>18738</v>
      </c>
      <c r="F6">
        <v>5859</v>
      </c>
      <c r="G6">
        <v>1.4576259246213445</v>
      </c>
      <c r="H6">
        <v>3293.24</v>
      </c>
    </row>
    <row r="7" spans="1:8">
      <c r="A7" s="31">
        <v>44049</v>
      </c>
      <c r="B7">
        <v>0.65086846793349162</v>
      </c>
      <c r="C7">
        <v>139.76187648456002</v>
      </c>
      <c r="D7">
        <v>1.8388375890736288</v>
      </c>
      <c r="E7">
        <v>7839.5</v>
      </c>
      <c r="F7">
        <v>2515.92</v>
      </c>
      <c r="G7">
        <v>1.7748406622752306</v>
      </c>
      <c r="H7">
        <v>4999.13</v>
      </c>
    </row>
    <row r="8" spans="1:8">
      <c r="A8" s="31">
        <v>44050</v>
      </c>
      <c r="B8">
        <v>0.95488415779586622</v>
      </c>
      <c r="C8">
        <v>144.6610050093918</v>
      </c>
      <c r="D8">
        <v>1.2219536631183419</v>
      </c>
      <c r="E8">
        <v>7511.28</v>
      </c>
      <c r="F8">
        <v>1867.1100000000001</v>
      </c>
      <c r="G8">
        <v>0.72494798562511809</v>
      </c>
      <c r="H8">
        <v>6555.88</v>
      </c>
    </row>
    <row r="9" spans="1:8">
      <c r="A9" s="31">
        <v>44051</v>
      </c>
      <c r="B9">
        <v>0.71360396653238278</v>
      </c>
      <c r="C9">
        <v>176.65150914161714</v>
      </c>
      <c r="D9">
        <v>1.7624604896188403</v>
      </c>
      <c r="E9">
        <v>10776.240000000002</v>
      </c>
      <c r="F9">
        <v>949.61999999999989</v>
      </c>
      <c r="G9">
        <v>1.8091729622266268</v>
      </c>
      <c r="H9">
        <v>2188.0500000000002</v>
      </c>
    </row>
    <row r="10" spans="1:8">
      <c r="A10" s="31">
        <v>44052</v>
      </c>
      <c r="B10">
        <v>0.33024265644955259</v>
      </c>
      <c r="C10">
        <v>346.29951149425153</v>
      </c>
      <c r="D10">
        <v>2.2885536398467425</v>
      </c>
      <c r="E10">
        <v>10512.7</v>
      </c>
      <c r="F10">
        <v>1535.2</v>
      </c>
      <c r="G10">
        <v>1.0081829733163861</v>
      </c>
      <c r="H10">
        <v>3022.08</v>
      </c>
    </row>
    <row r="11" spans="1:8">
      <c r="A11" s="31">
        <v>44053</v>
      </c>
      <c r="B11">
        <v>0.78865056162486447</v>
      </c>
      <c r="C11">
        <v>116.56104631481706</v>
      </c>
      <c r="D11">
        <v>2.6219233728265849</v>
      </c>
      <c r="E11">
        <v>19952.68</v>
      </c>
      <c r="F11">
        <v>3305.56</v>
      </c>
      <c r="G11">
        <v>1.629542772861353</v>
      </c>
      <c r="H11">
        <v>4122.24</v>
      </c>
    </row>
    <row r="12" spans="1:8">
      <c r="A12" s="31">
        <v>44054</v>
      </c>
      <c r="B12">
        <v>0.90173050719152137</v>
      </c>
      <c r="C12">
        <v>203.89871309613875</v>
      </c>
      <c r="D12">
        <v>2.1898410295230808</v>
      </c>
      <c r="E12">
        <v>13733.4</v>
      </c>
      <c r="F12">
        <v>1961</v>
      </c>
      <c r="G12">
        <v>0.84848018816717707</v>
      </c>
      <c r="H12">
        <v>3924.1699999999996</v>
      </c>
    </row>
    <row r="13" spans="1:8">
      <c r="A13" s="31">
        <v>44055</v>
      </c>
      <c r="B13">
        <v>0.81406445406445305</v>
      </c>
      <c r="C13">
        <v>155.738335738335</v>
      </c>
      <c r="D13">
        <v>2.8615873015872912</v>
      </c>
      <c r="E13">
        <v>19335.03</v>
      </c>
      <c r="F13">
        <v>4799.6399999999994</v>
      </c>
      <c r="G13">
        <v>0.87172314761630698</v>
      </c>
      <c r="H13">
        <v>4752.93</v>
      </c>
    </row>
    <row r="14" spans="1:8">
      <c r="A14" s="31">
        <v>44056</v>
      </c>
      <c r="B14">
        <v>0.79461710274409614</v>
      </c>
      <c r="C14">
        <v>214.15222399489403</v>
      </c>
      <c r="D14">
        <v>2.4342852584556445</v>
      </c>
      <c r="E14">
        <v>6935.5</v>
      </c>
      <c r="F14">
        <v>1925.0000000000002</v>
      </c>
      <c r="G14">
        <v>1.7245920303605229</v>
      </c>
      <c r="H14">
        <v>3214.7</v>
      </c>
    </row>
    <row r="15" spans="1:8">
      <c r="A15" s="31">
        <v>44057</v>
      </c>
      <c r="B15">
        <v>0.8381064220183484</v>
      </c>
      <c r="C15">
        <v>221.83524403669625</v>
      </c>
      <c r="D15">
        <v>3.2208440366972448</v>
      </c>
      <c r="E15">
        <v>11580.5</v>
      </c>
      <c r="F15">
        <v>4056.36</v>
      </c>
      <c r="G15">
        <v>1.3630926489778119</v>
      </c>
      <c r="H15">
        <v>3310.56</v>
      </c>
    </row>
    <row r="16" spans="1:8">
      <c r="A16" s="31">
        <v>44058</v>
      </c>
      <c r="B16">
        <v>0.73782814347654624</v>
      </c>
      <c r="C16">
        <v>142.18245171462334</v>
      </c>
      <c r="D16">
        <v>2.6468269609775299</v>
      </c>
      <c r="E16">
        <v>3558.9500000000003</v>
      </c>
      <c r="F16">
        <v>945</v>
      </c>
      <c r="G16">
        <v>1.7015683308118901</v>
      </c>
      <c r="H16">
        <v>2300.2799999999997</v>
      </c>
    </row>
    <row r="17" spans="1:8">
      <c r="A17" s="31">
        <v>44059</v>
      </c>
      <c r="B17">
        <v>0.87697552447552374</v>
      </c>
      <c r="C17">
        <v>285.09318181818111</v>
      </c>
      <c r="D17">
        <v>2.6224825174825126</v>
      </c>
      <c r="E17">
        <v>4695.84</v>
      </c>
      <c r="F17">
        <v>821.46999999999991</v>
      </c>
      <c r="G17">
        <v>1.6315754560530598</v>
      </c>
      <c r="H17">
        <v>1193.94</v>
      </c>
    </row>
    <row r="18" spans="1:8">
      <c r="A18" s="31">
        <v>44060</v>
      </c>
      <c r="B18">
        <v>0.59659857904085234</v>
      </c>
      <c r="C18">
        <v>120.81882474837158</v>
      </c>
      <c r="D18">
        <v>2.9988277087033666</v>
      </c>
      <c r="E18">
        <v>6931.08</v>
      </c>
      <c r="F18">
        <v>1206.3200000000002</v>
      </c>
      <c r="G18">
        <v>1.5799109131403011</v>
      </c>
      <c r="H18">
        <v>3151.98</v>
      </c>
    </row>
    <row r="19" spans="1:8">
      <c r="A19" s="31">
        <v>44061</v>
      </c>
      <c r="B19">
        <v>0.68568100051396252</v>
      </c>
      <c r="C19">
        <v>211.78873907829325</v>
      </c>
      <c r="D19">
        <v>2.8492204899777192</v>
      </c>
      <c r="E19">
        <v>12537.14</v>
      </c>
      <c r="F19">
        <v>2099.1999999999998</v>
      </c>
      <c r="G19">
        <v>1.6804030433888459</v>
      </c>
      <c r="H19">
        <v>5932.86</v>
      </c>
    </row>
    <row r="20" spans="1:8">
      <c r="A20" s="31">
        <v>44062</v>
      </c>
      <c r="B20">
        <v>0.68224345247899798</v>
      </c>
      <c r="C20">
        <v>249.26944819634227</v>
      </c>
      <c r="D20">
        <v>2.9022401581288042</v>
      </c>
      <c r="E20">
        <v>16274.5</v>
      </c>
      <c r="F20">
        <v>3369.7799999999997</v>
      </c>
      <c r="G20">
        <v>0.91678172190625018</v>
      </c>
      <c r="H20">
        <v>5914.8399999999992</v>
      </c>
    </row>
    <row r="21" spans="1:8">
      <c r="A21" s="31">
        <v>44063</v>
      </c>
      <c r="B21">
        <v>0.38662658433539143</v>
      </c>
      <c r="C21">
        <v>137.40104809879742</v>
      </c>
      <c r="D21">
        <v>2.1700064998374979</v>
      </c>
      <c r="E21">
        <v>19171.899999999998</v>
      </c>
      <c r="F21">
        <v>1901.3500000000001</v>
      </c>
      <c r="G21">
        <v>0.93999613302396856</v>
      </c>
      <c r="H21">
        <v>6206.4</v>
      </c>
    </row>
    <row r="22" spans="1:8">
      <c r="A22" s="31">
        <v>44064</v>
      </c>
      <c r="B22">
        <v>0.63364236049206635</v>
      </c>
      <c r="C22">
        <v>177.71638438224221</v>
      </c>
      <c r="D22">
        <v>2.1488678908896399</v>
      </c>
      <c r="E22">
        <v>7713.92</v>
      </c>
      <c r="F22">
        <v>3958.14</v>
      </c>
      <c r="G22">
        <v>0.88117930456639504</v>
      </c>
      <c r="H22">
        <v>4630.78</v>
      </c>
    </row>
    <row r="23" spans="1:8">
      <c r="A23" s="31">
        <v>44065</v>
      </c>
      <c r="B23">
        <v>0.60665193370165738</v>
      </c>
      <c r="C23">
        <v>166.24213259668488</v>
      </c>
      <c r="D23">
        <v>1.651734806629831</v>
      </c>
      <c r="E23">
        <v>5569.41</v>
      </c>
      <c r="F23">
        <v>1781.04</v>
      </c>
      <c r="G23">
        <v>1.6678752886835908</v>
      </c>
      <c r="H23">
        <v>1905.2</v>
      </c>
    </row>
    <row r="24" spans="1:8">
      <c r="A24" s="31">
        <v>44066</v>
      </c>
      <c r="B24">
        <v>0.4407311669128508</v>
      </c>
      <c r="C24">
        <v>338.24612259970348</v>
      </c>
      <c r="D24">
        <v>3.4961742983751822</v>
      </c>
      <c r="E24">
        <v>7213.44</v>
      </c>
      <c r="F24">
        <v>2012.1399999999999</v>
      </c>
      <c r="G24">
        <v>1.5727962529273978</v>
      </c>
      <c r="H24">
        <v>2668.75</v>
      </c>
    </row>
    <row r="25" spans="1:8">
      <c r="A25" s="31">
        <v>44067</v>
      </c>
      <c r="B25">
        <v>0.53166373098478714</v>
      </c>
      <c r="C25">
        <v>87.103042433946996</v>
      </c>
      <c r="D25">
        <v>2.0597550040031956</v>
      </c>
      <c r="E25">
        <v>7660.09</v>
      </c>
      <c r="F25">
        <v>1802</v>
      </c>
      <c r="G25">
        <v>1.3923121276186743</v>
      </c>
      <c r="H25">
        <v>6243.5999999999995</v>
      </c>
    </row>
    <row r="26" spans="1:8">
      <c r="A26" s="31">
        <v>44068</v>
      </c>
      <c r="B26">
        <v>0.64242870009006237</v>
      </c>
      <c r="C26">
        <v>253.98661663164123</v>
      </c>
      <c r="D26">
        <v>1.8380021014710262</v>
      </c>
      <c r="E26">
        <v>16175.19</v>
      </c>
      <c r="F26">
        <v>3185.7999999999997</v>
      </c>
      <c r="G26">
        <v>1.3415030564545121</v>
      </c>
      <c r="H26">
        <v>2781</v>
      </c>
    </row>
    <row r="27" spans="1:8">
      <c r="A27" s="31">
        <v>44069</v>
      </c>
      <c r="B27">
        <v>0.92603461479552651</v>
      </c>
      <c r="C27">
        <v>223.64348904885844</v>
      </c>
      <c r="D27">
        <v>3.0659825394394153</v>
      </c>
      <c r="E27">
        <v>10824.44</v>
      </c>
      <c r="F27">
        <v>5166.59</v>
      </c>
      <c r="G27">
        <v>0.7577873986735395</v>
      </c>
      <c r="H27">
        <v>3148.24</v>
      </c>
    </row>
    <row r="28" spans="1:8">
      <c r="A28" s="31">
        <v>44070</v>
      </c>
      <c r="B28">
        <v>0.96560964716391162</v>
      </c>
      <c r="C28">
        <v>170.09031263957073</v>
      </c>
      <c r="D28">
        <v>2.6684382909036692</v>
      </c>
      <c r="E28">
        <v>12780.519999999999</v>
      </c>
      <c r="F28">
        <v>2417.92</v>
      </c>
      <c r="G28">
        <v>1.8180435967302309</v>
      </c>
      <c r="H28">
        <v>3743.4</v>
      </c>
    </row>
    <row r="29" spans="1:8">
      <c r="A29" s="31">
        <v>44071</v>
      </c>
      <c r="B29">
        <v>0.49504918588873781</v>
      </c>
      <c r="C29">
        <v>122.25124151967404</v>
      </c>
      <c r="D29">
        <v>2.1774626865671625</v>
      </c>
      <c r="E29">
        <v>7391.7599999999993</v>
      </c>
      <c r="F29">
        <v>1824.4800000000002</v>
      </c>
      <c r="G29">
        <v>0.85344750254841983</v>
      </c>
      <c r="H29">
        <v>3531.6</v>
      </c>
    </row>
    <row r="30" spans="1:8">
      <c r="A30" s="31">
        <v>44072</v>
      </c>
      <c r="B30">
        <v>0.84625644134586209</v>
      </c>
      <c r="C30">
        <v>127.84834495301588</v>
      </c>
      <c r="D30">
        <v>1.6210184904516516</v>
      </c>
      <c r="E30">
        <v>13416.26</v>
      </c>
      <c r="F30">
        <v>2518.96</v>
      </c>
      <c r="G30">
        <v>1.2104059328649475</v>
      </c>
      <c r="H30">
        <v>2254.56</v>
      </c>
    </row>
    <row r="31" spans="1:8">
      <c r="A31" s="31">
        <v>44073</v>
      </c>
      <c r="B31">
        <v>0.5167134652201657</v>
      </c>
      <c r="C31">
        <v>319.77231652839794</v>
      </c>
      <c r="D31">
        <v>3.2513720485003139</v>
      </c>
      <c r="E31">
        <v>10832.4</v>
      </c>
      <c r="F31">
        <v>2397.41</v>
      </c>
      <c r="G31">
        <v>1.1670543933054331</v>
      </c>
      <c r="H31">
        <v>1266.7</v>
      </c>
    </row>
    <row r="32" spans="1:8">
      <c r="A32" s="31">
        <v>44074</v>
      </c>
      <c r="B32">
        <v>0.89748837209302312</v>
      </c>
      <c r="C32">
        <v>173.75874418604639</v>
      </c>
      <c r="D32">
        <v>1.3427005813953461</v>
      </c>
      <c r="E32">
        <v>10435.27</v>
      </c>
      <c r="F32">
        <v>5048.74</v>
      </c>
      <c r="G32">
        <v>1.3205141750308111</v>
      </c>
      <c r="H32">
        <v>6474.0599999999995</v>
      </c>
    </row>
    <row r="33" spans="1:8">
      <c r="A33" s="31">
        <v>44075</v>
      </c>
      <c r="B33">
        <v>0.81747624076029479</v>
      </c>
      <c r="C33">
        <v>188.86735876451885</v>
      </c>
      <c r="D33">
        <v>1.9468189017951352</v>
      </c>
      <c r="E33">
        <v>23989.5</v>
      </c>
      <c r="F33">
        <v>5499.33</v>
      </c>
      <c r="G33">
        <v>0.60031695721077505</v>
      </c>
      <c r="H33">
        <v>6246.9</v>
      </c>
    </row>
    <row r="34" spans="1:8">
      <c r="A34" s="31">
        <v>44076</v>
      </c>
      <c r="B34">
        <v>1.0199767171129219</v>
      </c>
      <c r="C34">
        <v>229.7590790324661</v>
      </c>
      <c r="D34">
        <v>2.2511757857974368</v>
      </c>
      <c r="E34">
        <v>17585.13</v>
      </c>
      <c r="F34">
        <v>2377.0500000000002</v>
      </c>
      <c r="G34">
        <v>0.71292435135979459</v>
      </c>
      <c r="H34">
        <v>6525.96</v>
      </c>
    </row>
    <row r="35" spans="1:8">
      <c r="A35" s="31">
        <v>44077</v>
      </c>
      <c r="B35">
        <v>0.91735081967213083</v>
      </c>
      <c r="C35">
        <v>106.59092983606529</v>
      </c>
      <c r="D35">
        <v>1.9191763934426207</v>
      </c>
      <c r="E35">
        <v>20522.899999999998</v>
      </c>
      <c r="F35">
        <v>2424.2400000000002</v>
      </c>
      <c r="G35">
        <v>1.1851065534369454</v>
      </c>
      <c r="H35">
        <v>8550.17</v>
      </c>
    </row>
    <row r="36" spans="1:8">
      <c r="A36" s="31">
        <v>44078</v>
      </c>
      <c r="B36">
        <v>1.0271690906419857</v>
      </c>
      <c r="C36">
        <v>214.63486704862589</v>
      </c>
      <c r="D36">
        <v>3.141917144116344</v>
      </c>
      <c r="E36">
        <v>9311.36</v>
      </c>
      <c r="F36">
        <v>2042.5600000000002</v>
      </c>
      <c r="G36">
        <v>0.87679373368146152</v>
      </c>
      <c r="H36">
        <v>6664.2</v>
      </c>
    </row>
    <row r="37" spans="1:8">
      <c r="A37" s="31">
        <v>44079</v>
      </c>
      <c r="B37">
        <v>0.3454973329149667</v>
      </c>
      <c r="C37">
        <v>137.32498274239046</v>
      </c>
      <c r="D37">
        <v>3.2351113900219621</v>
      </c>
      <c r="E37">
        <v>13122.199999999999</v>
      </c>
      <c r="F37">
        <v>1592.1999999999998</v>
      </c>
      <c r="G37">
        <v>0.79069227691075827</v>
      </c>
      <c r="H37">
        <v>2873.85</v>
      </c>
    </row>
    <row r="38" spans="1:8">
      <c r="A38" s="31">
        <v>44080</v>
      </c>
      <c r="B38">
        <v>0.90117208470026733</v>
      </c>
      <c r="C38">
        <v>121.5485594989557</v>
      </c>
      <c r="D38">
        <v>2.8151506113927782</v>
      </c>
      <c r="E38">
        <v>8048.1600000000008</v>
      </c>
      <c r="F38">
        <v>2473.14</v>
      </c>
      <c r="G38">
        <v>1.7960192678227258</v>
      </c>
      <c r="H38">
        <v>1427.2500000000002</v>
      </c>
    </row>
    <row r="39" spans="1:8">
      <c r="A39" s="31">
        <v>44081</v>
      </c>
      <c r="B39">
        <v>0.978454968944098</v>
      </c>
      <c r="C39">
        <v>164.95416149068319</v>
      </c>
      <c r="D39">
        <v>2.9427717391304271</v>
      </c>
      <c r="E39">
        <v>13175.77</v>
      </c>
      <c r="F39">
        <v>4817.7</v>
      </c>
      <c r="G39">
        <v>1.5035948116121016</v>
      </c>
      <c r="H39">
        <v>3626.5600000000004</v>
      </c>
    </row>
    <row r="40" spans="1:8">
      <c r="A40" s="31">
        <v>44082</v>
      </c>
      <c r="B40">
        <v>0.71102149853708174</v>
      </c>
      <c r="C40">
        <v>212.87461264470116</v>
      </c>
      <c r="D40">
        <v>1.6624348047322157</v>
      </c>
      <c r="E40">
        <v>24724</v>
      </c>
      <c r="F40">
        <v>2820.0299999999997</v>
      </c>
      <c r="G40">
        <v>0.7666930813776256</v>
      </c>
      <c r="H40">
        <v>9449.2799999999988</v>
      </c>
    </row>
    <row r="41" spans="1:8">
      <c r="A41" s="31">
        <v>44083</v>
      </c>
      <c r="B41">
        <v>0.40537199542159463</v>
      </c>
      <c r="C41">
        <v>132.11408622663029</v>
      </c>
      <c r="D41">
        <v>2.1596400864809842</v>
      </c>
      <c r="E41">
        <v>25025</v>
      </c>
      <c r="F41">
        <v>3558.94</v>
      </c>
      <c r="G41">
        <v>1.3871697828709264</v>
      </c>
      <c r="H41">
        <v>8290</v>
      </c>
    </row>
    <row r="42" spans="1:8">
      <c r="A42" s="31">
        <v>44084</v>
      </c>
      <c r="B42">
        <v>0.58171599203715962</v>
      </c>
      <c r="C42">
        <v>226.72140676841317</v>
      </c>
      <c r="D42">
        <v>1.5337757133377559</v>
      </c>
      <c r="E42">
        <v>9410.6999999999989</v>
      </c>
      <c r="F42">
        <v>4474.32</v>
      </c>
      <c r="G42">
        <v>1.0190533015115315</v>
      </c>
      <c r="H42">
        <v>5845.05</v>
      </c>
    </row>
    <row r="43" spans="1:8">
      <c r="A43" s="31">
        <v>44085</v>
      </c>
      <c r="B43">
        <v>0.46202800169707237</v>
      </c>
      <c r="C43">
        <v>131.28520011313799</v>
      </c>
      <c r="D43">
        <v>1.3185405176071261</v>
      </c>
      <c r="E43">
        <v>17403.68</v>
      </c>
      <c r="F43">
        <v>4190.16</v>
      </c>
      <c r="G43">
        <v>0.8644833361245996</v>
      </c>
      <c r="H43">
        <v>3224.34</v>
      </c>
    </row>
    <row r="44" spans="1:8">
      <c r="A44" s="31">
        <v>44086</v>
      </c>
      <c r="B44">
        <v>0.74361575178997574</v>
      </c>
      <c r="C44">
        <v>201.27579952267286</v>
      </c>
      <c r="D44">
        <v>1.8447732696897345</v>
      </c>
      <c r="E44">
        <v>5990.44</v>
      </c>
      <c r="F44">
        <v>1184.73</v>
      </c>
      <c r="G44">
        <v>1.4997476099426299</v>
      </c>
      <c r="H44">
        <v>3033.3999999999996</v>
      </c>
    </row>
    <row r="45" spans="1:8">
      <c r="A45" s="31">
        <v>44087</v>
      </c>
      <c r="B45">
        <v>0.43560439560439507</v>
      </c>
      <c r="C45">
        <v>294.94910471880928</v>
      </c>
      <c r="D45">
        <v>1.6941596638655412</v>
      </c>
      <c r="E45">
        <v>4468.3600000000006</v>
      </c>
      <c r="F45">
        <v>2359</v>
      </c>
      <c r="G45">
        <v>1.2531734172237474</v>
      </c>
      <c r="H45">
        <v>2949.8799999999997</v>
      </c>
    </row>
    <row r="46" spans="1:8">
      <c r="A46" s="31">
        <v>44088</v>
      </c>
      <c r="B46">
        <v>0.9390746188820529</v>
      </c>
      <c r="C46">
        <v>151.19743514308638</v>
      </c>
      <c r="D46">
        <v>1.7215699384862237</v>
      </c>
      <c r="E46">
        <v>10398.15</v>
      </c>
      <c r="F46">
        <v>4359.4800000000005</v>
      </c>
      <c r="G46">
        <v>0.93610014443909351</v>
      </c>
      <c r="H46">
        <v>3551.6699999999996</v>
      </c>
    </row>
    <row r="47" spans="1:8">
      <c r="A47" s="31">
        <v>44089</v>
      </c>
      <c r="B47">
        <v>0.82871281984673328</v>
      </c>
      <c r="C47">
        <v>160.85081179373856</v>
      </c>
      <c r="D47">
        <v>2.6942719833744597</v>
      </c>
      <c r="E47">
        <v>19533.179999999997</v>
      </c>
      <c r="F47">
        <v>3825</v>
      </c>
      <c r="G47">
        <v>1.0569350609285748</v>
      </c>
      <c r="H47">
        <v>9205.8599999999988</v>
      </c>
    </row>
    <row r="48" spans="1:8">
      <c r="A48" s="31">
        <v>44090</v>
      </c>
      <c r="B48">
        <v>0.99334983294146628</v>
      </c>
      <c r="C48">
        <v>190.00889988862755</v>
      </c>
      <c r="D48">
        <v>1.3231011013488427</v>
      </c>
      <c r="E48">
        <v>12141.740000000002</v>
      </c>
      <c r="F48">
        <v>4366.3</v>
      </c>
      <c r="G48">
        <v>1.3104968303110642</v>
      </c>
      <c r="H48">
        <v>4815.9299999999994</v>
      </c>
    </row>
    <row r="49" spans="1:8">
      <c r="A49" s="31">
        <v>44091</v>
      </c>
      <c r="B49">
        <v>0.67874999999999996</v>
      </c>
      <c r="C49">
        <v>186.72307500000002</v>
      </c>
      <c r="D49">
        <v>2.0499375</v>
      </c>
      <c r="E49">
        <v>16965</v>
      </c>
      <c r="F49">
        <v>6499.3499999999995</v>
      </c>
      <c r="G49">
        <v>1.7170964376211006</v>
      </c>
      <c r="H49">
        <v>8184.98</v>
      </c>
    </row>
    <row r="50" spans="1:8">
      <c r="A50" s="31">
        <v>44092</v>
      </c>
      <c r="B50">
        <v>0.39112125534950054</v>
      </c>
      <c r="C50">
        <v>222.8805135520677</v>
      </c>
      <c r="D50">
        <v>1.8397318116975669</v>
      </c>
      <c r="E50">
        <v>15506.53</v>
      </c>
      <c r="F50">
        <v>3716.8</v>
      </c>
      <c r="G50">
        <v>1.2793279890840816</v>
      </c>
      <c r="H50">
        <v>4924.92</v>
      </c>
    </row>
    <row r="51" spans="1:8">
      <c r="A51" s="31">
        <v>44093</v>
      </c>
      <c r="B51">
        <v>0.81012791079042268</v>
      </c>
      <c r="C51">
        <v>170.41623483109177</v>
      </c>
      <c r="D51">
        <v>1.7779107904230873</v>
      </c>
      <c r="E51">
        <v>10383.6</v>
      </c>
      <c r="F51">
        <v>1731.45</v>
      </c>
      <c r="G51">
        <v>1.5585152129817352</v>
      </c>
      <c r="H51">
        <v>3623.5499999999997</v>
      </c>
    </row>
    <row r="52" spans="1:8">
      <c r="A52" s="31">
        <v>44094</v>
      </c>
      <c r="B52">
        <v>0.41563465413028866</v>
      </c>
      <c r="C52">
        <v>218.58631967763577</v>
      </c>
      <c r="D52">
        <v>2.661121558092673</v>
      </c>
      <c r="E52">
        <v>4462.5199999999995</v>
      </c>
      <c r="F52">
        <v>2263.7999999999997</v>
      </c>
      <c r="G52">
        <v>0.84734845360824596</v>
      </c>
      <c r="H52">
        <v>3613.25</v>
      </c>
    </row>
    <row r="53" spans="1:8">
      <c r="A53" s="31">
        <v>44095</v>
      </c>
      <c r="B53">
        <v>0.72588675515391077</v>
      </c>
      <c r="C53">
        <v>127.72301609714721</v>
      </c>
      <c r="D53">
        <v>2.2688506071731114</v>
      </c>
      <c r="E53">
        <v>10452</v>
      </c>
      <c r="F53">
        <v>5881.59</v>
      </c>
      <c r="G53">
        <v>1.2251360429963036</v>
      </c>
      <c r="H53">
        <v>8931</v>
      </c>
    </row>
    <row r="54" spans="1:8">
      <c r="A54" s="31">
        <v>44096</v>
      </c>
      <c r="B54">
        <v>0.81539872611464903</v>
      </c>
      <c r="C54">
        <v>141.94898726114562</v>
      </c>
      <c r="D54">
        <v>2.7174140127388449</v>
      </c>
      <c r="E54">
        <v>15911.35</v>
      </c>
      <c r="F54">
        <v>6788.46</v>
      </c>
      <c r="G54">
        <v>0.84369722094272293</v>
      </c>
      <c r="H54">
        <v>5601.18</v>
      </c>
    </row>
    <row r="55" spans="1:8">
      <c r="A55" s="31">
        <v>44097</v>
      </c>
      <c r="B55">
        <v>0.85841448852328417</v>
      </c>
      <c r="C55">
        <v>93.550683295740967</v>
      </c>
      <c r="D55">
        <v>2.3875494228472824</v>
      </c>
      <c r="E55">
        <v>8331</v>
      </c>
      <c r="F55">
        <v>5181.38</v>
      </c>
      <c r="G55">
        <v>0.95314574770787197</v>
      </c>
      <c r="H55">
        <v>3542.5600000000004</v>
      </c>
    </row>
    <row r="56" spans="1:8">
      <c r="A56" s="31">
        <v>44098</v>
      </c>
      <c r="B56">
        <v>0.49040613344384554</v>
      </c>
      <c r="C56">
        <v>81.755242436800643</v>
      </c>
      <c r="D56">
        <v>2.9646981627296465</v>
      </c>
      <c r="E56">
        <v>9472.64</v>
      </c>
      <c r="F56">
        <v>4675.3200000000006</v>
      </c>
      <c r="G56">
        <v>0.63358529598981106</v>
      </c>
      <c r="H56">
        <v>6661.04</v>
      </c>
    </row>
    <row r="57" spans="1:8">
      <c r="A57" s="31">
        <v>44099</v>
      </c>
      <c r="B57">
        <v>0.99721565617804975</v>
      </c>
      <c r="C57">
        <v>176.65804451266277</v>
      </c>
      <c r="D57">
        <v>2.4210974673829515</v>
      </c>
      <c r="E57">
        <v>18026.800000000003</v>
      </c>
      <c r="F57">
        <v>4843.95</v>
      </c>
      <c r="G57">
        <v>1.0576298701298701</v>
      </c>
      <c r="H57">
        <v>3825.3599999999997</v>
      </c>
    </row>
    <row r="58" spans="1:8">
      <c r="A58" s="31">
        <v>44100</v>
      </c>
      <c r="B58">
        <v>0.75700197238658684</v>
      </c>
      <c r="C58">
        <v>257.09417159763171</v>
      </c>
      <c r="D58">
        <v>3.5693589743589635</v>
      </c>
      <c r="E58">
        <v>8504.1600000000017</v>
      </c>
      <c r="F58">
        <v>1759.6000000000001</v>
      </c>
      <c r="G58">
        <v>1.7872366288492705</v>
      </c>
      <c r="H58">
        <v>1308.04</v>
      </c>
    </row>
    <row r="59" spans="1:8">
      <c r="A59" s="31">
        <v>44101</v>
      </c>
      <c r="B59">
        <v>0.7355678851174926</v>
      </c>
      <c r="C59">
        <v>171.56342036553465</v>
      </c>
      <c r="D59">
        <v>2.7923629242819756</v>
      </c>
      <c r="E59">
        <v>8866.92</v>
      </c>
      <c r="F59">
        <v>1780.8000000000002</v>
      </c>
      <c r="G59">
        <v>1.7672136474410924</v>
      </c>
      <c r="H59">
        <v>1871.1200000000001</v>
      </c>
    </row>
    <row r="60" spans="1:8">
      <c r="A60" s="31">
        <v>44102</v>
      </c>
      <c r="B60">
        <v>0.91676184596388344</v>
      </c>
      <c r="C60">
        <v>201.49556721716269</v>
      </c>
      <c r="D60">
        <v>1.7173298348510566</v>
      </c>
      <c r="E60">
        <v>12212.1</v>
      </c>
      <c r="F60">
        <v>4906.4400000000005</v>
      </c>
      <c r="G60">
        <v>0.71302274394716991</v>
      </c>
      <c r="H60">
        <v>3979.96</v>
      </c>
    </row>
    <row r="61" spans="1:8">
      <c r="A61" s="31">
        <v>44103</v>
      </c>
      <c r="B61">
        <v>0.46353991979584347</v>
      </c>
      <c r="C61">
        <v>150.98191760845776</v>
      </c>
      <c r="D61">
        <v>3.1114582573824157</v>
      </c>
      <c r="E61">
        <v>10169.039999999999</v>
      </c>
      <c r="F61">
        <v>4282.59</v>
      </c>
      <c r="G61">
        <v>0.99614526361845734</v>
      </c>
      <c r="H61">
        <v>3062.57</v>
      </c>
    </row>
    <row r="62" spans="1:8">
      <c r="A62" s="31">
        <v>44104</v>
      </c>
      <c r="B62">
        <v>0.364375</v>
      </c>
      <c r="C62">
        <v>152.02128515624997</v>
      </c>
      <c r="D62">
        <v>1.6222500000000002</v>
      </c>
      <c r="E62">
        <v>5932.8</v>
      </c>
      <c r="F62">
        <v>1899.27</v>
      </c>
      <c r="G62">
        <v>1.8042385411532766</v>
      </c>
      <c r="H62">
        <v>3023.21</v>
      </c>
    </row>
    <row r="63" spans="1:8">
      <c r="A63" s="31">
        <v>44105</v>
      </c>
      <c r="B63">
        <v>0.70122961657117644</v>
      </c>
      <c r="C63">
        <v>263.38535037461349</v>
      </c>
      <c r="D63">
        <v>2.9273776994270579</v>
      </c>
      <c r="E63">
        <v>5629</v>
      </c>
      <c r="F63">
        <v>1425.62</v>
      </c>
      <c r="G63">
        <v>1.5286692650333962</v>
      </c>
      <c r="H63">
        <v>2370.7200000000003</v>
      </c>
    </row>
    <row r="64" spans="1:8">
      <c r="A64" s="31">
        <v>44106</v>
      </c>
      <c r="B64">
        <v>0.82167709147771695</v>
      </c>
      <c r="C64">
        <v>242.1987490226733</v>
      </c>
      <c r="D64">
        <v>3.3835261923377513</v>
      </c>
      <c r="E64">
        <v>6265.23</v>
      </c>
      <c r="F64">
        <v>1508.8</v>
      </c>
      <c r="G64">
        <v>1.2641654059505785</v>
      </c>
      <c r="H64">
        <v>2220.96</v>
      </c>
    </row>
    <row r="65" spans="1:8">
      <c r="A65" s="31">
        <v>44107</v>
      </c>
      <c r="B65">
        <v>0.47761706555671102</v>
      </c>
      <c r="C65">
        <v>183.06780437044728</v>
      </c>
      <c r="D65">
        <v>3.7194380853277771</v>
      </c>
      <c r="E65">
        <v>9502.6200000000008</v>
      </c>
      <c r="F65">
        <v>921.36</v>
      </c>
      <c r="G65">
        <v>1.14945757997218</v>
      </c>
      <c r="H65">
        <v>1121.6400000000001</v>
      </c>
    </row>
    <row r="66" spans="1:8">
      <c r="A66" s="31">
        <v>44108</v>
      </c>
      <c r="B66">
        <v>0.79830759119290096</v>
      </c>
      <c r="C66">
        <v>191.51902727571425</v>
      </c>
      <c r="D66">
        <v>3.8539106145251329</v>
      </c>
      <c r="E66">
        <v>8687</v>
      </c>
      <c r="F66">
        <v>2392.5</v>
      </c>
      <c r="G66">
        <v>0.92212121212120657</v>
      </c>
      <c r="H66">
        <v>3444.87</v>
      </c>
    </row>
    <row r="67" spans="1:8">
      <c r="A67" s="31">
        <v>44109</v>
      </c>
      <c r="B67">
        <v>1.0638926746166943</v>
      </c>
      <c r="C67">
        <v>144.16311754684801</v>
      </c>
      <c r="D67">
        <v>1.6499829642248682</v>
      </c>
      <c r="E67">
        <v>20302.559999999998</v>
      </c>
      <c r="F67">
        <v>3995</v>
      </c>
      <c r="G67">
        <v>1.2707646474677154</v>
      </c>
      <c r="H67">
        <v>7431.66</v>
      </c>
    </row>
    <row r="68" spans="1:8">
      <c r="A68" s="31">
        <v>44110</v>
      </c>
      <c r="B68">
        <v>0.42698763825634323</v>
      </c>
      <c r="C68">
        <v>196.87508132725998</v>
      </c>
      <c r="D68">
        <v>1.9344307091737138</v>
      </c>
      <c r="E68">
        <v>17554.650000000001</v>
      </c>
      <c r="F68">
        <v>3010.92</v>
      </c>
      <c r="G68">
        <v>1.605161192674432</v>
      </c>
      <c r="H68">
        <v>3303.5</v>
      </c>
    </row>
    <row r="69" spans="1:8">
      <c r="A69" s="31">
        <v>44111</v>
      </c>
      <c r="B69">
        <v>0.6995353586928772</v>
      </c>
      <c r="C69">
        <v>141.38920091907005</v>
      </c>
      <c r="D69">
        <v>1.0669491958131188</v>
      </c>
      <c r="E69">
        <v>11412.539999999999</v>
      </c>
      <c r="F69">
        <v>4585.42</v>
      </c>
      <c r="G69">
        <v>1.6406282722513041</v>
      </c>
      <c r="H69">
        <v>4612.6499999999996</v>
      </c>
    </row>
    <row r="70" spans="1:8">
      <c r="A70" s="31">
        <v>44112</v>
      </c>
      <c r="B70">
        <v>0.54648901488306134</v>
      </c>
      <c r="C70">
        <v>98.298024096385362</v>
      </c>
      <c r="D70">
        <v>1.3394330262225316</v>
      </c>
      <c r="E70">
        <v>20934.719999999998</v>
      </c>
      <c r="F70">
        <v>4757.5499999999993</v>
      </c>
      <c r="G70">
        <v>0.78793965660943011</v>
      </c>
      <c r="H70">
        <v>5999</v>
      </c>
    </row>
    <row r="71" spans="1:8">
      <c r="A71" s="31">
        <v>44113</v>
      </c>
      <c r="B71">
        <v>0.53243243243243199</v>
      </c>
      <c r="C71">
        <v>182.45480343980279</v>
      </c>
      <c r="D71">
        <v>1.9914987714987711</v>
      </c>
      <c r="E71">
        <v>9641.16</v>
      </c>
      <c r="F71">
        <v>1090.8</v>
      </c>
      <c r="G71">
        <v>0.74555555555555419</v>
      </c>
      <c r="H71">
        <v>3303.36</v>
      </c>
    </row>
    <row r="72" spans="1:8">
      <c r="A72" s="31">
        <v>44114</v>
      </c>
      <c r="B72">
        <v>0.484622057001239</v>
      </c>
      <c r="C72">
        <v>263.83180297397735</v>
      </c>
      <c r="D72">
        <v>3.8214993804213035</v>
      </c>
      <c r="E72">
        <v>11669</v>
      </c>
      <c r="F72">
        <v>2440.8399999999997</v>
      </c>
      <c r="G72">
        <v>1.2991184361824446</v>
      </c>
      <c r="H72">
        <v>3861.32</v>
      </c>
    </row>
    <row r="73" spans="1:8">
      <c r="A73" s="31">
        <v>44115</v>
      </c>
      <c r="B73">
        <v>0.76980478589420631</v>
      </c>
      <c r="C73">
        <v>175.16672544080535</v>
      </c>
      <c r="D73">
        <v>2.6322732997481024</v>
      </c>
      <c r="E73">
        <v>8917.44</v>
      </c>
      <c r="F73">
        <v>2592.6</v>
      </c>
      <c r="G73">
        <v>1.855140186915885</v>
      </c>
      <c r="H73">
        <v>2696.4</v>
      </c>
    </row>
    <row r="74" spans="1:8">
      <c r="A74" s="31">
        <v>44116</v>
      </c>
      <c r="B74">
        <v>0.92482142857142746</v>
      </c>
      <c r="C74">
        <v>153.08919230769177</v>
      </c>
      <c r="D74">
        <v>1.5605054945054879</v>
      </c>
      <c r="E74">
        <v>15505.52</v>
      </c>
      <c r="F74">
        <v>4255.0199999999995</v>
      </c>
      <c r="G74">
        <v>0.83300564061240334</v>
      </c>
      <c r="H74">
        <v>7818.3</v>
      </c>
    </row>
    <row r="75" spans="1:8">
      <c r="A75" s="31">
        <v>44117</v>
      </c>
      <c r="B75">
        <v>0.43926112722229205</v>
      </c>
      <c r="C75">
        <v>220.32505863068903</v>
      </c>
      <c r="D75">
        <v>1.09122430967091</v>
      </c>
      <c r="E75">
        <v>22328.61</v>
      </c>
      <c r="F75">
        <v>6603.03</v>
      </c>
      <c r="G75">
        <v>0.81036428254108617</v>
      </c>
      <c r="H75">
        <v>3646.6200000000003</v>
      </c>
    </row>
    <row r="76" spans="1:8">
      <c r="A76" s="31">
        <v>44118</v>
      </c>
      <c r="B76">
        <v>1.0915366913832765</v>
      </c>
      <c r="C76">
        <v>94.245648171822637</v>
      </c>
      <c r="D76">
        <v>2.0876438251086666</v>
      </c>
      <c r="E76">
        <v>8938.2800000000007</v>
      </c>
      <c r="F76">
        <v>4748.3</v>
      </c>
      <c r="G76">
        <v>1.7600090607067251</v>
      </c>
      <c r="H76">
        <v>3642.1000000000004</v>
      </c>
    </row>
    <row r="77" spans="1:8">
      <c r="A77" s="31">
        <v>44119</v>
      </c>
      <c r="B77">
        <v>0.6414823008849555</v>
      </c>
      <c r="C77">
        <v>175.51914331366748</v>
      </c>
      <c r="D77">
        <v>3.1980088495575147</v>
      </c>
      <c r="E77">
        <v>18560.22</v>
      </c>
      <c r="F77">
        <v>5939.6</v>
      </c>
      <c r="G77">
        <v>1.6729105125977386</v>
      </c>
      <c r="H77">
        <v>4419.84</v>
      </c>
    </row>
    <row r="78" spans="1:8">
      <c r="A78" s="31">
        <v>44120</v>
      </c>
      <c r="B78">
        <v>0.74152971282342839</v>
      </c>
      <c r="C78">
        <v>176.64926357691192</v>
      </c>
      <c r="D78">
        <v>1.8478532840489001</v>
      </c>
      <c r="E78">
        <v>12699</v>
      </c>
      <c r="F78">
        <v>3038.44</v>
      </c>
      <c r="G78">
        <v>0.6073862504151416</v>
      </c>
      <c r="H78">
        <v>5480.02</v>
      </c>
    </row>
    <row r="79" spans="1:8">
      <c r="A79" s="31">
        <v>44121</v>
      </c>
      <c r="B79">
        <v>0.52846347607052879</v>
      </c>
      <c r="C79">
        <v>161.41436397984884</v>
      </c>
      <c r="D79">
        <v>3.0661209068009998</v>
      </c>
      <c r="E79">
        <v>11442.15</v>
      </c>
      <c r="F79">
        <v>997.92000000000007</v>
      </c>
      <c r="G79">
        <v>0.99866459627328785</v>
      </c>
      <c r="H79">
        <v>1365.28</v>
      </c>
    </row>
    <row r="80" spans="1:8">
      <c r="A80" s="31">
        <v>44122</v>
      </c>
      <c r="B80">
        <v>0.43743298643960893</v>
      </c>
      <c r="C80">
        <v>236.23408703878886</v>
      </c>
      <c r="D80">
        <v>3.3180952380952302</v>
      </c>
      <c r="E80">
        <v>6674.2</v>
      </c>
      <c r="F80">
        <v>1842.75</v>
      </c>
      <c r="G80">
        <v>1.064841858648961</v>
      </c>
      <c r="H80">
        <v>1587.82</v>
      </c>
    </row>
    <row r="81" spans="1:8">
      <c r="A81" s="31">
        <v>44123</v>
      </c>
      <c r="B81">
        <v>1.068785982478097</v>
      </c>
      <c r="C81">
        <v>90.281526908635712</v>
      </c>
      <c r="D81">
        <v>1.7714630788485581</v>
      </c>
      <c r="E81">
        <v>18076.18</v>
      </c>
      <c r="F81">
        <v>5295.3600000000006</v>
      </c>
      <c r="G81">
        <v>0.94346863468634412</v>
      </c>
      <c r="H81">
        <v>6910.5</v>
      </c>
    </row>
    <row r="82" spans="1:8">
      <c r="A82" s="31">
        <v>44124</v>
      </c>
      <c r="B82">
        <v>0.55697523721360798</v>
      </c>
      <c r="C82">
        <v>140.41409511687104</v>
      </c>
      <c r="D82">
        <v>1.7544318444804439</v>
      </c>
      <c r="E82">
        <v>26440.699999999997</v>
      </c>
      <c r="F82">
        <v>3773.37</v>
      </c>
      <c r="G82">
        <v>1.0783453139834489</v>
      </c>
      <c r="H82">
        <v>7594.1900000000005</v>
      </c>
    </row>
    <row r="83" spans="1:8">
      <c r="A83" s="31">
        <v>44125</v>
      </c>
      <c r="B83">
        <v>0.94248436748436748</v>
      </c>
      <c r="C83">
        <v>88.511445406445191</v>
      </c>
      <c r="D83">
        <v>2.2781144781144738</v>
      </c>
      <c r="E83">
        <v>23173.550000000003</v>
      </c>
      <c r="F83">
        <v>5761.2</v>
      </c>
      <c r="G83">
        <v>1.2956603773584809</v>
      </c>
      <c r="H83">
        <v>3917.76</v>
      </c>
    </row>
    <row r="84" spans="1:8">
      <c r="A84" s="31">
        <v>44126</v>
      </c>
      <c r="B84">
        <v>0.43437234687689458</v>
      </c>
      <c r="C84">
        <v>151.26494845360727</v>
      </c>
      <c r="D84">
        <v>1.6532274105518452</v>
      </c>
      <c r="E84">
        <v>14794.47</v>
      </c>
      <c r="F84">
        <v>4640.6399999999994</v>
      </c>
      <c r="G84">
        <v>1.3888793718772299</v>
      </c>
      <c r="H84">
        <v>7145.1</v>
      </c>
    </row>
    <row r="85" spans="1:8">
      <c r="A85" s="31">
        <v>44127</v>
      </c>
      <c r="B85">
        <v>0.9857543955295075</v>
      </c>
      <c r="C85">
        <v>128.37782744991088</v>
      </c>
      <c r="D85">
        <v>1.9676270955431328</v>
      </c>
      <c r="E85">
        <v>14887.619999999999</v>
      </c>
      <c r="F85">
        <v>4553.12</v>
      </c>
      <c r="G85">
        <v>0.83188597892046823</v>
      </c>
      <c r="H85">
        <v>6074.1399999999994</v>
      </c>
    </row>
    <row r="86" spans="1:8">
      <c r="A86" s="31">
        <v>44128</v>
      </c>
      <c r="B86">
        <v>0.83355555555555538</v>
      </c>
      <c r="C86">
        <v>181.16146913580184</v>
      </c>
      <c r="D86">
        <v>1.6400123456790077</v>
      </c>
      <c r="E86">
        <v>7933.04</v>
      </c>
      <c r="F86">
        <v>1798.83</v>
      </c>
      <c r="G86">
        <v>1.0511450381679341</v>
      </c>
      <c r="H86">
        <v>3772.7999999999997</v>
      </c>
    </row>
    <row r="87" spans="1:8">
      <c r="A87" s="31">
        <v>44129</v>
      </c>
      <c r="B87">
        <v>0.92100563909774424</v>
      </c>
      <c r="C87">
        <v>139.41847744360862</v>
      </c>
      <c r="D87">
        <v>2.3132017543859589</v>
      </c>
      <c r="E87">
        <v>9493.3799999999992</v>
      </c>
      <c r="F87">
        <v>1755.18</v>
      </c>
      <c r="G87">
        <v>1.5501165501165501</v>
      </c>
      <c r="H87">
        <v>1673.1000000000001</v>
      </c>
    </row>
    <row r="88" spans="1:8">
      <c r="A88" s="31">
        <v>44130</v>
      </c>
      <c r="B88">
        <v>0.84075400565504188</v>
      </c>
      <c r="C88">
        <v>184.60350612629503</v>
      </c>
      <c r="D88">
        <v>2.8254786589470822</v>
      </c>
      <c r="E88">
        <v>13738.27</v>
      </c>
      <c r="F88">
        <v>2370.6000000000004</v>
      </c>
      <c r="G88">
        <v>0.88918084436042832</v>
      </c>
      <c r="H88">
        <v>8950.68</v>
      </c>
    </row>
    <row r="89" spans="1:8">
      <c r="A89" s="31">
        <v>44131</v>
      </c>
      <c r="B89">
        <v>0.71555190230154964</v>
      </c>
      <c r="C89">
        <v>178.48725223109378</v>
      </c>
      <c r="D89">
        <v>1.5156763738844476</v>
      </c>
      <c r="E89">
        <v>24266.1</v>
      </c>
      <c r="F89">
        <v>6290.31</v>
      </c>
      <c r="G89">
        <v>0.60837092029696016</v>
      </c>
      <c r="H89">
        <v>5568.42</v>
      </c>
    </row>
    <row r="90" spans="1:8">
      <c r="A90" s="31">
        <v>44132</v>
      </c>
      <c r="B90">
        <v>0.7357786483839367</v>
      </c>
      <c r="C90">
        <v>107.67387487757084</v>
      </c>
      <c r="D90">
        <v>2.017547747306554</v>
      </c>
      <c r="E90">
        <v>14950.32</v>
      </c>
      <c r="F90">
        <v>7268.22</v>
      </c>
      <c r="G90">
        <v>1.6310185318201345</v>
      </c>
      <c r="H90">
        <v>7726.7100000000009</v>
      </c>
    </row>
    <row r="91" spans="1:8">
      <c r="A91" s="31">
        <v>44133</v>
      </c>
      <c r="B91">
        <v>0.99695880317070407</v>
      </c>
      <c r="C91">
        <v>177.77948420229896</v>
      </c>
      <c r="D91">
        <v>1.712280897621963</v>
      </c>
      <c r="E91">
        <v>21982.89</v>
      </c>
      <c r="F91">
        <v>7291.06</v>
      </c>
      <c r="G91">
        <v>0.81416699129982995</v>
      </c>
      <c r="H91">
        <v>6930.9000000000005</v>
      </c>
    </row>
    <row r="92" spans="1:8">
      <c r="A92" s="31">
        <v>44134</v>
      </c>
      <c r="B92">
        <v>0.47829413252402603</v>
      </c>
      <c r="C92">
        <v>207.15113050075783</v>
      </c>
      <c r="D92">
        <v>1.8518854324734388</v>
      </c>
      <c r="E92">
        <v>13699.89</v>
      </c>
      <c r="F92">
        <v>6246.08</v>
      </c>
      <c r="G92">
        <v>1.5794783127142533</v>
      </c>
      <c r="H92">
        <v>5501.38</v>
      </c>
    </row>
    <row r="93" spans="1:8">
      <c r="A93" s="31">
        <v>44135</v>
      </c>
      <c r="B93">
        <v>0.34975326991676542</v>
      </c>
      <c r="C93">
        <v>119.73208680142639</v>
      </c>
      <c r="D93">
        <v>3.0426456599286484</v>
      </c>
      <c r="E93">
        <v>6823.64</v>
      </c>
      <c r="F93">
        <v>2701.35</v>
      </c>
      <c r="G93">
        <v>1.7814435981138865</v>
      </c>
      <c r="H93">
        <v>1461.21</v>
      </c>
    </row>
    <row r="94" spans="1:8">
      <c r="A94" s="31">
        <v>44136</v>
      </c>
      <c r="B94">
        <v>0.99897221392291558</v>
      </c>
      <c r="C94">
        <v>248.51995518374574</v>
      </c>
      <c r="D94">
        <v>2.7559575739468087</v>
      </c>
      <c r="E94">
        <v>6612.0300000000007</v>
      </c>
      <c r="F94">
        <v>1783.6799999999998</v>
      </c>
      <c r="G94">
        <v>0.69439834024895963</v>
      </c>
      <c r="H94">
        <v>3181.2</v>
      </c>
    </row>
    <row r="95" spans="1:8">
      <c r="A95" s="31">
        <v>44137</v>
      </c>
      <c r="B95">
        <v>0.58425873572317011</v>
      </c>
      <c r="C95">
        <v>119.96400882053543</v>
      </c>
      <c r="D95">
        <v>2.0102917561913314</v>
      </c>
      <c r="E95">
        <v>9152.52</v>
      </c>
      <c r="F95">
        <v>4285.75</v>
      </c>
      <c r="G95">
        <v>1.5973542303094583</v>
      </c>
      <c r="H95">
        <v>4140.9500000000007</v>
      </c>
    </row>
    <row r="96" spans="1:8">
      <c r="A96" s="31">
        <v>44138</v>
      </c>
      <c r="B96">
        <v>0.70402022756005056</v>
      </c>
      <c r="C96">
        <v>137.49788769490044</v>
      </c>
      <c r="D96">
        <v>1.3171302149178223</v>
      </c>
      <c r="E96">
        <v>17913.599999999999</v>
      </c>
      <c r="F96">
        <v>3702.4</v>
      </c>
      <c r="G96">
        <v>1.5913609467455536</v>
      </c>
      <c r="H96">
        <v>4948.32</v>
      </c>
    </row>
    <row r="97" spans="1:8">
      <c r="A97" s="31">
        <v>44139</v>
      </c>
      <c r="B97">
        <v>0.71464624201013827</v>
      </c>
      <c r="C97">
        <v>133.72584527220567</v>
      </c>
      <c r="D97">
        <v>2.7083535375798857</v>
      </c>
      <c r="E97">
        <v>24926.68</v>
      </c>
      <c r="F97">
        <v>6260.4000000000005</v>
      </c>
      <c r="G97">
        <v>0.76476056697739381</v>
      </c>
      <c r="H97">
        <v>8849.0299999999988</v>
      </c>
    </row>
    <row r="98" spans="1:8">
      <c r="A98" s="31">
        <v>44140</v>
      </c>
      <c r="B98">
        <v>0.46530518486108047</v>
      </c>
      <c r="C98">
        <v>139.92057974185045</v>
      </c>
      <c r="D98">
        <v>2.1031962371472255</v>
      </c>
      <c r="E98">
        <v>18188.100000000002</v>
      </c>
      <c r="F98">
        <v>7288.84</v>
      </c>
      <c r="G98">
        <v>1.4855604925733121</v>
      </c>
      <c r="H98">
        <v>6065.29</v>
      </c>
    </row>
    <row r="99" spans="1:8">
      <c r="A99" s="31">
        <v>44141</v>
      </c>
      <c r="B99">
        <v>0.5274182886522214</v>
      </c>
      <c r="C99">
        <v>80.658029134532654</v>
      </c>
      <c r="D99">
        <v>1.3020687966703364</v>
      </c>
      <c r="E99">
        <v>24055.079999999998</v>
      </c>
      <c r="F99">
        <v>5523.45</v>
      </c>
      <c r="G99">
        <v>1.0438100769565832</v>
      </c>
      <c r="H99">
        <v>10123.89</v>
      </c>
    </row>
    <row r="100" spans="1:8">
      <c r="A100" s="31">
        <v>44142</v>
      </c>
      <c r="B100">
        <v>0.70409937888198681</v>
      </c>
      <c r="C100">
        <v>191.35008469791009</v>
      </c>
      <c r="D100">
        <v>3.3217391304347741</v>
      </c>
      <c r="E100">
        <v>5882.7999999999993</v>
      </c>
      <c r="F100">
        <v>1631.28</v>
      </c>
      <c r="G100">
        <v>1.2265057712486798</v>
      </c>
      <c r="H100">
        <v>2830.41</v>
      </c>
    </row>
    <row r="101" spans="1:8">
      <c r="A101" s="31">
        <v>44143</v>
      </c>
      <c r="B101">
        <v>0.63308108108108063</v>
      </c>
      <c r="C101">
        <v>164.52004324324272</v>
      </c>
      <c r="D101">
        <v>1.9209810810810801</v>
      </c>
      <c r="E101">
        <v>7917.36</v>
      </c>
      <c r="F101">
        <v>2407</v>
      </c>
      <c r="G101">
        <v>0.65563356736877099</v>
      </c>
      <c r="H101">
        <v>1585.23</v>
      </c>
    </row>
    <row r="102" spans="1:8">
      <c r="A102" s="31">
        <v>44144</v>
      </c>
      <c r="B102">
        <v>1.0247889929471614</v>
      </c>
      <c r="C102">
        <v>195.83907041276433</v>
      </c>
      <c r="D102">
        <v>2.3388530465949762</v>
      </c>
      <c r="E102">
        <v>20743.03</v>
      </c>
      <c r="F102">
        <v>3457.8700000000003</v>
      </c>
      <c r="G102">
        <v>1.3889248775176841</v>
      </c>
      <c r="H102">
        <v>5511</v>
      </c>
    </row>
    <row r="103" spans="1:8">
      <c r="A103" s="31">
        <v>44145</v>
      </c>
      <c r="B103">
        <v>0.54270435446905996</v>
      </c>
      <c r="C103">
        <v>103.97367128669626</v>
      </c>
      <c r="D103">
        <v>1.7908654370839201</v>
      </c>
      <c r="E103">
        <v>19144.650000000001</v>
      </c>
      <c r="F103">
        <v>6058.38</v>
      </c>
      <c r="G103">
        <v>0.99955723819301301</v>
      </c>
      <c r="H103">
        <v>6934.88</v>
      </c>
    </row>
    <row r="104" spans="1:8">
      <c r="A104" s="31">
        <v>44146</v>
      </c>
      <c r="B104">
        <v>0.98166391548365717</v>
      </c>
      <c r="C104">
        <v>194.96820512820466</v>
      </c>
      <c r="D104">
        <v>1.3604093760316931</v>
      </c>
      <c r="E104">
        <v>13078.68</v>
      </c>
      <c r="F104">
        <v>6480</v>
      </c>
      <c r="G104">
        <v>0.79940782563025126</v>
      </c>
      <c r="H104">
        <v>9520</v>
      </c>
    </row>
    <row r="105" spans="1:8">
      <c r="A105" s="31">
        <v>44147</v>
      </c>
      <c r="B105">
        <v>0.92280720917531411</v>
      </c>
      <c r="C105">
        <v>149.90764281813165</v>
      </c>
      <c r="D105">
        <v>2.8803276897869985</v>
      </c>
      <c r="E105">
        <v>23769.600000000002</v>
      </c>
      <c r="F105">
        <v>3232.2</v>
      </c>
      <c r="G105">
        <v>1.2995870434894821</v>
      </c>
      <c r="H105">
        <v>4494.42</v>
      </c>
    </row>
    <row r="106" spans="1:8">
      <c r="A106" s="31">
        <v>44148</v>
      </c>
      <c r="B106">
        <v>0.74493379965026163</v>
      </c>
      <c r="C106">
        <v>131.91698725955499</v>
      </c>
      <c r="D106">
        <v>1.09210716962278</v>
      </c>
      <c r="E106">
        <v>14352.39</v>
      </c>
      <c r="F106">
        <v>6719.44</v>
      </c>
      <c r="G106">
        <v>1.0493873343151654</v>
      </c>
      <c r="H106">
        <v>8012.2</v>
      </c>
    </row>
    <row r="107" spans="1:8">
      <c r="A107" s="31">
        <v>44149</v>
      </c>
      <c r="B107">
        <v>0.71931850996245983</v>
      </c>
      <c r="C107">
        <v>104.79424487438627</v>
      </c>
      <c r="D107">
        <v>2.3109442679757422</v>
      </c>
      <c r="E107">
        <v>11292.84</v>
      </c>
      <c r="F107">
        <v>2232.3599999999997</v>
      </c>
      <c r="G107">
        <v>1.6584774839170751</v>
      </c>
      <c r="H107">
        <v>2490.2200000000003</v>
      </c>
    </row>
    <row r="108" spans="1:8">
      <c r="A108" s="31">
        <v>44150</v>
      </c>
      <c r="B108">
        <v>0.88806958473625086</v>
      </c>
      <c r="C108">
        <v>175.20197530864161</v>
      </c>
      <c r="D108">
        <v>2.2251515151515076</v>
      </c>
      <c r="E108">
        <v>5475.78</v>
      </c>
      <c r="F108">
        <v>1981.6200000000001</v>
      </c>
      <c r="G108">
        <v>1.2527240773286401</v>
      </c>
      <c r="H108">
        <v>3214.85</v>
      </c>
    </row>
    <row r="109" spans="1:8">
      <c r="A109" s="31">
        <v>44151</v>
      </c>
      <c r="B109">
        <v>0.56303002094484456</v>
      </c>
      <c r="C109">
        <v>194.698068419827</v>
      </c>
      <c r="D109">
        <v>2.5894298347684339</v>
      </c>
      <c r="E109">
        <v>19576.439999999999</v>
      </c>
      <c r="F109">
        <v>4667.16</v>
      </c>
      <c r="G109">
        <v>0.91214042726901123</v>
      </c>
      <c r="H109">
        <v>9700.68</v>
      </c>
    </row>
    <row r="110" spans="1:8">
      <c r="A110" s="31">
        <v>44152</v>
      </c>
      <c r="B110">
        <v>0.86241541662104393</v>
      </c>
      <c r="C110">
        <v>128.91341180334982</v>
      </c>
      <c r="D110">
        <v>1.6992225993649368</v>
      </c>
      <c r="E110">
        <v>13486.75</v>
      </c>
      <c r="F110">
        <v>4001.18</v>
      </c>
      <c r="G110">
        <v>1.3037075617283862</v>
      </c>
      <c r="H110">
        <v>5287.68</v>
      </c>
    </row>
    <row r="111" spans="1:8">
      <c r="A111" s="31">
        <v>44153</v>
      </c>
      <c r="B111">
        <v>0.373598937583001</v>
      </c>
      <c r="C111">
        <v>99.281042496679916</v>
      </c>
      <c r="D111">
        <v>1.6602490039840581</v>
      </c>
      <c r="E111">
        <v>20558.310000000001</v>
      </c>
      <c r="F111">
        <v>6947.92</v>
      </c>
      <c r="G111">
        <v>0.90264984227129286</v>
      </c>
      <c r="H111">
        <v>8064.4800000000005</v>
      </c>
    </row>
    <row r="112" spans="1:8">
      <c r="A112" s="31">
        <v>44154</v>
      </c>
      <c r="B112">
        <v>0.44860576923076889</v>
      </c>
      <c r="C112">
        <v>102.77690064102499</v>
      </c>
      <c r="D112">
        <v>1.2531196581196558</v>
      </c>
      <c r="E112">
        <v>15904</v>
      </c>
      <c r="F112">
        <v>7914.0999999999995</v>
      </c>
      <c r="G112">
        <v>1.2839667757362181</v>
      </c>
      <c r="H112">
        <v>7628.16</v>
      </c>
    </row>
    <row r="113" spans="1:8">
      <c r="A113" s="31">
        <v>44155</v>
      </c>
      <c r="B113">
        <v>1.0016754828392171</v>
      </c>
      <c r="C113">
        <v>82.845247877967637</v>
      </c>
      <c r="D113">
        <v>1.64488867019313</v>
      </c>
      <c r="E113">
        <v>13854.6</v>
      </c>
      <c r="F113">
        <v>2483.52</v>
      </c>
      <c r="G113">
        <v>0.7111272049333095</v>
      </c>
      <c r="H113">
        <v>6345.43</v>
      </c>
    </row>
    <row r="114" spans="1:8">
      <c r="A114" s="31">
        <v>44156</v>
      </c>
      <c r="B114">
        <v>0.33960720130932898</v>
      </c>
      <c r="C114">
        <v>126.3635433715215</v>
      </c>
      <c r="D114">
        <v>2.232640480087285</v>
      </c>
      <c r="E114">
        <v>11222.54</v>
      </c>
      <c r="F114">
        <v>2217.2400000000002</v>
      </c>
      <c r="G114">
        <v>1.4366756756756713</v>
      </c>
      <c r="H114">
        <v>2604.8000000000002</v>
      </c>
    </row>
    <row r="115" spans="1:8">
      <c r="A115" s="31">
        <v>44157</v>
      </c>
      <c r="B115">
        <v>0.86755990724040177</v>
      </c>
      <c r="C115">
        <v>251.63771192991419</v>
      </c>
      <c r="D115">
        <v>2.3212161813965406</v>
      </c>
      <c r="E115">
        <v>14198.4</v>
      </c>
      <c r="F115">
        <v>1581.18</v>
      </c>
      <c r="G115">
        <v>0.66675202593192806</v>
      </c>
      <c r="H115">
        <v>4442.3999999999996</v>
      </c>
    </row>
    <row r="116" spans="1:8">
      <c r="A116" s="31">
        <v>44158</v>
      </c>
      <c r="B116">
        <v>0.65309489051094838</v>
      </c>
      <c r="C116">
        <v>144.27854014598441</v>
      </c>
      <c r="D116">
        <v>1.3867411566535623</v>
      </c>
      <c r="E116">
        <v>14854.509999999998</v>
      </c>
      <c r="F116">
        <v>3428.7000000000003</v>
      </c>
      <c r="G116">
        <v>1.4782536520584251</v>
      </c>
      <c r="H116">
        <v>7831.2</v>
      </c>
    </row>
    <row r="117" spans="1:8">
      <c r="A117" s="31">
        <v>44159</v>
      </c>
      <c r="B117">
        <v>1.0299162479061974</v>
      </c>
      <c r="C117">
        <v>100.24787046342809</v>
      </c>
      <c r="D117">
        <v>2.6676381909547686</v>
      </c>
      <c r="E117">
        <v>15236.1</v>
      </c>
      <c r="F117">
        <v>3138</v>
      </c>
      <c r="G117">
        <v>0.59187045604758504</v>
      </c>
      <c r="H117">
        <v>4917.25</v>
      </c>
    </row>
    <row r="118" spans="1:8">
      <c r="A118" s="31">
        <v>44160</v>
      </c>
      <c r="B118">
        <v>0.5093391225893763</v>
      </c>
      <c r="C118">
        <v>167.02955227247074</v>
      </c>
      <c r="D118">
        <v>2.7474467125295967</v>
      </c>
      <c r="E118">
        <v>10623.859999999999</v>
      </c>
      <c r="F118">
        <v>3712.5899999999997</v>
      </c>
      <c r="G118">
        <v>1.4387205745444815</v>
      </c>
      <c r="H118">
        <v>7970.14</v>
      </c>
    </row>
    <row r="119" spans="1:8">
      <c r="A119" s="31">
        <v>44161</v>
      </c>
      <c r="B119">
        <v>0.37004513888888857</v>
      </c>
      <c r="C119">
        <v>180.55051851851775</v>
      </c>
      <c r="D119">
        <v>2.298974537037036</v>
      </c>
      <c r="E119">
        <v>9492.1200000000008</v>
      </c>
      <c r="F119">
        <v>4861.6399999999994</v>
      </c>
      <c r="G119">
        <v>1.6929650292556753</v>
      </c>
      <c r="H119">
        <v>7716.4500000000007</v>
      </c>
    </row>
    <row r="120" spans="1:8">
      <c r="A120" s="31">
        <v>44162</v>
      </c>
      <c r="B120">
        <v>0.38064323693424934</v>
      </c>
      <c r="C120">
        <v>110.32080793671375</v>
      </c>
      <c r="D120">
        <v>2.5418869147970358</v>
      </c>
      <c r="E120">
        <v>19271.07</v>
      </c>
      <c r="F120">
        <v>4892.4000000000005</v>
      </c>
      <c r="G120">
        <v>1.5620810313075395</v>
      </c>
      <c r="H120">
        <v>6059.88</v>
      </c>
    </row>
    <row r="121" spans="1:8">
      <c r="A121" s="31">
        <v>44163</v>
      </c>
      <c r="B121">
        <v>0.55824991602284135</v>
      </c>
      <c r="C121">
        <v>201.13290225058688</v>
      </c>
      <c r="D121">
        <v>2.9199865636546845</v>
      </c>
      <c r="E121">
        <v>7877.85</v>
      </c>
      <c r="F121">
        <v>1537.45</v>
      </c>
      <c r="G121">
        <v>1.3439608177171991</v>
      </c>
      <c r="H121">
        <v>3451.56</v>
      </c>
    </row>
    <row r="122" spans="1:8">
      <c r="A122" s="31">
        <v>44164</v>
      </c>
      <c r="B122">
        <v>0.82554068241469714</v>
      </c>
      <c r="C122">
        <v>202.75665354330644</v>
      </c>
      <c r="D122">
        <v>3.8223359580052492</v>
      </c>
      <c r="E122">
        <v>7440.9999999999991</v>
      </c>
      <c r="F122">
        <v>1050.5999999999999</v>
      </c>
      <c r="G122">
        <v>0.93823627287853251</v>
      </c>
      <c r="H122">
        <v>1652.7500000000002</v>
      </c>
    </row>
    <row r="123" spans="1:8">
      <c r="A123" s="31">
        <v>44165</v>
      </c>
      <c r="B123">
        <v>0.77051071221771783</v>
      </c>
      <c r="C123">
        <v>116.89901100173712</v>
      </c>
      <c r="D123">
        <v>1.7997266936884719</v>
      </c>
      <c r="E123">
        <v>20089.120000000003</v>
      </c>
      <c r="F123">
        <v>5315.1</v>
      </c>
      <c r="G123">
        <v>0.70827067669172394</v>
      </c>
      <c r="H123">
        <v>9655.8000000000011</v>
      </c>
    </row>
    <row r="124" spans="1:8">
      <c r="A124" s="31">
        <v>44166</v>
      </c>
      <c r="B124">
        <v>0.87477262931034405</v>
      </c>
      <c r="C124">
        <v>168.70777047413716</v>
      </c>
      <c r="D124">
        <v>1.4175484913793062</v>
      </c>
      <c r="E124">
        <v>26309.699999999997</v>
      </c>
      <c r="F124">
        <v>7439.1</v>
      </c>
      <c r="G124">
        <v>0.69508696204138598</v>
      </c>
      <c r="H124">
        <v>5120.05</v>
      </c>
    </row>
    <row r="125" spans="1:8">
      <c r="A125" s="31">
        <v>44167</v>
      </c>
      <c r="B125">
        <v>0.96725371193237164</v>
      </c>
      <c r="C125">
        <v>116.10167551750281</v>
      </c>
      <c r="D125">
        <v>3.1851999566489617</v>
      </c>
      <c r="E125">
        <v>19262.259999999998</v>
      </c>
      <c r="F125">
        <v>6322.8</v>
      </c>
      <c r="G125">
        <v>0.66862318840579371</v>
      </c>
      <c r="H125">
        <v>7959.84</v>
      </c>
    </row>
    <row r="126" spans="1:8">
      <c r="A126" s="31">
        <v>44168</v>
      </c>
      <c r="B126">
        <v>0.77005838198498733</v>
      </c>
      <c r="C126">
        <v>95.204499582985591</v>
      </c>
      <c r="D126">
        <v>1.5041868223519552</v>
      </c>
      <c r="E126">
        <v>14428.16</v>
      </c>
      <c r="F126">
        <v>5051.76</v>
      </c>
      <c r="G126">
        <v>1.770642902609799</v>
      </c>
      <c r="H126">
        <v>8797.6</v>
      </c>
    </row>
    <row r="127" spans="1:8">
      <c r="A127" s="31">
        <v>44169</v>
      </c>
      <c r="B127">
        <v>0.77187638458130203</v>
      </c>
      <c r="C127">
        <v>198.93747230837374</v>
      </c>
      <c r="D127">
        <v>2.5636375719982274</v>
      </c>
      <c r="E127">
        <v>19417.86</v>
      </c>
      <c r="F127">
        <v>7797</v>
      </c>
      <c r="G127">
        <v>1.4191535671100306</v>
      </c>
      <c r="H127">
        <v>5210.0999999999995</v>
      </c>
    </row>
    <row r="128" spans="1:8">
      <c r="A128" s="31">
        <v>44170</v>
      </c>
      <c r="B128">
        <v>0.3391968658178256</v>
      </c>
      <c r="C128">
        <v>217.04773751224201</v>
      </c>
      <c r="D128">
        <v>2.5076150832517112</v>
      </c>
      <c r="E128">
        <v>12516.900000000001</v>
      </c>
      <c r="F128">
        <v>2028.6000000000001</v>
      </c>
      <c r="G128">
        <v>1.495514189807748</v>
      </c>
      <c r="H128">
        <v>3571.9300000000003</v>
      </c>
    </row>
    <row r="129" spans="1:8">
      <c r="A129" s="31">
        <v>44171</v>
      </c>
      <c r="B129">
        <v>0.89721513002363951</v>
      </c>
      <c r="C129">
        <v>254.84415602836819</v>
      </c>
      <c r="D129">
        <v>1.5668936170212731</v>
      </c>
      <c r="E129">
        <v>11511.72</v>
      </c>
      <c r="F129">
        <v>1992.3</v>
      </c>
      <c r="G129">
        <v>1.3641048824593034</v>
      </c>
      <c r="H129">
        <v>4877.46</v>
      </c>
    </row>
    <row r="130" spans="1:8">
      <c r="A130" s="31">
        <v>44172</v>
      </c>
      <c r="B130">
        <v>0.96833537957847238</v>
      </c>
      <c r="C130">
        <v>243.0428575813375</v>
      </c>
      <c r="D130">
        <v>2.438563535911602</v>
      </c>
      <c r="E130">
        <v>25820.73</v>
      </c>
      <c r="F130">
        <v>4435.08</v>
      </c>
      <c r="G130">
        <v>0.91623813002190702</v>
      </c>
      <c r="H130">
        <v>8706.84</v>
      </c>
    </row>
    <row r="131" spans="1:8">
      <c r="A131" s="31">
        <v>44173</v>
      </c>
      <c r="B131">
        <v>0.48329993319973258</v>
      </c>
      <c r="C131">
        <v>204.70762095619779</v>
      </c>
      <c r="D131">
        <v>1.831572669147812</v>
      </c>
      <c r="E131">
        <v>15791.75</v>
      </c>
      <c r="F131">
        <v>4479.22</v>
      </c>
      <c r="G131">
        <v>1.1283397012851615</v>
      </c>
      <c r="H131">
        <v>12350.91</v>
      </c>
    </row>
    <row r="132" spans="1:8">
      <c r="A132" s="31">
        <v>44174</v>
      </c>
      <c r="B132">
        <v>0.73043772945495555</v>
      </c>
      <c r="C132">
        <v>120.88436035018357</v>
      </c>
      <c r="D132">
        <v>2.7502918196366273</v>
      </c>
      <c r="E132">
        <v>27375.949999999997</v>
      </c>
      <c r="F132">
        <v>3522.6</v>
      </c>
      <c r="G132">
        <v>0.77655282695601924</v>
      </c>
      <c r="H132">
        <v>12169.449999999999</v>
      </c>
    </row>
    <row r="133" spans="1:8">
      <c r="A133" s="31">
        <v>44175</v>
      </c>
      <c r="B133">
        <v>0.5309921595198912</v>
      </c>
      <c r="C133">
        <v>123.27085470912721</v>
      </c>
      <c r="D133">
        <v>2.5362114025747644</v>
      </c>
      <c r="E133">
        <v>17088</v>
      </c>
      <c r="F133">
        <v>6600.5999999999995</v>
      </c>
      <c r="G133">
        <v>1.7309758112094358</v>
      </c>
      <c r="H133">
        <v>10085.25</v>
      </c>
    </row>
    <row r="134" spans="1:8">
      <c r="A134" s="31">
        <v>44176</v>
      </c>
      <c r="B134">
        <v>0.70631166631378284</v>
      </c>
      <c r="C134">
        <v>175.41121003599372</v>
      </c>
      <c r="D134">
        <v>3.4721871691721291</v>
      </c>
      <c r="E134">
        <v>21717.78</v>
      </c>
      <c r="F134">
        <v>6648.75</v>
      </c>
      <c r="G134">
        <v>0.65119406867845897</v>
      </c>
      <c r="H134">
        <v>6227.2800000000007</v>
      </c>
    </row>
    <row r="135" spans="1:8">
      <c r="A135" s="31">
        <v>44177</v>
      </c>
      <c r="B135">
        <v>0.89634955752212364</v>
      </c>
      <c r="C135">
        <v>144.55437389380478</v>
      </c>
      <c r="D135">
        <v>1.5529977876106171</v>
      </c>
      <c r="E135">
        <v>12438.15</v>
      </c>
      <c r="F135">
        <v>1495.72</v>
      </c>
      <c r="G135">
        <v>1.1931479921370376</v>
      </c>
      <c r="H135">
        <v>3739.05</v>
      </c>
    </row>
    <row r="136" spans="1:8">
      <c r="A136" s="31">
        <v>44178</v>
      </c>
      <c r="B136">
        <v>0.35458244111348997</v>
      </c>
      <c r="C136">
        <v>273.05789293361823</v>
      </c>
      <c r="D136">
        <v>3.313464668094209</v>
      </c>
      <c r="E136">
        <v>13138.2</v>
      </c>
      <c r="F136">
        <v>2165.37</v>
      </c>
      <c r="G136">
        <v>0.93063935787433905</v>
      </c>
      <c r="H136">
        <v>2890.4</v>
      </c>
    </row>
    <row r="137" spans="1:8">
      <c r="A137" s="31">
        <v>44179</v>
      </c>
      <c r="B137">
        <v>0.68259259259259197</v>
      </c>
      <c r="C137">
        <v>203.04356221389855</v>
      </c>
      <c r="D137">
        <v>3.0581647940074839</v>
      </c>
      <c r="E137">
        <v>11579.880000000001</v>
      </c>
      <c r="F137">
        <v>4826.76</v>
      </c>
      <c r="G137">
        <v>0.86529632408101431</v>
      </c>
      <c r="H137">
        <v>5678.58</v>
      </c>
    </row>
    <row r="138" spans="1:8">
      <c r="A138" s="31">
        <v>44180</v>
      </c>
      <c r="B138">
        <v>0.55759772222758419</v>
      </c>
      <c r="C138">
        <v>116.92749541550027</v>
      </c>
      <c r="D138">
        <v>3.283331724736994</v>
      </c>
      <c r="E138">
        <v>17009.3</v>
      </c>
      <c r="F138">
        <v>6472.43</v>
      </c>
      <c r="G138">
        <v>1.1399920598911053</v>
      </c>
      <c r="H138">
        <v>6347.5199999999995</v>
      </c>
    </row>
    <row r="139" spans="1:8">
      <c r="A139" s="31">
        <v>44181</v>
      </c>
      <c r="B139">
        <v>0.92356562137049891</v>
      </c>
      <c r="C139">
        <v>196.54426829268252</v>
      </c>
      <c r="D139">
        <v>1.4263259775454886</v>
      </c>
      <c r="E139">
        <v>15643.679999999998</v>
      </c>
      <c r="F139">
        <v>4519.13</v>
      </c>
      <c r="G139">
        <v>0.62545285215366198</v>
      </c>
      <c r="H139">
        <v>12369.6</v>
      </c>
    </row>
    <row r="140" spans="1:8">
      <c r="A140" s="31">
        <v>44182</v>
      </c>
      <c r="B140">
        <v>1.070122864848666</v>
      </c>
      <c r="C140">
        <v>76.852789931075606</v>
      </c>
      <c r="D140">
        <v>1.5982978723404191</v>
      </c>
      <c r="E140">
        <v>31112.199999999997</v>
      </c>
      <c r="F140">
        <v>6977.18</v>
      </c>
      <c r="G140">
        <v>1.2510713419073038</v>
      </c>
      <c r="H140">
        <v>7994.74</v>
      </c>
    </row>
    <row r="141" spans="1:8">
      <c r="A141" s="31">
        <v>44183</v>
      </c>
      <c r="B141">
        <v>0.47309810861630314</v>
      </c>
      <c r="C141">
        <v>150.19669726800109</v>
      </c>
      <c r="D141">
        <v>2.5920584006193943</v>
      </c>
      <c r="E141">
        <v>16086.6</v>
      </c>
      <c r="F141">
        <v>7529.34</v>
      </c>
      <c r="G141">
        <v>0.88010801440191888</v>
      </c>
      <c r="H141">
        <v>7873.9500000000007</v>
      </c>
    </row>
    <row r="142" spans="1:8">
      <c r="A142" s="31">
        <v>44184</v>
      </c>
      <c r="B142">
        <v>0.70149558755225272</v>
      </c>
      <c r="C142">
        <v>301.32986530422528</v>
      </c>
      <c r="D142">
        <v>2.0475522526706849</v>
      </c>
      <c r="E142">
        <v>12065.04</v>
      </c>
      <c r="F142">
        <v>1906.51</v>
      </c>
      <c r="G142">
        <v>1.2604181600955726</v>
      </c>
      <c r="H142">
        <v>2477.52</v>
      </c>
    </row>
    <row r="143" spans="1:8">
      <c r="A143" s="31">
        <v>44185</v>
      </c>
      <c r="B143">
        <v>0.66670190274841445</v>
      </c>
      <c r="C143">
        <v>152.43467700258336</v>
      </c>
      <c r="D143">
        <v>1.6546088794925948</v>
      </c>
      <c r="E143">
        <v>13625.46</v>
      </c>
      <c r="F143">
        <v>2116.8799999999997</v>
      </c>
      <c r="G143">
        <v>1.3925960384153584</v>
      </c>
      <c r="H143">
        <v>4398.24</v>
      </c>
    </row>
    <row r="144" spans="1:8">
      <c r="A144" s="31">
        <v>44186</v>
      </c>
      <c r="B144">
        <v>0.8377126163168136</v>
      </c>
      <c r="C144">
        <v>176.55779701363321</v>
      </c>
      <c r="D144">
        <v>2.3212951742047103</v>
      </c>
      <c r="E144">
        <v>28038.120000000003</v>
      </c>
      <c r="F144">
        <v>6375.5999999999995</v>
      </c>
      <c r="G144">
        <v>1.235116936520168</v>
      </c>
      <c r="H144">
        <v>9338.4</v>
      </c>
    </row>
    <row r="145" spans="1:8">
      <c r="A145" s="31">
        <v>44187</v>
      </c>
      <c r="B145">
        <v>0.4021750663129971</v>
      </c>
      <c r="C145">
        <v>171.16127524994889</v>
      </c>
      <c r="D145">
        <v>2.0722770863089104</v>
      </c>
      <c r="E145">
        <v>25066.44</v>
      </c>
      <c r="F145">
        <v>5929.64</v>
      </c>
      <c r="G145">
        <v>0.64945766871165245</v>
      </c>
      <c r="H145">
        <v>11328.5</v>
      </c>
    </row>
    <row r="146" spans="1:8">
      <c r="A146" s="31">
        <v>44188</v>
      </c>
      <c r="B146">
        <v>0.36995655398961536</v>
      </c>
      <c r="C146">
        <v>87.790193917558298</v>
      </c>
      <c r="D146">
        <v>3.2436748966832631</v>
      </c>
      <c r="E146">
        <v>17667.84</v>
      </c>
      <c r="F146">
        <v>6539.2</v>
      </c>
      <c r="G146">
        <v>1.5633401823552038</v>
      </c>
      <c r="H146">
        <v>8176.35</v>
      </c>
    </row>
    <row r="147" spans="1:8">
      <c r="A147" s="31">
        <v>44189</v>
      </c>
      <c r="B147">
        <v>0.48344845163756811</v>
      </c>
      <c r="C147">
        <v>120.47302663438249</v>
      </c>
      <c r="D147">
        <v>1.8818911685994588</v>
      </c>
      <c r="E147">
        <v>11602.800000000001</v>
      </c>
      <c r="F147">
        <v>4357.1400000000003</v>
      </c>
      <c r="G147">
        <v>1.6726691380908227</v>
      </c>
      <c r="H147">
        <v>7186.14</v>
      </c>
    </row>
    <row r="148" spans="1:8">
      <c r="A148" s="31">
        <v>44190</v>
      </c>
      <c r="B148">
        <v>0.56204188481675332</v>
      </c>
      <c r="C148">
        <v>165.64223385689306</v>
      </c>
      <c r="D148">
        <v>2.384636416521233</v>
      </c>
      <c r="E148">
        <v>6005.79</v>
      </c>
      <c r="F148">
        <v>2287.38</v>
      </c>
      <c r="G148">
        <v>0.64867924528301502</v>
      </c>
      <c r="H148">
        <v>1590</v>
      </c>
    </row>
    <row r="149" spans="1:8">
      <c r="A149" s="31">
        <v>44191</v>
      </c>
      <c r="B149">
        <v>0.39063339731285951</v>
      </c>
      <c r="C149">
        <v>235.1872144913622</v>
      </c>
      <c r="D149">
        <v>2.9997696737044053</v>
      </c>
      <c r="E149">
        <v>15431.68</v>
      </c>
      <c r="F149">
        <v>2452.04</v>
      </c>
      <c r="G149">
        <v>1.3756648682957751</v>
      </c>
      <c r="H149">
        <v>2205.6999999999998</v>
      </c>
    </row>
    <row r="150" spans="1:8">
      <c r="A150" s="31">
        <v>44192</v>
      </c>
      <c r="B150">
        <v>0.48789832047208354</v>
      </c>
      <c r="C150">
        <v>147.00680889695809</v>
      </c>
      <c r="D150">
        <v>2.5531320926009986</v>
      </c>
      <c r="E150">
        <v>19265.7</v>
      </c>
      <c r="F150">
        <v>2553.6</v>
      </c>
      <c r="G150">
        <v>1.0234306134603877</v>
      </c>
      <c r="H150">
        <v>4768.3599999999997</v>
      </c>
    </row>
    <row r="151" spans="1:8">
      <c r="A151" s="31">
        <v>44193</v>
      </c>
      <c r="B151">
        <v>0.83937238493723765</v>
      </c>
      <c r="C151">
        <v>167.58512133891114</v>
      </c>
      <c r="D151">
        <v>2.7071129707112873</v>
      </c>
      <c r="E151">
        <v>21532.16</v>
      </c>
      <c r="F151">
        <v>5357.66</v>
      </c>
      <c r="G151">
        <v>1.1133164556962016</v>
      </c>
      <c r="H151">
        <v>6873</v>
      </c>
    </row>
    <row r="152" spans="1:8">
      <c r="A152" s="31">
        <v>44194</v>
      </c>
      <c r="B152">
        <v>0.55559364030559499</v>
      </c>
      <c r="C152">
        <v>84.70285979764563</v>
      </c>
      <c r="D152">
        <v>1.6445725789799699</v>
      </c>
      <c r="E152">
        <v>11346.92</v>
      </c>
      <c r="F152">
        <v>6133.1200000000008</v>
      </c>
      <c r="G152">
        <v>0.73515739703869365</v>
      </c>
      <c r="H152">
        <v>9564.0299999999988</v>
      </c>
    </row>
    <row r="153" spans="1:8">
      <c r="A153" s="31">
        <v>44195</v>
      </c>
      <c r="B153">
        <v>0.51928679326715554</v>
      </c>
      <c r="C153">
        <v>93.384652567975451</v>
      </c>
      <c r="D153">
        <v>1.8522755718601611</v>
      </c>
      <c r="E153">
        <v>26887.9</v>
      </c>
      <c r="F153">
        <v>3585.24</v>
      </c>
      <c r="G153">
        <v>0.85893225427489839</v>
      </c>
      <c r="H153">
        <v>4596.5999999999995</v>
      </c>
    </row>
    <row r="154" spans="1:8">
      <c r="A154" s="31">
        <v>44196</v>
      </c>
      <c r="B154">
        <v>0.90048227774549583</v>
      </c>
      <c r="C154">
        <v>156.25814206856475</v>
      </c>
      <c r="D154">
        <v>2.6083047646716957</v>
      </c>
      <c r="E154">
        <v>8730.69</v>
      </c>
      <c r="F154">
        <v>3492.32</v>
      </c>
      <c r="G154">
        <v>0.88598730606487475</v>
      </c>
      <c r="H154">
        <v>5842.16</v>
      </c>
    </row>
    <row r="155" spans="1:8">
      <c r="A155" s="31">
        <v>44197</v>
      </c>
      <c r="B155">
        <v>0.88374144672531696</v>
      </c>
      <c r="C155">
        <v>151.19163978494572</v>
      </c>
      <c r="D155">
        <v>3.6171627565982285</v>
      </c>
      <c r="E155">
        <v>11680.039999999999</v>
      </c>
      <c r="F155">
        <v>1464.6</v>
      </c>
      <c r="G155">
        <v>1.7412765957446719</v>
      </c>
      <c r="H155">
        <v>1908.1999999999998</v>
      </c>
    </row>
    <row r="156" spans="1:8">
      <c r="A156" s="31">
        <v>44198</v>
      </c>
      <c r="B156">
        <v>0.47767647624543114</v>
      </c>
      <c r="C156">
        <v>238.38495864589342</v>
      </c>
      <c r="D156">
        <v>2.3320484708597768</v>
      </c>
      <c r="E156">
        <v>8222.24</v>
      </c>
      <c r="F156">
        <v>4128.4799999999996</v>
      </c>
      <c r="G156">
        <v>0.70170552147238963</v>
      </c>
      <c r="H156">
        <v>2893.25</v>
      </c>
    </row>
    <row r="157" spans="1:8">
      <c r="A157" s="31">
        <v>44199</v>
      </c>
      <c r="B157">
        <v>0.42910030395136761</v>
      </c>
      <c r="C157">
        <v>301.35036474164025</v>
      </c>
      <c r="D157">
        <v>2.470658561296855</v>
      </c>
      <c r="E157">
        <v>16893.5</v>
      </c>
      <c r="F157">
        <v>1649.92</v>
      </c>
      <c r="G157">
        <v>1.5287132644956314</v>
      </c>
      <c r="H157">
        <v>4305.78</v>
      </c>
    </row>
    <row r="158" spans="1:8">
      <c r="A158" s="31">
        <v>44200</v>
      </c>
      <c r="B158">
        <v>0.83873100164804937</v>
      </c>
      <c r="C158">
        <v>197.81180919245466</v>
      </c>
      <c r="D158">
        <v>2.609677714704262</v>
      </c>
      <c r="E158">
        <v>16908.5</v>
      </c>
      <c r="F158">
        <v>8239.44</v>
      </c>
      <c r="G158">
        <v>1.2715343218012019</v>
      </c>
      <c r="H158">
        <v>12291.75</v>
      </c>
    </row>
    <row r="159" spans="1:8">
      <c r="A159" s="31">
        <v>44201</v>
      </c>
      <c r="B159">
        <v>0.97316622465565861</v>
      </c>
      <c r="C159">
        <v>97.309102575070256</v>
      </c>
      <c r="D159">
        <v>1.6101805115920909</v>
      </c>
      <c r="E159">
        <v>32689.800000000003</v>
      </c>
      <c r="F159">
        <v>7744.0199999999995</v>
      </c>
      <c r="G159">
        <v>1.7528134244618865</v>
      </c>
      <c r="H159">
        <v>6862.0999999999995</v>
      </c>
    </row>
    <row r="160" spans="1:8">
      <c r="A160" s="31">
        <v>44202</v>
      </c>
      <c r="B160">
        <v>0.50964026258205641</v>
      </c>
      <c r="C160">
        <v>178.74384507658604</v>
      </c>
      <c r="D160">
        <v>1.2121417943107167</v>
      </c>
      <c r="E160">
        <v>17007.2</v>
      </c>
      <c r="F160">
        <v>6285.12</v>
      </c>
      <c r="G160">
        <v>1.4175529141903835</v>
      </c>
      <c r="H160">
        <v>13906.949999999999</v>
      </c>
    </row>
    <row r="161" spans="1:8">
      <c r="A161" s="31">
        <v>44203</v>
      </c>
      <c r="B161">
        <v>0.52828964443290904</v>
      </c>
      <c r="C161">
        <v>210.53657236785159</v>
      </c>
      <c r="D161">
        <v>1.9116636387230697</v>
      </c>
      <c r="E161">
        <v>31035</v>
      </c>
      <c r="F161">
        <v>3882.79</v>
      </c>
      <c r="G161">
        <v>0.8949365128522726</v>
      </c>
      <c r="H161">
        <v>9783.8700000000008</v>
      </c>
    </row>
    <row r="162" spans="1:8">
      <c r="A162" s="31">
        <v>44204</v>
      </c>
      <c r="B162">
        <v>0.6393360355143789</v>
      </c>
      <c r="C162">
        <v>115.3379569581155</v>
      </c>
      <c r="D162">
        <v>1.0629704690214199</v>
      </c>
      <c r="E162">
        <v>27315.96</v>
      </c>
      <c r="F162">
        <v>4960.5999999999995</v>
      </c>
      <c r="G162">
        <v>1.7514246291824709</v>
      </c>
      <c r="H162">
        <v>12784.59</v>
      </c>
    </row>
    <row r="163" spans="1:8">
      <c r="A163" s="31">
        <v>44205</v>
      </c>
      <c r="B163">
        <v>0.85983160368122147</v>
      </c>
      <c r="C163">
        <v>186.63899941257057</v>
      </c>
      <c r="D163">
        <v>3.7082044252986037</v>
      </c>
      <c r="E163">
        <v>18126.18</v>
      </c>
      <c r="F163">
        <v>3723.24</v>
      </c>
      <c r="G163">
        <v>0.8697119959929861</v>
      </c>
      <c r="H163">
        <v>3513.84</v>
      </c>
    </row>
    <row r="164" spans="1:8">
      <c r="A164" s="31">
        <v>44206</v>
      </c>
      <c r="B164">
        <v>0.32205943592655667</v>
      </c>
      <c r="C164">
        <v>255.47596441415777</v>
      </c>
      <c r="D164">
        <v>2.9309767177739898</v>
      </c>
      <c r="E164">
        <v>9585.5500000000011</v>
      </c>
      <c r="F164">
        <v>3662.55</v>
      </c>
      <c r="G164">
        <v>0.94667994026879032</v>
      </c>
      <c r="H164">
        <v>3455.48</v>
      </c>
    </row>
    <row r="165" spans="1:8">
      <c r="A165" s="31">
        <v>44207</v>
      </c>
      <c r="B165">
        <v>0.47053865820329666</v>
      </c>
      <c r="C165">
        <v>153.23916776866761</v>
      </c>
      <c r="D165">
        <v>2.5049898615886432</v>
      </c>
      <c r="E165">
        <v>27122.550000000003</v>
      </c>
      <c r="F165">
        <v>6125</v>
      </c>
      <c r="G165">
        <v>1.3227634535144932</v>
      </c>
      <c r="H165">
        <v>12338.04</v>
      </c>
    </row>
    <row r="166" spans="1:8">
      <c r="A166" s="31">
        <v>44208</v>
      </c>
      <c r="B166">
        <v>0.98680681623565603</v>
      </c>
      <c r="C166">
        <v>204.25586829936537</v>
      </c>
      <c r="D166">
        <v>2.7985023120397319</v>
      </c>
      <c r="E166">
        <v>22387.71</v>
      </c>
      <c r="F166">
        <v>4726.0199999999995</v>
      </c>
      <c r="G166">
        <v>1.3050088772845865</v>
      </c>
      <c r="H166">
        <v>9000.5</v>
      </c>
    </row>
    <row r="167" spans="1:8">
      <c r="A167" s="31">
        <v>44209</v>
      </c>
      <c r="B167">
        <v>0.94536634494334792</v>
      </c>
      <c r="C167">
        <v>223.4852966848502</v>
      </c>
      <c r="D167">
        <v>2.7468879563575244</v>
      </c>
      <c r="E167">
        <v>25513.29</v>
      </c>
      <c r="F167">
        <v>3522.38</v>
      </c>
      <c r="G167">
        <v>1.353024821625965</v>
      </c>
      <c r="H167">
        <v>7662.27</v>
      </c>
    </row>
    <row r="168" spans="1:8">
      <c r="A168" s="31">
        <v>44210</v>
      </c>
      <c r="B168">
        <v>0.37052613941018731</v>
      </c>
      <c r="C168">
        <v>148.18415968498573</v>
      </c>
      <c r="D168">
        <v>1.3854431970509324</v>
      </c>
      <c r="E168">
        <v>12720.5</v>
      </c>
      <c r="F168">
        <v>6187.29</v>
      </c>
      <c r="G168">
        <v>1.1292109500805101</v>
      </c>
      <c r="H168">
        <v>5266.08</v>
      </c>
    </row>
    <row r="169" spans="1:8">
      <c r="A169" s="31">
        <v>44211</v>
      </c>
      <c r="B169">
        <v>0.78001692843035797</v>
      </c>
      <c r="C169">
        <v>219.07441455844952</v>
      </c>
      <c r="D169">
        <v>2.3432051161478347</v>
      </c>
      <c r="E169">
        <v>13632.9</v>
      </c>
      <c r="F169">
        <v>6396.93</v>
      </c>
      <c r="G169">
        <v>1.726056873129173</v>
      </c>
      <c r="H169">
        <v>7556.82</v>
      </c>
    </row>
    <row r="170" spans="1:8">
      <c r="A170" s="31">
        <v>44212</v>
      </c>
      <c r="B170">
        <v>0.36970829909613789</v>
      </c>
      <c r="C170">
        <v>128.2485517666392</v>
      </c>
      <c r="D170">
        <v>1.6156943303204594</v>
      </c>
      <c r="E170">
        <v>13764.1</v>
      </c>
      <c r="F170">
        <v>1666.96</v>
      </c>
      <c r="G170">
        <v>0.83036247334754565</v>
      </c>
      <c r="H170">
        <v>3864.56</v>
      </c>
    </row>
    <row r="171" spans="1:8">
      <c r="A171" s="31">
        <v>44213</v>
      </c>
      <c r="B171">
        <v>0.75837837837837763</v>
      </c>
      <c r="C171">
        <v>213.9701681681675</v>
      </c>
      <c r="D171">
        <v>3.9860580580580467</v>
      </c>
      <c r="E171">
        <v>18048.240000000002</v>
      </c>
      <c r="F171">
        <v>3609.3199999999997</v>
      </c>
      <c r="G171">
        <v>1.2872343251859697</v>
      </c>
      <c r="H171">
        <v>4027.48</v>
      </c>
    </row>
    <row r="172" spans="1:8">
      <c r="A172" s="31">
        <v>44214</v>
      </c>
      <c r="B172">
        <v>0.61545735307475635</v>
      </c>
      <c r="C172">
        <v>141.60643291852116</v>
      </c>
      <c r="D172">
        <v>2.8841148151512326</v>
      </c>
      <c r="E172">
        <v>34848.9</v>
      </c>
      <c r="F172">
        <v>3026</v>
      </c>
      <c r="G172">
        <v>1.010335028748337</v>
      </c>
      <c r="H172">
        <v>10581.48</v>
      </c>
    </row>
    <row r="173" spans="1:8">
      <c r="A173" s="31">
        <v>44215</v>
      </c>
      <c r="B173">
        <v>0.50803645401822706</v>
      </c>
      <c r="C173">
        <v>159.36917647058738</v>
      </c>
      <c r="D173">
        <v>2.9357282518641155</v>
      </c>
      <c r="E173">
        <v>20762.25</v>
      </c>
      <c r="F173">
        <v>5828.24</v>
      </c>
      <c r="G173">
        <v>1.7673453013739842</v>
      </c>
      <c r="H173">
        <v>11067.810000000001</v>
      </c>
    </row>
    <row r="174" spans="1:8">
      <c r="A174" s="31">
        <v>44216</v>
      </c>
      <c r="B174">
        <v>0.70319048029662823</v>
      </c>
      <c r="C174">
        <v>188.83174614124303</v>
      </c>
      <c r="D174">
        <v>2.4929033370699258</v>
      </c>
      <c r="E174">
        <v>20762.780000000002</v>
      </c>
      <c r="F174">
        <v>5937.12</v>
      </c>
      <c r="G174">
        <v>1.4754760663259965</v>
      </c>
      <c r="H174">
        <v>12465.7</v>
      </c>
    </row>
    <row r="175" spans="1:8">
      <c r="A175" s="31">
        <v>44217</v>
      </c>
      <c r="B175">
        <v>0.73199567723342873</v>
      </c>
      <c r="C175">
        <v>241.23144812680053</v>
      </c>
      <c r="D175">
        <v>1.2056376080691591</v>
      </c>
      <c r="E175">
        <v>36557.9</v>
      </c>
      <c r="F175">
        <v>4940.1900000000005</v>
      </c>
      <c r="G175">
        <v>1.6842340791738259</v>
      </c>
      <c r="H175">
        <v>13200.32</v>
      </c>
    </row>
    <row r="176" spans="1:8">
      <c r="A176" s="31">
        <v>44218</v>
      </c>
      <c r="B176">
        <v>0.67600527108433672</v>
      </c>
      <c r="C176">
        <v>89.93207172439736</v>
      </c>
      <c r="D176">
        <v>1.5932379518072239</v>
      </c>
      <c r="E176">
        <v>28127.96</v>
      </c>
      <c r="F176">
        <v>4719.92</v>
      </c>
      <c r="G176">
        <v>1.5379550894790719</v>
      </c>
      <c r="H176">
        <v>6579.75</v>
      </c>
    </row>
    <row r="177" spans="1:8">
      <c r="A177" s="31">
        <v>44219</v>
      </c>
      <c r="B177">
        <v>0.39005055824731349</v>
      </c>
      <c r="C177">
        <v>278.51152306719979</v>
      </c>
      <c r="D177">
        <v>2.2233810827891278</v>
      </c>
      <c r="E177">
        <v>19326.87</v>
      </c>
      <c r="F177">
        <v>1364.0400000000002</v>
      </c>
      <c r="G177">
        <v>0.88422032996274591</v>
      </c>
      <c r="H177">
        <v>4321.7</v>
      </c>
    </row>
    <row r="178" spans="1:8">
      <c r="A178" s="31">
        <v>44220</v>
      </c>
      <c r="B178">
        <v>0.78224414303329193</v>
      </c>
      <c r="C178">
        <v>274.41966296752901</v>
      </c>
      <c r="D178">
        <v>2.503409371146732</v>
      </c>
      <c r="E178">
        <v>22558.5</v>
      </c>
      <c r="F178">
        <v>2095.75</v>
      </c>
      <c r="G178">
        <v>1.2740915101824855</v>
      </c>
      <c r="H178">
        <v>5028.7300000000005</v>
      </c>
    </row>
    <row r="179" spans="1:8">
      <c r="A179" s="31">
        <v>44221</v>
      </c>
      <c r="B179">
        <v>0.83033506108848498</v>
      </c>
      <c r="C179">
        <v>110.70146982599026</v>
      </c>
      <c r="D179">
        <v>1.9987911884487166</v>
      </c>
      <c r="E179">
        <v>15610.8</v>
      </c>
      <c r="F179">
        <v>5557.28</v>
      </c>
      <c r="G179">
        <v>1.7713450814186902</v>
      </c>
      <c r="H179">
        <v>6724.5</v>
      </c>
    </row>
    <row r="180" spans="1:8">
      <c r="A180" s="31">
        <v>44222</v>
      </c>
      <c r="B180">
        <v>0.83132405976300838</v>
      </c>
      <c r="C180">
        <v>147.62777004980185</v>
      </c>
      <c r="D180">
        <v>1.3427253992787187</v>
      </c>
      <c r="E180">
        <v>25882.559999999998</v>
      </c>
      <c r="F180">
        <v>4444.2999999999993</v>
      </c>
      <c r="G180">
        <v>1.673691066997518</v>
      </c>
      <c r="H180">
        <v>13347.359999999999</v>
      </c>
    </row>
    <row r="181" spans="1:8">
      <c r="A181" s="31">
        <v>44223</v>
      </c>
      <c r="B181">
        <v>0.68598578888793704</v>
      </c>
      <c r="C181">
        <v>210.29300231144549</v>
      </c>
      <c r="D181">
        <v>3.2585146819621573</v>
      </c>
      <c r="E181">
        <v>29449.980000000003</v>
      </c>
      <c r="F181">
        <v>4447.0499999999993</v>
      </c>
      <c r="G181">
        <v>1.1365428009522736</v>
      </c>
      <c r="H181">
        <v>11399.98</v>
      </c>
    </row>
    <row r="182" spans="1:8">
      <c r="A182" s="31">
        <v>44224</v>
      </c>
      <c r="B182">
        <v>0.81724647825706453</v>
      </c>
      <c r="C182">
        <v>234.32815469419774</v>
      </c>
      <c r="D182">
        <v>2.8598320062997575</v>
      </c>
      <c r="E182">
        <v>35899.94</v>
      </c>
      <c r="F182">
        <v>9263.6999999999989</v>
      </c>
      <c r="G182">
        <v>1.5534095458855668</v>
      </c>
      <c r="H182">
        <v>10629.920000000002</v>
      </c>
    </row>
    <row r="183" spans="1:8">
      <c r="A183" s="31">
        <v>44225</v>
      </c>
      <c r="B183">
        <v>0.62757686966871629</v>
      </c>
      <c r="C183">
        <v>210.95078754215425</v>
      </c>
      <c r="D183">
        <v>2.2783227534219375</v>
      </c>
      <c r="E183">
        <v>14507.4</v>
      </c>
      <c r="F183">
        <v>7606.2</v>
      </c>
      <c r="G183">
        <v>1.2938159806295371</v>
      </c>
      <c r="H183">
        <v>9746.7999999999993</v>
      </c>
    </row>
    <row r="184" spans="1:8">
      <c r="A184" s="31">
        <v>44226</v>
      </c>
      <c r="B184">
        <v>0.80620277078085623</v>
      </c>
      <c r="C184">
        <v>260.74433249370253</v>
      </c>
      <c r="D184">
        <v>2.9321788413098209</v>
      </c>
      <c r="E184">
        <v>11503.8</v>
      </c>
      <c r="F184">
        <v>2386.63</v>
      </c>
      <c r="G184">
        <v>1.8402829162132663</v>
      </c>
      <c r="H184">
        <v>4043.6000000000004</v>
      </c>
    </row>
    <row r="185" spans="1:8">
      <c r="A185" s="31">
        <v>44227</v>
      </c>
      <c r="B185">
        <v>0.47205015923566879</v>
      </c>
      <c r="C185">
        <v>340.09464570063551</v>
      </c>
      <c r="D185">
        <v>4.3403503184713292</v>
      </c>
      <c r="E185">
        <v>13780.130000000001</v>
      </c>
      <c r="F185">
        <v>3292.08</v>
      </c>
      <c r="G185">
        <v>1.8415281362932299</v>
      </c>
      <c r="H185">
        <v>5268.64</v>
      </c>
    </row>
    <row r="186" spans="1:8">
      <c r="A186" s="31">
        <v>44228</v>
      </c>
      <c r="B186">
        <v>0.9281898188093185</v>
      </c>
      <c r="C186">
        <v>161.79666522864508</v>
      </c>
      <c r="D186">
        <v>2.040113891285583</v>
      </c>
      <c r="E186">
        <v>24415.949999999997</v>
      </c>
      <c r="F186">
        <v>5544.84</v>
      </c>
      <c r="G186">
        <v>0.664319344933468</v>
      </c>
      <c r="H186">
        <v>7132.0999999999995</v>
      </c>
    </row>
    <row r="187" spans="1:8">
      <c r="A187" s="31">
        <v>44229</v>
      </c>
      <c r="B187">
        <v>0.52194416498993923</v>
      </c>
      <c r="C187">
        <v>132.2966976861166</v>
      </c>
      <c r="D187">
        <v>2.5541675050301751</v>
      </c>
      <c r="E187">
        <v>35591.25</v>
      </c>
      <c r="F187">
        <v>9678.48</v>
      </c>
      <c r="G187">
        <v>0.67662884927066247</v>
      </c>
      <c r="H187">
        <v>10266.880000000001</v>
      </c>
    </row>
    <row r="188" spans="1:8">
      <c r="A188" s="31">
        <v>44230</v>
      </c>
      <c r="B188">
        <v>0.82057579527279145</v>
      </c>
      <c r="C188">
        <v>183.56780966767317</v>
      </c>
      <c r="D188">
        <v>2.4773342811444823</v>
      </c>
      <c r="E188">
        <v>38041.760000000002</v>
      </c>
      <c r="F188">
        <v>7293.78</v>
      </c>
      <c r="G188">
        <v>1.6202164775115491</v>
      </c>
      <c r="H188">
        <v>4853.16</v>
      </c>
    </row>
    <row r="189" spans="1:8">
      <c r="A189" s="31">
        <v>44231</v>
      </c>
      <c r="B189">
        <v>0.42435748186621258</v>
      </c>
      <c r="C189">
        <v>202.81437807826563</v>
      </c>
      <c r="D189">
        <v>1.9676117130831883</v>
      </c>
      <c r="E189">
        <v>25181.760000000002</v>
      </c>
      <c r="F189">
        <v>5695.72</v>
      </c>
      <c r="G189">
        <v>0.72559331060928822</v>
      </c>
      <c r="H189">
        <v>10983.96</v>
      </c>
    </row>
    <row r="190" spans="1:8">
      <c r="A190" s="31">
        <v>44232</v>
      </c>
      <c r="B190">
        <v>0.85799263901322875</v>
      </c>
      <c r="C190">
        <v>193.32032229185285</v>
      </c>
      <c r="D190">
        <v>2.8768039391226443</v>
      </c>
      <c r="E190">
        <v>22194.81</v>
      </c>
      <c r="F190">
        <v>3345.6</v>
      </c>
      <c r="G190">
        <v>1.0357780672666981</v>
      </c>
      <c r="H190">
        <v>5235.28</v>
      </c>
    </row>
    <row r="191" spans="1:8">
      <c r="A191" s="31">
        <v>44233</v>
      </c>
      <c r="B191">
        <v>0.60491915281257091</v>
      </c>
      <c r="C191">
        <v>124.35472557503935</v>
      </c>
      <c r="D191">
        <v>3.8881575950808371</v>
      </c>
      <c r="E191">
        <v>7354.4800000000005</v>
      </c>
      <c r="F191">
        <v>2984.94</v>
      </c>
      <c r="G191">
        <v>1.5575340522133874</v>
      </c>
      <c r="H191">
        <v>3171.6</v>
      </c>
    </row>
    <row r="192" spans="1:8">
      <c r="A192" s="31">
        <v>44234</v>
      </c>
      <c r="B192">
        <v>0.68033393097265782</v>
      </c>
      <c r="C192">
        <v>145.6571044374719</v>
      </c>
      <c r="D192">
        <v>4.06988346033169</v>
      </c>
      <c r="E192">
        <v>9967.42</v>
      </c>
      <c r="F192">
        <v>2831.46</v>
      </c>
      <c r="G192">
        <v>0.97306169296986844</v>
      </c>
      <c r="H192">
        <v>3798.65</v>
      </c>
    </row>
    <row r="193" spans="1:8">
      <c r="A193" s="31">
        <v>44235</v>
      </c>
      <c r="B193">
        <v>0.65251454051958113</v>
      </c>
      <c r="C193">
        <v>193.19959674292355</v>
      </c>
      <c r="D193">
        <v>1.3887970143466417</v>
      </c>
      <c r="E193">
        <v>20239.490000000002</v>
      </c>
      <c r="F193">
        <v>8117.0999999999995</v>
      </c>
      <c r="G193">
        <v>0.86286245353159674</v>
      </c>
      <c r="H193">
        <v>4992.6399999999994</v>
      </c>
    </row>
    <row r="194" spans="1:8">
      <c r="A194" s="31">
        <v>44236</v>
      </c>
      <c r="B194">
        <v>0.68531268264172962</v>
      </c>
      <c r="C194">
        <v>85.203173582699606</v>
      </c>
      <c r="D194">
        <v>2.3867066043249503</v>
      </c>
      <c r="E194">
        <v>13281.419999999998</v>
      </c>
      <c r="F194">
        <v>8163.68</v>
      </c>
      <c r="G194">
        <v>1.2135603932584222</v>
      </c>
      <c r="H194">
        <v>6151.6799999999994</v>
      </c>
    </row>
    <row r="195" spans="1:8">
      <c r="A195" s="31">
        <v>44237</v>
      </c>
      <c r="B195">
        <v>0.5324826700898585</v>
      </c>
      <c r="C195">
        <v>183.76643132220687</v>
      </c>
      <c r="D195">
        <v>2.9663465982028163</v>
      </c>
      <c r="E195">
        <v>24913.14</v>
      </c>
      <c r="F195">
        <v>3065.27</v>
      </c>
      <c r="G195">
        <v>0.68259800153727679</v>
      </c>
      <c r="H195">
        <v>7090.4500000000007</v>
      </c>
    </row>
    <row r="196" spans="1:8">
      <c r="A196" s="31">
        <v>44238</v>
      </c>
      <c r="B196">
        <v>0.34894317869887453</v>
      </c>
      <c r="C196">
        <v>286.41937963217021</v>
      </c>
      <c r="D196">
        <v>2.3194949217677667</v>
      </c>
      <c r="E196">
        <v>15230.72</v>
      </c>
      <c r="F196">
        <v>1067.1999999999998</v>
      </c>
      <c r="G196">
        <v>1.5850336045277622</v>
      </c>
      <c r="H196">
        <v>3590.29</v>
      </c>
    </row>
    <row r="197" spans="1:8">
      <c r="A197" s="31">
        <v>44239</v>
      </c>
      <c r="B197">
        <v>0.32478345184227531</v>
      </c>
      <c r="C197">
        <v>123.2463800904974</v>
      </c>
      <c r="D197">
        <v>3.5447899159663847</v>
      </c>
      <c r="E197">
        <v>5905.62</v>
      </c>
      <c r="F197">
        <v>2115.2800000000002</v>
      </c>
      <c r="G197">
        <v>1.624317513649725</v>
      </c>
      <c r="H197">
        <v>2547.67</v>
      </c>
    </row>
    <row r="198" spans="1:8">
      <c r="A198" s="31">
        <v>44240</v>
      </c>
      <c r="B198">
        <v>0.42934982738780192</v>
      </c>
      <c r="C198">
        <v>229.657652474108</v>
      </c>
      <c r="D198">
        <v>1.7659177215189845</v>
      </c>
      <c r="E198">
        <v>7753.6799999999994</v>
      </c>
      <c r="F198">
        <v>1942.56</v>
      </c>
      <c r="G198">
        <v>1.3692159048680743</v>
      </c>
      <c r="H198">
        <v>2906.28</v>
      </c>
    </row>
    <row r="199" spans="1:8">
      <c r="A199" s="31">
        <v>44241</v>
      </c>
      <c r="B199">
        <v>0.43341439688715905</v>
      </c>
      <c r="C199">
        <v>294.94399562256757</v>
      </c>
      <c r="D199">
        <v>3.7309046692606986</v>
      </c>
      <c r="E199">
        <v>13665.52</v>
      </c>
      <c r="F199">
        <v>1846.8</v>
      </c>
      <c r="G199">
        <v>1.8520188976377945</v>
      </c>
      <c r="H199">
        <v>2635.25</v>
      </c>
    </row>
    <row r="200" spans="1:8">
      <c r="A200" s="31">
        <v>44242</v>
      </c>
      <c r="B200">
        <v>0.85340649428743154</v>
      </c>
      <c r="C200">
        <v>84.620276608538731</v>
      </c>
      <c r="D200">
        <v>2.8944317498496641</v>
      </c>
      <c r="E200">
        <v>15794.099999999999</v>
      </c>
      <c r="F200">
        <v>2889.56</v>
      </c>
      <c r="G200">
        <v>0.74082035053553463</v>
      </c>
      <c r="H200">
        <v>9941.36</v>
      </c>
    </row>
    <row r="201" spans="1:8">
      <c r="A201" s="31">
        <v>44243</v>
      </c>
      <c r="B201">
        <v>0.46353285498489422</v>
      </c>
      <c r="C201">
        <v>168.24331382175194</v>
      </c>
      <c r="D201">
        <v>3.0559809290030149</v>
      </c>
      <c r="E201">
        <v>17982.75</v>
      </c>
      <c r="F201">
        <v>6131.84</v>
      </c>
      <c r="G201">
        <v>0.83223706364350292</v>
      </c>
      <c r="H201">
        <v>12739.869999999999</v>
      </c>
    </row>
    <row r="202" spans="1:8">
      <c r="A202" s="31">
        <v>44244</v>
      </c>
      <c r="B202">
        <v>0.40215903614457782</v>
      </c>
      <c r="C202">
        <v>182.63662650602373</v>
      </c>
      <c r="D202">
        <v>3.268487710843373</v>
      </c>
      <c r="E202">
        <v>20958.61</v>
      </c>
      <c r="F202">
        <v>3245.2000000000003</v>
      </c>
      <c r="G202">
        <v>1.1454859114433569</v>
      </c>
      <c r="H202">
        <v>11477.4</v>
      </c>
    </row>
    <row r="203" spans="1:8">
      <c r="A203" s="31">
        <v>44245</v>
      </c>
      <c r="B203">
        <v>0.51073540633346004</v>
      </c>
      <c r="C203">
        <v>136.64792254864525</v>
      </c>
      <c r="D203">
        <v>2.0322119420068598</v>
      </c>
      <c r="E203">
        <v>13884.619999999999</v>
      </c>
      <c r="F203">
        <v>7073.75</v>
      </c>
      <c r="G203">
        <v>1.4846097167856243</v>
      </c>
      <c r="H203">
        <v>9641.4600000000009</v>
      </c>
    </row>
    <row r="204" spans="1:8">
      <c r="A204" s="31">
        <v>44246</v>
      </c>
      <c r="B204">
        <v>0.99150072448768289</v>
      </c>
      <c r="C204">
        <v>196.86138480645789</v>
      </c>
      <c r="D204">
        <v>2.255988408197056</v>
      </c>
      <c r="E204">
        <v>28294.65</v>
      </c>
      <c r="F204">
        <v>7073.88</v>
      </c>
      <c r="G204">
        <v>1.3694740768369913</v>
      </c>
      <c r="H204">
        <v>7479.9900000000007</v>
      </c>
    </row>
    <row r="205" spans="1:8">
      <c r="A205" s="31">
        <v>44247</v>
      </c>
      <c r="B205">
        <v>0.77168885774351759</v>
      </c>
      <c r="C205">
        <v>135.96445690259256</v>
      </c>
      <c r="D205">
        <v>1.9240457836953961</v>
      </c>
      <c r="E205">
        <v>11265.09</v>
      </c>
      <c r="F205">
        <v>3108.04</v>
      </c>
      <c r="G205">
        <v>1.5162927981109682</v>
      </c>
      <c r="H205">
        <v>2405.48</v>
      </c>
    </row>
    <row r="206" spans="1:8">
      <c r="A206" s="31">
        <v>44248</v>
      </c>
      <c r="B206">
        <v>0.93106631042020871</v>
      </c>
      <c r="C206">
        <v>276.86668690794255</v>
      </c>
      <c r="D206">
        <v>1.5917634199659927</v>
      </c>
      <c r="E206">
        <v>8852.69</v>
      </c>
      <c r="F206">
        <v>3027.4199999999996</v>
      </c>
      <c r="G206">
        <v>0.70699785341919452</v>
      </c>
      <c r="H206">
        <v>1989.21</v>
      </c>
    </row>
    <row r="207" spans="1:8">
      <c r="A207" s="31">
        <v>44249</v>
      </c>
      <c r="B207">
        <v>0.91963010582533811</v>
      </c>
      <c r="C207">
        <v>108.84352685194281</v>
      </c>
      <c r="D207">
        <v>1.83652457719315</v>
      </c>
      <c r="E207">
        <v>12015.300000000001</v>
      </c>
      <c r="F207">
        <v>4535.42</v>
      </c>
      <c r="G207">
        <v>1.3445165053073596</v>
      </c>
      <c r="H207">
        <v>5743.9100000000008</v>
      </c>
    </row>
    <row r="208" spans="1:8">
      <c r="A208" s="31">
        <v>44250</v>
      </c>
      <c r="B208">
        <v>0.9382545454545449</v>
      </c>
      <c r="C208">
        <v>143.79135135135101</v>
      </c>
      <c r="D208">
        <v>2.382681081081075</v>
      </c>
      <c r="E208">
        <v>25133.46</v>
      </c>
      <c r="F208">
        <v>4718.28</v>
      </c>
      <c r="G208">
        <v>0.90858888497238643</v>
      </c>
      <c r="H208">
        <v>11234.52</v>
      </c>
    </row>
    <row r="209" spans="1:8">
      <c r="A209" s="31">
        <v>44251</v>
      </c>
      <c r="B209">
        <v>0.71765689490951434</v>
      </c>
      <c r="C209">
        <v>147.70458884537945</v>
      </c>
      <c r="D209">
        <v>2.6953518890887915</v>
      </c>
      <c r="E209">
        <v>17185.98</v>
      </c>
      <c r="F209">
        <v>3079.21</v>
      </c>
      <c r="G209">
        <v>1.3025686100923173</v>
      </c>
      <c r="H209">
        <v>7037.2300000000005</v>
      </c>
    </row>
    <row r="210" spans="1:8">
      <c r="A210" s="31">
        <v>44252</v>
      </c>
      <c r="B210">
        <v>0.85647279136373633</v>
      </c>
      <c r="C210">
        <v>91.520092531394397</v>
      </c>
      <c r="D210">
        <v>1.7050649922890504</v>
      </c>
      <c r="E210">
        <v>23845.379999999997</v>
      </c>
      <c r="F210">
        <v>5991.92</v>
      </c>
      <c r="G210">
        <v>1.7571886263516159</v>
      </c>
      <c r="H210">
        <v>8689.56</v>
      </c>
    </row>
    <row r="211" spans="1:8">
      <c r="A211" s="31">
        <v>44253</v>
      </c>
      <c r="B211">
        <v>0.50794403604458116</v>
      </c>
      <c r="C211">
        <v>77.570085368745211</v>
      </c>
      <c r="D211">
        <v>2.2148541617263375</v>
      </c>
      <c r="E211">
        <v>23395.440000000002</v>
      </c>
      <c r="F211">
        <v>2615.16</v>
      </c>
      <c r="G211">
        <v>0.6629758562605248</v>
      </c>
      <c r="H211">
        <v>7195.24</v>
      </c>
    </row>
    <row r="212" spans="1:8">
      <c r="A212" s="31">
        <v>44254</v>
      </c>
      <c r="B212">
        <v>0.42977464147507394</v>
      </c>
      <c r="C212">
        <v>194.72149783746838</v>
      </c>
      <c r="D212">
        <v>1.5228477122695143</v>
      </c>
      <c r="E212">
        <v>9870.3000000000011</v>
      </c>
      <c r="F212">
        <v>2262.38</v>
      </c>
      <c r="G212">
        <v>0.89185733882029816</v>
      </c>
      <c r="H212">
        <v>3426.2999999999997</v>
      </c>
    </row>
    <row r="213" spans="1:8">
      <c r="A213" s="31">
        <v>44255</v>
      </c>
      <c r="B213">
        <v>0.83478885630498434</v>
      </c>
      <c r="C213">
        <v>239.7154574780057</v>
      </c>
      <c r="D213">
        <v>2.3524926686217009</v>
      </c>
      <c r="E213">
        <v>4966</v>
      </c>
      <c r="F213">
        <v>2193.73</v>
      </c>
      <c r="G213">
        <v>0.9757153338224448</v>
      </c>
      <c r="H213">
        <v>2562.44</v>
      </c>
    </row>
    <row r="214" spans="1:8">
      <c r="A214" s="31">
        <v>44256</v>
      </c>
      <c r="B214">
        <v>0.36901141503338308</v>
      </c>
      <c r="C214">
        <v>272.02526814559536</v>
      </c>
      <c r="D214">
        <v>1.9549752315313316</v>
      </c>
      <c r="E214">
        <v>15391.349999999999</v>
      </c>
      <c r="F214">
        <v>3268.4500000000003</v>
      </c>
      <c r="G214">
        <v>1.7496832332058851</v>
      </c>
      <c r="H214">
        <v>2050.7200000000003</v>
      </c>
    </row>
    <row r="215" spans="1:8">
      <c r="A215" s="31">
        <v>44257</v>
      </c>
      <c r="B215">
        <v>0.94780509027626636</v>
      </c>
      <c r="C215">
        <v>168.11490319773677</v>
      </c>
      <c r="D215">
        <v>2.05362192734392</v>
      </c>
      <c r="E215">
        <v>9629.31</v>
      </c>
      <c r="F215">
        <v>3921.75</v>
      </c>
      <c r="G215">
        <v>0.89885474860335002</v>
      </c>
      <c r="H215">
        <v>3938</v>
      </c>
    </row>
    <row r="216" spans="1:8">
      <c r="A216" s="31">
        <v>44258</v>
      </c>
      <c r="B216">
        <v>0.81286297597569046</v>
      </c>
      <c r="C216">
        <v>157.08634412686322</v>
      </c>
      <c r="D216">
        <v>2.8434336720159483</v>
      </c>
      <c r="E216">
        <v>32439.55</v>
      </c>
      <c r="F216">
        <v>6520.38</v>
      </c>
      <c r="G216">
        <v>0.76877246181490944</v>
      </c>
      <c r="H216">
        <v>12643.679999999998</v>
      </c>
    </row>
    <row r="217" spans="1:8">
      <c r="A217" s="31">
        <v>44259</v>
      </c>
      <c r="B217">
        <v>1.0555787014504039</v>
      </c>
      <c r="C217">
        <v>83.171219702131765</v>
      </c>
      <c r="D217">
        <v>2.0989194977124495</v>
      </c>
      <c r="E217">
        <v>22869</v>
      </c>
      <c r="F217">
        <v>5942.84</v>
      </c>
      <c r="G217">
        <v>0.63537051884090945</v>
      </c>
      <c r="H217">
        <v>9429.4800000000014</v>
      </c>
    </row>
    <row r="218" spans="1:8">
      <c r="A218" s="31">
        <v>44260</v>
      </c>
      <c r="B218">
        <v>0.40273511742217322</v>
      </c>
      <c r="C218">
        <v>207.69503003823002</v>
      </c>
      <c r="D218">
        <v>2.7703943200436907</v>
      </c>
      <c r="E218">
        <v>28226.519999999997</v>
      </c>
      <c r="F218">
        <v>5497.6600000000008</v>
      </c>
      <c r="G218">
        <v>1.0517555182651328</v>
      </c>
      <c r="H218">
        <v>11388.09</v>
      </c>
    </row>
    <row r="219" spans="1:8">
      <c r="A219" s="31">
        <v>44261</v>
      </c>
      <c r="B219">
        <v>0.64059775840597699</v>
      </c>
      <c r="C219">
        <v>93.610958904109353</v>
      </c>
      <c r="D219">
        <v>1.8298181818181813</v>
      </c>
      <c r="E219">
        <v>12640.679999999998</v>
      </c>
      <c r="F219">
        <v>1707.42</v>
      </c>
      <c r="G219">
        <v>1.3866365899191</v>
      </c>
      <c r="H219">
        <v>2764.04</v>
      </c>
    </row>
    <row r="220" spans="1:8">
      <c r="A220" s="31">
        <v>44262</v>
      </c>
      <c r="B220">
        <v>0.93450087565674189</v>
      </c>
      <c r="C220">
        <v>189.39133850387719</v>
      </c>
      <c r="D220">
        <v>1.6854640980735547</v>
      </c>
      <c r="E220">
        <v>13112.7</v>
      </c>
      <c r="F220">
        <v>1408.05</v>
      </c>
      <c r="G220">
        <v>1.5988</v>
      </c>
      <c r="H220">
        <v>3584.0000000000005</v>
      </c>
    </row>
    <row r="221" spans="1:8">
      <c r="A221" s="31">
        <v>44263</v>
      </c>
      <c r="B221">
        <v>0.49484566976326017</v>
      </c>
      <c r="C221">
        <v>146.57652582159568</v>
      </c>
      <c r="D221">
        <v>1.6139766257117136</v>
      </c>
      <c r="E221">
        <v>31417.399999999998</v>
      </c>
      <c r="F221">
        <v>6431.0400000000009</v>
      </c>
      <c r="G221">
        <v>1.283461538461534</v>
      </c>
      <c r="H221">
        <v>6716.58</v>
      </c>
    </row>
    <row r="222" spans="1:8">
      <c r="A222" s="31">
        <v>44264</v>
      </c>
      <c r="B222">
        <v>0.56349541374889045</v>
      </c>
      <c r="C222">
        <v>158.48223690699183</v>
      </c>
      <c r="D222">
        <v>1.5382749778084577</v>
      </c>
      <c r="E222">
        <v>19111.29</v>
      </c>
      <c r="F222">
        <v>4620.2400000000007</v>
      </c>
      <c r="G222">
        <v>1.3757935103244774</v>
      </c>
      <c r="H222">
        <v>4491.75</v>
      </c>
    </row>
    <row r="223" spans="1:8">
      <c r="A223" s="31">
        <v>44265</v>
      </c>
      <c r="B223">
        <v>0.97717844433146828</v>
      </c>
      <c r="C223">
        <v>181.60609659379705</v>
      </c>
      <c r="D223">
        <v>2.8588235892221538</v>
      </c>
      <c r="E223">
        <v>22321.52</v>
      </c>
      <c r="F223">
        <v>6017.76</v>
      </c>
      <c r="G223">
        <v>1.6534338857755975</v>
      </c>
      <c r="H223">
        <v>10232.14</v>
      </c>
    </row>
    <row r="224" spans="1:8">
      <c r="A224" s="31">
        <v>44266</v>
      </c>
      <c r="B224">
        <v>0.3863072776280323</v>
      </c>
      <c r="C224">
        <v>106.319273235499</v>
      </c>
      <c r="D224">
        <v>2.5612159329140365</v>
      </c>
      <c r="E224">
        <v>12602.800000000001</v>
      </c>
      <c r="F224">
        <v>3467.4</v>
      </c>
      <c r="G224">
        <v>1.5527517482517386</v>
      </c>
      <c r="H224">
        <v>8494.2000000000007</v>
      </c>
    </row>
    <row r="225" spans="1:8">
      <c r="A225" s="31">
        <v>44267</v>
      </c>
      <c r="B225">
        <v>0.92433986371379906</v>
      </c>
      <c r="C225">
        <v>178.67648956558708</v>
      </c>
      <c r="D225">
        <v>1.7736690800681405</v>
      </c>
      <c r="E225">
        <v>28644.149999999998</v>
      </c>
      <c r="F225">
        <v>3062.69</v>
      </c>
      <c r="G225">
        <v>1.7423321554770224</v>
      </c>
      <c r="H225">
        <v>8399.44</v>
      </c>
    </row>
    <row r="226" spans="1:8">
      <c r="A226" s="31">
        <v>44268</v>
      </c>
      <c r="B226">
        <v>0.57148040638606679</v>
      </c>
      <c r="C226">
        <v>215.42798742138311</v>
      </c>
      <c r="D226">
        <v>2.8679075955490978</v>
      </c>
      <c r="E226">
        <v>14248.87</v>
      </c>
      <c r="F226">
        <v>1136</v>
      </c>
      <c r="G226">
        <v>1.3552060150375922</v>
      </c>
      <c r="H226">
        <v>3823.7499999999995</v>
      </c>
    </row>
    <row r="227" spans="1:8">
      <c r="A227" s="31">
        <v>44269</v>
      </c>
      <c r="B227">
        <v>0.89833253243632782</v>
      </c>
      <c r="C227">
        <v>204.51581931763488</v>
      </c>
      <c r="D227">
        <v>3.7129649207111868</v>
      </c>
      <c r="E227">
        <v>6935.7599999999993</v>
      </c>
      <c r="F227">
        <v>3347.19</v>
      </c>
      <c r="G227">
        <v>1.136813353566003</v>
      </c>
      <c r="H227">
        <v>3163.2</v>
      </c>
    </row>
    <row r="228" spans="1:8">
      <c r="A228" s="31">
        <v>44270</v>
      </c>
      <c r="B228">
        <v>0.97872843963096567</v>
      </c>
      <c r="C228">
        <v>132.6219013237056</v>
      </c>
      <c r="D228">
        <v>1.9677777777777696</v>
      </c>
      <c r="E228">
        <v>29434.019999999997</v>
      </c>
      <c r="F228">
        <v>8439</v>
      </c>
      <c r="G228">
        <v>1.4969376726311876</v>
      </c>
      <c r="H228">
        <v>5329.28</v>
      </c>
    </row>
    <row r="229" spans="1:8">
      <c r="A229" s="31">
        <v>44271</v>
      </c>
      <c r="B229">
        <v>0.6217190128996074</v>
      </c>
      <c r="C229">
        <v>85.491207702373771</v>
      </c>
      <c r="D229">
        <v>1.6505028977378879</v>
      </c>
      <c r="E229">
        <v>27879.599999999999</v>
      </c>
      <c r="F229">
        <v>5167.1499999999996</v>
      </c>
      <c r="G229">
        <v>1.1308668076109933</v>
      </c>
      <c r="H229">
        <v>5212.46</v>
      </c>
    </row>
    <row r="230" spans="1:8">
      <c r="A230" s="31">
        <v>44272</v>
      </c>
      <c r="B230">
        <v>0.85444393592677326</v>
      </c>
      <c r="C230">
        <v>161.31975652173824</v>
      </c>
      <c r="D230">
        <v>3.2384604118993128</v>
      </c>
      <c r="E230">
        <v>15266.79</v>
      </c>
      <c r="F230">
        <v>3982.7200000000003</v>
      </c>
      <c r="G230">
        <v>0.82515105740181094</v>
      </c>
      <c r="H230">
        <v>7229.04</v>
      </c>
    </row>
    <row r="231" spans="1:8">
      <c r="A231" s="31">
        <v>44273</v>
      </c>
      <c r="B231">
        <v>0.63120665742024962</v>
      </c>
      <c r="C231">
        <v>131.02108460471541</v>
      </c>
      <c r="D231">
        <v>2.8583994452149692</v>
      </c>
      <c r="E231">
        <v>37196.839999999997</v>
      </c>
      <c r="F231">
        <v>7141.4999999999991</v>
      </c>
      <c r="G231">
        <v>1.7411072171722657</v>
      </c>
      <c r="H231">
        <v>11048.51</v>
      </c>
    </row>
    <row r="232" spans="1:8">
      <c r="A232" s="31">
        <v>44274</v>
      </c>
      <c r="B232">
        <v>0.83385787847579773</v>
      </c>
      <c r="C232">
        <v>193.5152173017506</v>
      </c>
      <c r="D232">
        <v>2.8348980432543658</v>
      </c>
      <c r="E232">
        <v>18501.66</v>
      </c>
      <c r="F232">
        <v>3452.8</v>
      </c>
      <c r="G232">
        <v>0.625442834138486</v>
      </c>
      <c r="H232">
        <v>11302.199999999999</v>
      </c>
    </row>
    <row r="233" spans="1:8">
      <c r="A233" s="31">
        <v>44275</v>
      </c>
      <c r="B233">
        <v>0.43236811526841701</v>
      </c>
      <c r="C233">
        <v>131.7361608180338</v>
      </c>
      <c r="D233">
        <v>1.8256797583081528</v>
      </c>
      <c r="E233">
        <v>15349.22</v>
      </c>
      <c r="F233">
        <v>1977.95</v>
      </c>
      <c r="G233">
        <v>0.72508425334107851</v>
      </c>
      <c r="H233">
        <v>3373.16</v>
      </c>
    </row>
    <row r="234" spans="1:8">
      <c r="A234" s="31">
        <v>44276</v>
      </c>
      <c r="B234">
        <v>0.45674954379562038</v>
      </c>
      <c r="C234">
        <v>245.88833485401443</v>
      </c>
      <c r="D234">
        <v>3.2959192518248095</v>
      </c>
      <c r="E234">
        <v>10357.470000000001</v>
      </c>
      <c r="F234">
        <v>2342.5499999999997</v>
      </c>
      <c r="G234">
        <v>1.1719229663696411</v>
      </c>
      <c r="H234">
        <v>2748.4100000000003</v>
      </c>
    </row>
    <row r="235" spans="1:8">
      <c r="A235" s="31">
        <v>44277</v>
      </c>
      <c r="B235">
        <v>0.52559988839285698</v>
      </c>
      <c r="C235">
        <v>149.90814732142809</v>
      </c>
      <c r="D235">
        <v>1.5313225446428529</v>
      </c>
      <c r="E235">
        <v>22668.899999999998</v>
      </c>
      <c r="F235">
        <v>8582.67</v>
      </c>
      <c r="G235">
        <v>1.1444573685943082</v>
      </c>
      <c r="H235">
        <v>11208.99</v>
      </c>
    </row>
    <row r="236" spans="1:8">
      <c r="A236" s="31">
        <v>44278</v>
      </c>
      <c r="B236">
        <v>0.43030486685032099</v>
      </c>
      <c r="C236">
        <v>81.965202020201502</v>
      </c>
      <c r="D236">
        <v>1.359338842975206</v>
      </c>
      <c r="E236">
        <v>27879.359999999997</v>
      </c>
      <c r="F236">
        <v>5936.5499999999993</v>
      </c>
      <c r="G236">
        <v>0.93117737338302309</v>
      </c>
      <c r="H236">
        <v>10763.96</v>
      </c>
    </row>
    <row r="237" spans="1:8">
      <c r="A237" s="31">
        <v>44279</v>
      </c>
      <c r="B237">
        <v>0.68677221833449897</v>
      </c>
      <c r="C237">
        <v>96.188159552133769</v>
      </c>
      <c r="D237">
        <v>2.6367914625612285</v>
      </c>
      <c r="E237">
        <v>20707.48</v>
      </c>
      <c r="F237">
        <v>6502.32</v>
      </c>
      <c r="G237">
        <v>1.1395202990343649</v>
      </c>
      <c r="H237">
        <v>11846.13</v>
      </c>
    </row>
    <row r="238" spans="1:8">
      <c r="A238" s="31">
        <v>44280</v>
      </c>
      <c r="B238">
        <v>0.68190081931867152</v>
      </c>
      <c r="C238">
        <v>186.90859163432447</v>
      </c>
      <c r="D238">
        <v>1.5742354463130654</v>
      </c>
      <c r="E238">
        <v>36506.519999999997</v>
      </c>
      <c r="F238">
        <v>3891.6</v>
      </c>
      <c r="G238">
        <v>1.3750442109643175</v>
      </c>
      <c r="H238">
        <v>7209.75</v>
      </c>
    </row>
    <row r="239" spans="1:8">
      <c r="A239" s="31">
        <v>44281</v>
      </c>
      <c r="B239">
        <v>0.87131444589047868</v>
      </c>
      <c r="C239">
        <v>112.73900890980077</v>
      </c>
      <c r="D239">
        <v>2.3752978276103689</v>
      </c>
      <c r="E239">
        <v>28472.22</v>
      </c>
      <c r="F239">
        <v>6530.7999999999993</v>
      </c>
      <c r="G239">
        <v>1.4161984861227834</v>
      </c>
      <c r="H239">
        <v>11236.050000000001</v>
      </c>
    </row>
    <row r="240" spans="1:8">
      <c r="A240" s="31">
        <v>44282</v>
      </c>
      <c r="B240">
        <v>0.72167259786476856</v>
      </c>
      <c r="C240">
        <v>181.98192170818442</v>
      </c>
      <c r="D240">
        <v>3.3926645907473274</v>
      </c>
      <c r="E240">
        <v>8075.34</v>
      </c>
      <c r="F240">
        <v>2230.2000000000003</v>
      </c>
      <c r="G240">
        <v>1.691638795986615</v>
      </c>
      <c r="H240">
        <v>2762.76</v>
      </c>
    </row>
    <row r="241" spans="1:8">
      <c r="A241" s="31">
        <v>44283</v>
      </c>
      <c r="B241">
        <v>0.86501732351667393</v>
      </c>
      <c r="C241">
        <v>120.35801212646119</v>
      </c>
      <c r="D241">
        <v>1.6368731052403633</v>
      </c>
      <c r="E241">
        <v>11402.68</v>
      </c>
      <c r="F241">
        <v>3424.34</v>
      </c>
      <c r="G241">
        <v>1.8205818379553975</v>
      </c>
      <c r="H241">
        <v>2280.36</v>
      </c>
    </row>
    <row r="242" spans="1:8">
      <c r="A242" s="31">
        <v>44284</v>
      </c>
      <c r="B242">
        <v>0.99353867332014101</v>
      </c>
      <c r="C242">
        <v>82.042600017207235</v>
      </c>
      <c r="D242">
        <v>2.0162694657145228</v>
      </c>
      <c r="E242">
        <v>13800.67</v>
      </c>
      <c r="F242">
        <v>3516.02</v>
      </c>
      <c r="G242">
        <v>1.2040235897435856</v>
      </c>
      <c r="H242">
        <v>9847.5</v>
      </c>
    </row>
    <row r="243" spans="1:8">
      <c r="A243" s="31">
        <v>44285</v>
      </c>
      <c r="B243">
        <v>0.46994619135698656</v>
      </c>
      <c r="C243">
        <v>83.937296115688198</v>
      </c>
      <c r="D243">
        <v>1.6474121405750777</v>
      </c>
      <c r="E243">
        <v>31711.86</v>
      </c>
      <c r="F243">
        <v>8413.119999999999</v>
      </c>
      <c r="G243">
        <v>1.4091285140562138</v>
      </c>
      <c r="H243">
        <v>8067.6</v>
      </c>
    </row>
    <row r="244" spans="1:8">
      <c r="A244" s="31">
        <v>44286</v>
      </c>
      <c r="B244">
        <v>1.0402660792951541</v>
      </c>
      <c r="C244">
        <v>212.90974889867698</v>
      </c>
      <c r="D244">
        <v>2.9350837004405248</v>
      </c>
      <c r="E244">
        <v>17636.399999999998</v>
      </c>
      <c r="F244">
        <v>8038.58</v>
      </c>
      <c r="G244">
        <v>1.5549571219410123</v>
      </c>
      <c r="H244">
        <v>8414.56</v>
      </c>
    </row>
    <row r="245" spans="1:8">
      <c r="A245" s="31">
        <v>44287</v>
      </c>
      <c r="B245">
        <v>1.016377564497666</v>
      </c>
      <c r="C245">
        <v>111.83509025270679</v>
      </c>
      <c r="D245">
        <v>2.0175521704675501</v>
      </c>
      <c r="E245">
        <v>28346.399999999998</v>
      </c>
      <c r="F245">
        <v>6185.2</v>
      </c>
      <c r="G245">
        <v>0.7092311629811584</v>
      </c>
      <c r="H245">
        <v>6251.52</v>
      </c>
    </row>
    <row r="246" spans="1:8">
      <c r="A246" s="31">
        <v>44288</v>
      </c>
      <c r="B246">
        <v>0.47976875352509862</v>
      </c>
      <c r="C246">
        <v>74.282623613460899</v>
      </c>
      <c r="D246">
        <v>2.5333709343861628</v>
      </c>
      <c r="E246">
        <v>28459.200000000001</v>
      </c>
      <c r="F246">
        <v>6481.2800000000007</v>
      </c>
      <c r="G246">
        <v>1.5440771230502486</v>
      </c>
      <c r="H246">
        <v>4892.96</v>
      </c>
    </row>
    <row r="247" spans="1:8">
      <c r="A247" s="31">
        <v>44289</v>
      </c>
      <c r="B247">
        <v>0.64212356979405016</v>
      </c>
      <c r="C247">
        <v>119.56215560640726</v>
      </c>
      <c r="D247">
        <v>3.0184187643020595</v>
      </c>
      <c r="E247">
        <v>12957.03</v>
      </c>
      <c r="F247">
        <v>3340.96</v>
      </c>
      <c r="G247">
        <v>0.86193293885600997</v>
      </c>
      <c r="H247">
        <v>4826.6400000000003</v>
      </c>
    </row>
    <row r="248" spans="1:8">
      <c r="A248" s="31">
        <v>44290</v>
      </c>
      <c r="B248">
        <v>0.95666985645932878</v>
      </c>
      <c r="C248">
        <v>133.5570765550236</v>
      </c>
      <c r="D248">
        <v>1.356502392344497</v>
      </c>
      <c r="E248">
        <v>8338.5</v>
      </c>
      <c r="F248">
        <v>2184.9499999999998</v>
      </c>
      <c r="G248">
        <v>1.3002304147465393</v>
      </c>
      <c r="H248">
        <v>2604</v>
      </c>
    </row>
    <row r="249" spans="1:8">
      <c r="A249" s="31">
        <v>44291</v>
      </c>
      <c r="B249">
        <v>0.92250663008687628</v>
      </c>
      <c r="C249">
        <v>98.555791495198278</v>
      </c>
      <c r="D249">
        <v>2.0237201646090464</v>
      </c>
      <c r="E249">
        <v>19193.849999999999</v>
      </c>
      <c r="F249">
        <v>4441.53</v>
      </c>
      <c r="G249">
        <v>1.0654014989293312</v>
      </c>
      <c r="H249">
        <v>9526.7999999999993</v>
      </c>
    </row>
    <row r="250" spans="1:8">
      <c r="A250" s="31">
        <v>44292</v>
      </c>
      <c r="B250">
        <v>0.80627745961193209</v>
      </c>
      <c r="C250">
        <v>146.32017266433024</v>
      </c>
      <c r="D250">
        <v>3.0894315753483195</v>
      </c>
      <c r="E250">
        <v>24689.41</v>
      </c>
      <c r="F250">
        <v>3697.1000000000004</v>
      </c>
      <c r="G250">
        <v>1.2361028141826627</v>
      </c>
      <c r="H250">
        <v>10925.730000000001</v>
      </c>
    </row>
    <row r="251" spans="1:8">
      <c r="A251" s="31">
        <v>44293</v>
      </c>
      <c r="B251">
        <v>0.80937206878582557</v>
      </c>
      <c r="C251">
        <v>90.261351398297379</v>
      </c>
      <c r="D251">
        <v>1.9986868160500229</v>
      </c>
      <c r="E251">
        <v>33268.620000000003</v>
      </c>
      <c r="F251">
        <v>9111.1999999999989</v>
      </c>
      <c r="G251">
        <v>0.65814799418000058</v>
      </c>
      <c r="H251">
        <v>4811</v>
      </c>
    </row>
    <row r="252" spans="1:8">
      <c r="A252" s="31">
        <v>44294</v>
      </c>
      <c r="B252">
        <v>0.58757849462365574</v>
      </c>
      <c r="C252">
        <v>201.31273806451605</v>
      </c>
      <c r="D252">
        <v>2.4098546236559093</v>
      </c>
      <c r="E252">
        <v>21761.31</v>
      </c>
      <c r="F252">
        <v>7809.9699999999993</v>
      </c>
      <c r="G252">
        <v>1.5541126645576044</v>
      </c>
      <c r="H252">
        <v>6369.35</v>
      </c>
    </row>
    <row r="253" spans="1:8">
      <c r="A253" s="31">
        <v>44295</v>
      </c>
      <c r="B253">
        <v>1.0537916666666662</v>
      </c>
      <c r="C253">
        <v>167.2289999999995</v>
      </c>
      <c r="D253">
        <v>2.4788124999999948</v>
      </c>
      <c r="E253">
        <v>28555.920000000002</v>
      </c>
      <c r="F253">
        <v>4606.47</v>
      </c>
      <c r="G253">
        <v>0.8206725663716804</v>
      </c>
      <c r="H253">
        <v>6864.75</v>
      </c>
    </row>
    <row r="254" spans="1:8">
      <c r="A254" s="31">
        <v>44296</v>
      </c>
      <c r="B254">
        <v>0.621889616463985</v>
      </c>
      <c r="C254">
        <v>167.65448082319872</v>
      </c>
      <c r="D254">
        <v>3.7453928905519125</v>
      </c>
      <c r="E254">
        <v>13560.4</v>
      </c>
      <c r="F254">
        <v>2312.48</v>
      </c>
      <c r="G254">
        <v>0.68625620075867799</v>
      </c>
      <c r="H254">
        <v>2501.71</v>
      </c>
    </row>
    <row r="255" spans="1:8">
      <c r="A255" s="31">
        <v>44297</v>
      </c>
      <c r="B255">
        <v>0.63941756919374193</v>
      </c>
      <c r="C255">
        <v>209.83306859205754</v>
      </c>
      <c r="D255">
        <v>1.7023321299638958</v>
      </c>
      <c r="E255">
        <v>6439.7699999999995</v>
      </c>
      <c r="F255">
        <v>1674</v>
      </c>
      <c r="G255">
        <v>1.6822863947603321</v>
      </c>
      <c r="H255">
        <v>2418.48</v>
      </c>
    </row>
    <row r="256" spans="1:8">
      <c r="A256" s="31">
        <v>44298</v>
      </c>
      <c r="B256">
        <v>0.78852836879432553</v>
      </c>
      <c r="C256">
        <v>151.76032180850967</v>
      </c>
      <c r="D256">
        <v>1.8589308510638261</v>
      </c>
      <c r="E256">
        <v>17112.419999999998</v>
      </c>
      <c r="F256">
        <v>6010.36</v>
      </c>
      <c r="G256">
        <v>1.2520209424083739</v>
      </c>
      <c r="H256">
        <v>9168</v>
      </c>
    </row>
    <row r="257" spans="1:8">
      <c r="A257" s="31">
        <v>44299</v>
      </c>
      <c r="B257">
        <v>0.75428109304503221</v>
      </c>
      <c r="C257">
        <v>95.511332255043556</v>
      </c>
      <c r="D257">
        <v>3.1243142930109742</v>
      </c>
      <c r="E257">
        <v>32565.96</v>
      </c>
      <c r="F257">
        <v>9711.92</v>
      </c>
      <c r="G257">
        <v>1.0489457128361199</v>
      </c>
      <c r="H257">
        <v>7391.25</v>
      </c>
    </row>
    <row r="258" spans="1:8">
      <c r="A258" s="31">
        <v>44300</v>
      </c>
      <c r="B258">
        <v>0.78096359180815589</v>
      </c>
      <c r="C258">
        <v>184.89216611237467</v>
      </c>
      <c r="D258">
        <v>3.1237808506914035</v>
      </c>
      <c r="E258">
        <v>15518.4</v>
      </c>
      <c r="F258">
        <v>5555.82</v>
      </c>
      <c r="G258">
        <v>1.1238296536569961</v>
      </c>
      <c r="H258">
        <v>13666.51</v>
      </c>
    </row>
    <row r="259" spans="1:8">
      <c r="A259" s="31">
        <v>44301</v>
      </c>
      <c r="B259">
        <v>0.84931135336346697</v>
      </c>
      <c r="C259">
        <v>149.36834175307899</v>
      </c>
      <c r="D259">
        <v>1.7234937516617885</v>
      </c>
      <c r="E259">
        <v>29169.269999999997</v>
      </c>
      <c r="F259">
        <v>8080.64</v>
      </c>
      <c r="G259">
        <v>1.0043149305923411</v>
      </c>
      <c r="H259">
        <v>6605.9</v>
      </c>
    </row>
    <row r="260" spans="1:8">
      <c r="A260" s="31">
        <v>44302</v>
      </c>
      <c r="B260">
        <v>0.66880836236933772</v>
      </c>
      <c r="C260">
        <v>214.60192931806773</v>
      </c>
      <c r="D260">
        <v>1.1387038327526091</v>
      </c>
      <c r="E260">
        <v>22652.28</v>
      </c>
      <c r="F260">
        <v>4431.9000000000005</v>
      </c>
      <c r="G260">
        <v>1.66426035502958</v>
      </c>
      <c r="H260">
        <v>11492</v>
      </c>
    </row>
    <row r="261" spans="1:8">
      <c r="A261" s="31">
        <v>44303</v>
      </c>
      <c r="B261">
        <v>0.83447792571829016</v>
      </c>
      <c r="C261">
        <v>226.06652651249684</v>
      </c>
      <c r="D261">
        <v>1.6748493342676893</v>
      </c>
      <c r="E261">
        <v>6600.98</v>
      </c>
      <c r="F261">
        <v>1908.3600000000001</v>
      </c>
      <c r="G261">
        <v>0.65899796688933721</v>
      </c>
      <c r="H261">
        <v>5026.78</v>
      </c>
    </row>
    <row r="262" spans="1:8">
      <c r="A262" s="31">
        <v>44304</v>
      </c>
      <c r="B262">
        <v>0.4703719912472642</v>
      </c>
      <c r="C262">
        <v>214.89411621687222</v>
      </c>
      <c r="D262">
        <v>2.4471796742037406</v>
      </c>
      <c r="E262">
        <v>15892.5</v>
      </c>
      <c r="F262">
        <v>1866.2400000000002</v>
      </c>
      <c r="G262">
        <v>0.88583906670654955</v>
      </c>
      <c r="H262">
        <v>4312.47</v>
      </c>
    </row>
    <row r="263" spans="1:8">
      <c r="A263" s="31">
        <v>44305</v>
      </c>
      <c r="B263">
        <v>0.40712777777777764</v>
      </c>
      <c r="C263">
        <v>128.25325185185125</v>
      </c>
      <c r="D263">
        <v>1.0955555555555514</v>
      </c>
      <c r="E263">
        <v>14152</v>
      </c>
      <c r="F263">
        <v>7599.96</v>
      </c>
      <c r="G263">
        <v>1.6392432908050929</v>
      </c>
      <c r="H263">
        <v>4727.84</v>
      </c>
    </row>
    <row r="264" spans="1:8">
      <c r="A264" s="31">
        <v>44306</v>
      </c>
      <c r="B264">
        <v>0.75030344357313283</v>
      </c>
      <c r="C264">
        <v>137.20753579952265</v>
      </c>
      <c r="D264">
        <v>1.560681895669958</v>
      </c>
      <c r="E264">
        <v>18309.920000000002</v>
      </c>
      <c r="F264">
        <v>6127.2</v>
      </c>
      <c r="G264">
        <v>1.2574236602628837</v>
      </c>
      <c r="H264">
        <v>7219.7</v>
      </c>
    </row>
    <row r="265" spans="1:8">
      <c r="A265" s="31">
        <v>44307</v>
      </c>
      <c r="B265">
        <v>0.56394902829866977</v>
      </c>
      <c r="C265">
        <v>200.2864140811453</v>
      </c>
      <c r="D265">
        <v>3.0700647800886429</v>
      </c>
      <c r="E265">
        <v>39150</v>
      </c>
      <c r="F265">
        <v>3964.2</v>
      </c>
      <c r="G265">
        <v>1.0828806166954048</v>
      </c>
      <c r="H265">
        <v>7492.84</v>
      </c>
    </row>
    <row r="266" spans="1:8">
      <c r="A266" s="31">
        <v>44308</v>
      </c>
      <c r="B266">
        <v>0.73566757959602791</v>
      </c>
      <c r="C266">
        <v>85.691425881547389</v>
      </c>
      <c r="D266">
        <v>2.7532608695652159</v>
      </c>
      <c r="E266">
        <v>30396</v>
      </c>
      <c r="F266">
        <v>7030.8</v>
      </c>
      <c r="G266">
        <v>1.1248422777550118</v>
      </c>
      <c r="H266">
        <v>9764</v>
      </c>
    </row>
    <row r="267" spans="1:8">
      <c r="A267" s="31">
        <v>44309</v>
      </c>
      <c r="B267">
        <v>0.90909580193756645</v>
      </c>
      <c r="C267">
        <v>134.70279675114898</v>
      </c>
      <c r="D267">
        <v>2.337163127507579</v>
      </c>
      <c r="E267">
        <v>24553.100000000002</v>
      </c>
      <c r="F267">
        <v>8098.9999999999991</v>
      </c>
      <c r="G267">
        <v>1.2316370231687244</v>
      </c>
      <c r="H267">
        <v>4273</v>
      </c>
    </row>
    <row r="268" spans="1:8">
      <c r="A268" s="31">
        <v>44310</v>
      </c>
      <c r="B268">
        <v>0.69993973110801955</v>
      </c>
      <c r="C268">
        <v>109.48524339360202</v>
      </c>
      <c r="D268">
        <v>2.3741307371349092</v>
      </c>
      <c r="E268">
        <v>10128.200000000001</v>
      </c>
      <c r="F268">
        <v>1962.26</v>
      </c>
      <c r="G268">
        <v>1.1699826889786498</v>
      </c>
      <c r="H268">
        <v>4887.0599999999995</v>
      </c>
    </row>
    <row r="269" spans="1:8">
      <c r="A269" s="31">
        <v>44311</v>
      </c>
      <c r="B269">
        <v>0.50848162903939764</v>
      </c>
      <c r="C269">
        <v>151.28709606020328</v>
      </c>
      <c r="D269">
        <v>1.9830677290836598</v>
      </c>
      <c r="E269">
        <v>6570.3</v>
      </c>
      <c r="F269">
        <v>2439.3900000000003</v>
      </c>
      <c r="G269">
        <v>0.8291043549712408</v>
      </c>
      <c r="H269">
        <v>4892.34</v>
      </c>
    </row>
    <row r="270" spans="1:8">
      <c r="A270" s="31">
        <v>44312</v>
      </c>
      <c r="B270">
        <v>0.56163017673437066</v>
      </c>
      <c r="C270">
        <v>151.52501802514638</v>
      </c>
      <c r="D270">
        <v>1.3242143673612883</v>
      </c>
      <c r="E270">
        <v>31601.920000000002</v>
      </c>
      <c r="F270">
        <v>9230</v>
      </c>
      <c r="G270">
        <v>0.62978685612788221</v>
      </c>
      <c r="H270">
        <v>5838.3099999999995</v>
      </c>
    </row>
    <row r="271" spans="1:8">
      <c r="A271" s="31">
        <v>44313</v>
      </c>
      <c r="B271">
        <v>0.96427733245186242</v>
      </c>
      <c r="C271">
        <v>120.08952565903641</v>
      </c>
      <c r="D271">
        <v>2.2149871911412262</v>
      </c>
      <c r="E271">
        <v>13664.560000000001</v>
      </c>
      <c r="F271">
        <v>9351.6200000000008</v>
      </c>
      <c r="G271">
        <v>0.74697530864197415</v>
      </c>
      <c r="H271">
        <v>14262.48</v>
      </c>
    </row>
    <row r="272" spans="1:8">
      <c r="A272" s="31">
        <v>44314</v>
      </c>
      <c r="B272">
        <v>0.76183077182908299</v>
      </c>
      <c r="C272">
        <v>124.46638743455479</v>
      </c>
      <c r="D272">
        <v>2.8542543489275456</v>
      </c>
      <c r="E272">
        <v>20130.93</v>
      </c>
      <c r="F272">
        <v>6255.18</v>
      </c>
      <c r="G272">
        <v>0.64835040048666481</v>
      </c>
      <c r="H272">
        <v>6805.4699999999993</v>
      </c>
    </row>
    <row r="273" spans="1:8">
      <c r="A273" s="31">
        <v>44315</v>
      </c>
      <c r="B273">
        <v>0.46215367597004758</v>
      </c>
      <c r="C273">
        <v>77.033679373723189</v>
      </c>
      <c r="D273">
        <v>2.6571851599727676</v>
      </c>
      <c r="E273">
        <v>13721.06</v>
      </c>
      <c r="F273">
        <v>3710.88</v>
      </c>
      <c r="G273">
        <v>1.177181394426253</v>
      </c>
      <c r="H273">
        <v>13007.07</v>
      </c>
    </row>
    <row r="274" spans="1:8">
      <c r="A274" s="31">
        <v>44316</v>
      </c>
      <c r="B274">
        <v>0.89866099290780033</v>
      </c>
      <c r="C274">
        <v>133.0183886524822</v>
      </c>
      <c r="D274">
        <v>2.0404397163120569</v>
      </c>
      <c r="E274">
        <v>26694</v>
      </c>
      <c r="F274">
        <v>4678.5</v>
      </c>
      <c r="G274">
        <v>0.67938635356667565</v>
      </c>
      <c r="H274">
        <v>6139.0400000000009</v>
      </c>
    </row>
    <row r="275" spans="1:8">
      <c r="A275" s="31">
        <v>44317</v>
      </c>
      <c r="B275">
        <v>0.90965921664084981</v>
      </c>
      <c r="C275">
        <v>180.14258021686138</v>
      </c>
      <c r="D275">
        <v>3.7283469794202149</v>
      </c>
      <c r="E275">
        <v>10732.2</v>
      </c>
      <c r="F275">
        <v>2787.8</v>
      </c>
      <c r="G275">
        <v>1.4245751096491219</v>
      </c>
      <c r="H275">
        <v>3283.2000000000003</v>
      </c>
    </row>
    <row r="276" spans="1:8">
      <c r="A276" s="31">
        <v>44318</v>
      </c>
      <c r="B276">
        <v>0.46204339163161351</v>
      </c>
      <c r="C276">
        <v>134.61708434801812</v>
      </c>
      <c r="D276">
        <v>3.5790790347575747</v>
      </c>
      <c r="E276">
        <v>6261.7500000000009</v>
      </c>
      <c r="F276">
        <v>1892.8799999999999</v>
      </c>
      <c r="G276">
        <v>1.0282803071859545</v>
      </c>
      <c r="H276">
        <v>3244.94</v>
      </c>
    </row>
    <row r="277" spans="1:8">
      <c r="A277" s="31">
        <v>44319</v>
      </c>
      <c r="B277">
        <v>0.72841098622189981</v>
      </c>
      <c r="C277">
        <v>137.69004713560471</v>
      </c>
      <c r="D277">
        <v>2.5633384699057249</v>
      </c>
      <c r="E277">
        <v>26921.37</v>
      </c>
      <c r="F277">
        <v>7598.0499999999993</v>
      </c>
      <c r="G277">
        <v>0.88939429298821948</v>
      </c>
      <c r="H277">
        <v>6316.09</v>
      </c>
    </row>
    <row r="278" spans="1:8">
      <c r="A278" s="31">
        <v>44320</v>
      </c>
      <c r="B278">
        <v>0.41072259428974256</v>
      </c>
      <c r="C278">
        <v>99.717920338385284</v>
      </c>
      <c r="D278">
        <v>2.0193267536129644</v>
      </c>
      <c r="E278">
        <v>14139.24</v>
      </c>
      <c r="F278">
        <v>8140.14</v>
      </c>
      <c r="G278">
        <v>0.71852605356030197</v>
      </c>
      <c r="H278">
        <v>6551.1200000000008</v>
      </c>
    </row>
    <row r="279" spans="1:8">
      <c r="A279" s="31">
        <v>44321</v>
      </c>
      <c r="B279">
        <v>0.90432036097010648</v>
      </c>
      <c r="C279">
        <v>147.35896221094188</v>
      </c>
      <c r="D279">
        <v>1.9640966347057673</v>
      </c>
      <c r="E279">
        <v>15169.66</v>
      </c>
      <c r="F279">
        <v>3555.66</v>
      </c>
      <c r="G279">
        <v>1.3588239355581113</v>
      </c>
      <c r="H279">
        <v>6474.05</v>
      </c>
    </row>
    <row r="280" spans="1:8">
      <c r="A280" s="31">
        <v>44322</v>
      </c>
      <c r="B280">
        <v>0.41632550335570467</v>
      </c>
      <c r="C280">
        <v>80.25729777463782</v>
      </c>
      <c r="D280">
        <v>2.8212892970681636</v>
      </c>
      <c r="E280">
        <v>19022.64</v>
      </c>
      <c r="F280">
        <v>3986.6299999999997</v>
      </c>
      <c r="G280">
        <v>1.6522772277227717</v>
      </c>
      <c r="H280">
        <v>11801.85</v>
      </c>
    </row>
    <row r="281" spans="1:8">
      <c r="A281" s="31">
        <v>44323</v>
      </c>
      <c r="B281">
        <v>0.80513866988220006</v>
      </c>
      <c r="C281">
        <v>177.57796679343264</v>
      </c>
      <c r="D281">
        <v>3.13671273536777</v>
      </c>
      <c r="E281">
        <v>24721.32</v>
      </c>
      <c r="F281">
        <v>5526.9</v>
      </c>
      <c r="G281">
        <v>0.70533202486097402</v>
      </c>
      <c r="H281">
        <v>6786.54</v>
      </c>
    </row>
    <row r="282" spans="1:8">
      <c r="A282" s="31">
        <v>44324</v>
      </c>
      <c r="B282">
        <v>0.44458224852070988</v>
      </c>
      <c r="C282">
        <v>138.6266106508871</v>
      </c>
      <c r="D282">
        <v>3.3129822485207017</v>
      </c>
      <c r="E282">
        <v>11860.35</v>
      </c>
      <c r="F282">
        <v>2878.02</v>
      </c>
      <c r="G282">
        <v>1.1800316729052656</v>
      </c>
      <c r="H282">
        <v>2431.1</v>
      </c>
    </row>
    <row r="283" spans="1:8">
      <c r="A283" s="31">
        <v>44325</v>
      </c>
      <c r="B283">
        <v>0.492159594680177</v>
      </c>
      <c r="C283">
        <v>179.35152839349789</v>
      </c>
      <c r="D283">
        <v>2.2718176060797886</v>
      </c>
      <c r="E283">
        <v>13227.8</v>
      </c>
      <c r="F283">
        <v>1464.21</v>
      </c>
      <c r="G283">
        <v>0.95081317550179745</v>
      </c>
      <c r="H283">
        <v>2642.48</v>
      </c>
    </row>
    <row r="284" spans="1:8">
      <c r="A284" s="31">
        <v>44326</v>
      </c>
      <c r="B284">
        <v>0.6469299211931191</v>
      </c>
      <c r="C284">
        <v>117.71060927040065</v>
      </c>
      <c r="D284">
        <v>1.199200067790861</v>
      </c>
      <c r="E284">
        <v>23754.739999999998</v>
      </c>
      <c r="F284">
        <v>3798.3</v>
      </c>
      <c r="G284">
        <v>1.0798300653594728</v>
      </c>
      <c r="H284">
        <v>14320.8</v>
      </c>
    </row>
    <row r="285" spans="1:8">
      <c r="A285" s="31">
        <v>44327</v>
      </c>
      <c r="B285">
        <v>0.91955050547246975</v>
      </c>
      <c r="C285">
        <v>173.79796641323367</v>
      </c>
      <c r="D285">
        <v>1.6763305205113199</v>
      </c>
      <c r="E285">
        <v>36616.799999999996</v>
      </c>
      <c r="F285">
        <v>5216.25</v>
      </c>
      <c r="G285">
        <v>0.97299296123722834</v>
      </c>
      <c r="H285">
        <v>11600.05</v>
      </c>
    </row>
    <row r="286" spans="1:8">
      <c r="A286" s="31">
        <v>44328</v>
      </c>
      <c r="B286">
        <v>0.76783435166327174</v>
      </c>
      <c r="C286">
        <v>165.02132128309501</v>
      </c>
      <c r="D286">
        <v>1.0341564833672749</v>
      </c>
      <c r="E286">
        <v>36559.5</v>
      </c>
      <c r="F286">
        <v>6652.8</v>
      </c>
      <c r="G286">
        <v>0.60206772189941815</v>
      </c>
      <c r="H286">
        <v>11579.119999999999</v>
      </c>
    </row>
    <row r="287" spans="1:8">
      <c r="A287" s="31">
        <v>44329</v>
      </c>
      <c r="B287">
        <v>0.51882086167800412</v>
      </c>
      <c r="C287">
        <v>105.38104980263675</v>
      </c>
      <c r="D287">
        <v>1.4752683295540385</v>
      </c>
      <c r="E287">
        <v>13238.16</v>
      </c>
      <c r="F287">
        <v>4479.42</v>
      </c>
      <c r="G287">
        <v>1.1222881780808105</v>
      </c>
      <c r="H287">
        <v>11070.03</v>
      </c>
    </row>
    <row r="288" spans="1:8">
      <c r="A288" s="31">
        <v>44330</v>
      </c>
      <c r="B288">
        <v>1.0481186472001478</v>
      </c>
      <c r="C288">
        <v>173.64422749953732</v>
      </c>
      <c r="D288">
        <v>1.3170800221770431</v>
      </c>
      <c r="E288">
        <v>15589.699999999999</v>
      </c>
      <c r="F288">
        <v>4386.24</v>
      </c>
      <c r="G288">
        <v>1.7408995403808267</v>
      </c>
      <c r="H288">
        <v>10234.560000000001</v>
      </c>
    </row>
    <row r="289" spans="1:8">
      <c r="A289" s="31">
        <v>44331</v>
      </c>
      <c r="B289">
        <v>0.40000242777373107</v>
      </c>
      <c r="C289">
        <v>221.4740568099042</v>
      </c>
      <c r="D289">
        <v>3.7139257101238079</v>
      </c>
      <c r="E289">
        <v>13112.279999999999</v>
      </c>
      <c r="F289">
        <v>1168.44</v>
      </c>
      <c r="G289">
        <v>1.5692624199939</v>
      </c>
      <c r="H289">
        <v>2329.5099999999998</v>
      </c>
    </row>
    <row r="290" spans="1:8">
      <c r="A290" s="31">
        <v>44332</v>
      </c>
      <c r="B290">
        <v>0.78560108059432665</v>
      </c>
      <c r="C290">
        <v>112.46446645655094</v>
      </c>
      <c r="D290">
        <v>2.6916321476812186</v>
      </c>
      <c r="E290">
        <v>10386.219999999999</v>
      </c>
      <c r="F290">
        <v>1717.0000000000002</v>
      </c>
      <c r="G290">
        <v>0.80831466965285403</v>
      </c>
      <c r="H290">
        <v>4679.3200000000006</v>
      </c>
    </row>
    <row r="291" spans="1:8">
      <c r="A291" s="31">
        <v>44333</v>
      </c>
      <c r="B291">
        <v>0.40691484735148287</v>
      </c>
      <c r="C291">
        <v>112.78736452987731</v>
      </c>
      <c r="D291">
        <v>2.2194450726276416</v>
      </c>
      <c r="E291">
        <v>16403.759999999998</v>
      </c>
      <c r="F291">
        <v>9007.2800000000007</v>
      </c>
      <c r="G291">
        <v>0.68126890069472512</v>
      </c>
      <c r="H291">
        <v>12235</v>
      </c>
    </row>
    <row r="292" spans="1:8">
      <c r="A292" s="31">
        <v>44334</v>
      </c>
      <c r="B292">
        <v>0.65301140886176701</v>
      </c>
      <c r="C292">
        <v>188.32303351905887</v>
      </c>
      <c r="D292">
        <v>2.9637021314229988</v>
      </c>
      <c r="E292">
        <v>21475.09</v>
      </c>
      <c r="F292">
        <v>3576.65</v>
      </c>
      <c r="G292">
        <v>1.0078596895973113</v>
      </c>
      <c r="H292">
        <v>6675.2</v>
      </c>
    </row>
    <row r="293" spans="1:8">
      <c r="A293" s="31">
        <v>44335</v>
      </c>
      <c r="B293">
        <v>0.50092530876298746</v>
      </c>
      <c r="C293">
        <v>113.53384434424561</v>
      </c>
      <c r="D293">
        <v>3.3499000196039899</v>
      </c>
      <c r="E293">
        <v>18372.64</v>
      </c>
      <c r="F293">
        <v>1548.72</v>
      </c>
      <c r="G293">
        <v>1.7671188094657204</v>
      </c>
      <c r="H293">
        <v>2377.4199999999996</v>
      </c>
    </row>
    <row r="294" spans="1:8">
      <c r="A294" s="31">
        <v>44336</v>
      </c>
      <c r="B294">
        <v>0.95290425531914846</v>
      </c>
      <c r="C294">
        <v>99.7895904255316</v>
      </c>
      <c r="D294">
        <v>1.2325141843971621</v>
      </c>
      <c r="E294">
        <v>26627.319999999996</v>
      </c>
      <c r="F294">
        <v>5492.82</v>
      </c>
      <c r="G294">
        <v>0.65086026017624699</v>
      </c>
      <c r="H294">
        <v>10866.48</v>
      </c>
    </row>
    <row r="295" spans="1:8">
      <c r="A295" s="31">
        <v>44337</v>
      </c>
      <c r="B295">
        <v>0.39544979079497872</v>
      </c>
      <c r="C295">
        <v>142.32546595663666</v>
      </c>
      <c r="D295">
        <v>2.7862723468999544</v>
      </c>
      <c r="E295">
        <v>12026.300000000001</v>
      </c>
      <c r="F295">
        <v>6885.45</v>
      </c>
      <c r="G295">
        <v>0.89563933681580243</v>
      </c>
      <c r="H295">
        <v>9334.36</v>
      </c>
    </row>
    <row r="296" spans="1:8">
      <c r="A296" s="31">
        <v>44338</v>
      </c>
      <c r="B296">
        <v>0.91389065169636197</v>
      </c>
      <c r="C296">
        <v>148.41686111789065</v>
      </c>
      <c r="D296">
        <v>1.6210837197949679</v>
      </c>
      <c r="E296">
        <v>5635.2800000000007</v>
      </c>
      <c r="F296">
        <v>2426.34</v>
      </c>
      <c r="G296">
        <v>1.3469589041095873</v>
      </c>
      <c r="H296">
        <v>3514.9500000000003</v>
      </c>
    </row>
    <row r="297" spans="1:8">
      <c r="A297" s="31">
        <v>44339</v>
      </c>
      <c r="B297">
        <v>0.40526075022872821</v>
      </c>
      <c r="C297">
        <v>141.84931610246949</v>
      </c>
      <c r="D297">
        <v>1.7202195791399779</v>
      </c>
      <c r="E297">
        <v>15594.599999999999</v>
      </c>
      <c r="F297">
        <v>3572.14</v>
      </c>
      <c r="G297">
        <v>1.7771347356452403</v>
      </c>
      <c r="H297">
        <v>4890.0199999999995</v>
      </c>
    </row>
    <row r="298" spans="1:8">
      <c r="A298" s="31">
        <v>44340</v>
      </c>
      <c r="B298">
        <v>0.83142176750749575</v>
      </c>
      <c r="C298">
        <v>88.213441524077751</v>
      </c>
      <c r="D298">
        <v>2.2022032104427507</v>
      </c>
      <c r="E298">
        <v>24968.58</v>
      </c>
      <c r="F298">
        <v>6370</v>
      </c>
      <c r="G298">
        <v>1.4949894514767874</v>
      </c>
      <c r="H298">
        <v>8532</v>
      </c>
    </row>
    <row r="299" spans="1:8">
      <c r="A299" s="31">
        <v>44341</v>
      </c>
      <c r="B299">
        <v>0.5420712639894667</v>
      </c>
      <c r="C299">
        <v>153.08447580645048</v>
      </c>
      <c r="D299">
        <v>2.7082603686635909</v>
      </c>
      <c r="E299">
        <v>36797.879999999997</v>
      </c>
      <c r="F299">
        <v>4983.49</v>
      </c>
      <c r="G299">
        <v>1.1245275667251053</v>
      </c>
      <c r="H299">
        <v>8520.7799999999988</v>
      </c>
    </row>
    <row r="300" spans="1:8">
      <c r="A300" s="31">
        <v>44342</v>
      </c>
      <c r="B300">
        <v>0.65892596016471949</v>
      </c>
      <c r="C300">
        <v>122.20679384822245</v>
      </c>
      <c r="D300">
        <v>2.3719640305907959</v>
      </c>
      <c r="E300">
        <v>37800</v>
      </c>
      <c r="F300">
        <v>4381.4400000000005</v>
      </c>
      <c r="G300">
        <v>0.79511390098207324</v>
      </c>
      <c r="H300">
        <v>5827.4299999999994</v>
      </c>
    </row>
    <row r="301" spans="1:8">
      <c r="A301" s="31">
        <v>44343</v>
      </c>
      <c r="B301">
        <v>1.0510529891304339</v>
      </c>
      <c r="C301">
        <v>188.7375101902162</v>
      </c>
      <c r="D301">
        <v>2.5486752717391199</v>
      </c>
      <c r="E301">
        <v>31263.75</v>
      </c>
      <c r="F301">
        <v>6685.5599999999995</v>
      </c>
      <c r="G301">
        <v>0.63507839808249178</v>
      </c>
      <c r="H301">
        <v>6908.9699999999993</v>
      </c>
    </row>
    <row r="302" spans="1:8">
      <c r="A302" s="31">
        <v>44344</v>
      </c>
      <c r="B302">
        <v>0.67566851851851828</v>
      </c>
      <c r="C302">
        <v>181.14849999999993</v>
      </c>
      <c r="D302">
        <v>2.899</v>
      </c>
      <c r="E302">
        <v>14932.08</v>
      </c>
      <c r="F302">
        <v>5034.96</v>
      </c>
      <c r="G302">
        <v>0.90536068828590088</v>
      </c>
      <c r="H302">
        <v>9700.6200000000008</v>
      </c>
    </row>
    <row r="303" spans="1:8">
      <c r="A303" s="31">
        <v>44345</v>
      </c>
      <c r="B303">
        <v>0.68377743746809527</v>
      </c>
      <c r="C303">
        <v>226.01681470137791</v>
      </c>
      <c r="D303">
        <v>1.6248340990301136</v>
      </c>
      <c r="E303">
        <v>9818.9</v>
      </c>
      <c r="F303">
        <v>3153.6</v>
      </c>
      <c r="G303">
        <v>1.783704866562003</v>
      </c>
      <c r="H303">
        <v>3949.4</v>
      </c>
    </row>
    <row r="304" spans="1:8">
      <c r="A304" s="31">
        <v>44346</v>
      </c>
      <c r="B304">
        <v>0.73724792408066331</v>
      </c>
      <c r="C304">
        <v>275.02351126927539</v>
      </c>
      <c r="D304">
        <v>3.0540925266903876</v>
      </c>
      <c r="E304">
        <v>7601.2</v>
      </c>
      <c r="F304">
        <v>2216.4499999999998</v>
      </c>
      <c r="G304">
        <v>0.63098802395209497</v>
      </c>
      <c r="H304">
        <v>4175</v>
      </c>
    </row>
    <row r="305" spans="1:8">
      <c r="A305" s="31">
        <v>44347</v>
      </c>
      <c r="B305">
        <v>0.49176829268292654</v>
      </c>
      <c r="C305">
        <v>168.20879752510703</v>
      </c>
      <c r="D305">
        <v>1.3501614060258218</v>
      </c>
      <c r="E305">
        <v>15774</v>
      </c>
      <c r="F305">
        <v>3700.4399999999996</v>
      </c>
      <c r="G305">
        <v>0.95558235480799303</v>
      </c>
      <c r="H305">
        <v>7089.75</v>
      </c>
    </row>
    <row r="306" spans="1:8">
      <c r="A306" s="31">
        <v>44348</v>
      </c>
      <c r="B306">
        <v>0.40831099642054403</v>
      </c>
      <c r="C306">
        <v>84.918688087904457</v>
      </c>
      <c r="D306">
        <v>1.5675751269458049</v>
      </c>
      <c r="E306">
        <v>31963.620000000003</v>
      </c>
      <c r="F306">
        <v>6807.08</v>
      </c>
      <c r="G306">
        <v>1.4371308099627269</v>
      </c>
      <c r="H306">
        <v>14787.1</v>
      </c>
    </row>
    <row r="307" spans="1:8">
      <c r="A307" s="31">
        <v>44349</v>
      </c>
      <c r="B307">
        <v>0.88680971862736802</v>
      </c>
      <c r="C307">
        <v>133.18136428153915</v>
      </c>
      <c r="D307">
        <v>1.6995032144944469</v>
      </c>
      <c r="E307">
        <v>17447.100000000002</v>
      </c>
      <c r="F307">
        <v>6066.51</v>
      </c>
      <c r="G307">
        <v>1.2641239685281132</v>
      </c>
      <c r="H307">
        <v>11464.2</v>
      </c>
    </row>
    <row r="308" spans="1:8">
      <c r="A308" s="31">
        <v>44350</v>
      </c>
      <c r="B308">
        <v>0.59348193375710856</v>
      </c>
      <c r="C308">
        <v>85.855854800936399</v>
      </c>
      <c r="D308">
        <v>2.9596855135496742</v>
      </c>
      <c r="E308">
        <v>22864.799999999999</v>
      </c>
      <c r="F308">
        <v>8633.4600000000009</v>
      </c>
      <c r="G308">
        <v>1.2056470588235244</v>
      </c>
      <c r="H308">
        <v>6170.15</v>
      </c>
    </row>
    <row r="309" spans="1:8">
      <c r="A309" s="31">
        <v>44351</v>
      </c>
      <c r="B309">
        <v>1.0252075396029674</v>
      </c>
      <c r="C309">
        <v>107.42281933025841</v>
      </c>
      <c r="D309">
        <v>1.5223982354120678</v>
      </c>
      <c r="E309">
        <v>22776.600000000002</v>
      </c>
      <c r="F309">
        <v>3510.5499999999997</v>
      </c>
      <c r="G309">
        <v>1.7161860685890484</v>
      </c>
      <c r="H309">
        <v>5393.28</v>
      </c>
    </row>
    <row r="310" spans="1:8">
      <c r="A310" s="31">
        <v>44352</v>
      </c>
      <c r="B310">
        <v>0.95367321561800455</v>
      </c>
      <c r="C310">
        <v>204.20695349415553</v>
      </c>
      <c r="D310">
        <v>1.9694603332504352</v>
      </c>
      <c r="E310">
        <v>9586.4</v>
      </c>
      <c r="F310">
        <v>1573.1999999999998</v>
      </c>
      <c r="G310">
        <v>1.5821125907990261</v>
      </c>
      <c r="H310">
        <v>4262.16</v>
      </c>
    </row>
    <row r="311" spans="1:8">
      <c r="A311" s="31">
        <v>44353</v>
      </c>
      <c r="B311">
        <v>0.55094117647058782</v>
      </c>
      <c r="C311">
        <v>124.256348039215</v>
      </c>
      <c r="D311">
        <v>3.2847499999999892</v>
      </c>
      <c r="E311">
        <v>10473.66</v>
      </c>
      <c r="F311">
        <v>2639.25</v>
      </c>
      <c r="G311">
        <v>1.2487272727272662</v>
      </c>
      <c r="H311">
        <v>3761.9999999999995</v>
      </c>
    </row>
    <row r="312" spans="1:8">
      <c r="A312" s="31">
        <v>44354</v>
      </c>
      <c r="B312">
        <v>0.79076145795741604</v>
      </c>
      <c r="C312">
        <v>152.4068558282205</v>
      </c>
      <c r="D312">
        <v>2.3461033922771466</v>
      </c>
      <c r="E312">
        <v>15796.95</v>
      </c>
      <c r="F312">
        <v>8010</v>
      </c>
      <c r="G312">
        <v>1.7490964115866734</v>
      </c>
      <c r="H312">
        <v>13785.48</v>
      </c>
    </row>
    <row r="313" spans="1:8">
      <c r="A313" s="31">
        <v>44355</v>
      </c>
      <c r="B313">
        <v>0.59308087731322767</v>
      </c>
      <c r="C313">
        <v>188.00924434544118</v>
      </c>
      <c r="D313">
        <v>1.5832967786154863</v>
      </c>
      <c r="E313">
        <v>38243.83</v>
      </c>
      <c r="F313">
        <v>3781.95</v>
      </c>
      <c r="G313">
        <v>1.7500856793145594</v>
      </c>
      <c r="H313">
        <v>6666.72</v>
      </c>
    </row>
    <row r="314" spans="1:8">
      <c r="A314" s="31">
        <v>44356</v>
      </c>
      <c r="B314">
        <v>0.68808170676350366</v>
      </c>
      <c r="C314">
        <v>99.815150249658842</v>
      </c>
      <c r="D314">
        <v>2.8169296413980933</v>
      </c>
      <c r="E314">
        <v>35876.68</v>
      </c>
      <c r="F314">
        <v>6443.68</v>
      </c>
      <c r="G314">
        <v>1.0340516321740969</v>
      </c>
      <c r="H314">
        <v>10217.66</v>
      </c>
    </row>
    <row r="315" spans="1:8">
      <c r="A315" s="31">
        <v>44357</v>
      </c>
      <c r="B315">
        <v>0.95341037150224406</v>
      </c>
      <c r="C315">
        <v>107.78187756661249</v>
      </c>
      <c r="D315">
        <v>2.097171234839077</v>
      </c>
      <c r="E315">
        <v>18856.510000000002</v>
      </c>
      <c r="F315">
        <v>5631.54</v>
      </c>
      <c r="G315">
        <v>1.684247091033525</v>
      </c>
      <c r="H315">
        <v>9028.98</v>
      </c>
    </row>
    <row r="316" spans="1:8">
      <c r="A316" s="31">
        <v>44358</v>
      </c>
      <c r="B316">
        <v>0.87920166608816341</v>
      </c>
      <c r="C316">
        <v>122.97177716070769</v>
      </c>
      <c r="D316">
        <v>2.7421034363068317</v>
      </c>
      <c r="E316">
        <v>11652.5</v>
      </c>
      <c r="F316">
        <v>3109.6</v>
      </c>
      <c r="G316">
        <v>0.82144214876032695</v>
      </c>
      <c r="H316">
        <v>8131.2000000000007</v>
      </c>
    </row>
    <row r="317" spans="1:8">
      <c r="A317" s="31">
        <v>44359</v>
      </c>
      <c r="B317">
        <v>0.89639695517338558</v>
      </c>
      <c r="C317">
        <v>144.21226952354021</v>
      </c>
      <c r="D317">
        <v>2.3191175641387063</v>
      </c>
      <c r="E317">
        <v>12178.619999999999</v>
      </c>
      <c r="F317">
        <v>1891.4499999999998</v>
      </c>
      <c r="G317">
        <v>0.64891612012426436</v>
      </c>
      <c r="H317">
        <v>3215.67</v>
      </c>
    </row>
    <row r="318" spans="1:8">
      <c r="A318" s="31">
        <v>44360</v>
      </c>
      <c r="B318">
        <v>0.67208714959755755</v>
      </c>
      <c r="C318">
        <v>137.65517069109001</v>
      </c>
      <c r="D318">
        <v>2.1168359700249746</v>
      </c>
      <c r="E318">
        <v>9957.42</v>
      </c>
      <c r="F318">
        <v>1320.15</v>
      </c>
      <c r="G318">
        <v>1.6366169491525293</v>
      </c>
      <c r="H318">
        <v>1652.0000000000002</v>
      </c>
    </row>
    <row r="319" spans="1:8">
      <c r="A319" s="31">
        <v>44361</v>
      </c>
      <c r="B319">
        <v>0.6172239583333331</v>
      </c>
      <c r="C319">
        <v>101.95254479166616</v>
      </c>
      <c r="D319">
        <v>1.6896093750000001</v>
      </c>
      <c r="E319">
        <v>24005.97</v>
      </c>
      <c r="F319">
        <v>5479.65</v>
      </c>
      <c r="G319">
        <v>1.2883526225067659</v>
      </c>
      <c r="H319">
        <v>6578.8200000000006</v>
      </c>
    </row>
    <row r="320" spans="1:8">
      <c r="A320" s="31">
        <v>44362</v>
      </c>
      <c r="B320">
        <v>0.95448991814733486</v>
      </c>
      <c r="C320">
        <v>152.42062188061408</v>
      </c>
      <c r="D320">
        <v>1.5474346176881548</v>
      </c>
      <c r="E320">
        <v>20374.32</v>
      </c>
      <c r="F320">
        <v>4329.75</v>
      </c>
      <c r="G320">
        <v>1.1554242673884889</v>
      </c>
      <c r="H320">
        <v>6797.6</v>
      </c>
    </row>
    <row r="321" spans="1:8">
      <c r="A321" s="31">
        <v>44363</v>
      </c>
      <c r="B321">
        <v>0.93120140688633768</v>
      </c>
      <c r="C321">
        <v>190.49204183635624</v>
      </c>
      <c r="D321">
        <v>1.581268048870788</v>
      </c>
      <c r="E321">
        <v>27911.919999999998</v>
      </c>
      <c r="F321">
        <v>4680</v>
      </c>
      <c r="G321">
        <v>1.0434064969271239</v>
      </c>
      <c r="H321">
        <v>13212.4</v>
      </c>
    </row>
    <row r="322" spans="1:8">
      <c r="A322" s="31">
        <v>44364</v>
      </c>
      <c r="B322">
        <v>0.87621102642779325</v>
      </c>
      <c r="C322">
        <v>170.80556270414652</v>
      </c>
      <c r="D322">
        <v>1.4967870929426892</v>
      </c>
      <c r="E322">
        <v>20820.2</v>
      </c>
      <c r="F322">
        <v>5891.55</v>
      </c>
      <c r="G322">
        <v>1.4020489795918332</v>
      </c>
      <c r="H322">
        <v>12605.25</v>
      </c>
    </row>
    <row r="323" spans="1:8">
      <c r="A323" s="31">
        <v>44365</v>
      </c>
      <c r="B323">
        <v>1.0411032685416437</v>
      </c>
      <c r="C323">
        <v>136.09119665544506</v>
      </c>
      <c r="D323">
        <v>1.4157563253339092</v>
      </c>
      <c r="E323">
        <v>10229.58</v>
      </c>
      <c r="F323">
        <v>3720.3999999999996</v>
      </c>
      <c r="G323">
        <v>1.5528111726090761</v>
      </c>
      <c r="H323">
        <v>8934.3499999999985</v>
      </c>
    </row>
    <row r="324" spans="1:8">
      <c r="A324" s="31">
        <v>44366</v>
      </c>
      <c r="B324">
        <v>0.77202479338842922</v>
      </c>
      <c r="C324">
        <v>83.502865997638409</v>
      </c>
      <c r="D324">
        <v>1.7061540731995242</v>
      </c>
      <c r="E324">
        <v>5424.73</v>
      </c>
      <c r="F324">
        <v>1547.34</v>
      </c>
      <c r="G324">
        <v>1.1977777777777756</v>
      </c>
      <c r="H324">
        <v>2910.6</v>
      </c>
    </row>
    <row r="325" spans="1:8">
      <c r="A325" s="31">
        <v>44367</v>
      </c>
      <c r="B325">
        <v>0.7915850515463918</v>
      </c>
      <c r="C325">
        <v>158.19899484536009</v>
      </c>
      <c r="D325">
        <v>2.9185309278350466</v>
      </c>
      <c r="E325">
        <v>7764.96</v>
      </c>
      <c r="F325">
        <v>1678.6200000000001</v>
      </c>
      <c r="G325">
        <v>1.6237469586374622</v>
      </c>
      <c r="H325">
        <v>2712.6000000000004</v>
      </c>
    </row>
    <row r="326" spans="1:8">
      <c r="A326" s="31">
        <v>44368</v>
      </c>
      <c r="B326">
        <v>1.0529306638000535</v>
      </c>
      <c r="C326">
        <v>106.33814834721781</v>
      </c>
      <c r="D326">
        <v>2.980956732061272</v>
      </c>
      <c r="E326">
        <v>11903.76</v>
      </c>
      <c r="F326">
        <v>2554.0700000000002</v>
      </c>
      <c r="G326">
        <v>1.5662372448979476</v>
      </c>
      <c r="H326">
        <v>3825.92</v>
      </c>
    </row>
    <row r="327" spans="1:8">
      <c r="A327" s="31">
        <v>44369</v>
      </c>
      <c r="B327">
        <v>0.44094996833438854</v>
      </c>
      <c r="C327">
        <v>94.589063964534517</v>
      </c>
      <c r="D327">
        <v>2.5505813806206428</v>
      </c>
      <c r="E327">
        <v>26849.120000000003</v>
      </c>
      <c r="F327">
        <v>3778.25</v>
      </c>
      <c r="G327">
        <v>1.7783711308611634</v>
      </c>
      <c r="H327">
        <v>3393.52</v>
      </c>
    </row>
    <row r="328" spans="1:8">
      <c r="A328" s="31">
        <v>44370</v>
      </c>
      <c r="B328">
        <v>0.8654146642020949</v>
      </c>
      <c r="C328">
        <v>162.17592113370239</v>
      </c>
      <c r="D328">
        <v>2.4662230437461434</v>
      </c>
      <c r="E328">
        <v>21832.799999999999</v>
      </c>
      <c r="F328">
        <v>4395.84</v>
      </c>
      <c r="G328">
        <v>1.6898812142542843</v>
      </c>
      <c r="H328">
        <v>9205.6500000000015</v>
      </c>
    </row>
    <row r="329" spans="1:8">
      <c r="A329" s="31">
        <v>44371</v>
      </c>
      <c r="B329">
        <v>0.82839223924863992</v>
      </c>
      <c r="C329">
        <v>171.45458230350923</v>
      </c>
      <c r="D329">
        <v>1.8026173999011361</v>
      </c>
      <c r="E329">
        <v>21319.14</v>
      </c>
      <c r="F329">
        <v>6107.64</v>
      </c>
      <c r="G329">
        <v>0.80552774117990955</v>
      </c>
      <c r="H329">
        <v>6421.1399999999994</v>
      </c>
    </row>
    <row r="330" spans="1:8">
      <c r="A330" s="31">
        <v>44372</v>
      </c>
      <c r="B330">
        <v>0.49833686890114515</v>
      </c>
      <c r="C330">
        <v>139.29480978645137</v>
      </c>
      <c r="D330">
        <v>1.394461886578982</v>
      </c>
      <c r="E330">
        <v>12455.039999999999</v>
      </c>
      <c r="F330">
        <v>5660.16</v>
      </c>
      <c r="G330">
        <v>1.6897818765035986</v>
      </c>
      <c r="H330">
        <v>6796.1500000000005</v>
      </c>
    </row>
    <row r="331" spans="1:8">
      <c r="A331" s="31">
        <v>44373</v>
      </c>
      <c r="B331">
        <v>0.50792631578947323</v>
      </c>
      <c r="C331">
        <v>145.00901052631556</v>
      </c>
      <c r="D331">
        <v>1.5829333333333258</v>
      </c>
      <c r="E331">
        <v>5223.68</v>
      </c>
      <c r="F331">
        <v>914.16000000000008</v>
      </c>
      <c r="G331">
        <v>1.5371046228710363</v>
      </c>
      <c r="H331">
        <v>3181.14</v>
      </c>
    </row>
    <row r="332" spans="1:8">
      <c r="A332" s="31">
        <v>44374</v>
      </c>
      <c r="B332">
        <v>0.92338667659099249</v>
      </c>
      <c r="C332">
        <v>60.253070338667499</v>
      </c>
      <c r="D332">
        <v>1.242672125046518</v>
      </c>
      <c r="E332">
        <v>5916.58</v>
      </c>
      <c r="F332">
        <v>2384</v>
      </c>
      <c r="G332">
        <v>0.83821177504393296</v>
      </c>
      <c r="H332">
        <v>2753.96</v>
      </c>
    </row>
    <row r="333" spans="1:8">
      <c r="A333" s="31">
        <v>44375</v>
      </c>
      <c r="B333">
        <v>0.62279516358463693</v>
      </c>
      <c r="C333">
        <v>68.967684210526215</v>
      </c>
      <c r="D333">
        <v>2.6532588904694152</v>
      </c>
      <c r="E333">
        <v>16773.75</v>
      </c>
      <c r="F333">
        <v>5867.19</v>
      </c>
      <c r="G333">
        <v>0.95306649451258552</v>
      </c>
      <c r="H333">
        <v>5638.3600000000006</v>
      </c>
    </row>
    <row r="334" spans="1:8">
      <c r="A334" s="31">
        <v>44376</v>
      </c>
      <c r="B334">
        <v>0.90894429708222735</v>
      </c>
      <c r="C334">
        <v>58.490291777188325</v>
      </c>
      <c r="D334">
        <v>1.7899893899204162</v>
      </c>
      <c r="E334">
        <v>11773.56</v>
      </c>
      <c r="F334">
        <v>5782.14</v>
      </c>
      <c r="G334">
        <v>1.6556474657843285</v>
      </c>
      <c r="H334">
        <v>4321.8500000000004</v>
      </c>
    </row>
    <row r="335" spans="1:8">
      <c r="A335" s="31">
        <v>44377</v>
      </c>
      <c r="B335">
        <v>0.76184711321363241</v>
      </c>
      <c r="C335">
        <v>109.13276206859432</v>
      </c>
      <c r="D335">
        <v>1.5092774970433207</v>
      </c>
      <c r="E335">
        <v>9471.2800000000007</v>
      </c>
      <c r="F335">
        <v>4076.1099999999997</v>
      </c>
      <c r="G335">
        <v>0.9774972503971604</v>
      </c>
      <c r="H335">
        <v>7201.04</v>
      </c>
    </row>
    <row r="336" spans="1:8">
      <c r="A336" s="31">
        <v>44378</v>
      </c>
      <c r="B336">
        <v>0.87128029654975725</v>
      </c>
      <c r="C336">
        <v>87.636592529226462</v>
      </c>
      <c r="D336">
        <v>1.7033361847733044</v>
      </c>
      <c r="E336">
        <v>10752.48</v>
      </c>
      <c r="F336">
        <v>7259.4000000000005</v>
      </c>
      <c r="G336">
        <v>1.1946544382574464</v>
      </c>
      <c r="H336">
        <v>12089.880000000001</v>
      </c>
    </row>
    <row r="337" spans="1:8">
      <c r="A337" s="31">
        <v>44379</v>
      </c>
      <c r="B337">
        <v>1.0542583732057411</v>
      </c>
      <c r="C337">
        <v>82.706668660286581</v>
      </c>
      <c r="D337">
        <v>1.4653857655502334</v>
      </c>
      <c r="E337">
        <v>17467.95</v>
      </c>
      <c r="F337">
        <v>5976.96</v>
      </c>
      <c r="G337">
        <v>1.5040649306729732</v>
      </c>
      <c r="H337">
        <v>9225.84</v>
      </c>
    </row>
    <row r="338" spans="1:8">
      <c r="A338" s="31">
        <v>44380</v>
      </c>
      <c r="B338">
        <v>0.89715019255455619</v>
      </c>
      <c r="C338">
        <v>120.17930166880534</v>
      </c>
      <c r="D338">
        <v>1.691270860077017</v>
      </c>
      <c r="E338">
        <v>8912.5</v>
      </c>
      <c r="F338">
        <v>2324.16</v>
      </c>
      <c r="G338">
        <v>1.5308880888088698</v>
      </c>
      <c r="H338">
        <v>3899.6099999999997</v>
      </c>
    </row>
    <row r="339" spans="1:8">
      <c r="A339" s="31">
        <v>44381</v>
      </c>
      <c r="B339">
        <v>0.47869337979094045</v>
      </c>
      <c r="C339">
        <v>193.53823295171657</v>
      </c>
      <c r="D339">
        <v>1.6817073170731678</v>
      </c>
      <c r="E339">
        <v>11873.19</v>
      </c>
      <c r="F339">
        <v>2694.9599999999996</v>
      </c>
      <c r="G339">
        <v>1.0442671501964269</v>
      </c>
      <c r="H339">
        <v>3871.5299999999997</v>
      </c>
    </row>
    <row r="340" spans="1:8">
      <c r="A340" s="31">
        <v>44382</v>
      </c>
      <c r="B340">
        <v>1.0316964765487058</v>
      </c>
      <c r="C340">
        <v>115.02101788592842</v>
      </c>
      <c r="D340">
        <v>2.2772272971520691</v>
      </c>
      <c r="E340">
        <v>13773.24</v>
      </c>
      <c r="F340">
        <v>7297.11</v>
      </c>
      <c r="G340">
        <v>0.59377692376440927</v>
      </c>
      <c r="H340">
        <v>12979.24</v>
      </c>
    </row>
    <row r="341" spans="1:8">
      <c r="A341" s="31">
        <v>44383</v>
      </c>
      <c r="B341">
        <v>0.51047409875795202</v>
      </c>
      <c r="C341">
        <v>79.920299909118057</v>
      </c>
      <c r="D341">
        <v>2.8662170554377364</v>
      </c>
      <c r="E341">
        <v>29405.160000000003</v>
      </c>
      <c r="F341">
        <v>11641.5</v>
      </c>
      <c r="G341">
        <v>1.7373684210526308</v>
      </c>
      <c r="H341">
        <v>14858.76</v>
      </c>
    </row>
    <row r="342" spans="1:8">
      <c r="A342" s="31">
        <v>44384</v>
      </c>
      <c r="B342">
        <v>0.63158200402663722</v>
      </c>
      <c r="C342">
        <v>175.69268700634944</v>
      </c>
      <c r="D342">
        <v>1.8545144804088587</v>
      </c>
      <c r="E342">
        <v>17145.45</v>
      </c>
      <c r="F342">
        <v>3978.1800000000003</v>
      </c>
      <c r="G342">
        <v>0.89053880102978999</v>
      </c>
      <c r="H342">
        <v>12833.679999999998</v>
      </c>
    </row>
    <row r="343" spans="1:8">
      <c r="A343" s="31">
        <v>44385</v>
      </c>
      <c r="B343">
        <v>0.80380386329866227</v>
      </c>
      <c r="C343">
        <v>145.86626261046348</v>
      </c>
      <c r="D343">
        <v>2.8828341284116612</v>
      </c>
      <c r="E343">
        <v>16534.05</v>
      </c>
      <c r="F343">
        <v>6819.04</v>
      </c>
      <c r="G343">
        <v>1.6401099404489101</v>
      </c>
      <c r="H343">
        <v>13316.3</v>
      </c>
    </row>
    <row r="344" spans="1:8">
      <c r="A344" s="31">
        <v>44386</v>
      </c>
      <c r="B344">
        <v>0.82014205062830015</v>
      </c>
      <c r="C344">
        <v>165.30873793480188</v>
      </c>
      <c r="D344">
        <v>1.9160690220360506</v>
      </c>
      <c r="E344">
        <v>31208.760000000002</v>
      </c>
      <c r="F344">
        <v>6547.62</v>
      </c>
      <c r="G344">
        <v>1.7328131416837698</v>
      </c>
      <c r="H344">
        <v>12213.960000000001</v>
      </c>
    </row>
    <row r="345" spans="1:8">
      <c r="A345" s="31">
        <v>44387</v>
      </c>
      <c r="B345">
        <v>0.96624472573839604</v>
      </c>
      <c r="C345">
        <v>144.90876699484241</v>
      </c>
      <c r="D345">
        <v>3.1096483825597656</v>
      </c>
      <c r="E345">
        <v>9949.32</v>
      </c>
      <c r="F345">
        <v>1368.8</v>
      </c>
      <c r="G345">
        <v>1.3366383601756913</v>
      </c>
      <c r="H345">
        <v>4849.3</v>
      </c>
    </row>
    <row r="346" spans="1:8">
      <c r="A346" s="31">
        <v>44388</v>
      </c>
      <c r="B346">
        <v>0.66486767699615457</v>
      </c>
      <c r="C346">
        <v>299.55470934177708</v>
      </c>
      <c r="D346">
        <v>2.8328432481339001</v>
      </c>
      <c r="E346">
        <v>8391.08</v>
      </c>
      <c r="F346">
        <v>2143.65</v>
      </c>
      <c r="G346">
        <v>1.196622536040004</v>
      </c>
      <c r="H346">
        <v>1801.47</v>
      </c>
    </row>
    <row r="347" spans="1:8">
      <c r="A347" s="31">
        <v>44389</v>
      </c>
      <c r="B347">
        <v>0.95699300699300627</v>
      </c>
      <c r="C347">
        <v>94.676447552446916</v>
      </c>
      <c r="D347">
        <v>1.1692929292929248</v>
      </c>
      <c r="E347">
        <v>34438.6</v>
      </c>
      <c r="F347">
        <v>9903.7300000000014</v>
      </c>
      <c r="G347">
        <v>1.5563155408596994</v>
      </c>
      <c r="H347">
        <v>11537.650000000001</v>
      </c>
    </row>
    <row r="348" spans="1:8">
      <c r="A348" s="31">
        <v>44390</v>
      </c>
      <c r="B348">
        <v>0.42365787981859387</v>
      </c>
      <c r="C348">
        <v>117.0405640589569</v>
      </c>
      <c r="D348">
        <v>2.1010969387755072</v>
      </c>
      <c r="E348">
        <v>42219.990000000005</v>
      </c>
      <c r="F348">
        <v>7628.16</v>
      </c>
      <c r="G348">
        <v>0.62529278887923057</v>
      </c>
      <c r="H348">
        <v>11970.4</v>
      </c>
    </row>
    <row r="349" spans="1:8">
      <c r="A349" s="31">
        <v>44391</v>
      </c>
      <c r="B349">
        <v>0.97688562654482802</v>
      </c>
      <c r="C349">
        <v>156.29865852745112</v>
      </c>
      <c r="D349">
        <v>2.2966511871769888</v>
      </c>
      <c r="E349">
        <v>33091.310000000005</v>
      </c>
      <c r="F349">
        <v>8317.1</v>
      </c>
      <c r="G349">
        <v>1.0619976498237305</v>
      </c>
      <c r="H349">
        <v>13718.12</v>
      </c>
    </row>
    <row r="350" spans="1:8">
      <c r="A350" s="31">
        <v>44392</v>
      </c>
      <c r="B350">
        <v>1.0202518363063997</v>
      </c>
      <c r="C350">
        <v>126.23229201019281</v>
      </c>
      <c r="D350">
        <v>2.4628196672163045</v>
      </c>
      <c r="E350">
        <v>40608.69</v>
      </c>
      <c r="F350">
        <v>5674.92</v>
      </c>
      <c r="G350">
        <v>1.0954813678606798</v>
      </c>
      <c r="H350">
        <v>15627.029999999999</v>
      </c>
    </row>
    <row r="351" spans="1:8">
      <c r="A351" s="31">
        <v>44393</v>
      </c>
      <c r="B351">
        <v>0.97467314783774595</v>
      </c>
      <c r="C351">
        <v>126.44445859872572</v>
      </c>
      <c r="D351">
        <v>3.1814808917197417</v>
      </c>
      <c r="E351">
        <v>18576.87</v>
      </c>
      <c r="F351">
        <v>4482.72</v>
      </c>
      <c r="G351">
        <v>0.68635921848655879</v>
      </c>
      <c r="H351">
        <v>6856.4400000000005</v>
      </c>
    </row>
    <row r="352" spans="1:8">
      <c r="A352" s="31">
        <v>44394</v>
      </c>
      <c r="B352">
        <v>0.91442920610392053</v>
      </c>
      <c r="C352">
        <v>196.53175004828975</v>
      </c>
      <c r="D352">
        <v>3.4274058334942916</v>
      </c>
      <c r="E352">
        <v>19198.080000000002</v>
      </c>
      <c r="F352">
        <v>3300.2</v>
      </c>
      <c r="G352">
        <v>1.0557423526485941</v>
      </c>
      <c r="H352">
        <v>2010.5</v>
      </c>
    </row>
    <row r="353" spans="1:9">
      <c r="A353" s="31">
        <v>44395</v>
      </c>
      <c r="B353">
        <v>0.60576616121308813</v>
      </c>
      <c r="C353">
        <v>170.61008978451673</v>
      </c>
      <c r="D353">
        <v>4.1373224261771719</v>
      </c>
      <c r="E353">
        <v>7593.56</v>
      </c>
      <c r="F353">
        <v>2947.05</v>
      </c>
      <c r="G353">
        <v>1.4360296751087169</v>
      </c>
      <c r="H353">
        <v>2501.7600000000002</v>
      </c>
    </row>
    <row r="354" spans="1:9">
      <c r="A354" s="31">
        <v>44396</v>
      </c>
      <c r="B354">
        <v>0.58094818167629103</v>
      </c>
      <c r="C354">
        <v>185.49141251755881</v>
      </c>
      <c r="D354">
        <v>2.1839644139222645</v>
      </c>
      <c r="E354">
        <v>24310.48</v>
      </c>
      <c r="F354">
        <v>5258.19</v>
      </c>
      <c r="G354">
        <v>0.74815707693756239</v>
      </c>
      <c r="H354">
        <v>7220.92</v>
      </c>
    </row>
    <row r="355" spans="1:9">
      <c r="A355" s="31">
        <v>44397</v>
      </c>
      <c r="B355">
        <v>0.93718349928876166</v>
      </c>
      <c r="C355">
        <v>79.476313543459838</v>
      </c>
      <c r="D355">
        <v>1.2492984951710704</v>
      </c>
      <c r="E355">
        <v>29500.02</v>
      </c>
      <c r="F355">
        <v>8356.7000000000007</v>
      </c>
      <c r="G355">
        <v>0.81532854578096614</v>
      </c>
      <c r="H355">
        <v>9246.1999999999989</v>
      </c>
    </row>
    <row r="356" spans="1:9">
      <c r="A356" s="31">
        <v>44398</v>
      </c>
      <c r="B356">
        <v>0.86657281401532882</v>
      </c>
      <c r="C356">
        <v>199.70987799155222</v>
      </c>
      <c r="D356">
        <v>2.2377381511027608</v>
      </c>
      <c r="E356">
        <v>29220.48</v>
      </c>
      <c r="F356">
        <v>6302.09</v>
      </c>
      <c r="G356">
        <v>0.7335145302360554</v>
      </c>
      <c r="H356">
        <v>13610.24</v>
      </c>
    </row>
    <row r="357" spans="1:9">
      <c r="A357" s="31">
        <v>44399</v>
      </c>
      <c r="B357">
        <v>0.54567214367596473</v>
      </c>
      <c r="C357">
        <v>171.23433014902508</v>
      </c>
      <c r="D357">
        <v>3.1955521589606297</v>
      </c>
      <c r="E357">
        <v>23594.93</v>
      </c>
      <c r="F357">
        <v>5411.62</v>
      </c>
      <c r="G357">
        <v>0.90233082015446242</v>
      </c>
      <c r="H357">
        <v>6525.5999999999995</v>
      </c>
    </row>
    <row r="358" spans="1:9">
      <c r="A358" s="31">
        <v>44400</v>
      </c>
      <c r="B358">
        <v>0.48715374621048069</v>
      </c>
      <c r="C358">
        <v>106.94512776093525</v>
      </c>
      <c r="D358">
        <v>3.2987656994369838</v>
      </c>
      <c r="E358">
        <v>31780.649999999998</v>
      </c>
      <c r="F358">
        <v>3471.6600000000003</v>
      </c>
      <c r="G358">
        <v>1.1269917077778928</v>
      </c>
      <c r="H358">
        <v>6192.55</v>
      </c>
    </row>
    <row r="359" spans="1:9">
      <c r="A359" s="31">
        <v>44401</v>
      </c>
      <c r="B359">
        <v>0.42286014279714351</v>
      </c>
      <c r="C359">
        <v>153.1700839983196</v>
      </c>
      <c r="D359">
        <v>3.6988849223015459</v>
      </c>
      <c r="E359">
        <v>18385.509999999998</v>
      </c>
      <c r="F359">
        <v>1308.5700000000002</v>
      </c>
      <c r="G359">
        <v>1.665931108719046</v>
      </c>
      <c r="H359">
        <v>4979.4400000000005</v>
      </c>
    </row>
    <row r="360" spans="1:9">
      <c r="A360" s="31">
        <v>44402</v>
      </c>
      <c r="B360">
        <v>0.83694872335935777</v>
      </c>
      <c r="C360">
        <v>206.98290989660211</v>
      </c>
      <c r="D360">
        <v>3.8956108883730609</v>
      </c>
      <c r="E360">
        <v>10069.800000000001</v>
      </c>
      <c r="F360">
        <v>3200.4</v>
      </c>
      <c r="G360">
        <v>1.6838438761776457</v>
      </c>
      <c r="H360">
        <v>4829.5</v>
      </c>
    </row>
    <row r="361" spans="1:9">
      <c r="A361" s="31">
        <v>44403</v>
      </c>
      <c r="B361">
        <v>0.95386782958738658</v>
      </c>
      <c r="C361">
        <v>88.444781952364877</v>
      </c>
      <c r="D361">
        <v>2.0169993290841992</v>
      </c>
      <c r="E361">
        <v>21111.170000000002</v>
      </c>
      <c r="F361">
        <v>7465.8600000000006</v>
      </c>
      <c r="G361">
        <v>1.1670348546888962</v>
      </c>
      <c r="H361">
        <v>10013</v>
      </c>
    </row>
    <row r="362" spans="1:9">
      <c r="A362" s="31">
        <v>44404</v>
      </c>
      <c r="B362">
        <v>0.59907001767734913</v>
      </c>
      <c r="C362">
        <v>151.35607562831387</v>
      </c>
      <c r="D362">
        <v>2.3281277380677845</v>
      </c>
      <c r="E362">
        <v>32643.99</v>
      </c>
      <c r="F362">
        <v>6856.15</v>
      </c>
      <c r="G362">
        <v>0.72363737486095192</v>
      </c>
      <c r="H362">
        <v>16182</v>
      </c>
    </row>
    <row r="363" spans="1:9">
      <c r="A363" s="31">
        <v>44405</v>
      </c>
      <c r="B363">
        <v>0.7181165428236207</v>
      </c>
      <c r="C363">
        <v>141.98639812279941</v>
      </c>
      <c r="D363">
        <v>1.5126053969495503</v>
      </c>
      <c r="E363">
        <v>40728.39</v>
      </c>
      <c r="F363">
        <v>10195.18</v>
      </c>
      <c r="G363">
        <v>0.63250723420143284</v>
      </c>
      <c r="H363">
        <v>16069.5</v>
      </c>
      <c r="I363" t="s">
        <v>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64CC-CEFD-406B-B255-64D436A307B2}">
  <dimension ref="A1:D363"/>
  <sheetViews>
    <sheetView workbookViewId="0"/>
  </sheetViews>
  <sheetFormatPr defaultRowHeight="15.6"/>
  <cols>
    <col min="1" max="1" width="16.77734375" customWidth="1"/>
    <col min="2" max="2" width="9.21875" customWidth="1"/>
    <col min="3" max="3" width="10.44140625" customWidth="1"/>
  </cols>
  <sheetData>
    <row r="1" spans="1:4">
      <c r="A1" t="s">
        <v>50</v>
      </c>
      <c r="B1" t="s">
        <v>47</v>
      </c>
      <c r="C1" t="s">
        <v>48</v>
      </c>
      <c r="D1" t="s">
        <v>49</v>
      </c>
    </row>
    <row r="2" spans="1:4">
      <c r="A2" s="32">
        <v>44044</v>
      </c>
      <c r="B2">
        <v>539.1</v>
      </c>
      <c r="C2">
        <v>1721.25</v>
      </c>
      <c r="D2">
        <v>23.939999999999998</v>
      </c>
    </row>
    <row r="3" spans="1:4">
      <c r="A3" s="32">
        <v>44045</v>
      </c>
      <c r="B3">
        <v>521.64</v>
      </c>
      <c r="C3">
        <v>2273.58</v>
      </c>
      <c r="D3">
        <v>35.909999999999997</v>
      </c>
    </row>
    <row r="4" spans="1:4">
      <c r="A4" s="32">
        <v>44046</v>
      </c>
      <c r="B4">
        <v>1141.76</v>
      </c>
      <c r="C4">
        <v>5076.9799999999996</v>
      </c>
      <c r="D4">
        <v>34.200000000000003</v>
      </c>
    </row>
    <row r="5" spans="1:4">
      <c r="A5" s="32">
        <v>44047</v>
      </c>
      <c r="B5">
        <v>1244.8500000000001</v>
      </c>
      <c r="C5">
        <v>6892.48</v>
      </c>
      <c r="D5">
        <v>77.28</v>
      </c>
    </row>
    <row r="6" spans="1:4">
      <c r="A6" s="32">
        <v>44048</v>
      </c>
      <c r="B6">
        <v>578.26</v>
      </c>
      <c r="C6">
        <v>4270.54</v>
      </c>
      <c r="D6">
        <v>86.399999999999991</v>
      </c>
    </row>
    <row r="7" spans="1:4">
      <c r="A7" s="32">
        <v>44049</v>
      </c>
      <c r="B7">
        <v>1455.8</v>
      </c>
      <c r="C7">
        <v>3635.84</v>
      </c>
      <c r="D7">
        <v>38.76</v>
      </c>
    </row>
    <row r="8" spans="1:4">
      <c r="A8" s="32">
        <v>44050</v>
      </c>
      <c r="B8">
        <v>1408.68</v>
      </c>
      <c r="C8">
        <v>6322.25</v>
      </c>
      <c r="D8">
        <v>95.850000000000009</v>
      </c>
    </row>
    <row r="9" spans="1:4">
      <c r="A9" s="32">
        <v>44051</v>
      </c>
      <c r="B9">
        <v>992.25000000000011</v>
      </c>
      <c r="C9">
        <v>3453.4399999999996</v>
      </c>
      <c r="D9">
        <v>85.199999999999989</v>
      </c>
    </row>
    <row r="10" spans="1:4">
      <c r="A10" s="32">
        <v>44052</v>
      </c>
      <c r="B10">
        <v>672.04000000000008</v>
      </c>
      <c r="C10">
        <v>2846.64</v>
      </c>
      <c r="D10">
        <v>34.32</v>
      </c>
    </row>
    <row r="11" spans="1:4">
      <c r="A11" s="32">
        <v>44053</v>
      </c>
      <c r="B11">
        <v>1107.99</v>
      </c>
      <c r="C11">
        <v>6314.65</v>
      </c>
      <c r="D11">
        <v>52.46</v>
      </c>
    </row>
    <row r="12" spans="1:4">
      <c r="A12" s="32">
        <v>44054</v>
      </c>
      <c r="B12">
        <v>735.11</v>
      </c>
      <c r="C12">
        <v>7561.0300000000007</v>
      </c>
      <c r="D12">
        <v>75.05</v>
      </c>
    </row>
    <row r="13" spans="1:4">
      <c r="A13" s="32">
        <v>44055</v>
      </c>
      <c r="B13">
        <v>1376.3200000000002</v>
      </c>
      <c r="C13">
        <v>2786.4</v>
      </c>
      <c r="D13">
        <v>43.550000000000004</v>
      </c>
    </row>
    <row r="14" spans="1:4">
      <c r="A14" s="32">
        <v>44056</v>
      </c>
      <c r="B14">
        <v>1016.0600000000001</v>
      </c>
      <c r="C14">
        <v>5101.88</v>
      </c>
      <c r="D14">
        <v>49.84</v>
      </c>
    </row>
    <row r="15" spans="1:4">
      <c r="A15" s="32">
        <v>44057</v>
      </c>
      <c r="B15">
        <v>952.58999999999992</v>
      </c>
      <c r="C15">
        <v>6142.5</v>
      </c>
      <c r="D15">
        <v>35.910000000000004</v>
      </c>
    </row>
    <row r="16" spans="1:4">
      <c r="A16" s="32">
        <v>44058</v>
      </c>
      <c r="B16">
        <v>639.5200000000001</v>
      </c>
      <c r="C16">
        <v>1665.18</v>
      </c>
      <c r="D16">
        <v>73.84</v>
      </c>
    </row>
    <row r="17" spans="1:4">
      <c r="A17" s="32">
        <v>44059</v>
      </c>
      <c r="B17">
        <v>701.44</v>
      </c>
      <c r="C17">
        <v>1250.6399999999999</v>
      </c>
      <c r="D17">
        <v>56.16</v>
      </c>
    </row>
    <row r="18" spans="1:4">
      <c r="A18" s="32">
        <v>44060</v>
      </c>
      <c r="B18">
        <v>483.84</v>
      </c>
      <c r="C18">
        <v>2112.88</v>
      </c>
      <c r="D18">
        <v>72.5</v>
      </c>
    </row>
    <row r="19" spans="1:4">
      <c r="A19" s="32">
        <v>44061</v>
      </c>
      <c r="B19">
        <v>1174.55</v>
      </c>
      <c r="C19">
        <v>6869.3799999999992</v>
      </c>
      <c r="D19">
        <v>34</v>
      </c>
    </row>
    <row r="20" spans="1:4">
      <c r="A20" s="32">
        <v>44062</v>
      </c>
      <c r="B20">
        <v>1012.32</v>
      </c>
      <c r="C20">
        <v>2965.54</v>
      </c>
      <c r="D20">
        <v>50.14</v>
      </c>
    </row>
    <row r="21" spans="1:4">
      <c r="A21" s="32">
        <v>44063</v>
      </c>
      <c r="B21">
        <v>926</v>
      </c>
      <c r="C21">
        <v>5015.87</v>
      </c>
      <c r="D21">
        <v>41.04</v>
      </c>
    </row>
    <row r="22" spans="1:4">
      <c r="A22" s="32">
        <v>44064</v>
      </c>
      <c r="B22">
        <v>495.9</v>
      </c>
      <c r="C22">
        <v>5623.2</v>
      </c>
      <c r="D22">
        <v>51.94</v>
      </c>
    </row>
    <row r="23" spans="1:4">
      <c r="A23" s="32">
        <v>44065</v>
      </c>
      <c r="B23">
        <v>599.55000000000007</v>
      </c>
      <c r="C23">
        <v>2241.9</v>
      </c>
      <c r="D23">
        <v>28.13</v>
      </c>
    </row>
    <row r="24" spans="1:4">
      <c r="A24" s="32">
        <v>44066</v>
      </c>
      <c r="B24">
        <v>564.48</v>
      </c>
      <c r="C24">
        <v>2799.26</v>
      </c>
      <c r="D24">
        <v>31.39</v>
      </c>
    </row>
    <row r="25" spans="1:4">
      <c r="A25" s="32">
        <v>44067</v>
      </c>
      <c r="B25">
        <v>971.25</v>
      </c>
      <c r="C25">
        <v>4208</v>
      </c>
      <c r="D25">
        <v>43.199999999999996</v>
      </c>
    </row>
    <row r="26" spans="1:4">
      <c r="A26" s="32">
        <v>44068</v>
      </c>
      <c r="B26">
        <v>562.02</v>
      </c>
      <c r="C26">
        <v>5897.85</v>
      </c>
      <c r="D26">
        <v>60.77</v>
      </c>
    </row>
    <row r="27" spans="1:4">
      <c r="A27" s="32">
        <v>44069</v>
      </c>
      <c r="B27">
        <v>659.4</v>
      </c>
      <c r="C27">
        <v>5973.4800000000005</v>
      </c>
      <c r="D27">
        <v>67.759999999999991</v>
      </c>
    </row>
    <row r="28" spans="1:4">
      <c r="A28" s="32">
        <v>44070</v>
      </c>
      <c r="B28">
        <v>1060</v>
      </c>
      <c r="C28">
        <v>6940.28</v>
      </c>
      <c r="D28">
        <v>46.800000000000004</v>
      </c>
    </row>
    <row r="29" spans="1:4">
      <c r="A29" s="32">
        <v>44071</v>
      </c>
      <c r="B29">
        <v>592.95000000000005</v>
      </c>
      <c r="C29">
        <v>3023.16</v>
      </c>
      <c r="D29">
        <v>40.15</v>
      </c>
    </row>
    <row r="30" spans="1:4">
      <c r="A30" s="32">
        <v>44072</v>
      </c>
      <c r="B30">
        <v>727.92000000000007</v>
      </c>
      <c r="C30">
        <v>2071.17</v>
      </c>
      <c r="D30">
        <v>38.080000000000005</v>
      </c>
    </row>
    <row r="31" spans="1:4">
      <c r="A31" s="32">
        <v>44073</v>
      </c>
      <c r="B31">
        <v>949.9799999999999</v>
      </c>
      <c r="C31">
        <v>2280</v>
      </c>
      <c r="D31">
        <v>78.649999999999991</v>
      </c>
    </row>
    <row r="32" spans="1:4">
      <c r="A32" s="32">
        <v>44074</v>
      </c>
      <c r="B32">
        <v>1542.16</v>
      </c>
      <c r="C32">
        <v>6575.5199999999995</v>
      </c>
      <c r="D32">
        <v>103.6</v>
      </c>
    </row>
    <row r="33" spans="1:4">
      <c r="A33" s="32">
        <v>44075</v>
      </c>
      <c r="B33">
        <v>1250.48</v>
      </c>
      <c r="C33">
        <v>7666.59</v>
      </c>
      <c r="D33">
        <v>83.75</v>
      </c>
    </row>
    <row r="34" spans="1:4">
      <c r="A34" s="32">
        <v>44076</v>
      </c>
      <c r="B34">
        <v>1625.4</v>
      </c>
      <c r="C34">
        <v>8384</v>
      </c>
      <c r="D34">
        <v>68.16</v>
      </c>
    </row>
    <row r="35" spans="1:4">
      <c r="A35" s="32">
        <v>44077</v>
      </c>
      <c r="B35">
        <v>1231.3999999999999</v>
      </c>
      <c r="C35">
        <v>7427.98</v>
      </c>
      <c r="D35">
        <v>66.430000000000007</v>
      </c>
    </row>
    <row r="36" spans="1:4">
      <c r="A36" s="32">
        <v>44078</v>
      </c>
      <c r="B36">
        <v>1236.0999999999999</v>
      </c>
      <c r="C36">
        <v>2721.5</v>
      </c>
      <c r="D36">
        <v>25.970000000000002</v>
      </c>
    </row>
    <row r="37" spans="1:4">
      <c r="A37" s="32">
        <v>44079</v>
      </c>
      <c r="B37">
        <v>417.04</v>
      </c>
      <c r="C37">
        <v>2484.6400000000003</v>
      </c>
      <c r="D37">
        <v>41.410000000000004</v>
      </c>
    </row>
    <row r="38" spans="1:4">
      <c r="A38" s="32">
        <v>44080</v>
      </c>
      <c r="B38">
        <v>796.62</v>
      </c>
      <c r="C38">
        <v>1967.94</v>
      </c>
      <c r="D38">
        <v>31.36</v>
      </c>
    </row>
    <row r="39" spans="1:4">
      <c r="A39" s="32">
        <v>44081</v>
      </c>
      <c r="B39">
        <v>1904.3</v>
      </c>
      <c r="C39">
        <v>4211.62</v>
      </c>
      <c r="D39">
        <v>41.76</v>
      </c>
    </row>
    <row r="40" spans="1:4">
      <c r="A40" s="32">
        <v>44082</v>
      </c>
      <c r="B40">
        <v>1216.6000000000001</v>
      </c>
      <c r="C40">
        <v>9124.2899999999991</v>
      </c>
      <c r="D40">
        <v>111</v>
      </c>
    </row>
    <row r="41" spans="1:4">
      <c r="A41" s="32">
        <v>44083</v>
      </c>
      <c r="B41">
        <v>1784.32</v>
      </c>
      <c r="C41">
        <v>7420.5199999999995</v>
      </c>
      <c r="D41">
        <v>99.359999999999985</v>
      </c>
    </row>
    <row r="42" spans="1:4">
      <c r="A42" s="32">
        <v>44084</v>
      </c>
      <c r="B42">
        <v>922.46</v>
      </c>
      <c r="C42">
        <v>8773.7999999999993</v>
      </c>
      <c r="D42">
        <v>56</v>
      </c>
    </row>
    <row r="43" spans="1:4">
      <c r="A43" s="32">
        <v>44085</v>
      </c>
      <c r="B43">
        <v>1078.25</v>
      </c>
      <c r="C43">
        <v>6826.5999999999995</v>
      </c>
      <c r="D43">
        <v>74.97</v>
      </c>
    </row>
    <row r="44" spans="1:4">
      <c r="A44" s="32">
        <v>44086</v>
      </c>
      <c r="B44">
        <v>1047.6299999999999</v>
      </c>
      <c r="C44">
        <v>1686.3000000000002</v>
      </c>
      <c r="D44">
        <v>30.240000000000002</v>
      </c>
    </row>
    <row r="45" spans="1:4">
      <c r="A45" s="32">
        <v>44087</v>
      </c>
      <c r="B45">
        <v>711.72</v>
      </c>
      <c r="C45">
        <v>1315.6000000000001</v>
      </c>
      <c r="D45">
        <v>24.080000000000002</v>
      </c>
    </row>
    <row r="46" spans="1:4">
      <c r="A46" s="32">
        <v>44088</v>
      </c>
      <c r="B46">
        <v>1297.1999999999998</v>
      </c>
      <c r="C46">
        <v>4835.6000000000004</v>
      </c>
      <c r="D46">
        <v>60.9</v>
      </c>
    </row>
    <row r="47" spans="1:4">
      <c r="A47" s="32">
        <v>44089</v>
      </c>
      <c r="B47">
        <v>1664.28</v>
      </c>
      <c r="C47">
        <v>4183.4000000000005</v>
      </c>
      <c r="D47">
        <v>72.39</v>
      </c>
    </row>
    <row r="48" spans="1:4">
      <c r="A48" s="32">
        <v>44090</v>
      </c>
      <c r="B48">
        <v>1252</v>
      </c>
      <c r="C48">
        <v>3788.4000000000005</v>
      </c>
      <c r="D48">
        <v>82.56</v>
      </c>
    </row>
    <row r="49" spans="1:4">
      <c r="A49" s="32">
        <v>44091</v>
      </c>
      <c r="B49">
        <v>1092.6000000000001</v>
      </c>
      <c r="C49">
        <v>5979.91</v>
      </c>
      <c r="D49">
        <v>58.29</v>
      </c>
    </row>
    <row r="50" spans="1:4">
      <c r="A50" s="32">
        <v>44092</v>
      </c>
      <c r="B50">
        <v>680.14</v>
      </c>
      <c r="C50">
        <v>7393.68</v>
      </c>
      <c r="D50">
        <v>45.45</v>
      </c>
    </row>
    <row r="51" spans="1:4">
      <c r="A51" s="32">
        <v>44093</v>
      </c>
      <c r="B51">
        <v>364.00000000000006</v>
      </c>
      <c r="C51">
        <v>2937.5</v>
      </c>
      <c r="D51">
        <v>57.82</v>
      </c>
    </row>
    <row r="52" spans="1:4">
      <c r="A52" s="32">
        <v>44094</v>
      </c>
      <c r="B52">
        <v>807.06999999999994</v>
      </c>
      <c r="C52">
        <v>1698</v>
      </c>
      <c r="D52">
        <v>27.729999999999997</v>
      </c>
    </row>
    <row r="53" spans="1:4">
      <c r="A53" s="32">
        <v>44095</v>
      </c>
      <c r="B53">
        <v>631.96</v>
      </c>
      <c r="C53">
        <v>6594.5000000000009</v>
      </c>
      <c r="D53">
        <v>68.34</v>
      </c>
    </row>
    <row r="54" spans="1:4">
      <c r="A54" s="32">
        <v>44096</v>
      </c>
      <c r="B54">
        <v>1817.7</v>
      </c>
      <c r="C54">
        <v>5682.84</v>
      </c>
      <c r="D54">
        <v>105.85</v>
      </c>
    </row>
    <row r="55" spans="1:4">
      <c r="A55" s="32">
        <v>44097</v>
      </c>
      <c r="B55">
        <v>1212.78</v>
      </c>
      <c r="C55">
        <v>8914.76</v>
      </c>
      <c r="D55">
        <v>76.300000000000011</v>
      </c>
    </row>
    <row r="56" spans="1:4">
      <c r="A56" s="32">
        <v>44098</v>
      </c>
      <c r="B56">
        <v>734.32</v>
      </c>
      <c r="C56">
        <v>4622.32</v>
      </c>
      <c r="D56">
        <v>80.52000000000001</v>
      </c>
    </row>
    <row r="57" spans="1:4">
      <c r="A57" s="32">
        <v>44099</v>
      </c>
      <c r="B57">
        <v>1186.6799999999998</v>
      </c>
      <c r="C57">
        <v>3749.4599999999996</v>
      </c>
      <c r="D57">
        <v>35.380000000000003</v>
      </c>
    </row>
    <row r="58" spans="1:4">
      <c r="A58" s="32">
        <v>44100</v>
      </c>
      <c r="B58">
        <v>524.80000000000007</v>
      </c>
      <c r="C58">
        <v>3307.8599999999997</v>
      </c>
      <c r="D58">
        <v>40</v>
      </c>
    </row>
    <row r="59" spans="1:4">
      <c r="A59" s="32">
        <v>44101</v>
      </c>
      <c r="B59">
        <v>319.5</v>
      </c>
      <c r="C59">
        <v>2297.9299999999998</v>
      </c>
      <c r="D59">
        <v>59.36</v>
      </c>
    </row>
    <row r="60" spans="1:4">
      <c r="A60" s="32">
        <v>44102</v>
      </c>
      <c r="B60">
        <v>1248.72</v>
      </c>
      <c r="C60">
        <v>4099.5</v>
      </c>
      <c r="D60">
        <v>22.5</v>
      </c>
    </row>
    <row r="61" spans="1:4">
      <c r="A61" s="32">
        <v>44103</v>
      </c>
      <c r="B61">
        <v>518.13</v>
      </c>
      <c r="C61">
        <v>6798</v>
      </c>
      <c r="D61">
        <v>33.299999999999997</v>
      </c>
    </row>
    <row r="62" spans="1:4">
      <c r="A62" s="32">
        <v>44104</v>
      </c>
      <c r="B62">
        <v>596.07000000000005</v>
      </c>
      <c r="C62">
        <v>1990</v>
      </c>
      <c r="D62">
        <v>41.910000000000004</v>
      </c>
    </row>
    <row r="63" spans="1:4">
      <c r="A63" s="32">
        <v>44105</v>
      </c>
      <c r="B63">
        <v>617.14</v>
      </c>
      <c r="C63">
        <v>1725.08</v>
      </c>
      <c r="D63">
        <v>41.800000000000004</v>
      </c>
    </row>
    <row r="64" spans="1:4">
      <c r="A64" s="32">
        <v>44106</v>
      </c>
      <c r="B64">
        <v>357.72</v>
      </c>
      <c r="C64">
        <v>1169.3799999999999</v>
      </c>
      <c r="D64">
        <v>25.5</v>
      </c>
    </row>
    <row r="65" spans="1:4">
      <c r="A65" s="32">
        <v>44107</v>
      </c>
      <c r="B65">
        <v>683.65</v>
      </c>
      <c r="C65">
        <v>3336.11</v>
      </c>
      <c r="D65">
        <v>48.36</v>
      </c>
    </row>
    <row r="66" spans="1:4">
      <c r="A66" s="32">
        <v>44108</v>
      </c>
      <c r="B66">
        <v>393.90000000000003</v>
      </c>
      <c r="C66">
        <v>1987.02</v>
      </c>
      <c r="D66">
        <v>52.89</v>
      </c>
    </row>
    <row r="67" spans="1:4">
      <c r="A67" s="32">
        <v>44109</v>
      </c>
      <c r="B67">
        <v>1306.0600000000002</v>
      </c>
      <c r="C67">
        <v>5835.5199999999995</v>
      </c>
      <c r="D67">
        <v>42.78</v>
      </c>
    </row>
    <row r="68" spans="1:4">
      <c r="A68" s="32">
        <v>44110</v>
      </c>
      <c r="B68">
        <v>1117.44</v>
      </c>
      <c r="C68">
        <v>3811.99</v>
      </c>
      <c r="D68">
        <v>50.4</v>
      </c>
    </row>
    <row r="69" spans="1:4">
      <c r="A69" s="32">
        <v>44111</v>
      </c>
      <c r="B69">
        <v>731.59999999999991</v>
      </c>
      <c r="C69">
        <v>8168.75</v>
      </c>
      <c r="D69">
        <v>80.240000000000009</v>
      </c>
    </row>
    <row r="70" spans="1:4">
      <c r="A70" s="32">
        <v>44112</v>
      </c>
      <c r="B70">
        <v>728.64</v>
      </c>
      <c r="C70">
        <v>5063.68</v>
      </c>
      <c r="D70">
        <v>93.24</v>
      </c>
    </row>
    <row r="71" spans="1:4">
      <c r="A71" s="32">
        <v>44113</v>
      </c>
      <c r="B71">
        <v>756.4</v>
      </c>
      <c r="C71">
        <v>2185.6799999999998</v>
      </c>
      <c r="D71">
        <v>36.519999999999996</v>
      </c>
    </row>
    <row r="72" spans="1:4">
      <c r="A72" s="32">
        <v>44114</v>
      </c>
      <c r="B72">
        <v>984.1</v>
      </c>
      <c r="C72">
        <v>3400.6</v>
      </c>
      <c r="D72">
        <v>40.74</v>
      </c>
    </row>
    <row r="73" spans="1:4">
      <c r="A73" s="32">
        <v>44115</v>
      </c>
      <c r="B73">
        <v>666.64</v>
      </c>
      <c r="C73">
        <v>2767.23</v>
      </c>
      <c r="D73">
        <v>55.440000000000005</v>
      </c>
    </row>
    <row r="74" spans="1:4">
      <c r="A74" s="32">
        <v>44116</v>
      </c>
      <c r="B74">
        <v>1000.3199999999999</v>
      </c>
      <c r="C74">
        <v>7241.1299999999992</v>
      </c>
      <c r="D74">
        <v>43.12</v>
      </c>
    </row>
    <row r="75" spans="1:4">
      <c r="A75" s="32">
        <v>44117</v>
      </c>
      <c r="B75">
        <v>1412.46</v>
      </c>
      <c r="C75">
        <v>7681.9999999999991</v>
      </c>
      <c r="D75">
        <v>78.3</v>
      </c>
    </row>
    <row r="76" spans="1:4">
      <c r="A76" s="32">
        <v>44118</v>
      </c>
      <c r="B76">
        <v>1788.5</v>
      </c>
      <c r="C76">
        <v>3721.5299999999997</v>
      </c>
      <c r="D76">
        <v>46.24</v>
      </c>
    </row>
    <row r="77" spans="1:4">
      <c r="A77" s="32">
        <v>44119</v>
      </c>
      <c r="B77">
        <v>990.6</v>
      </c>
      <c r="C77">
        <v>7204.8200000000006</v>
      </c>
      <c r="D77">
        <v>74.52000000000001</v>
      </c>
    </row>
    <row r="78" spans="1:4">
      <c r="A78" s="32">
        <v>44120</v>
      </c>
      <c r="B78">
        <v>1569.1</v>
      </c>
      <c r="C78">
        <v>5341.7</v>
      </c>
      <c r="D78">
        <v>46.02</v>
      </c>
    </row>
    <row r="79" spans="1:4">
      <c r="A79" s="32">
        <v>44121</v>
      </c>
      <c r="B79">
        <v>733.52</v>
      </c>
      <c r="C79">
        <v>2872.12</v>
      </c>
      <c r="D79">
        <v>55.500000000000007</v>
      </c>
    </row>
    <row r="80" spans="1:4">
      <c r="A80" s="32">
        <v>44122</v>
      </c>
      <c r="B80">
        <v>450.45</v>
      </c>
      <c r="C80">
        <v>2605.4500000000003</v>
      </c>
      <c r="D80">
        <v>32.68</v>
      </c>
    </row>
    <row r="81" spans="1:4">
      <c r="A81" s="32">
        <v>44123</v>
      </c>
      <c r="B81">
        <v>1010.84</v>
      </c>
      <c r="C81">
        <v>8799.7800000000007</v>
      </c>
      <c r="D81">
        <v>46.739999999999995</v>
      </c>
    </row>
    <row r="82" spans="1:4">
      <c r="A82" s="32">
        <v>44124</v>
      </c>
      <c r="B82">
        <v>1144.6399999999999</v>
      </c>
      <c r="C82">
        <v>4967.16</v>
      </c>
      <c r="D82">
        <v>57.72</v>
      </c>
    </row>
    <row r="83" spans="1:4">
      <c r="A83" s="32">
        <v>44125</v>
      </c>
      <c r="B83">
        <v>2114.92</v>
      </c>
      <c r="C83">
        <v>3474.12</v>
      </c>
      <c r="D83">
        <v>69.75</v>
      </c>
    </row>
    <row r="84" spans="1:4">
      <c r="A84" s="32">
        <v>44126</v>
      </c>
      <c r="B84">
        <v>1709.37</v>
      </c>
      <c r="C84">
        <v>8458.3799999999992</v>
      </c>
      <c r="D84">
        <v>100.82</v>
      </c>
    </row>
    <row r="85" spans="1:4">
      <c r="A85" s="32">
        <v>44127</v>
      </c>
      <c r="B85">
        <v>703.08</v>
      </c>
      <c r="C85">
        <v>7413.96</v>
      </c>
      <c r="D85">
        <v>31.360000000000003</v>
      </c>
    </row>
    <row r="86" spans="1:4">
      <c r="A86" s="32">
        <v>44128</v>
      </c>
      <c r="B86">
        <v>484.95</v>
      </c>
      <c r="C86">
        <v>1254.24</v>
      </c>
      <c r="D86">
        <v>23.43</v>
      </c>
    </row>
    <row r="87" spans="1:4">
      <c r="A87" s="32">
        <v>44129</v>
      </c>
      <c r="B87">
        <v>669.28</v>
      </c>
      <c r="C87">
        <v>2732.3399999999997</v>
      </c>
      <c r="D87">
        <v>44.64</v>
      </c>
    </row>
    <row r="88" spans="1:4">
      <c r="A88" s="32">
        <v>44130</v>
      </c>
      <c r="B88">
        <v>557.44000000000005</v>
      </c>
      <c r="C88">
        <v>3336.88</v>
      </c>
      <c r="D88">
        <v>84.36999999999999</v>
      </c>
    </row>
    <row r="89" spans="1:4">
      <c r="A89" s="32">
        <v>44131</v>
      </c>
      <c r="B89">
        <v>1193.69</v>
      </c>
      <c r="C89">
        <v>6524.54</v>
      </c>
      <c r="D89">
        <v>49.28</v>
      </c>
    </row>
    <row r="90" spans="1:4">
      <c r="A90" s="32">
        <v>44132</v>
      </c>
      <c r="B90">
        <v>1189.76</v>
      </c>
      <c r="C90">
        <v>9173.2000000000007</v>
      </c>
      <c r="D90">
        <v>66.03</v>
      </c>
    </row>
    <row r="91" spans="1:4">
      <c r="A91" s="32">
        <v>44133</v>
      </c>
      <c r="B91">
        <v>1184.82</v>
      </c>
      <c r="C91">
        <v>8096.6900000000005</v>
      </c>
      <c r="D91">
        <v>66</v>
      </c>
    </row>
    <row r="92" spans="1:4">
      <c r="A92" s="32">
        <v>44134</v>
      </c>
      <c r="B92">
        <v>1363.2</v>
      </c>
      <c r="C92">
        <v>7777.7999999999993</v>
      </c>
      <c r="D92">
        <v>87.100000000000009</v>
      </c>
    </row>
    <row r="93" spans="1:4">
      <c r="A93" s="32">
        <v>44135</v>
      </c>
      <c r="B93">
        <v>553.28</v>
      </c>
      <c r="C93">
        <v>1534</v>
      </c>
      <c r="D93">
        <v>26.64</v>
      </c>
    </row>
    <row r="94" spans="1:4">
      <c r="A94" s="32">
        <v>44136</v>
      </c>
      <c r="B94">
        <v>1024.1600000000001</v>
      </c>
      <c r="C94">
        <v>2358</v>
      </c>
      <c r="D94">
        <v>22.05</v>
      </c>
    </row>
    <row r="95" spans="1:4">
      <c r="A95" s="32">
        <v>44137</v>
      </c>
      <c r="B95">
        <v>1171.24</v>
      </c>
      <c r="C95">
        <v>9696.7000000000007</v>
      </c>
      <c r="D95">
        <v>70.040000000000006</v>
      </c>
    </row>
    <row r="96" spans="1:4">
      <c r="A96" s="32">
        <v>44138</v>
      </c>
      <c r="B96">
        <v>2040.54</v>
      </c>
      <c r="C96">
        <v>9088.08</v>
      </c>
      <c r="D96">
        <v>92.13000000000001</v>
      </c>
    </row>
    <row r="97" spans="1:4">
      <c r="A97" s="32">
        <v>44139</v>
      </c>
      <c r="B97">
        <v>993.99999999999989</v>
      </c>
      <c r="C97">
        <v>5149.6400000000003</v>
      </c>
      <c r="D97">
        <v>75.33</v>
      </c>
    </row>
    <row r="98" spans="1:4">
      <c r="A98" s="32">
        <v>44140</v>
      </c>
      <c r="B98">
        <v>1865.63</v>
      </c>
      <c r="C98">
        <v>6328.75</v>
      </c>
      <c r="D98">
        <v>31.200000000000003</v>
      </c>
    </row>
    <row r="99" spans="1:4">
      <c r="A99" s="32">
        <v>44141</v>
      </c>
      <c r="B99">
        <v>688.48</v>
      </c>
      <c r="C99">
        <v>7594.7200000000012</v>
      </c>
      <c r="D99">
        <v>47.36</v>
      </c>
    </row>
    <row r="100" spans="1:4">
      <c r="A100" s="32">
        <v>44142</v>
      </c>
      <c r="B100">
        <v>500.48</v>
      </c>
      <c r="C100">
        <v>3200.4399999999996</v>
      </c>
      <c r="D100">
        <v>68.149999999999991</v>
      </c>
    </row>
    <row r="101" spans="1:4">
      <c r="A101" s="32">
        <v>44143</v>
      </c>
      <c r="B101">
        <v>452.1</v>
      </c>
      <c r="C101">
        <v>3352.7099999999996</v>
      </c>
      <c r="D101">
        <v>32.64</v>
      </c>
    </row>
    <row r="102" spans="1:4">
      <c r="A102" s="32">
        <v>44144</v>
      </c>
      <c r="B102">
        <v>1571.57</v>
      </c>
      <c r="C102">
        <v>9857.76</v>
      </c>
      <c r="D102">
        <v>109.06</v>
      </c>
    </row>
    <row r="103" spans="1:4">
      <c r="A103" s="32">
        <v>44145</v>
      </c>
      <c r="B103">
        <v>957.84</v>
      </c>
      <c r="C103">
        <v>6360.1200000000008</v>
      </c>
      <c r="D103">
        <v>118.69</v>
      </c>
    </row>
    <row r="104" spans="1:4">
      <c r="A104" s="32">
        <v>44146</v>
      </c>
      <c r="B104">
        <v>1663.2</v>
      </c>
      <c r="C104">
        <v>11231.699999999999</v>
      </c>
      <c r="D104">
        <v>57.51</v>
      </c>
    </row>
    <row r="105" spans="1:4">
      <c r="A105" s="32">
        <v>44147</v>
      </c>
      <c r="B105">
        <v>1315.06</v>
      </c>
      <c r="C105">
        <v>11520</v>
      </c>
      <c r="D105">
        <v>104.88</v>
      </c>
    </row>
    <row r="106" spans="1:4">
      <c r="A106" s="32">
        <v>44148</v>
      </c>
      <c r="B106">
        <v>1113.7</v>
      </c>
      <c r="C106">
        <v>5591.88</v>
      </c>
      <c r="D106">
        <v>51.3</v>
      </c>
    </row>
    <row r="107" spans="1:4">
      <c r="A107" s="32">
        <v>44149</v>
      </c>
      <c r="B107">
        <v>926.6400000000001</v>
      </c>
      <c r="C107">
        <v>1445.3100000000002</v>
      </c>
      <c r="D107">
        <v>40.119999999999997</v>
      </c>
    </row>
    <row r="108" spans="1:4">
      <c r="A108" s="32">
        <v>44150</v>
      </c>
      <c r="B108">
        <v>476.8</v>
      </c>
      <c r="C108">
        <v>1911.9899999999998</v>
      </c>
      <c r="D108">
        <v>53.28</v>
      </c>
    </row>
    <row r="109" spans="1:4">
      <c r="A109" s="32">
        <v>44151</v>
      </c>
      <c r="B109">
        <v>1119.3799999999999</v>
      </c>
      <c r="C109">
        <v>5314.32</v>
      </c>
      <c r="D109">
        <v>45.43</v>
      </c>
    </row>
    <row r="110" spans="1:4">
      <c r="A110" s="32">
        <v>44152</v>
      </c>
      <c r="B110">
        <v>1738.08</v>
      </c>
      <c r="C110">
        <v>4237.92</v>
      </c>
      <c r="D110">
        <v>93.6</v>
      </c>
    </row>
    <row r="111" spans="1:4">
      <c r="A111" s="32">
        <v>44153</v>
      </c>
      <c r="B111">
        <v>750.3</v>
      </c>
      <c r="C111">
        <v>11446.32</v>
      </c>
      <c r="D111">
        <v>67.679999999999993</v>
      </c>
    </row>
    <row r="112" spans="1:4">
      <c r="A112" s="32">
        <v>44154</v>
      </c>
      <c r="B112">
        <v>1214.1000000000001</v>
      </c>
      <c r="C112">
        <v>7695.01</v>
      </c>
      <c r="D112">
        <v>113.88</v>
      </c>
    </row>
    <row r="113" spans="1:4">
      <c r="A113" s="32">
        <v>44155</v>
      </c>
      <c r="B113">
        <v>609.84</v>
      </c>
      <c r="C113">
        <v>8244.66</v>
      </c>
      <c r="D113">
        <v>38.69</v>
      </c>
    </row>
    <row r="114" spans="1:4">
      <c r="A114" s="32">
        <v>44156</v>
      </c>
      <c r="B114">
        <v>725</v>
      </c>
      <c r="C114">
        <v>2883</v>
      </c>
      <c r="D114">
        <v>37.700000000000003</v>
      </c>
    </row>
    <row r="115" spans="1:4">
      <c r="A115" s="32">
        <v>44157</v>
      </c>
      <c r="B115">
        <v>958.50000000000011</v>
      </c>
      <c r="C115">
        <v>2020.2</v>
      </c>
      <c r="D115">
        <v>64.89</v>
      </c>
    </row>
    <row r="116" spans="1:4">
      <c r="A116" s="32">
        <v>44158</v>
      </c>
      <c r="B116">
        <v>764.4</v>
      </c>
      <c r="C116">
        <v>10787.91</v>
      </c>
      <c r="D116">
        <v>68.64</v>
      </c>
    </row>
    <row r="117" spans="1:4">
      <c r="A117" s="32">
        <v>44159</v>
      </c>
      <c r="B117">
        <v>1501.44</v>
      </c>
      <c r="C117">
        <v>4242.1500000000005</v>
      </c>
      <c r="D117">
        <v>64.86</v>
      </c>
    </row>
    <row r="118" spans="1:4">
      <c r="A118" s="32">
        <v>44160</v>
      </c>
      <c r="B118">
        <v>1701.0700000000002</v>
      </c>
      <c r="C118">
        <v>4063.5000000000005</v>
      </c>
      <c r="D118">
        <v>90.72</v>
      </c>
    </row>
    <row r="119" spans="1:4">
      <c r="A119" s="32">
        <v>44161</v>
      </c>
      <c r="B119">
        <v>990.66000000000008</v>
      </c>
      <c r="C119">
        <v>10249.4</v>
      </c>
      <c r="D119">
        <v>35.75</v>
      </c>
    </row>
    <row r="120" spans="1:4">
      <c r="A120" s="32">
        <v>44162</v>
      </c>
      <c r="B120">
        <v>1044.2</v>
      </c>
      <c r="C120">
        <v>5083.26</v>
      </c>
      <c r="D120">
        <v>54.28</v>
      </c>
    </row>
    <row r="121" spans="1:4">
      <c r="A121" s="32">
        <v>44163</v>
      </c>
      <c r="B121">
        <v>724.1</v>
      </c>
      <c r="C121">
        <v>1395.35</v>
      </c>
      <c r="D121">
        <v>63.249999999999993</v>
      </c>
    </row>
    <row r="122" spans="1:4">
      <c r="A122" s="32">
        <v>44164</v>
      </c>
      <c r="B122">
        <v>595</v>
      </c>
      <c r="C122">
        <v>3546.12</v>
      </c>
      <c r="D122">
        <v>28.62</v>
      </c>
    </row>
    <row r="123" spans="1:4">
      <c r="A123" s="32">
        <v>44165</v>
      </c>
      <c r="B123">
        <v>829.5</v>
      </c>
      <c r="C123">
        <v>6123.74</v>
      </c>
      <c r="D123">
        <v>42.48</v>
      </c>
    </row>
    <row r="124" spans="1:4">
      <c r="A124" s="32">
        <v>44166</v>
      </c>
      <c r="B124">
        <v>1682.45</v>
      </c>
      <c r="C124">
        <v>5786.71</v>
      </c>
      <c r="D124">
        <v>60.72</v>
      </c>
    </row>
    <row r="125" spans="1:4">
      <c r="A125" s="32">
        <v>44167</v>
      </c>
      <c r="B125">
        <v>1145.76</v>
      </c>
      <c r="C125">
        <v>9870.84</v>
      </c>
      <c r="D125">
        <v>129.22</v>
      </c>
    </row>
    <row r="126" spans="1:4">
      <c r="A126" s="32">
        <v>44168</v>
      </c>
      <c r="B126">
        <v>1046.6399999999999</v>
      </c>
      <c r="C126">
        <v>10725</v>
      </c>
      <c r="D126">
        <v>100.80000000000001</v>
      </c>
    </row>
    <row r="127" spans="1:4">
      <c r="A127" s="32">
        <v>44169</v>
      </c>
      <c r="B127">
        <v>1223.2199999999998</v>
      </c>
      <c r="C127">
        <v>10646.1</v>
      </c>
      <c r="D127">
        <v>69.69</v>
      </c>
    </row>
    <row r="128" spans="1:4">
      <c r="A128" s="32">
        <v>44170</v>
      </c>
      <c r="B128">
        <v>1032.0800000000002</v>
      </c>
      <c r="C128">
        <v>2482.92</v>
      </c>
      <c r="D128">
        <v>41.82</v>
      </c>
    </row>
    <row r="129" spans="1:4">
      <c r="A129" s="32">
        <v>44171</v>
      </c>
      <c r="B129">
        <v>714.4</v>
      </c>
      <c r="C129">
        <v>4659.3700000000008</v>
      </c>
      <c r="D129">
        <v>93.84</v>
      </c>
    </row>
    <row r="130" spans="1:4">
      <c r="A130" s="32">
        <v>44172</v>
      </c>
      <c r="B130">
        <v>1840.32</v>
      </c>
      <c r="C130">
        <v>8253.56</v>
      </c>
      <c r="D130">
        <v>52.54</v>
      </c>
    </row>
    <row r="131" spans="1:4">
      <c r="A131" s="32">
        <v>44173</v>
      </c>
      <c r="B131">
        <v>1265.28</v>
      </c>
      <c r="C131">
        <v>10435.099999999999</v>
      </c>
      <c r="D131">
        <v>64.38</v>
      </c>
    </row>
    <row r="132" spans="1:4">
      <c r="A132" s="32">
        <v>44174</v>
      </c>
      <c r="B132">
        <v>798.56000000000006</v>
      </c>
      <c r="C132">
        <v>10388.82</v>
      </c>
      <c r="D132">
        <v>110.88000000000001</v>
      </c>
    </row>
    <row r="133" spans="1:4">
      <c r="A133" s="32">
        <v>44175</v>
      </c>
      <c r="B133">
        <v>2014.87</v>
      </c>
      <c r="C133">
        <v>12631.189999999999</v>
      </c>
      <c r="D133">
        <v>49.84</v>
      </c>
    </row>
    <row r="134" spans="1:4">
      <c r="A134" s="32">
        <v>44176</v>
      </c>
      <c r="B134">
        <v>1792.8</v>
      </c>
      <c r="C134">
        <v>10951.2</v>
      </c>
      <c r="D134">
        <v>92.56</v>
      </c>
    </row>
    <row r="135" spans="1:4">
      <c r="A135" s="32">
        <v>44177</v>
      </c>
      <c r="B135">
        <v>533.80000000000007</v>
      </c>
      <c r="C135">
        <v>4662.17</v>
      </c>
      <c r="D135">
        <v>53.12</v>
      </c>
    </row>
    <row r="136" spans="1:4">
      <c r="A136" s="32">
        <v>44178</v>
      </c>
      <c r="B136">
        <v>848</v>
      </c>
      <c r="C136">
        <v>4026.94</v>
      </c>
      <c r="D136">
        <v>97.97999999999999</v>
      </c>
    </row>
    <row r="137" spans="1:4">
      <c r="A137" s="32">
        <v>44179</v>
      </c>
      <c r="B137">
        <v>1730.3100000000002</v>
      </c>
      <c r="C137">
        <v>11087.16</v>
      </c>
      <c r="D137">
        <v>111</v>
      </c>
    </row>
    <row r="138" spans="1:4">
      <c r="A138" s="32">
        <v>44180</v>
      </c>
      <c r="B138">
        <v>1643</v>
      </c>
      <c r="C138">
        <v>8048.7</v>
      </c>
      <c r="D138">
        <v>137.63999999999999</v>
      </c>
    </row>
    <row r="139" spans="1:4">
      <c r="A139" s="32">
        <v>44181</v>
      </c>
      <c r="B139">
        <v>694.30000000000007</v>
      </c>
      <c r="C139">
        <v>4471.5</v>
      </c>
      <c r="D139">
        <v>97.17</v>
      </c>
    </row>
    <row r="140" spans="1:4">
      <c r="A140" s="32">
        <v>44182</v>
      </c>
      <c r="B140">
        <v>1969.78</v>
      </c>
      <c r="C140">
        <v>11801.18</v>
      </c>
      <c r="D140">
        <v>93.75</v>
      </c>
    </row>
    <row r="141" spans="1:4">
      <c r="A141" s="32">
        <v>44183</v>
      </c>
      <c r="B141">
        <v>836.96999999999991</v>
      </c>
      <c r="C141">
        <v>7453.44</v>
      </c>
      <c r="D141">
        <v>50.56</v>
      </c>
    </row>
    <row r="142" spans="1:4">
      <c r="A142" s="32">
        <v>44184</v>
      </c>
      <c r="B142">
        <v>908.97</v>
      </c>
      <c r="C142">
        <v>4591.55</v>
      </c>
      <c r="D142">
        <v>49.6</v>
      </c>
    </row>
    <row r="143" spans="1:4">
      <c r="A143" s="32">
        <v>44185</v>
      </c>
      <c r="B143">
        <v>854.99999999999989</v>
      </c>
      <c r="C143">
        <v>2719.1800000000003</v>
      </c>
      <c r="D143">
        <v>57.2</v>
      </c>
    </row>
    <row r="144" spans="1:4">
      <c r="A144" s="32">
        <v>44186</v>
      </c>
      <c r="B144">
        <v>698.44999999999993</v>
      </c>
      <c r="C144">
        <v>10264.32</v>
      </c>
      <c r="D144">
        <v>50.7</v>
      </c>
    </row>
    <row r="145" spans="1:4">
      <c r="A145" s="32">
        <v>44187</v>
      </c>
      <c r="B145">
        <v>1028.5800000000002</v>
      </c>
      <c r="C145">
        <v>9840.869999999999</v>
      </c>
      <c r="D145">
        <v>55.18</v>
      </c>
    </row>
    <row r="146" spans="1:4">
      <c r="A146" s="32">
        <v>44188</v>
      </c>
      <c r="B146">
        <v>1330.08</v>
      </c>
      <c r="C146">
        <v>7430.84</v>
      </c>
      <c r="D146">
        <v>70.56</v>
      </c>
    </row>
    <row r="147" spans="1:4">
      <c r="A147" s="32">
        <v>44189</v>
      </c>
      <c r="B147">
        <v>1438.1999999999998</v>
      </c>
      <c r="C147">
        <v>8530.2000000000007</v>
      </c>
      <c r="D147">
        <v>83.789999999999992</v>
      </c>
    </row>
    <row r="148" spans="1:4">
      <c r="A148" s="32">
        <v>44190</v>
      </c>
      <c r="B148">
        <v>1016.18</v>
      </c>
      <c r="C148">
        <v>1806.99</v>
      </c>
      <c r="D148">
        <v>42.48</v>
      </c>
    </row>
    <row r="149" spans="1:4">
      <c r="A149" s="32">
        <v>44191</v>
      </c>
      <c r="B149">
        <v>533.4</v>
      </c>
      <c r="C149">
        <v>4149.04</v>
      </c>
      <c r="D149">
        <v>84.6</v>
      </c>
    </row>
    <row r="150" spans="1:4">
      <c r="A150" s="32">
        <v>44192</v>
      </c>
      <c r="B150">
        <v>580.64</v>
      </c>
      <c r="C150">
        <v>4636.26</v>
      </c>
      <c r="D150">
        <v>24.96</v>
      </c>
    </row>
    <row r="151" spans="1:4">
      <c r="A151" s="32">
        <v>44193</v>
      </c>
      <c r="B151">
        <v>1024.25</v>
      </c>
      <c r="C151">
        <v>4306.12</v>
      </c>
      <c r="D151">
        <v>81.400000000000006</v>
      </c>
    </row>
    <row r="152" spans="1:4">
      <c r="A152" s="32">
        <v>44194</v>
      </c>
      <c r="B152">
        <v>1664.64</v>
      </c>
      <c r="C152">
        <v>11231.880000000001</v>
      </c>
      <c r="D152">
        <v>104.80000000000001</v>
      </c>
    </row>
    <row r="153" spans="1:4">
      <c r="A153" s="32">
        <v>44195</v>
      </c>
      <c r="B153">
        <v>1128.6000000000001</v>
      </c>
      <c r="C153">
        <v>8489.380000000001</v>
      </c>
      <c r="D153">
        <v>100.8</v>
      </c>
    </row>
    <row r="154" spans="1:4">
      <c r="A154" s="32">
        <v>44196</v>
      </c>
      <c r="B154">
        <v>770.25</v>
      </c>
      <c r="C154">
        <v>4504.5</v>
      </c>
      <c r="D154">
        <v>82.009999999999991</v>
      </c>
    </row>
    <row r="155" spans="1:4">
      <c r="A155" s="32">
        <v>44197</v>
      </c>
      <c r="B155">
        <v>893.49</v>
      </c>
      <c r="C155">
        <v>3746.6</v>
      </c>
      <c r="D155">
        <v>118.5</v>
      </c>
    </row>
    <row r="156" spans="1:4">
      <c r="A156" s="32">
        <v>44198</v>
      </c>
      <c r="B156">
        <v>1008.35</v>
      </c>
      <c r="C156">
        <v>2999.62</v>
      </c>
      <c r="D156">
        <v>118.4</v>
      </c>
    </row>
    <row r="157" spans="1:4">
      <c r="A157" s="32">
        <v>44199</v>
      </c>
      <c r="B157">
        <v>987.84000000000015</v>
      </c>
      <c r="C157">
        <v>3900.4</v>
      </c>
      <c r="D157">
        <v>94.17</v>
      </c>
    </row>
    <row r="158" spans="1:4">
      <c r="A158" s="32">
        <v>44200</v>
      </c>
      <c r="B158">
        <v>1661.24</v>
      </c>
      <c r="C158">
        <v>7093.5</v>
      </c>
      <c r="D158">
        <v>82.28</v>
      </c>
    </row>
    <row r="159" spans="1:4">
      <c r="A159" s="32">
        <v>44201</v>
      </c>
      <c r="B159">
        <v>1611.2399999999998</v>
      </c>
      <c r="C159">
        <v>5516.64</v>
      </c>
      <c r="D159">
        <v>45.36</v>
      </c>
    </row>
    <row r="160" spans="1:4">
      <c r="A160" s="32">
        <v>44202</v>
      </c>
      <c r="B160">
        <v>949.41</v>
      </c>
      <c r="C160">
        <v>11586.42</v>
      </c>
      <c r="D160">
        <v>94.05</v>
      </c>
    </row>
    <row r="161" spans="1:4">
      <c r="A161" s="32">
        <v>44203</v>
      </c>
      <c r="B161">
        <v>1295.1000000000001</v>
      </c>
      <c r="C161">
        <v>10606.36</v>
      </c>
      <c r="D161">
        <v>156.18</v>
      </c>
    </row>
    <row r="162" spans="1:4">
      <c r="A162" s="32">
        <v>44204</v>
      </c>
      <c r="B162">
        <v>702.90000000000009</v>
      </c>
      <c r="C162">
        <v>8451.5399999999991</v>
      </c>
      <c r="D162">
        <v>99.51</v>
      </c>
    </row>
    <row r="163" spans="1:4">
      <c r="A163" s="32">
        <v>44205</v>
      </c>
      <c r="B163">
        <v>1116.25</v>
      </c>
      <c r="C163">
        <v>3882.2</v>
      </c>
      <c r="D163">
        <v>92.4</v>
      </c>
    </row>
    <row r="164" spans="1:4">
      <c r="A164" s="32">
        <v>44206</v>
      </c>
      <c r="B164">
        <v>437.5</v>
      </c>
      <c r="C164">
        <v>4198.16</v>
      </c>
      <c r="D164">
        <v>57.599999999999994</v>
      </c>
    </row>
    <row r="165" spans="1:4">
      <c r="A165" s="32">
        <v>44207</v>
      </c>
      <c r="B165">
        <v>787.05000000000007</v>
      </c>
      <c r="C165">
        <v>8185.7999999999993</v>
      </c>
      <c r="D165">
        <v>152.55000000000001</v>
      </c>
    </row>
    <row r="166" spans="1:4">
      <c r="A166" s="32">
        <v>44208</v>
      </c>
      <c r="B166">
        <v>1605</v>
      </c>
      <c r="C166">
        <v>7555.5</v>
      </c>
      <c r="D166">
        <v>72.8</v>
      </c>
    </row>
    <row r="167" spans="1:4">
      <c r="A167" s="32">
        <v>44209</v>
      </c>
      <c r="B167">
        <v>2118.1799999999998</v>
      </c>
      <c r="C167">
        <v>11199.1</v>
      </c>
      <c r="D167">
        <v>133.4</v>
      </c>
    </row>
    <row r="168" spans="1:4">
      <c r="A168" s="32">
        <v>44210</v>
      </c>
      <c r="B168">
        <v>1873.84</v>
      </c>
      <c r="C168">
        <v>8602.44</v>
      </c>
      <c r="D168">
        <v>74.899999999999991</v>
      </c>
    </row>
    <row r="169" spans="1:4">
      <c r="A169" s="32">
        <v>44211</v>
      </c>
      <c r="B169">
        <v>1340.13</v>
      </c>
      <c r="C169">
        <v>6649.57</v>
      </c>
      <c r="D169">
        <v>58.099999999999994</v>
      </c>
    </row>
    <row r="170" spans="1:4">
      <c r="A170" s="32">
        <v>44212</v>
      </c>
      <c r="B170">
        <v>571.70999999999992</v>
      </c>
      <c r="C170">
        <v>3142.24</v>
      </c>
      <c r="D170">
        <v>58.29</v>
      </c>
    </row>
    <row r="171" spans="1:4">
      <c r="A171" s="32">
        <v>44213</v>
      </c>
      <c r="B171">
        <v>761.78</v>
      </c>
      <c r="C171">
        <v>5389.2000000000007</v>
      </c>
      <c r="D171">
        <v>70.3</v>
      </c>
    </row>
    <row r="172" spans="1:4">
      <c r="A172" s="32">
        <v>44214</v>
      </c>
      <c r="B172">
        <v>1468.78</v>
      </c>
      <c r="C172">
        <v>13564.98</v>
      </c>
      <c r="D172">
        <v>125.13000000000001</v>
      </c>
    </row>
    <row r="173" spans="1:4">
      <c r="A173" s="32">
        <v>44215</v>
      </c>
      <c r="B173">
        <v>928.57999999999993</v>
      </c>
      <c r="C173">
        <v>12847.64</v>
      </c>
      <c r="D173">
        <v>143.64000000000001</v>
      </c>
    </row>
    <row r="174" spans="1:4">
      <c r="A174" s="32">
        <v>44216</v>
      </c>
      <c r="B174">
        <v>1395.48</v>
      </c>
      <c r="C174">
        <v>9206.07</v>
      </c>
      <c r="D174">
        <v>125.96000000000001</v>
      </c>
    </row>
    <row r="175" spans="1:4">
      <c r="A175" s="32">
        <v>44217</v>
      </c>
      <c r="B175">
        <v>1058.6099999999999</v>
      </c>
      <c r="C175">
        <v>14012.039999999999</v>
      </c>
      <c r="D175">
        <v>102.87</v>
      </c>
    </row>
    <row r="176" spans="1:4">
      <c r="A176" s="32">
        <v>44218</v>
      </c>
      <c r="B176">
        <v>747</v>
      </c>
      <c r="C176">
        <v>8785.2899999999991</v>
      </c>
      <c r="D176">
        <v>86.14</v>
      </c>
    </row>
    <row r="177" spans="1:4">
      <c r="A177" s="32">
        <v>44219</v>
      </c>
      <c r="B177">
        <v>1190.8</v>
      </c>
      <c r="C177">
        <v>2402.56</v>
      </c>
      <c r="D177">
        <v>104.72000000000001</v>
      </c>
    </row>
    <row r="178" spans="1:4">
      <c r="A178" s="32">
        <v>44220</v>
      </c>
      <c r="B178">
        <v>968.24</v>
      </c>
      <c r="C178">
        <v>4944.6400000000003</v>
      </c>
      <c r="D178">
        <v>100.08</v>
      </c>
    </row>
    <row r="179" spans="1:4">
      <c r="A179" s="32">
        <v>44221</v>
      </c>
      <c r="B179">
        <v>2097.81</v>
      </c>
      <c r="C179">
        <v>10533.599999999999</v>
      </c>
      <c r="D179">
        <v>84.39</v>
      </c>
    </row>
    <row r="180" spans="1:4">
      <c r="A180" s="32">
        <v>44222</v>
      </c>
      <c r="B180">
        <v>869.73</v>
      </c>
      <c r="C180">
        <v>9021.74</v>
      </c>
      <c r="D180">
        <v>56.42</v>
      </c>
    </row>
    <row r="181" spans="1:4">
      <c r="A181" s="32">
        <v>44223</v>
      </c>
      <c r="B181">
        <v>1322.1599999999999</v>
      </c>
      <c r="C181">
        <v>6007.8</v>
      </c>
      <c r="D181">
        <v>73.320000000000007</v>
      </c>
    </row>
    <row r="182" spans="1:4">
      <c r="A182" s="32">
        <v>44224</v>
      </c>
      <c r="B182">
        <v>1040.4000000000001</v>
      </c>
      <c r="C182">
        <v>8028.62</v>
      </c>
      <c r="D182">
        <v>75.599999999999994</v>
      </c>
    </row>
    <row r="183" spans="1:4">
      <c r="A183" s="32">
        <v>44225</v>
      </c>
      <c r="B183">
        <v>1222.32</v>
      </c>
      <c r="C183">
        <v>9654.4000000000015</v>
      </c>
      <c r="D183">
        <v>79.570000000000007</v>
      </c>
    </row>
    <row r="184" spans="1:4">
      <c r="A184" s="32">
        <v>44226</v>
      </c>
      <c r="B184">
        <v>1161.25</v>
      </c>
      <c r="C184">
        <v>5192.9399999999996</v>
      </c>
      <c r="D184">
        <v>94.320000000000007</v>
      </c>
    </row>
    <row r="185" spans="1:4">
      <c r="A185" s="32">
        <v>44227</v>
      </c>
      <c r="B185">
        <v>1253</v>
      </c>
      <c r="C185">
        <v>3939.17</v>
      </c>
      <c r="D185">
        <v>66.64</v>
      </c>
    </row>
    <row r="186" spans="1:4">
      <c r="A186" s="32">
        <v>44228</v>
      </c>
      <c r="B186">
        <v>2635.4399999999996</v>
      </c>
      <c r="C186">
        <v>8349.39</v>
      </c>
      <c r="D186">
        <v>142.59</v>
      </c>
    </row>
    <row r="187" spans="1:4">
      <c r="A187" s="32">
        <v>44229</v>
      </c>
      <c r="B187">
        <v>2522.88</v>
      </c>
      <c r="C187">
        <v>6176.86</v>
      </c>
      <c r="D187">
        <v>82.14</v>
      </c>
    </row>
    <row r="188" spans="1:4">
      <c r="A188" s="32">
        <v>44230</v>
      </c>
      <c r="B188">
        <v>1387.65</v>
      </c>
      <c r="C188">
        <v>11292.599999999999</v>
      </c>
      <c r="D188">
        <v>99.68</v>
      </c>
    </row>
    <row r="189" spans="1:4">
      <c r="A189" s="32">
        <v>44231</v>
      </c>
      <c r="B189">
        <v>1783.2</v>
      </c>
      <c r="C189">
        <v>4804.5</v>
      </c>
      <c r="D189">
        <v>64.8</v>
      </c>
    </row>
    <row r="190" spans="1:4">
      <c r="A190" s="32">
        <v>44232</v>
      </c>
      <c r="B190">
        <v>1682.6399999999999</v>
      </c>
      <c r="C190">
        <v>10756.25</v>
      </c>
      <c r="D190">
        <v>92</v>
      </c>
    </row>
    <row r="191" spans="1:4">
      <c r="A191" s="32">
        <v>44233</v>
      </c>
      <c r="B191">
        <v>1117.2</v>
      </c>
      <c r="C191">
        <v>2543.25</v>
      </c>
      <c r="D191">
        <v>99.36</v>
      </c>
    </row>
    <row r="192" spans="1:4">
      <c r="A192" s="32">
        <v>44234</v>
      </c>
      <c r="B192">
        <v>1254.25</v>
      </c>
      <c r="C192">
        <v>1762.5</v>
      </c>
      <c r="D192">
        <v>89.28</v>
      </c>
    </row>
    <row r="193" spans="1:4">
      <c r="A193" s="32">
        <v>44235</v>
      </c>
      <c r="B193">
        <v>1044.24</v>
      </c>
      <c r="C193">
        <v>12498.24</v>
      </c>
      <c r="D193">
        <v>69.42</v>
      </c>
    </row>
    <row r="194" spans="1:4">
      <c r="A194" s="32">
        <v>44236</v>
      </c>
      <c r="B194">
        <v>2076.66</v>
      </c>
      <c r="C194">
        <v>4346.5</v>
      </c>
      <c r="D194">
        <v>75.84</v>
      </c>
    </row>
    <row r="195" spans="1:4">
      <c r="A195" s="32">
        <v>44237</v>
      </c>
      <c r="B195">
        <v>1311.22</v>
      </c>
      <c r="C195">
        <v>9274.98</v>
      </c>
      <c r="D195">
        <v>90.45</v>
      </c>
    </row>
    <row r="196" spans="1:4">
      <c r="A196" s="32">
        <v>44238</v>
      </c>
      <c r="B196">
        <v>642.6</v>
      </c>
      <c r="C196">
        <v>3176.32</v>
      </c>
      <c r="D196">
        <v>60.69</v>
      </c>
    </row>
    <row r="197" spans="1:4">
      <c r="A197" s="32">
        <v>44239</v>
      </c>
      <c r="B197">
        <v>564.4</v>
      </c>
      <c r="C197">
        <v>2063.64</v>
      </c>
      <c r="D197">
        <v>47.879999999999995</v>
      </c>
    </row>
    <row r="198" spans="1:4">
      <c r="A198" s="32">
        <v>44240</v>
      </c>
      <c r="B198">
        <v>680.13</v>
      </c>
      <c r="C198">
        <v>3994.56</v>
      </c>
      <c r="D198">
        <v>51.94</v>
      </c>
    </row>
    <row r="199" spans="1:4">
      <c r="A199" s="32">
        <v>44241</v>
      </c>
      <c r="B199">
        <v>864.24</v>
      </c>
      <c r="C199">
        <v>1799.2800000000002</v>
      </c>
      <c r="D199">
        <v>49.64</v>
      </c>
    </row>
    <row r="200" spans="1:4">
      <c r="A200" s="32">
        <v>44242</v>
      </c>
      <c r="B200">
        <v>1411.5600000000002</v>
      </c>
      <c r="C200">
        <v>5495.04</v>
      </c>
      <c r="D200">
        <v>124.95</v>
      </c>
    </row>
    <row r="201" spans="1:4">
      <c r="A201" s="32">
        <v>44243</v>
      </c>
      <c r="B201">
        <v>2003.04</v>
      </c>
      <c r="C201">
        <v>9211.2000000000007</v>
      </c>
      <c r="D201">
        <v>109.35000000000001</v>
      </c>
    </row>
    <row r="202" spans="1:4">
      <c r="A202" s="32">
        <v>44244</v>
      </c>
      <c r="B202">
        <v>1057.04</v>
      </c>
      <c r="C202">
        <v>5134.74</v>
      </c>
      <c r="D202">
        <v>110.26</v>
      </c>
    </row>
    <row r="203" spans="1:4">
      <c r="A203" s="32">
        <v>44245</v>
      </c>
      <c r="B203">
        <v>2157</v>
      </c>
      <c r="C203">
        <v>13093.279999999999</v>
      </c>
      <c r="D203">
        <v>42.120000000000005</v>
      </c>
    </row>
    <row r="204" spans="1:4">
      <c r="A204" s="32">
        <v>44246</v>
      </c>
      <c r="B204">
        <v>1509.44</v>
      </c>
      <c r="C204">
        <v>7520.08</v>
      </c>
      <c r="D204">
        <v>42.24</v>
      </c>
    </row>
    <row r="205" spans="1:4">
      <c r="A205" s="32">
        <v>44247</v>
      </c>
      <c r="B205">
        <v>860.43999999999994</v>
      </c>
      <c r="C205">
        <v>2475.3000000000002</v>
      </c>
      <c r="D205">
        <v>73.66</v>
      </c>
    </row>
    <row r="206" spans="1:4">
      <c r="A206" s="32">
        <v>44248</v>
      </c>
      <c r="B206">
        <v>1161.44</v>
      </c>
      <c r="C206">
        <v>4257.33</v>
      </c>
      <c r="D206">
        <v>72.539999999999992</v>
      </c>
    </row>
    <row r="207" spans="1:4">
      <c r="A207" s="32">
        <v>44249</v>
      </c>
      <c r="B207">
        <v>1706.76</v>
      </c>
      <c r="C207">
        <v>8813.26</v>
      </c>
      <c r="D207">
        <v>101.2</v>
      </c>
    </row>
    <row r="208" spans="1:4">
      <c r="A208" s="32">
        <v>44250</v>
      </c>
      <c r="B208">
        <v>1117.8500000000001</v>
      </c>
      <c r="C208">
        <v>5376.0199999999995</v>
      </c>
      <c r="D208">
        <v>75.649999999999991</v>
      </c>
    </row>
    <row r="209" spans="1:4">
      <c r="A209" s="32">
        <v>44251</v>
      </c>
      <c r="B209">
        <v>1155.3599999999999</v>
      </c>
      <c r="C209">
        <v>6151.53</v>
      </c>
      <c r="D209">
        <v>97.92</v>
      </c>
    </row>
    <row r="210" spans="1:4">
      <c r="A210" s="32">
        <v>44252</v>
      </c>
      <c r="B210">
        <v>1371.7</v>
      </c>
      <c r="C210">
        <v>9236.7799999999988</v>
      </c>
      <c r="D210">
        <v>87.63</v>
      </c>
    </row>
    <row r="211" spans="1:4">
      <c r="A211" s="32">
        <v>44253</v>
      </c>
      <c r="B211">
        <v>757.26</v>
      </c>
      <c r="C211">
        <v>8751.06</v>
      </c>
      <c r="D211">
        <v>34.22</v>
      </c>
    </row>
    <row r="212" spans="1:4">
      <c r="A212" s="32">
        <v>44254</v>
      </c>
      <c r="B212">
        <v>808.3</v>
      </c>
      <c r="C212">
        <v>2816.75</v>
      </c>
      <c r="D212">
        <v>79.460000000000008</v>
      </c>
    </row>
    <row r="213" spans="1:4">
      <c r="A213" s="32">
        <v>44255</v>
      </c>
      <c r="B213">
        <v>949.84</v>
      </c>
      <c r="C213">
        <v>2979.6499999999996</v>
      </c>
      <c r="D213">
        <v>77.91</v>
      </c>
    </row>
    <row r="214" spans="1:4">
      <c r="A214" s="32">
        <v>44256</v>
      </c>
      <c r="B214">
        <v>1194.1999999999998</v>
      </c>
      <c r="C214">
        <v>2014.2</v>
      </c>
      <c r="D214">
        <v>45.6</v>
      </c>
    </row>
    <row r="215" spans="1:4">
      <c r="A215" s="32">
        <v>44257</v>
      </c>
      <c r="B215">
        <v>1334.88</v>
      </c>
      <c r="C215">
        <v>5015.68</v>
      </c>
      <c r="D215">
        <v>65.88000000000001</v>
      </c>
    </row>
    <row r="216" spans="1:4">
      <c r="A216" s="32">
        <v>44258</v>
      </c>
      <c r="B216">
        <v>2184.48</v>
      </c>
      <c r="C216">
        <v>10321.25</v>
      </c>
      <c r="D216">
        <v>77.599999999999994</v>
      </c>
    </row>
    <row r="217" spans="1:4">
      <c r="A217" s="32">
        <v>44259</v>
      </c>
      <c r="B217">
        <v>1869.1200000000001</v>
      </c>
      <c r="C217">
        <v>7372.6799999999994</v>
      </c>
      <c r="D217">
        <v>58.4</v>
      </c>
    </row>
    <row r="218" spans="1:4">
      <c r="A218" s="32">
        <v>44260</v>
      </c>
      <c r="B218">
        <v>707.85</v>
      </c>
      <c r="C218">
        <v>10686</v>
      </c>
      <c r="D218">
        <v>34.68</v>
      </c>
    </row>
    <row r="219" spans="1:4">
      <c r="A219" s="32">
        <v>44261</v>
      </c>
      <c r="B219">
        <v>760.5</v>
      </c>
      <c r="C219">
        <v>2052.6</v>
      </c>
      <c r="D219">
        <v>64.800000000000011</v>
      </c>
    </row>
    <row r="220" spans="1:4">
      <c r="A220" s="32">
        <v>44262</v>
      </c>
      <c r="B220">
        <v>962.16</v>
      </c>
      <c r="C220">
        <v>4053.1400000000003</v>
      </c>
      <c r="D220">
        <v>64.31</v>
      </c>
    </row>
    <row r="221" spans="1:4">
      <c r="A221" s="32">
        <v>44263</v>
      </c>
      <c r="B221">
        <v>750.06000000000006</v>
      </c>
      <c r="C221">
        <v>6490.4</v>
      </c>
      <c r="D221">
        <v>51.660000000000004</v>
      </c>
    </row>
    <row r="222" spans="1:4">
      <c r="A222" s="32">
        <v>44264</v>
      </c>
      <c r="B222">
        <v>1477.64</v>
      </c>
      <c r="C222">
        <v>5889.4800000000005</v>
      </c>
      <c r="D222">
        <v>111.72</v>
      </c>
    </row>
    <row r="223" spans="1:4">
      <c r="A223" s="32">
        <v>44265</v>
      </c>
      <c r="B223">
        <v>1819.8000000000002</v>
      </c>
      <c r="C223">
        <v>7327.14</v>
      </c>
      <c r="D223">
        <v>33.15</v>
      </c>
    </row>
    <row r="224" spans="1:4">
      <c r="A224" s="32">
        <v>44266</v>
      </c>
      <c r="B224">
        <v>1758.1299999999999</v>
      </c>
      <c r="C224">
        <v>8563.7900000000009</v>
      </c>
      <c r="D224">
        <v>87.55</v>
      </c>
    </row>
    <row r="225" spans="1:4">
      <c r="A225" s="32">
        <v>44267</v>
      </c>
      <c r="B225">
        <v>757.68000000000006</v>
      </c>
      <c r="C225">
        <v>10873.2</v>
      </c>
      <c r="D225">
        <v>51.48</v>
      </c>
    </row>
    <row r="226" spans="1:4">
      <c r="A226" s="32">
        <v>44268</v>
      </c>
      <c r="B226">
        <v>740.53</v>
      </c>
      <c r="C226">
        <v>3658.7999999999997</v>
      </c>
      <c r="D226">
        <v>43.26</v>
      </c>
    </row>
    <row r="227" spans="1:4">
      <c r="A227" s="32">
        <v>44269</v>
      </c>
      <c r="B227">
        <v>1126.94</v>
      </c>
      <c r="C227">
        <v>3203.62</v>
      </c>
      <c r="D227">
        <v>62.92</v>
      </c>
    </row>
    <row r="228" spans="1:4">
      <c r="A228" s="32">
        <v>44270</v>
      </c>
      <c r="B228">
        <v>1275.58</v>
      </c>
      <c r="C228">
        <v>7094.0099999999993</v>
      </c>
      <c r="D228">
        <v>91.800000000000011</v>
      </c>
    </row>
    <row r="229" spans="1:4">
      <c r="A229" s="32">
        <v>44271</v>
      </c>
      <c r="B229">
        <v>1476.86</v>
      </c>
      <c r="C229">
        <v>13309.36</v>
      </c>
      <c r="D229">
        <v>76.5</v>
      </c>
    </row>
    <row r="230" spans="1:4">
      <c r="A230" s="32">
        <v>44272</v>
      </c>
      <c r="B230">
        <v>1519.6200000000001</v>
      </c>
      <c r="C230">
        <v>7455.2400000000007</v>
      </c>
      <c r="D230">
        <v>69.600000000000009</v>
      </c>
    </row>
    <row r="231" spans="1:4">
      <c r="A231" s="32">
        <v>44273</v>
      </c>
      <c r="B231">
        <v>1476.9</v>
      </c>
      <c r="C231">
        <v>10215.52</v>
      </c>
      <c r="D231">
        <v>45.05</v>
      </c>
    </row>
    <row r="232" spans="1:4">
      <c r="A232" s="32">
        <v>44274</v>
      </c>
      <c r="B232">
        <v>1852.56</v>
      </c>
      <c r="C232">
        <v>4239.5600000000004</v>
      </c>
      <c r="D232">
        <v>69.930000000000007</v>
      </c>
    </row>
    <row r="233" spans="1:4">
      <c r="A233" s="32">
        <v>44275</v>
      </c>
      <c r="B233">
        <v>1004.98</v>
      </c>
      <c r="C233">
        <v>2367.14</v>
      </c>
      <c r="D233">
        <v>51.7</v>
      </c>
    </row>
    <row r="234" spans="1:4">
      <c r="A234" s="32">
        <v>44276</v>
      </c>
      <c r="B234">
        <v>957.78</v>
      </c>
      <c r="C234">
        <v>3801.28</v>
      </c>
      <c r="D234">
        <v>69.87</v>
      </c>
    </row>
    <row r="235" spans="1:4">
      <c r="A235" s="32">
        <v>44277</v>
      </c>
      <c r="B235">
        <v>1130.22</v>
      </c>
      <c r="C235">
        <v>8499.880000000001</v>
      </c>
      <c r="D235">
        <v>90.24</v>
      </c>
    </row>
    <row r="236" spans="1:4">
      <c r="A236" s="32">
        <v>44278</v>
      </c>
      <c r="B236">
        <v>2107.8200000000002</v>
      </c>
      <c r="C236">
        <v>12870.009999999998</v>
      </c>
      <c r="D236">
        <v>29.580000000000002</v>
      </c>
    </row>
    <row r="237" spans="1:4">
      <c r="A237" s="32">
        <v>44279</v>
      </c>
      <c r="B237">
        <v>1504.47</v>
      </c>
      <c r="C237">
        <v>7356</v>
      </c>
      <c r="D237">
        <v>45.99</v>
      </c>
    </row>
    <row r="238" spans="1:4">
      <c r="A238" s="32">
        <v>44280</v>
      </c>
      <c r="B238">
        <v>2293.92</v>
      </c>
      <c r="C238">
        <v>10904.300000000001</v>
      </c>
      <c r="D238">
        <v>104.13</v>
      </c>
    </row>
    <row r="239" spans="1:4">
      <c r="A239" s="32">
        <v>44281</v>
      </c>
      <c r="B239">
        <v>1250.1000000000001</v>
      </c>
      <c r="C239">
        <v>7690.5</v>
      </c>
      <c r="D239">
        <v>74.25</v>
      </c>
    </row>
    <row r="240" spans="1:4">
      <c r="A240" s="32">
        <v>44282</v>
      </c>
      <c r="B240">
        <v>879.79</v>
      </c>
      <c r="C240">
        <v>2519.08</v>
      </c>
      <c r="D240">
        <v>30.75</v>
      </c>
    </row>
    <row r="241" spans="1:4">
      <c r="A241" s="32">
        <v>44283</v>
      </c>
      <c r="B241">
        <v>1324.8</v>
      </c>
      <c r="C241">
        <v>3256.8900000000003</v>
      </c>
      <c r="D241">
        <v>67.149999999999991</v>
      </c>
    </row>
    <row r="242" spans="1:4">
      <c r="A242" s="32">
        <v>44284</v>
      </c>
      <c r="B242">
        <v>1419.18</v>
      </c>
      <c r="C242">
        <v>10511.550000000001</v>
      </c>
      <c r="D242">
        <v>43.86</v>
      </c>
    </row>
    <row r="243" spans="1:4">
      <c r="A243" s="32">
        <v>44285</v>
      </c>
      <c r="B243">
        <v>2162.7600000000002</v>
      </c>
      <c r="C243">
        <v>15072.32</v>
      </c>
      <c r="D243">
        <v>64.320000000000007</v>
      </c>
    </row>
    <row r="244" spans="1:4">
      <c r="A244" s="32">
        <v>44286</v>
      </c>
      <c r="B244">
        <v>2198.19</v>
      </c>
      <c r="C244">
        <v>5434.8</v>
      </c>
      <c r="D244">
        <v>91.160000000000011</v>
      </c>
    </row>
    <row r="245" spans="1:4">
      <c r="A245" s="32">
        <v>44287</v>
      </c>
      <c r="B245">
        <v>2347.2799999999997</v>
      </c>
      <c r="C245">
        <v>14475.35</v>
      </c>
      <c r="D245">
        <v>35.28</v>
      </c>
    </row>
    <row r="246" spans="1:4">
      <c r="A246" s="32">
        <v>44288</v>
      </c>
      <c r="B246">
        <v>1147.5</v>
      </c>
      <c r="C246">
        <v>4698.72</v>
      </c>
      <c r="D246">
        <v>64.8</v>
      </c>
    </row>
    <row r="247" spans="1:4">
      <c r="A247" s="32">
        <v>44289</v>
      </c>
      <c r="B247">
        <v>962.47</v>
      </c>
      <c r="C247">
        <v>3426</v>
      </c>
      <c r="D247">
        <v>33.550000000000004</v>
      </c>
    </row>
    <row r="248" spans="1:4">
      <c r="A248" s="32">
        <v>44290</v>
      </c>
      <c r="B248">
        <v>1207.68</v>
      </c>
      <c r="C248">
        <v>3698.16</v>
      </c>
      <c r="D248">
        <v>32.160000000000004</v>
      </c>
    </row>
    <row r="249" spans="1:4">
      <c r="A249" s="32">
        <v>44291</v>
      </c>
      <c r="B249">
        <v>972.3</v>
      </c>
      <c r="C249">
        <v>11097.449999999999</v>
      </c>
      <c r="D249">
        <v>91.5</v>
      </c>
    </row>
    <row r="250" spans="1:4">
      <c r="A250" s="32">
        <v>44292</v>
      </c>
      <c r="B250">
        <v>2436.15</v>
      </c>
      <c r="C250">
        <v>8488.9499999999989</v>
      </c>
      <c r="D250">
        <v>67.760000000000005</v>
      </c>
    </row>
    <row r="251" spans="1:4">
      <c r="A251" s="32">
        <v>44293</v>
      </c>
      <c r="B251">
        <v>2370.96</v>
      </c>
      <c r="C251">
        <v>7864.8</v>
      </c>
      <c r="D251">
        <v>60.75</v>
      </c>
    </row>
    <row r="252" spans="1:4">
      <c r="A252" s="32">
        <v>44294</v>
      </c>
      <c r="B252">
        <v>1053.99</v>
      </c>
      <c r="C252">
        <v>5429.6</v>
      </c>
      <c r="D252">
        <v>65.599999999999994</v>
      </c>
    </row>
    <row r="253" spans="1:4">
      <c r="A253" s="32">
        <v>44295</v>
      </c>
      <c r="B253">
        <v>2090.34</v>
      </c>
      <c r="C253">
        <v>4808.1600000000008</v>
      </c>
      <c r="D253">
        <v>61.199999999999996</v>
      </c>
    </row>
    <row r="254" spans="1:4">
      <c r="A254" s="32">
        <v>44296</v>
      </c>
      <c r="B254">
        <v>1328.3400000000001</v>
      </c>
      <c r="C254">
        <v>3153.64</v>
      </c>
      <c r="D254">
        <v>33</v>
      </c>
    </row>
    <row r="255" spans="1:4">
      <c r="A255" s="32">
        <v>44297</v>
      </c>
      <c r="B255">
        <v>434</v>
      </c>
      <c r="C255">
        <v>2421.75</v>
      </c>
      <c r="D255">
        <v>69.599999999999994</v>
      </c>
    </row>
    <row r="256" spans="1:4">
      <c r="A256" s="32">
        <v>44298</v>
      </c>
      <c r="B256">
        <v>1844.6399999999999</v>
      </c>
      <c r="C256">
        <v>5423.0400000000009</v>
      </c>
      <c r="D256">
        <v>120.96</v>
      </c>
    </row>
    <row r="257" spans="1:4">
      <c r="A257" s="32">
        <v>44299</v>
      </c>
      <c r="B257">
        <v>1208.25</v>
      </c>
      <c r="C257">
        <v>6646.8600000000006</v>
      </c>
      <c r="D257">
        <v>59.800000000000004</v>
      </c>
    </row>
    <row r="258" spans="1:4">
      <c r="A258" s="32">
        <v>44300</v>
      </c>
      <c r="B258">
        <v>852.12</v>
      </c>
      <c r="C258">
        <v>13367.09</v>
      </c>
      <c r="D258">
        <v>50.050000000000004</v>
      </c>
    </row>
    <row r="259" spans="1:4">
      <c r="A259" s="32">
        <v>44301</v>
      </c>
      <c r="B259">
        <v>1898.05</v>
      </c>
      <c r="C259">
        <v>9811.380000000001</v>
      </c>
      <c r="D259">
        <v>89.01</v>
      </c>
    </row>
    <row r="260" spans="1:4">
      <c r="A260" s="32">
        <v>44302</v>
      </c>
      <c r="B260">
        <v>1560.55</v>
      </c>
      <c r="C260">
        <v>10274.459999999999</v>
      </c>
      <c r="D260">
        <v>28.62</v>
      </c>
    </row>
    <row r="261" spans="1:4">
      <c r="A261" s="32">
        <v>44303</v>
      </c>
      <c r="B261">
        <v>1173.48</v>
      </c>
      <c r="C261">
        <v>2058.4</v>
      </c>
      <c r="D261">
        <v>31.82</v>
      </c>
    </row>
    <row r="262" spans="1:4">
      <c r="A262" s="32">
        <v>44304</v>
      </c>
      <c r="B262">
        <v>564.20000000000005</v>
      </c>
      <c r="C262">
        <v>3056.47</v>
      </c>
      <c r="D262">
        <v>69.16</v>
      </c>
    </row>
    <row r="263" spans="1:4">
      <c r="A263" s="32">
        <v>44305</v>
      </c>
      <c r="B263">
        <v>792.96</v>
      </c>
      <c r="C263">
        <v>4939.0700000000006</v>
      </c>
      <c r="D263">
        <v>88.4</v>
      </c>
    </row>
    <row r="264" spans="1:4">
      <c r="A264" s="32">
        <v>44306</v>
      </c>
      <c r="B264">
        <v>2324.08</v>
      </c>
      <c r="C264">
        <v>13466.25</v>
      </c>
      <c r="D264">
        <v>52.7</v>
      </c>
    </row>
    <row r="265" spans="1:4">
      <c r="A265" s="32">
        <v>44307</v>
      </c>
      <c r="B265">
        <v>2269.3500000000004</v>
      </c>
      <c r="C265">
        <v>10770.84</v>
      </c>
      <c r="D265">
        <v>88.919999999999987</v>
      </c>
    </row>
    <row r="266" spans="1:4">
      <c r="A266" s="32">
        <v>44308</v>
      </c>
      <c r="B266">
        <v>1636.6</v>
      </c>
      <c r="C266">
        <v>9833.67</v>
      </c>
      <c r="D266">
        <v>71.28</v>
      </c>
    </row>
    <row r="267" spans="1:4">
      <c r="A267" s="32">
        <v>44309</v>
      </c>
      <c r="B267">
        <v>1907.4</v>
      </c>
      <c r="C267">
        <v>7666.56</v>
      </c>
      <c r="D267">
        <v>52.08</v>
      </c>
    </row>
    <row r="268" spans="1:4">
      <c r="A268" s="32">
        <v>44310</v>
      </c>
      <c r="B268">
        <v>1252.4399999999998</v>
      </c>
      <c r="C268">
        <v>3255.3599999999997</v>
      </c>
      <c r="D268">
        <v>30.75</v>
      </c>
    </row>
    <row r="269" spans="1:4">
      <c r="A269" s="32">
        <v>44311</v>
      </c>
      <c r="B269">
        <v>1291.29</v>
      </c>
      <c r="C269">
        <v>5344.5</v>
      </c>
      <c r="D269">
        <v>36.4</v>
      </c>
    </row>
    <row r="270" spans="1:4">
      <c r="A270" s="32">
        <v>44312</v>
      </c>
      <c r="B270">
        <v>1152.92</v>
      </c>
      <c r="C270">
        <v>11439.09</v>
      </c>
      <c r="D270">
        <v>73.47</v>
      </c>
    </row>
    <row r="271" spans="1:4">
      <c r="A271" s="32">
        <v>44313</v>
      </c>
      <c r="B271">
        <v>2156.88</v>
      </c>
      <c r="C271">
        <v>14403.179999999998</v>
      </c>
      <c r="D271">
        <v>74.37</v>
      </c>
    </row>
    <row r="272" spans="1:4">
      <c r="A272" s="32">
        <v>44314</v>
      </c>
      <c r="B272">
        <v>1064.3999999999999</v>
      </c>
      <c r="C272">
        <v>11695.32</v>
      </c>
      <c r="D272">
        <v>107.28</v>
      </c>
    </row>
    <row r="273" spans="1:4">
      <c r="A273" s="32">
        <v>44315</v>
      </c>
      <c r="B273">
        <v>2492.16</v>
      </c>
      <c r="C273">
        <v>9608.94</v>
      </c>
      <c r="D273">
        <v>53.46</v>
      </c>
    </row>
    <row r="274" spans="1:4">
      <c r="A274" s="32">
        <v>44316</v>
      </c>
      <c r="B274">
        <v>1748.9099999999999</v>
      </c>
      <c r="C274">
        <v>6439.48</v>
      </c>
      <c r="D274">
        <v>38.5</v>
      </c>
    </row>
    <row r="275" spans="1:4">
      <c r="A275" s="32">
        <v>44317</v>
      </c>
      <c r="B275">
        <v>1746.3600000000001</v>
      </c>
      <c r="C275">
        <v>4463.0599999999995</v>
      </c>
      <c r="D275">
        <v>55.650000000000006</v>
      </c>
    </row>
    <row r="276" spans="1:4">
      <c r="A276" s="32">
        <v>44318</v>
      </c>
      <c r="B276">
        <v>1087.44</v>
      </c>
      <c r="C276">
        <v>3434.55</v>
      </c>
      <c r="D276">
        <v>45.44</v>
      </c>
    </row>
    <row r="277" spans="1:4">
      <c r="A277" s="32">
        <v>44319</v>
      </c>
      <c r="B277">
        <v>1473.3500000000001</v>
      </c>
      <c r="C277">
        <v>6095.6600000000008</v>
      </c>
      <c r="D277">
        <v>62.1</v>
      </c>
    </row>
    <row r="278" spans="1:4">
      <c r="A278" s="32">
        <v>44320</v>
      </c>
      <c r="B278">
        <v>1808.6399999999999</v>
      </c>
      <c r="C278">
        <v>13053.49</v>
      </c>
      <c r="D278">
        <v>70.08</v>
      </c>
    </row>
    <row r="279" spans="1:4">
      <c r="A279" s="32">
        <v>44321</v>
      </c>
      <c r="B279">
        <v>822.12</v>
      </c>
      <c r="C279">
        <v>3064.62</v>
      </c>
      <c r="D279">
        <v>64</v>
      </c>
    </row>
    <row r="280" spans="1:4">
      <c r="A280" s="32">
        <v>44322</v>
      </c>
      <c r="B280">
        <v>2648.16</v>
      </c>
      <c r="C280">
        <v>12608.060000000001</v>
      </c>
      <c r="D280">
        <v>87.399999999999991</v>
      </c>
    </row>
    <row r="281" spans="1:4">
      <c r="A281" s="32">
        <v>44323</v>
      </c>
      <c r="B281">
        <v>1505.86</v>
      </c>
      <c r="C281">
        <v>6092.1200000000008</v>
      </c>
      <c r="D281">
        <v>97.27000000000001</v>
      </c>
    </row>
    <row r="282" spans="1:4">
      <c r="A282" s="32">
        <v>44324</v>
      </c>
      <c r="B282">
        <v>905.6</v>
      </c>
      <c r="C282">
        <v>1531</v>
      </c>
      <c r="D282">
        <v>27.59</v>
      </c>
    </row>
    <row r="283" spans="1:4">
      <c r="A283" s="32">
        <v>44325</v>
      </c>
      <c r="B283">
        <v>1607.3400000000001</v>
      </c>
      <c r="C283">
        <v>4846.17</v>
      </c>
      <c r="D283">
        <v>70.740000000000009</v>
      </c>
    </row>
    <row r="284" spans="1:4">
      <c r="A284" s="32">
        <v>44326</v>
      </c>
      <c r="B284">
        <v>1635.84</v>
      </c>
      <c r="C284">
        <v>9222.08</v>
      </c>
      <c r="D284">
        <v>107.31</v>
      </c>
    </row>
    <row r="285" spans="1:4">
      <c r="A285" s="32">
        <v>44327</v>
      </c>
      <c r="B285">
        <v>2413.6</v>
      </c>
      <c r="C285">
        <v>6512.64</v>
      </c>
      <c r="D285">
        <v>57.96</v>
      </c>
    </row>
    <row r="286" spans="1:4">
      <c r="A286" s="32">
        <v>44328</v>
      </c>
      <c r="B286">
        <v>1789.8400000000001</v>
      </c>
      <c r="C286">
        <v>5188.5600000000004</v>
      </c>
      <c r="D286">
        <v>62.9</v>
      </c>
    </row>
    <row r="287" spans="1:4">
      <c r="A287" s="32">
        <v>44329</v>
      </c>
      <c r="B287">
        <v>1618.8</v>
      </c>
      <c r="C287">
        <v>7498.42</v>
      </c>
      <c r="D287">
        <v>101.5</v>
      </c>
    </row>
    <row r="288" spans="1:4">
      <c r="A288" s="32">
        <v>44330</v>
      </c>
      <c r="B288">
        <v>2161.5299999999997</v>
      </c>
      <c r="C288">
        <v>11068.8</v>
      </c>
      <c r="D288">
        <v>74.099999999999994</v>
      </c>
    </row>
    <row r="289" spans="1:4">
      <c r="A289" s="32">
        <v>44331</v>
      </c>
      <c r="B289">
        <v>1025.69</v>
      </c>
      <c r="C289">
        <v>3973.83</v>
      </c>
      <c r="D289">
        <v>57.82</v>
      </c>
    </row>
    <row r="290" spans="1:4">
      <c r="A290" s="32">
        <v>44332</v>
      </c>
      <c r="B290">
        <v>1094.3999999999999</v>
      </c>
      <c r="C290">
        <v>2220.16</v>
      </c>
      <c r="D290">
        <v>34.160000000000004</v>
      </c>
    </row>
    <row r="291" spans="1:4">
      <c r="A291" s="32">
        <v>44333</v>
      </c>
      <c r="B291">
        <v>1360.8</v>
      </c>
      <c r="C291">
        <v>10589.79</v>
      </c>
      <c r="D291">
        <v>58.080000000000005</v>
      </c>
    </row>
    <row r="292" spans="1:4">
      <c r="A292" s="32">
        <v>44334</v>
      </c>
      <c r="B292">
        <v>1963.75</v>
      </c>
      <c r="C292">
        <v>11980.88</v>
      </c>
      <c r="D292">
        <v>89.539999999999992</v>
      </c>
    </row>
    <row r="293" spans="1:4">
      <c r="A293" s="32">
        <v>44335</v>
      </c>
      <c r="B293">
        <v>1022.04</v>
      </c>
      <c r="C293">
        <v>3475.2599999999998</v>
      </c>
      <c r="D293">
        <v>80.61999999999999</v>
      </c>
    </row>
    <row r="294" spans="1:4">
      <c r="A294" s="32">
        <v>44336</v>
      </c>
      <c r="B294">
        <v>1290.8600000000001</v>
      </c>
      <c r="C294">
        <v>12365.94</v>
      </c>
      <c r="D294">
        <v>81</v>
      </c>
    </row>
    <row r="295" spans="1:4">
      <c r="A295" s="32">
        <v>44337</v>
      </c>
      <c r="B295">
        <v>1703.1499999999999</v>
      </c>
      <c r="C295">
        <v>6267.7999999999993</v>
      </c>
      <c r="D295">
        <v>70.47</v>
      </c>
    </row>
    <row r="296" spans="1:4">
      <c r="A296" s="32">
        <v>44338</v>
      </c>
      <c r="B296">
        <v>959.31999999999994</v>
      </c>
      <c r="C296">
        <v>4060.98</v>
      </c>
      <c r="D296">
        <v>41.83</v>
      </c>
    </row>
    <row r="297" spans="1:4">
      <c r="A297" s="32">
        <v>44339</v>
      </c>
      <c r="B297">
        <v>855.93000000000006</v>
      </c>
      <c r="C297">
        <v>2269.15</v>
      </c>
      <c r="D297">
        <v>50.5</v>
      </c>
    </row>
    <row r="298" spans="1:4">
      <c r="A298" s="32">
        <v>44340</v>
      </c>
      <c r="B298">
        <v>1039.5</v>
      </c>
      <c r="C298">
        <v>11351.759999999998</v>
      </c>
      <c r="D298">
        <v>60.97</v>
      </c>
    </row>
    <row r="299" spans="1:4">
      <c r="A299" s="32">
        <v>44341</v>
      </c>
      <c r="B299">
        <v>1430.6000000000001</v>
      </c>
      <c r="C299">
        <v>11690.52</v>
      </c>
      <c r="D299">
        <v>44.849999999999994</v>
      </c>
    </row>
    <row r="300" spans="1:4">
      <c r="A300" s="32">
        <v>44342</v>
      </c>
      <c r="B300">
        <v>1383.2</v>
      </c>
      <c r="C300">
        <v>9888.2000000000007</v>
      </c>
      <c r="D300">
        <v>109.60000000000001</v>
      </c>
    </row>
    <row r="301" spans="1:4">
      <c r="A301" s="32">
        <v>44343</v>
      </c>
      <c r="B301">
        <v>1692.8200000000002</v>
      </c>
      <c r="C301">
        <v>12637.5</v>
      </c>
      <c r="D301">
        <v>94.53</v>
      </c>
    </row>
    <row r="302" spans="1:4">
      <c r="A302" s="32">
        <v>44344</v>
      </c>
      <c r="B302">
        <v>1279.25</v>
      </c>
      <c r="C302">
        <v>5261.6699999999992</v>
      </c>
      <c r="D302">
        <v>58.88</v>
      </c>
    </row>
    <row r="303" spans="1:4">
      <c r="A303" s="32">
        <v>44345</v>
      </c>
      <c r="B303">
        <v>791.52</v>
      </c>
      <c r="C303">
        <v>4645.5</v>
      </c>
      <c r="D303">
        <v>62.099999999999994</v>
      </c>
    </row>
    <row r="304" spans="1:4">
      <c r="A304" s="32">
        <v>44346</v>
      </c>
      <c r="B304">
        <v>1079</v>
      </c>
      <c r="C304">
        <v>2074.52</v>
      </c>
      <c r="D304">
        <v>49.14</v>
      </c>
    </row>
    <row r="305" spans="1:4">
      <c r="A305" s="32">
        <v>44347</v>
      </c>
      <c r="B305">
        <v>1134.75</v>
      </c>
      <c r="C305">
        <v>12065.76</v>
      </c>
      <c r="D305">
        <v>66.78</v>
      </c>
    </row>
    <row r="306" spans="1:4">
      <c r="A306" s="32">
        <v>44348</v>
      </c>
      <c r="B306">
        <v>1554.8</v>
      </c>
      <c r="C306">
        <v>15393</v>
      </c>
      <c r="D306">
        <v>34.160000000000004</v>
      </c>
    </row>
    <row r="307" spans="1:4">
      <c r="A307" s="32">
        <v>44349</v>
      </c>
      <c r="B307">
        <v>1588.44</v>
      </c>
      <c r="C307">
        <v>6526.72</v>
      </c>
      <c r="D307">
        <v>87.33</v>
      </c>
    </row>
    <row r="308" spans="1:4">
      <c r="A308" s="32">
        <v>44350</v>
      </c>
      <c r="B308">
        <v>1232.25</v>
      </c>
      <c r="C308">
        <v>9635.9399999999987</v>
      </c>
      <c r="D308">
        <v>48.980000000000004</v>
      </c>
    </row>
    <row r="309" spans="1:4">
      <c r="A309" s="32">
        <v>44351</v>
      </c>
      <c r="B309">
        <v>1909.88</v>
      </c>
      <c r="C309">
        <v>11973.72</v>
      </c>
      <c r="D309">
        <v>32.659999999999997</v>
      </c>
    </row>
    <row r="310" spans="1:4">
      <c r="A310" s="32">
        <v>44352</v>
      </c>
      <c r="B310">
        <v>1098</v>
      </c>
      <c r="C310">
        <v>2835.44</v>
      </c>
      <c r="D310">
        <v>51.870000000000005</v>
      </c>
    </row>
    <row r="311" spans="1:4">
      <c r="A311" s="32">
        <v>44353</v>
      </c>
      <c r="B311">
        <v>824.18</v>
      </c>
      <c r="C311">
        <v>1627.41</v>
      </c>
      <c r="D311">
        <v>30.240000000000002</v>
      </c>
    </row>
    <row r="312" spans="1:4">
      <c r="A312" s="32">
        <v>44354</v>
      </c>
      <c r="B312">
        <v>1193.5</v>
      </c>
      <c r="C312">
        <v>8705.9600000000009</v>
      </c>
      <c r="D312">
        <v>86.62</v>
      </c>
    </row>
    <row r="313" spans="1:4">
      <c r="A313" s="32">
        <v>44355</v>
      </c>
      <c r="B313">
        <v>1174.5999999999999</v>
      </c>
      <c r="C313">
        <v>10820.43</v>
      </c>
      <c r="D313">
        <v>52.93</v>
      </c>
    </row>
    <row r="314" spans="1:4">
      <c r="A314" s="32">
        <v>44356</v>
      </c>
      <c r="B314">
        <v>1874.25</v>
      </c>
      <c r="C314">
        <v>4960.2700000000004</v>
      </c>
      <c r="D314">
        <v>110.97000000000001</v>
      </c>
    </row>
    <row r="315" spans="1:4">
      <c r="A315" s="32">
        <v>44357</v>
      </c>
      <c r="B315">
        <v>1562.8799999999999</v>
      </c>
      <c r="C315">
        <v>8165.4000000000005</v>
      </c>
      <c r="D315">
        <v>90.089999999999989</v>
      </c>
    </row>
    <row r="316" spans="1:4">
      <c r="A316" s="32">
        <v>44358</v>
      </c>
      <c r="B316">
        <v>814.45</v>
      </c>
      <c r="C316">
        <v>11022</v>
      </c>
      <c r="D316">
        <v>48.72</v>
      </c>
    </row>
    <row r="317" spans="1:4">
      <c r="A317" s="32">
        <v>44359</v>
      </c>
      <c r="B317">
        <v>491.04</v>
      </c>
      <c r="C317">
        <v>3228.0299999999997</v>
      </c>
      <c r="D317">
        <v>55</v>
      </c>
    </row>
    <row r="318" spans="1:4">
      <c r="A318" s="32">
        <v>44360</v>
      </c>
      <c r="B318">
        <v>434.34</v>
      </c>
      <c r="C318">
        <v>2130.2800000000002</v>
      </c>
      <c r="D318">
        <v>20.900000000000002</v>
      </c>
    </row>
    <row r="319" spans="1:4">
      <c r="A319" s="32">
        <v>44361</v>
      </c>
      <c r="B319">
        <v>1526.8000000000002</v>
      </c>
      <c r="C319">
        <v>6513.6</v>
      </c>
      <c r="D319">
        <v>48.3</v>
      </c>
    </row>
    <row r="320" spans="1:4">
      <c r="A320" s="32">
        <v>44362</v>
      </c>
      <c r="B320">
        <v>1354.12</v>
      </c>
      <c r="C320">
        <v>9243.7200000000012</v>
      </c>
      <c r="D320">
        <v>42.21</v>
      </c>
    </row>
    <row r="321" spans="1:4">
      <c r="A321" s="32">
        <v>44363</v>
      </c>
      <c r="B321">
        <v>1277.6000000000001</v>
      </c>
      <c r="C321">
        <v>13168.8</v>
      </c>
      <c r="D321">
        <v>75.02</v>
      </c>
    </row>
    <row r="322" spans="1:4">
      <c r="A322" s="32">
        <v>44364</v>
      </c>
      <c r="B322">
        <v>2086.5100000000002</v>
      </c>
      <c r="C322">
        <v>10904.32</v>
      </c>
      <c r="D322">
        <v>77.47</v>
      </c>
    </row>
    <row r="323" spans="1:4">
      <c r="A323" s="32">
        <v>44365</v>
      </c>
      <c r="B323">
        <v>1542.3500000000001</v>
      </c>
      <c r="C323">
        <v>8965.64</v>
      </c>
      <c r="D323">
        <v>39.65</v>
      </c>
    </row>
    <row r="324" spans="1:4">
      <c r="A324" s="32">
        <v>44366</v>
      </c>
      <c r="B324">
        <v>956.31000000000006</v>
      </c>
      <c r="C324">
        <v>1982.84</v>
      </c>
      <c r="D324">
        <v>28.6</v>
      </c>
    </row>
    <row r="325" spans="1:4">
      <c r="A325" s="32">
        <v>44367</v>
      </c>
      <c r="B325">
        <v>634.23</v>
      </c>
      <c r="C325">
        <v>1602.1799999999998</v>
      </c>
      <c r="D325">
        <v>26.5</v>
      </c>
    </row>
    <row r="326" spans="1:4">
      <c r="A326" s="32">
        <v>44368</v>
      </c>
      <c r="B326">
        <v>1026.4100000000001</v>
      </c>
      <c r="C326">
        <v>4904.55</v>
      </c>
      <c r="D326">
        <v>53.46</v>
      </c>
    </row>
    <row r="327" spans="1:4">
      <c r="A327" s="32">
        <v>44369</v>
      </c>
      <c r="B327">
        <v>1693.77</v>
      </c>
      <c r="C327">
        <v>9205.89</v>
      </c>
      <c r="D327">
        <v>28.09</v>
      </c>
    </row>
    <row r="328" spans="1:4">
      <c r="A328" s="32">
        <v>44370</v>
      </c>
      <c r="B328">
        <v>1816.6200000000001</v>
      </c>
      <c r="C328">
        <v>6983.6</v>
      </c>
      <c r="D328">
        <v>87.32</v>
      </c>
    </row>
    <row r="329" spans="1:4">
      <c r="A329" s="32">
        <v>44371</v>
      </c>
      <c r="B329">
        <v>820.26</v>
      </c>
      <c r="C329">
        <v>5121.6400000000003</v>
      </c>
      <c r="D329">
        <v>28.05</v>
      </c>
    </row>
    <row r="330" spans="1:4">
      <c r="A330" s="32">
        <v>44372</v>
      </c>
      <c r="B330">
        <v>821.34</v>
      </c>
      <c r="C330">
        <v>7807.6</v>
      </c>
      <c r="D330">
        <v>35.96</v>
      </c>
    </row>
    <row r="331" spans="1:4">
      <c r="A331" s="32">
        <v>44373</v>
      </c>
      <c r="B331">
        <v>966.24</v>
      </c>
      <c r="C331">
        <v>1712.1599999999999</v>
      </c>
      <c r="D331">
        <v>36.9</v>
      </c>
    </row>
    <row r="332" spans="1:4">
      <c r="A332" s="32">
        <v>44374</v>
      </c>
      <c r="B332">
        <v>439.8</v>
      </c>
      <c r="C332">
        <v>2289.56</v>
      </c>
      <c r="D332">
        <v>25.5</v>
      </c>
    </row>
    <row r="333" spans="1:4">
      <c r="A333" s="32">
        <v>44375</v>
      </c>
      <c r="B333">
        <v>1821</v>
      </c>
      <c r="C333">
        <v>5071.4399999999996</v>
      </c>
      <c r="D333">
        <v>58.830000000000005</v>
      </c>
    </row>
    <row r="334" spans="1:4">
      <c r="A334" s="32">
        <v>44376</v>
      </c>
      <c r="B334">
        <v>1944.81</v>
      </c>
      <c r="C334">
        <v>7207.2</v>
      </c>
      <c r="D334">
        <v>74.67</v>
      </c>
    </row>
    <row r="335" spans="1:4">
      <c r="A335" s="32">
        <v>44377</v>
      </c>
      <c r="B335">
        <v>1556.33</v>
      </c>
      <c r="C335">
        <v>4711.03</v>
      </c>
      <c r="D335">
        <v>54.27</v>
      </c>
    </row>
    <row r="336" spans="1:4">
      <c r="A336" s="32">
        <v>44378</v>
      </c>
      <c r="B336">
        <v>887.22</v>
      </c>
      <c r="C336">
        <v>7474.05</v>
      </c>
      <c r="D336">
        <v>58.320000000000007</v>
      </c>
    </row>
    <row r="337" spans="1:4">
      <c r="A337" s="32">
        <v>44379</v>
      </c>
      <c r="B337">
        <v>1716.66</v>
      </c>
      <c r="C337">
        <v>6135.34</v>
      </c>
      <c r="D337">
        <v>58</v>
      </c>
    </row>
    <row r="338" spans="1:4">
      <c r="A338" s="32">
        <v>44380</v>
      </c>
      <c r="B338">
        <v>1359.3</v>
      </c>
      <c r="C338">
        <v>1812.51</v>
      </c>
      <c r="D338">
        <v>44.88</v>
      </c>
    </row>
    <row r="339" spans="1:4">
      <c r="A339" s="32">
        <v>44381</v>
      </c>
      <c r="B339">
        <v>955.90000000000009</v>
      </c>
      <c r="C339">
        <v>2243.52</v>
      </c>
      <c r="D339">
        <v>38.61</v>
      </c>
    </row>
    <row r="340" spans="1:4">
      <c r="A340" s="32">
        <v>44382</v>
      </c>
      <c r="B340">
        <v>2305.8000000000002</v>
      </c>
      <c r="C340">
        <v>8504.2199999999993</v>
      </c>
      <c r="D340">
        <v>74.260000000000005</v>
      </c>
    </row>
    <row r="341" spans="1:4">
      <c r="A341" s="32">
        <v>44383</v>
      </c>
      <c r="B341">
        <v>1524.97</v>
      </c>
      <c r="C341">
        <v>12814.519999999999</v>
      </c>
      <c r="D341">
        <v>98.6</v>
      </c>
    </row>
    <row r="342" spans="1:4">
      <c r="A342" s="32">
        <v>44384</v>
      </c>
      <c r="B342">
        <v>2103.35</v>
      </c>
      <c r="C342">
        <v>16503</v>
      </c>
      <c r="D342">
        <v>73.87</v>
      </c>
    </row>
    <row r="343" spans="1:4">
      <c r="A343" s="32">
        <v>44385</v>
      </c>
      <c r="B343">
        <v>982.28000000000009</v>
      </c>
      <c r="C343">
        <v>10175.5</v>
      </c>
      <c r="D343">
        <v>83.949999999999989</v>
      </c>
    </row>
    <row r="344" spans="1:4">
      <c r="A344" s="32">
        <v>44386</v>
      </c>
      <c r="B344">
        <v>1996.29</v>
      </c>
      <c r="C344">
        <v>6505.7999999999993</v>
      </c>
      <c r="D344">
        <v>48.1</v>
      </c>
    </row>
    <row r="345" spans="1:4">
      <c r="A345" s="32">
        <v>44387</v>
      </c>
      <c r="B345">
        <v>1376.05</v>
      </c>
      <c r="C345">
        <v>1806.2</v>
      </c>
      <c r="D345">
        <v>17.490000000000002</v>
      </c>
    </row>
    <row r="346" spans="1:4">
      <c r="A346" s="32">
        <v>44388</v>
      </c>
      <c r="B346">
        <v>965.7</v>
      </c>
      <c r="C346">
        <v>5194.1400000000003</v>
      </c>
      <c r="D346">
        <v>35.1</v>
      </c>
    </row>
    <row r="347" spans="1:4">
      <c r="A347" s="32">
        <v>44389</v>
      </c>
      <c r="B347">
        <v>1246.77</v>
      </c>
      <c r="C347">
        <v>8432.58</v>
      </c>
      <c r="D347">
        <v>70.400000000000006</v>
      </c>
    </row>
    <row r="348" spans="1:4">
      <c r="A348" s="32">
        <v>44390</v>
      </c>
      <c r="B348">
        <v>1408.3400000000001</v>
      </c>
      <c r="C348">
        <v>12539.1</v>
      </c>
      <c r="D348">
        <v>61.2</v>
      </c>
    </row>
    <row r="349" spans="1:4">
      <c r="A349" s="32">
        <v>44391</v>
      </c>
      <c r="B349">
        <v>1927.4</v>
      </c>
      <c r="C349">
        <v>7590.84</v>
      </c>
      <c r="D349">
        <v>127.41000000000001</v>
      </c>
    </row>
    <row r="350" spans="1:4">
      <c r="A350" s="32">
        <v>44392</v>
      </c>
      <c r="B350">
        <v>2613</v>
      </c>
      <c r="C350">
        <v>14732.26</v>
      </c>
      <c r="D350">
        <v>61.919999999999995</v>
      </c>
    </row>
    <row r="351" spans="1:4">
      <c r="A351" s="32">
        <v>44393</v>
      </c>
      <c r="B351">
        <v>1490.5800000000002</v>
      </c>
      <c r="C351">
        <v>5177.12</v>
      </c>
      <c r="D351">
        <v>39.65</v>
      </c>
    </row>
    <row r="352" spans="1:4">
      <c r="A352" s="32">
        <v>44394</v>
      </c>
      <c r="B352">
        <v>583</v>
      </c>
      <c r="C352">
        <v>2136.2400000000002</v>
      </c>
      <c r="D352">
        <v>77</v>
      </c>
    </row>
    <row r="353" spans="1:4">
      <c r="A353" s="32">
        <v>44395</v>
      </c>
      <c r="B353">
        <v>949.5</v>
      </c>
      <c r="C353">
        <v>4951.7300000000005</v>
      </c>
      <c r="D353">
        <v>45.24</v>
      </c>
    </row>
    <row r="354" spans="1:4">
      <c r="A354" s="32">
        <v>44396</v>
      </c>
      <c r="B354">
        <v>1190</v>
      </c>
      <c r="C354">
        <v>14706.5</v>
      </c>
      <c r="D354">
        <v>98.79</v>
      </c>
    </row>
    <row r="355" spans="1:4">
      <c r="A355" s="32">
        <v>44397</v>
      </c>
      <c r="B355">
        <v>2790.06</v>
      </c>
      <c r="C355">
        <v>11796.720000000001</v>
      </c>
      <c r="D355">
        <v>140.08000000000001</v>
      </c>
    </row>
    <row r="356" spans="1:4">
      <c r="A356" s="32">
        <v>44398</v>
      </c>
      <c r="B356">
        <v>1490.05</v>
      </c>
      <c r="C356">
        <v>9406.68</v>
      </c>
      <c r="D356">
        <v>124.45</v>
      </c>
    </row>
    <row r="357" spans="1:4">
      <c r="A357" s="32">
        <v>44399</v>
      </c>
      <c r="B357">
        <v>2668.44</v>
      </c>
      <c r="C357">
        <v>15234.720000000001</v>
      </c>
      <c r="D357">
        <v>47.199999999999996</v>
      </c>
    </row>
    <row r="358" spans="1:4">
      <c r="A358" s="32">
        <v>44400</v>
      </c>
      <c r="B358">
        <v>1037.26</v>
      </c>
      <c r="C358">
        <v>7741.21</v>
      </c>
      <c r="D358">
        <v>53.29</v>
      </c>
    </row>
    <row r="359" spans="1:4">
      <c r="A359" s="32">
        <v>44401</v>
      </c>
      <c r="B359">
        <v>617.12</v>
      </c>
      <c r="C359">
        <v>5199.4799999999996</v>
      </c>
      <c r="D359">
        <v>60.14</v>
      </c>
    </row>
    <row r="360" spans="1:4">
      <c r="A360" s="32">
        <v>44402</v>
      </c>
      <c r="B360">
        <v>1425.6000000000001</v>
      </c>
      <c r="C360">
        <v>4736.96</v>
      </c>
      <c r="D360">
        <v>58.29</v>
      </c>
    </row>
    <row r="361" spans="1:4">
      <c r="A361" s="32">
        <v>44403</v>
      </c>
      <c r="B361">
        <v>926.80000000000007</v>
      </c>
      <c r="C361">
        <v>7026.2699999999995</v>
      </c>
      <c r="D361">
        <v>86.86</v>
      </c>
    </row>
    <row r="362" spans="1:4">
      <c r="A362" s="32">
        <v>44404</v>
      </c>
      <c r="B362">
        <v>2329.7400000000002</v>
      </c>
      <c r="C362">
        <v>14169.6</v>
      </c>
      <c r="D362">
        <v>92</v>
      </c>
    </row>
    <row r="363" spans="1:4">
      <c r="A363" s="32">
        <v>44405</v>
      </c>
      <c r="B363">
        <v>2057.44</v>
      </c>
      <c r="C363">
        <v>14876.830000000002</v>
      </c>
      <c r="D363">
        <v>58.74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C237-506F-4629-9D60-50048EBC4DEC}">
  <dimension ref="A1:F363"/>
  <sheetViews>
    <sheetView workbookViewId="0"/>
  </sheetViews>
  <sheetFormatPr defaultRowHeight="15.6"/>
  <cols>
    <col min="1" max="2" width="15.21875" style="37" customWidth="1"/>
    <col min="3" max="3" width="19" style="37" customWidth="1"/>
    <col min="4" max="6" width="15.21875" style="37" customWidth="1"/>
    <col min="7" max="16384" width="8.88671875" style="37"/>
  </cols>
  <sheetData>
    <row r="1" spans="1:6" ht="19.2">
      <c r="A1" s="39" t="s">
        <v>50</v>
      </c>
      <c r="B1" s="39" t="s">
        <v>6</v>
      </c>
      <c r="C1" s="39" t="s">
        <v>5</v>
      </c>
      <c r="D1" s="39" t="s">
        <v>7</v>
      </c>
      <c r="E1" s="39" t="s">
        <v>8</v>
      </c>
      <c r="F1" s="39" t="s">
        <v>51</v>
      </c>
    </row>
    <row r="2" spans="1:6" ht="19.2">
      <c r="A2" s="38">
        <v>44044</v>
      </c>
      <c r="B2" s="36">
        <v>321.75</v>
      </c>
      <c r="C2" s="36">
        <v>2096.12</v>
      </c>
      <c r="D2" s="36">
        <v>128.52000000000001</v>
      </c>
      <c r="E2" s="36">
        <v>30.69</v>
      </c>
      <c r="F2" s="36">
        <v>0</v>
      </c>
    </row>
    <row r="3" spans="1:6" ht="19.2">
      <c r="A3" s="38">
        <v>44045</v>
      </c>
      <c r="B3" s="36">
        <v>532.68000000000006</v>
      </c>
      <c r="C3" s="36">
        <v>1349.64</v>
      </c>
      <c r="D3" s="36">
        <v>290.56</v>
      </c>
      <c r="E3" s="36">
        <v>41.31</v>
      </c>
      <c r="F3" s="36">
        <v>0</v>
      </c>
    </row>
    <row r="4" spans="1:6" ht="19.2">
      <c r="A4" s="38">
        <v>44046</v>
      </c>
      <c r="B4" s="36">
        <v>827.16</v>
      </c>
      <c r="C4" s="36">
        <v>5504.62</v>
      </c>
      <c r="D4" s="36">
        <v>279.71999999999997</v>
      </c>
      <c r="E4" s="36">
        <v>28.22</v>
      </c>
      <c r="F4" s="36">
        <v>0</v>
      </c>
    </row>
    <row r="5" spans="1:6" ht="19.2">
      <c r="A5" s="38">
        <v>44047</v>
      </c>
      <c r="B5" s="36">
        <v>922.02</v>
      </c>
      <c r="C5" s="36">
        <v>5455.48</v>
      </c>
      <c r="D5" s="36">
        <v>469.92</v>
      </c>
      <c r="E5" s="36">
        <v>55.379999999999995</v>
      </c>
      <c r="F5" s="36">
        <v>0</v>
      </c>
    </row>
    <row r="6" spans="1:6" ht="19.2">
      <c r="A6" s="38">
        <v>44048</v>
      </c>
      <c r="B6" s="36">
        <v>809</v>
      </c>
      <c r="C6" s="36">
        <v>4650.18</v>
      </c>
      <c r="D6" s="36">
        <v>237.11999999999998</v>
      </c>
      <c r="E6" s="36">
        <v>44.08</v>
      </c>
      <c r="F6" s="36">
        <v>0</v>
      </c>
    </row>
    <row r="7" spans="1:6" ht="19.2">
      <c r="A7" s="38">
        <v>44049</v>
      </c>
      <c r="B7" s="36">
        <v>563.7299999999999</v>
      </c>
      <c r="C7" s="36">
        <v>3549.4700000000003</v>
      </c>
      <c r="D7" s="36">
        <v>374.01</v>
      </c>
      <c r="E7" s="36">
        <v>28.48</v>
      </c>
      <c r="F7" s="36">
        <v>0</v>
      </c>
    </row>
    <row r="8" spans="1:6" ht="19.2">
      <c r="A8" s="38">
        <v>44050</v>
      </c>
      <c r="B8" s="36">
        <v>1066.4100000000001</v>
      </c>
      <c r="C8" s="36">
        <v>6016.71</v>
      </c>
      <c r="D8" s="36">
        <v>639.21</v>
      </c>
      <c r="E8" s="36">
        <v>16.75</v>
      </c>
      <c r="F8" s="36">
        <v>0</v>
      </c>
    </row>
    <row r="9" spans="1:6" ht="19.2">
      <c r="A9" s="38">
        <v>44051</v>
      </c>
      <c r="B9" s="36">
        <v>521.94999999999993</v>
      </c>
      <c r="C9" s="36">
        <v>1245.58</v>
      </c>
      <c r="D9" s="36">
        <v>205.84</v>
      </c>
      <c r="E9" s="36">
        <v>23.450000000000003</v>
      </c>
      <c r="F9" s="36">
        <v>0</v>
      </c>
    </row>
    <row r="10" spans="1:6" ht="19.2">
      <c r="A10" s="38">
        <v>44052</v>
      </c>
      <c r="B10" s="36">
        <v>846.25</v>
      </c>
      <c r="C10" s="36">
        <v>1449.6</v>
      </c>
      <c r="D10" s="36">
        <v>201.74</v>
      </c>
      <c r="E10" s="36">
        <v>18.54</v>
      </c>
      <c r="F10" s="36">
        <v>0</v>
      </c>
    </row>
    <row r="11" spans="1:6" ht="19.2">
      <c r="A11" s="38">
        <v>44053</v>
      </c>
      <c r="B11" s="36">
        <v>585.65</v>
      </c>
      <c r="C11" s="36">
        <v>4582.24</v>
      </c>
      <c r="D11" s="36">
        <v>497.41999999999996</v>
      </c>
      <c r="E11" s="36">
        <v>39.01</v>
      </c>
      <c r="F11" s="36">
        <v>0</v>
      </c>
    </row>
    <row r="12" spans="1:6" ht="19.2">
      <c r="A12" s="38">
        <v>44054</v>
      </c>
      <c r="B12" s="36">
        <v>884.66</v>
      </c>
      <c r="C12" s="36">
        <v>3607.5</v>
      </c>
      <c r="D12" s="36">
        <v>313.64999999999998</v>
      </c>
      <c r="E12" s="36">
        <v>47.559999999999995</v>
      </c>
      <c r="F12" s="36">
        <v>0</v>
      </c>
    </row>
    <row r="13" spans="1:6" ht="19.2">
      <c r="A13" s="38">
        <v>44055</v>
      </c>
      <c r="B13" s="36">
        <v>689.12</v>
      </c>
      <c r="C13" s="36">
        <v>3734.98</v>
      </c>
      <c r="D13" s="36">
        <v>467.4</v>
      </c>
      <c r="E13" s="36">
        <v>20.009999999999998</v>
      </c>
      <c r="F13" s="36">
        <v>0</v>
      </c>
    </row>
    <row r="14" spans="1:6" ht="19.2">
      <c r="A14" s="38">
        <v>44056</v>
      </c>
      <c r="B14" s="36">
        <v>874.65</v>
      </c>
      <c r="C14" s="36">
        <v>2631.6</v>
      </c>
      <c r="D14" s="36">
        <v>371.42</v>
      </c>
      <c r="E14" s="36">
        <v>35.020000000000003</v>
      </c>
      <c r="F14" s="36">
        <v>0</v>
      </c>
    </row>
    <row r="15" spans="1:6" ht="19.2">
      <c r="A15" s="38">
        <v>44057</v>
      </c>
      <c r="B15" s="36">
        <v>776.93999999999994</v>
      </c>
      <c r="C15" s="36">
        <v>5565.42</v>
      </c>
      <c r="D15" s="36">
        <v>276.21000000000004</v>
      </c>
      <c r="E15" s="36">
        <v>13.780000000000001</v>
      </c>
      <c r="F15" s="36">
        <v>0</v>
      </c>
    </row>
    <row r="16" spans="1:6" ht="19.2">
      <c r="A16" s="38">
        <v>44058</v>
      </c>
      <c r="B16" s="36">
        <v>634.91999999999996</v>
      </c>
      <c r="C16" s="36">
        <v>1838.7</v>
      </c>
      <c r="D16" s="36">
        <v>369</v>
      </c>
      <c r="E16" s="36">
        <v>14.76</v>
      </c>
      <c r="F16" s="36">
        <v>0</v>
      </c>
    </row>
    <row r="17" spans="1:6" ht="19.2">
      <c r="A17" s="38">
        <v>44059</v>
      </c>
      <c r="B17" s="36">
        <v>480.93</v>
      </c>
      <c r="C17" s="36">
        <v>1190.97</v>
      </c>
      <c r="D17" s="36">
        <v>278.78000000000003</v>
      </c>
      <c r="E17" s="36">
        <v>7.32</v>
      </c>
      <c r="F17" s="36">
        <v>0</v>
      </c>
    </row>
    <row r="18" spans="1:6" ht="19.2">
      <c r="A18" s="38">
        <v>44060</v>
      </c>
      <c r="B18" s="36">
        <v>332.01</v>
      </c>
      <c r="C18" s="36">
        <v>1057.1000000000001</v>
      </c>
      <c r="D18" s="36">
        <v>460.28</v>
      </c>
      <c r="E18" s="36">
        <v>18.02</v>
      </c>
      <c r="F18" s="36">
        <v>0</v>
      </c>
    </row>
    <row r="19" spans="1:6" ht="19.2">
      <c r="A19" s="38">
        <v>44061</v>
      </c>
      <c r="B19" s="36">
        <v>608.22</v>
      </c>
      <c r="C19" s="36">
        <v>2177.8200000000002</v>
      </c>
      <c r="D19" s="36">
        <v>225.92000000000002</v>
      </c>
      <c r="E19" s="36">
        <v>30.68</v>
      </c>
      <c r="F19" s="36">
        <v>0</v>
      </c>
    </row>
    <row r="20" spans="1:6" ht="19.2">
      <c r="A20" s="38">
        <v>44062</v>
      </c>
      <c r="B20" s="36">
        <v>563.5</v>
      </c>
      <c r="C20" s="36">
        <v>5772.6</v>
      </c>
      <c r="D20" s="36">
        <v>262.86</v>
      </c>
      <c r="E20" s="36">
        <v>22.68</v>
      </c>
      <c r="F20" s="36">
        <v>0</v>
      </c>
    </row>
    <row r="21" spans="1:6" ht="19.2">
      <c r="A21" s="38">
        <v>44063</v>
      </c>
      <c r="B21" s="36">
        <v>304.75</v>
      </c>
      <c r="C21" s="36">
        <v>6009.9</v>
      </c>
      <c r="D21" s="36">
        <v>184.24</v>
      </c>
      <c r="E21" s="36">
        <v>21.47</v>
      </c>
      <c r="F21" s="36">
        <v>0</v>
      </c>
    </row>
    <row r="22" spans="1:6" ht="19.2">
      <c r="A22" s="38">
        <v>44064</v>
      </c>
      <c r="B22" s="36">
        <v>374.66999999999996</v>
      </c>
      <c r="C22" s="36">
        <v>3178.4</v>
      </c>
      <c r="D22" s="36">
        <v>225.08</v>
      </c>
      <c r="E22" s="36">
        <v>27.82</v>
      </c>
      <c r="F22" s="36">
        <v>0</v>
      </c>
    </row>
    <row r="23" spans="1:6" ht="19.2">
      <c r="A23" s="38">
        <v>44065</v>
      </c>
      <c r="B23" s="36">
        <v>571.56000000000006</v>
      </c>
      <c r="C23" s="36">
        <v>1916.34</v>
      </c>
      <c r="D23" s="36">
        <v>163.79999999999998</v>
      </c>
      <c r="E23" s="36">
        <v>8.64</v>
      </c>
      <c r="F23" s="36">
        <v>0</v>
      </c>
    </row>
    <row r="24" spans="1:6" ht="19.2">
      <c r="A24" s="38">
        <v>44066</v>
      </c>
      <c r="B24" s="36">
        <v>269.03999999999996</v>
      </c>
      <c r="C24" s="36">
        <v>1312.75</v>
      </c>
      <c r="D24" s="36">
        <v>151.95999999999998</v>
      </c>
      <c r="E24" s="36">
        <v>10.92</v>
      </c>
      <c r="F24" s="36">
        <v>0</v>
      </c>
    </row>
    <row r="25" spans="1:6" ht="19.2">
      <c r="A25" s="38">
        <v>44067</v>
      </c>
      <c r="B25" s="36">
        <v>457.52</v>
      </c>
      <c r="C25" s="36">
        <v>6169.0199999999995</v>
      </c>
      <c r="D25" s="36">
        <v>219.52</v>
      </c>
      <c r="E25" s="36">
        <v>32.67</v>
      </c>
      <c r="F25" s="36">
        <v>0</v>
      </c>
    </row>
    <row r="26" spans="1:6" ht="19.2">
      <c r="A26" s="38">
        <v>44068</v>
      </c>
      <c r="B26" s="36">
        <v>419.56</v>
      </c>
      <c r="C26" s="36">
        <v>5191.2000000000007</v>
      </c>
      <c r="D26" s="36">
        <v>509.44</v>
      </c>
      <c r="E26" s="36">
        <v>39</v>
      </c>
      <c r="F26" s="36">
        <v>0</v>
      </c>
    </row>
    <row r="27" spans="1:6" ht="19.2">
      <c r="A27" s="38">
        <v>44069</v>
      </c>
      <c r="B27" s="36">
        <v>495.67</v>
      </c>
      <c r="C27" s="36">
        <v>3242.8799999999997</v>
      </c>
      <c r="D27" s="36">
        <v>456.33</v>
      </c>
      <c r="E27" s="36">
        <v>26.52</v>
      </c>
      <c r="F27" s="36">
        <v>0</v>
      </c>
    </row>
    <row r="28" spans="1:6" ht="19.2">
      <c r="A28" s="38">
        <v>44070</v>
      </c>
      <c r="B28" s="36">
        <v>957</v>
      </c>
      <c r="C28" s="36">
        <v>5494.23</v>
      </c>
      <c r="D28" s="36">
        <v>197.69</v>
      </c>
      <c r="E28" s="36">
        <v>26.26</v>
      </c>
      <c r="F28" s="36">
        <v>0</v>
      </c>
    </row>
    <row r="29" spans="1:6" ht="19.2">
      <c r="A29" s="38">
        <v>44071</v>
      </c>
      <c r="B29" s="36">
        <v>503.2</v>
      </c>
      <c r="C29" s="36">
        <v>3138.52</v>
      </c>
      <c r="D29" s="36">
        <v>270.58</v>
      </c>
      <c r="E29" s="36">
        <v>37.76</v>
      </c>
      <c r="F29" s="36">
        <v>0</v>
      </c>
    </row>
    <row r="30" spans="1:6" ht="19.2">
      <c r="A30" s="38">
        <v>44072</v>
      </c>
      <c r="B30" s="36">
        <v>554.79999999999995</v>
      </c>
      <c r="C30" s="36">
        <v>1172.9000000000001</v>
      </c>
      <c r="D30" s="36">
        <v>239.76000000000002</v>
      </c>
      <c r="E30" s="36">
        <v>23.98</v>
      </c>
      <c r="F30" s="36">
        <v>0</v>
      </c>
    </row>
    <row r="31" spans="1:6" ht="19.2">
      <c r="A31" s="38">
        <v>44073</v>
      </c>
      <c r="B31" s="36">
        <v>604.30999999999995</v>
      </c>
      <c r="C31" s="36">
        <v>1262.4000000000001</v>
      </c>
      <c r="D31" s="36">
        <v>316.67999999999995</v>
      </c>
      <c r="E31" s="36">
        <v>7.42</v>
      </c>
      <c r="F31" s="36">
        <v>0</v>
      </c>
    </row>
    <row r="32" spans="1:6" ht="19.2">
      <c r="A32" s="38">
        <v>44074</v>
      </c>
      <c r="B32" s="36">
        <v>899.4799999999999</v>
      </c>
      <c r="C32" s="36">
        <v>3590.34</v>
      </c>
      <c r="D32" s="36">
        <v>532.5</v>
      </c>
      <c r="E32" s="36">
        <v>25.53</v>
      </c>
      <c r="F32" s="36">
        <v>0</v>
      </c>
    </row>
    <row r="33" spans="1:6" ht="19.2">
      <c r="A33" s="38">
        <v>44075</v>
      </c>
      <c r="B33" s="36">
        <v>1190.4000000000001</v>
      </c>
      <c r="C33" s="36">
        <v>5513.4000000000005</v>
      </c>
      <c r="D33" s="36">
        <v>351</v>
      </c>
      <c r="E33" s="36">
        <v>27.36</v>
      </c>
      <c r="F33" s="36">
        <v>0</v>
      </c>
    </row>
    <row r="34" spans="1:6" ht="19.2">
      <c r="A34" s="38">
        <v>44076</v>
      </c>
      <c r="B34" s="36">
        <v>1075.08</v>
      </c>
      <c r="C34" s="36">
        <v>2997.6299999999997</v>
      </c>
      <c r="D34" s="36">
        <v>703.5</v>
      </c>
      <c r="E34" s="36">
        <v>42.839999999999996</v>
      </c>
      <c r="F34" s="36">
        <v>0</v>
      </c>
    </row>
    <row r="35" spans="1:6" ht="19.2">
      <c r="A35" s="38">
        <v>44077</v>
      </c>
      <c r="B35" s="36">
        <v>999.7</v>
      </c>
      <c r="C35" s="36">
        <v>6953.2400000000007</v>
      </c>
      <c r="D35" s="36">
        <v>342.86</v>
      </c>
      <c r="E35" s="36">
        <v>24.4</v>
      </c>
      <c r="F35" s="36">
        <v>0</v>
      </c>
    </row>
    <row r="36" spans="1:6" ht="19.2">
      <c r="A36" s="38">
        <v>44078</v>
      </c>
      <c r="B36" s="36">
        <v>509.74</v>
      </c>
      <c r="C36" s="36">
        <v>2908.48</v>
      </c>
      <c r="D36" s="36">
        <v>511.56</v>
      </c>
      <c r="E36" s="36">
        <v>33.6</v>
      </c>
      <c r="F36" s="36">
        <v>0</v>
      </c>
    </row>
    <row r="37" spans="1:6" ht="19.2">
      <c r="A37" s="38">
        <v>44079</v>
      </c>
      <c r="B37" s="36">
        <v>634.20000000000005</v>
      </c>
      <c r="C37" s="36">
        <v>1021.75</v>
      </c>
      <c r="D37" s="36">
        <v>367.21999999999997</v>
      </c>
      <c r="E37" s="36">
        <v>8.19</v>
      </c>
      <c r="F37" s="36">
        <v>0</v>
      </c>
    </row>
    <row r="38" spans="1:6" ht="19.2">
      <c r="A38" s="38">
        <v>44080</v>
      </c>
      <c r="B38" s="36">
        <v>460.09999999999997</v>
      </c>
      <c r="C38" s="36">
        <v>2263.1999999999998</v>
      </c>
      <c r="D38" s="36">
        <v>372.96</v>
      </c>
      <c r="E38" s="36">
        <v>25.02</v>
      </c>
      <c r="F38" s="36">
        <v>0</v>
      </c>
    </row>
    <row r="39" spans="1:6" ht="19.2">
      <c r="A39" s="38">
        <v>44081</v>
      </c>
      <c r="B39" s="36">
        <v>1128.8999999999999</v>
      </c>
      <c r="C39" s="36">
        <v>5864.3200000000006</v>
      </c>
      <c r="D39" s="36">
        <v>280.8</v>
      </c>
      <c r="E39" s="36">
        <v>75.53</v>
      </c>
      <c r="F39" s="36">
        <v>0</v>
      </c>
    </row>
    <row r="40" spans="1:6" ht="19.2">
      <c r="A40" s="38">
        <v>44082</v>
      </c>
      <c r="B40" s="36">
        <v>624.16</v>
      </c>
      <c r="C40" s="36">
        <v>4640.16</v>
      </c>
      <c r="D40" s="36">
        <v>451.98</v>
      </c>
      <c r="E40" s="36">
        <v>40.92</v>
      </c>
      <c r="F40" s="36">
        <v>0</v>
      </c>
    </row>
    <row r="41" spans="1:6" ht="19.2">
      <c r="A41" s="38">
        <v>44083</v>
      </c>
      <c r="B41" s="36">
        <v>880.8</v>
      </c>
      <c r="C41" s="36">
        <v>6202.57</v>
      </c>
      <c r="D41" s="36">
        <v>662.5</v>
      </c>
      <c r="E41" s="36">
        <v>50.839999999999996</v>
      </c>
      <c r="F41" s="36">
        <v>0</v>
      </c>
    </row>
    <row r="42" spans="1:6" ht="19.2">
      <c r="A42" s="38">
        <v>44084</v>
      </c>
      <c r="B42" s="36">
        <v>976.07999999999993</v>
      </c>
      <c r="C42" s="36">
        <v>5779.4000000000005</v>
      </c>
      <c r="D42" s="36">
        <v>306.15000000000003</v>
      </c>
      <c r="E42" s="36">
        <v>35.31</v>
      </c>
      <c r="F42" s="36">
        <v>0</v>
      </c>
    </row>
    <row r="43" spans="1:6" ht="19.2">
      <c r="A43" s="38">
        <v>44085</v>
      </c>
      <c r="B43" s="36">
        <v>768.40000000000009</v>
      </c>
      <c r="C43" s="36">
        <v>3204.18</v>
      </c>
      <c r="D43" s="36">
        <v>331.8</v>
      </c>
      <c r="E43" s="36">
        <v>32.479999999999997</v>
      </c>
      <c r="F43" s="36">
        <v>0</v>
      </c>
    </row>
    <row r="44" spans="1:6" ht="19.2">
      <c r="A44" s="38">
        <v>44086</v>
      </c>
      <c r="B44" s="36">
        <v>505.68</v>
      </c>
      <c r="C44" s="36">
        <v>1226.82</v>
      </c>
      <c r="D44" s="36">
        <v>402.6</v>
      </c>
      <c r="E44" s="36">
        <v>21.119999999999997</v>
      </c>
      <c r="F44" s="36">
        <v>0</v>
      </c>
    </row>
    <row r="45" spans="1:6" ht="19.2">
      <c r="A45" s="38">
        <v>44087</v>
      </c>
      <c r="B45" s="36">
        <v>411.4</v>
      </c>
      <c r="C45" s="36">
        <v>2266.7199999999998</v>
      </c>
      <c r="D45" s="36">
        <v>283.81</v>
      </c>
      <c r="E45" s="36">
        <v>16.32</v>
      </c>
      <c r="F45" s="36">
        <v>0</v>
      </c>
    </row>
    <row r="46" spans="1:6" ht="19.2">
      <c r="A46" s="38">
        <v>44088</v>
      </c>
      <c r="B46" s="36">
        <v>474</v>
      </c>
      <c r="C46" s="36">
        <v>3602.6400000000003</v>
      </c>
      <c r="D46" s="36">
        <v>427.2</v>
      </c>
      <c r="E46" s="36">
        <v>47.25</v>
      </c>
      <c r="F46" s="36">
        <v>0</v>
      </c>
    </row>
    <row r="47" spans="1:6" ht="19.2">
      <c r="A47" s="38">
        <v>44089</v>
      </c>
      <c r="B47" s="36">
        <v>884.04</v>
      </c>
      <c r="C47" s="36">
        <v>5176.58</v>
      </c>
      <c r="D47" s="36">
        <v>685.02</v>
      </c>
      <c r="E47" s="36">
        <v>19.5</v>
      </c>
      <c r="F47" s="36">
        <v>0</v>
      </c>
    </row>
    <row r="48" spans="1:6" ht="19.2">
      <c r="A48" s="38">
        <v>44090</v>
      </c>
      <c r="B48" s="36">
        <v>979.99999999999989</v>
      </c>
      <c r="C48" s="36">
        <v>4129.6099999999997</v>
      </c>
      <c r="D48" s="36">
        <v>569.16000000000008</v>
      </c>
      <c r="E48" s="36">
        <v>33.06</v>
      </c>
      <c r="F48" s="36">
        <v>0</v>
      </c>
    </row>
    <row r="49" spans="1:6" ht="19.2">
      <c r="A49" s="38">
        <v>44091</v>
      </c>
      <c r="B49" s="36">
        <v>1081.5</v>
      </c>
      <c r="C49" s="36">
        <v>5113.3600000000006</v>
      </c>
      <c r="D49" s="36">
        <v>752.78000000000009</v>
      </c>
      <c r="E49" s="36">
        <v>51.66</v>
      </c>
      <c r="F49" s="36">
        <v>0</v>
      </c>
    </row>
    <row r="50" spans="1:6" ht="19.2">
      <c r="A50" s="38">
        <v>44092</v>
      </c>
      <c r="B50" s="36">
        <v>464.79999999999995</v>
      </c>
      <c r="C50" s="36">
        <v>4709.76</v>
      </c>
      <c r="D50" s="36">
        <v>388.8</v>
      </c>
      <c r="E50" s="36">
        <v>91.91</v>
      </c>
      <c r="F50" s="36">
        <v>0</v>
      </c>
    </row>
    <row r="51" spans="1:6" ht="19.2">
      <c r="A51" s="38">
        <v>44093</v>
      </c>
      <c r="B51" s="36">
        <v>312.89000000000004</v>
      </c>
      <c r="C51" s="36">
        <v>1354.43</v>
      </c>
      <c r="D51" s="36">
        <v>310.08</v>
      </c>
      <c r="E51" s="36">
        <v>29.88</v>
      </c>
      <c r="F51" s="36">
        <v>0</v>
      </c>
    </row>
    <row r="52" spans="1:6" ht="19.2">
      <c r="A52" s="38">
        <v>44094</v>
      </c>
      <c r="B52" s="36">
        <v>347.88</v>
      </c>
      <c r="C52" s="36">
        <v>2111.06</v>
      </c>
      <c r="D52" s="36">
        <v>218.94</v>
      </c>
      <c r="E52" s="36">
        <v>18.899999999999999</v>
      </c>
      <c r="F52" s="36">
        <v>0</v>
      </c>
    </row>
    <row r="53" spans="1:6" ht="19.2">
      <c r="A53" s="38">
        <v>44095</v>
      </c>
      <c r="B53" s="36">
        <v>520.31999999999994</v>
      </c>
      <c r="C53" s="36">
        <v>3647.98</v>
      </c>
      <c r="D53" s="36">
        <v>296.39999999999998</v>
      </c>
      <c r="E53" s="36">
        <v>25.110000000000003</v>
      </c>
      <c r="F53" s="36">
        <v>0</v>
      </c>
    </row>
    <row r="54" spans="1:6" ht="19.2">
      <c r="A54" s="38">
        <v>44096</v>
      </c>
      <c r="B54" s="36">
        <v>642.6</v>
      </c>
      <c r="C54" s="36">
        <v>6521.65</v>
      </c>
      <c r="D54" s="36">
        <v>267.3</v>
      </c>
      <c r="E54" s="36">
        <v>21.599999999999998</v>
      </c>
      <c r="F54" s="36">
        <v>0</v>
      </c>
    </row>
    <row r="55" spans="1:6" ht="19.2">
      <c r="A55" s="38">
        <v>44097</v>
      </c>
      <c r="B55" s="36">
        <v>750.40000000000009</v>
      </c>
      <c r="C55" s="36">
        <v>8162.22</v>
      </c>
      <c r="D55" s="36">
        <v>572.69999999999993</v>
      </c>
      <c r="E55" s="36">
        <v>37.599999999999994</v>
      </c>
      <c r="F55" s="36">
        <v>0</v>
      </c>
    </row>
    <row r="56" spans="1:6" ht="19.2">
      <c r="A56" s="38">
        <v>44098</v>
      </c>
      <c r="B56" s="36">
        <v>596.91</v>
      </c>
      <c r="C56" s="36">
        <v>6348.65</v>
      </c>
      <c r="D56" s="36">
        <v>558.57000000000005</v>
      </c>
      <c r="E56" s="36">
        <v>46.72</v>
      </c>
      <c r="F56" s="36">
        <v>0</v>
      </c>
    </row>
    <row r="57" spans="1:6" ht="19.2">
      <c r="A57" s="38">
        <v>44099</v>
      </c>
      <c r="B57" s="36">
        <v>518.70000000000005</v>
      </c>
      <c r="C57" s="36">
        <v>6267.3600000000006</v>
      </c>
      <c r="D57" s="36">
        <v>358.68</v>
      </c>
      <c r="E57" s="36">
        <v>40.92</v>
      </c>
      <c r="F57" s="36">
        <v>0</v>
      </c>
    </row>
    <row r="58" spans="1:6" ht="19.2">
      <c r="A58" s="38">
        <v>44100</v>
      </c>
      <c r="B58" s="36">
        <v>536.25</v>
      </c>
      <c r="C58" s="36">
        <v>1478.23</v>
      </c>
      <c r="D58" s="36">
        <v>331.09</v>
      </c>
      <c r="E58" s="36">
        <v>27.599999999999998</v>
      </c>
      <c r="F58" s="36">
        <v>0</v>
      </c>
    </row>
    <row r="59" spans="1:6" ht="19.2">
      <c r="A59" s="38">
        <v>44101</v>
      </c>
      <c r="B59" s="36">
        <v>574.86</v>
      </c>
      <c r="C59" s="36">
        <v>1787.52</v>
      </c>
      <c r="D59" s="36">
        <v>171.35999999999999</v>
      </c>
      <c r="E59" s="36">
        <v>19.459999999999997</v>
      </c>
      <c r="F59" s="36">
        <v>0</v>
      </c>
    </row>
    <row r="60" spans="1:6" ht="19.2">
      <c r="A60" s="38">
        <v>44102</v>
      </c>
      <c r="B60" s="36">
        <v>657.36</v>
      </c>
      <c r="C60" s="36">
        <v>6925.17</v>
      </c>
      <c r="D60" s="36">
        <v>229.81</v>
      </c>
      <c r="E60" s="36">
        <v>37.410000000000004</v>
      </c>
      <c r="F60" s="36">
        <v>0</v>
      </c>
    </row>
    <row r="61" spans="1:6" ht="19.2">
      <c r="A61" s="38">
        <v>44103</v>
      </c>
      <c r="B61" s="36">
        <v>606.91000000000008</v>
      </c>
      <c r="C61" s="36">
        <v>5213.7000000000007</v>
      </c>
      <c r="D61" s="36">
        <v>485.08000000000004</v>
      </c>
      <c r="E61" s="36">
        <v>22.400000000000002</v>
      </c>
      <c r="F61" s="36">
        <v>0</v>
      </c>
    </row>
    <row r="62" spans="1:6" ht="19.2">
      <c r="A62" s="38">
        <v>44104</v>
      </c>
      <c r="B62" s="36">
        <v>278.76</v>
      </c>
      <c r="C62" s="36">
        <v>1256.3100000000002</v>
      </c>
      <c r="D62" s="36">
        <v>236.32000000000002</v>
      </c>
      <c r="E62" s="36">
        <v>6.6000000000000005</v>
      </c>
      <c r="F62" s="36">
        <v>0</v>
      </c>
    </row>
    <row r="63" spans="1:6" ht="19.2">
      <c r="A63" s="38">
        <v>44105</v>
      </c>
      <c r="B63" s="36">
        <v>451.88</v>
      </c>
      <c r="C63" s="36">
        <v>773.49</v>
      </c>
      <c r="D63" s="36">
        <v>148.38999999999999</v>
      </c>
      <c r="E63" s="36">
        <v>10.01</v>
      </c>
      <c r="F63" s="36">
        <v>0</v>
      </c>
    </row>
    <row r="64" spans="1:6" ht="19.2">
      <c r="A64" s="38">
        <v>44106</v>
      </c>
      <c r="B64" s="36">
        <v>476.19</v>
      </c>
      <c r="C64" s="36">
        <v>1628.64</v>
      </c>
      <c r="D64" s="36">
        <v>224.86999999999998</v>
      </c>
      <c r="E64" s="36">
        <v>12.51</v>
      </c>
      <c r="F64" s="36">
        <v>0</v>
      </c>
    </row>
    <row r="65" spans="1:6" ht="19.2">
      <c r="A65" s="38">
        <v>44107</v>
      </c>
      <c r="B65" s="36">
        <v>625.05000000000007</v>
      </c>
      <c r="C65" s="36">
        <v>1396.5600000000002</v>
      </c>
      <c r="D65" s="36">
        <v>254.52</v>
      </c>
      <c r="E65" s="36">
        <v>8.68</v>
      </c>
      <c r="F65" s="36">
        <v>0</v>
      </c>
    </row>
    <row r="66" spans="1:6" ht="19.2">
      <c r="A66" s="38">
        <v>44108</v>
      </c>
      <c r="B66" s="36">
        <v>598.6</v>
      </c>
      <c r="C66" s="36">
        <v>2240</v>
      </c>
      <c r="D66" s="36">
        <v>244.39999999999998</v>
      </c>
      <c r="E66" s="36">
        <v>29.040000000000003</v>
      </c>
      <c r="F66" s="36">
        <v>0</v>
      </c>
    </row>
    <row r="67" spans="1:6" ht="19.2">
      <c r="A67" s="38">
        <v>44109</v>
      </c>
      <c r="B67" s="36">
        <v>353.28</v>
      </c>
      <c r="C67" s="36">
        <v>5535.6</v>
      </c>
      <c r="D67" s="36">
        <v>281.52</v>
      </c>
      <c r="E67" s="36">
        <v>42.24</v>
      </c>
      <c r="F67" s="36">
        <v>0</v>
      </c>
    </row>
    <row r="68" spans="1:6" ht="19.2">
      <c r="A68" s="38">
        <v>44110</v>
      </c>
      <c r="B68" s="36">
        <v>510</v>
      </c>
      <c r="C68" s="36">
        <v>3828.8099999999995</v>
      </c>
      <c r="D68" s="36">
        <v>558.79999999999995</v>
      </c>
      <c r="E68" s="36">
        <v>38.339999999999996</v>
      </c>
      <c r="F68" s="36">
        <v>0</v>
      </c>
    </row>
    <row r="69" spans="1:6" ht="19.2">
      <c r="A69" s="38">
        <v>44111</v>
      </c>
      <c r="B69" s="36">
        <v>753.82999999999993</v>
      </c>
      <c r="C69" s="36">
        <v>3708.25</v>
      </c>
      <c r="D69" s="36">
        <v>486.85</v>
      </c>
      <c r="E69" s="36">
        <v>21.32</v>
      </c>
      <c r="F69" s="36">
        <v>0</v>
      </c>
    </row>
    <row r="70" spans="1:6" ht="19.2">
      <c r="A70" s="38">
        <v>44112</v>
      </c>
      <c r="B70" s="36">
        <v>433.51</v>
      </c>
      <c r="C70" s="36">
        <v>6147.5999999999995</v>
      </c>
      <c r="D70" s="36">
        <v>539.98</v>
      </c>
      <c r="E70" s="36">
        <v>21.76</v>
      </c>
      <c r="F70" s="36">
        <v>0</v>
      </c>
    </row>
    <row r="71" spans="1:6" ht="19.2">
      <c r="A71" s="38">
        <v>44113</v>
      </c>
      <c r="B71" s="36">
        <v>262.89</v>
      </c>
      <c r="C71" s="36">
        <v>1738.85</v>
      </c>
      <c r="D71" s="36">
        <v>361.5</v>
      </c>
      <c r="E71" s="36">
        <v>22.799999999999997</v>
      </c>
      <c r="F71" s="36">
        <v>0</v>
      </c>
    </row>
    <row r="72" spans="1:6" ht="19.2">
      <c r="A72" s="38">
        <v>44114</v>
      </c>
      <c r="B72" s="36">
        <v>324.79999999999995</v>
      </c>
      <c r="C72" s="36">
        <v>1748.9099999999999</v>
      </c>
      <c r="D72" s="36">
        <v>274.5</v>
      </c>
      <c r="E72" s="36">
        <v>20.059999999999999</v>
      </c>
      <c r="F72" s="36">
        <v>0</v>
      </c>
    </row>
    <row r="73" spans="1:6" ht="19.2">
      <c r="A73" s="38">
        <v>44115</v>
      </c>
      <c r="B73" s="36">
        <v>564.61</v>
      </c>
      <c r="C73" s="36">
        <v>1896.84</v>
      </c>
      <c r="D73" s="36">
        <v>330.24</v>
      </c>
      <c r="E73" s="36">
        <v>30.82</v>
      </c>
      <c r="F73" s="36">
        <v>0</v>
      </c>
    </row>
    <row r="74" spans="1:6" ht="19.2">
      <c r="A74" s="38">
        <v>44116</v>
      </c>
      <c r="B74" s="36">
        <v>579.09</v>
      </c>
      <c r="C74" s="36">
        <v>6356.13</v>
      </c>
      <c r="D74" s="36">
        <v>385.28</v>
      </c>
      <c r="E74" s="36">
        <v>23.98</v>
      </c>
      <c r="F74" s="36">
        <v>0</v>
      </c>
    </row>
    <row r="75" spans="1:6" ht="19.2">
      <c r="A75" s="38">
        <v>44117</v>
      </c>
      <c r="B75" s="36">
        <v>319.28000000000003</v>
      </c>
      <c r="C75" s="36">
        <v>4938.5</v>
      </c>
      <c r="D75" s="36">
        <v>470.8</v>
      </c>
      <c r="E75" s="36">
        <v>25.25</v>
      </c>
      <c r="F75" s="36">
        <v>0</v>
      </c>
    </row>
    <row r="76" spans="1:6" ht="19.2">
      <c r="A76" s="38">
        <v>44118</v>
      </c>
      <c r="B76" s="36">
        <v>924.95999999999992</v>
      </c>
      <c r="C76" s="36">
        <v>7852.11</v>
      </c>
      <c r="D76" s="36">
        <v>496.48</v>
      </c>
      <c r="E76" s="36">
        <v>31.29</v>
      </c>
      <c r="F76" s="36">
        <v>0</v>
      </c>
    </row>
    <row r="77" spans="1:6" ht="19.2">
      <c r="A77" s="38">
        <v>44119</v>
      </c>
      <c r="B77" s="36">
        <v>801.42000000000007</v>
      </c>
      <c r="C77" s="36">
        <v>6630.5599999999995</v>
      </c>
      <c r="D77" s="36">
        <v>299</v>
      </c>
      <c r="E77" s="36">
        <v>60.42</v>
      </c>
      <c r="F77" s="36">
        <v>0</v>
      </c>
    </row>
    <row r="78" spans="1:6" ht="19.2">
      <c r="A78" s="38">
        <v>44120</v>
      </c>
      <c r="B78" s="36">
        <v>819.71999999999991</v>
      </c>
      <c r="C78" s="36">
        <v>4969.58</v>
      </c>
      <c r="D78" s="36">
        <v>502.84999999999997</v>
      </c>
      <c r="E78" s="36">
        <v>16.5</v>
      </c>
      <c r="F78" s="36">
        <v>0</v>
      </c>
    </row>
    <row r="79" spans="1:6" ht="19.2">
      <c r="A79" s="38">
        <v>44121</v>
      </c>
      <c r="B79" s="36">
        <v>532.43999999999994</v>
      </c>
      <c r="C79" s="36">
        <v>1011.24</v>
      </c>
      <c r="D79" s="36">
        <v>179.52</v>
      </c>
      <c r="E79" s="36">
        <v>11.25</v>
      </c>
      <c r="F79" s="36">
        <v>0</v>
      </c>
    </row>
    <row r="80" spans="1:6" ht="19.2">
      <c r="A80" s="38">
        <v>44122</v>
      </c>
      <c r="B80" s="36">
        <v>281.60000000000002</v>
      </c>
      <c r="C80" s="36">
        <v>2508</v>
      </c>
      <c r="D80" s="36">
        <v>391.68</v>
      </c>
      <c r="E80" s="36">
        <v>17.78</v>
      </c>
      <c r="F80" s="36">
        <v>0</v>
      </c>
    </row>
    <row r="81" spans="1:6" ht="19.2">
      <c r="A81" s="38">
        <v>44123</v>
      </c>
      <c r="B81" s="36">
        <v>643.75</v>
      </c>
      <c r="C81" s="36">
        <v>6656.2</v>
      </c>
      <c r="D81" s="36">
        <v>558.08999999999992</v>
      </c>
      <c r="E81" s="36">
        <v>58.759999999999991</v>
      </c>
      <c r="F81" s="36">
        <v>0</v>
      </c>
    </row>
    <row r="82" spans="1:6" ht="19.2">
      <c r="A82" s="38">
        <v>44124</v>
      </c>
      <c r="B82" s="36">
        <v>394.2</v>
      </c>
      <c r="C82" s="36">
        <v>4276.5200000000004</v>
      </c>
      <c r="D82" s="36">
        <v>349.14</v>
      </c>
      <c r="E82" s="36">
        <v>33.97</v>
      </c>
      <c r="F82" s="36">
        <v>0</v>
      </c>
    </row>
    <row r="83" spans="1:6" ht="19.2">
      <c r="A83" s="38">
        <v>44125</v>
      </c>
      <c r="B83" s="36">
        <v>509.61999999999995</v>
      </c>
      <c r="C83" s="36">
        <v>6278.4800000000005</v>
      </c>
      <c r="D83" s="36">
        <v>388.04</v>
      </c>
      <c r="E83" s="36">
        <v>22.68</v>
      </c>
      <c r="F83" s="36">
        <v>0</v>
      </c>
    </row>
    <row r="84" spans="1:6" ht="19.2">
      <c r="A84" s="38">
        <v>44126</v>
      </c>
      <c r="B84" s="36">
        <v>741.46</v>
      </c>
      <c r="C84" s="36">
        <v>6475.35</v>
      </c>
      <c r="D84" s="36">
        <v>440.67</v>
      </c>
      <c r="E84" s="36">
        <v>23.779999999999998</v>
      </c>
      <c r="F84" s="36">
        <v>0</v>
      </c>
    </row>
    <row r="85" spans="1:6" ht="19.2">
      <c r="A85" s="38">
        <v>44127</v>
      </c>
      <c r="B85" s="36">
        <v>674.7</v>
      </c>
      <c r="C85" s="36">
        <v>3972.66</v>
      </c>
      <c r="D85" s="36">
        <v>451.61999999999995</v>
      </c>
      <c r="E85" s="36">
        <v>28.82</v>
      </c>
      <c r="F85" s="36">
        <v>0</v>
      </c>
    </row>
    <row r="86" spans="1:6" ht="19.2">
      <c r="A86" s="38">
        <v>44128</v>
      </c>
      <c r="B86" s="36">
        <v>554.17999999999995</v>
      </c>
      <c r="C86" s="36">
        <v>1199.26</v>
      </c>
      <c r="D86" s="36">
        <v>251.46</v>
      </c>
      <c r="E86" s="36">
        <v>8.5499999999999989</v>
      </c>
      <c r="F86" s="36">
        <v>0</v>
      </c>
    </row>
    <row r="87" spans="1:6" ht="19.2">
      <c r="A87" s="38">
        <v>44129</v>
      </c>
      <c r="B87" s="36">
        <v>263.25</v>
      </c>
      <c r="C87" s="36">
        <v>1737.1200000000001</v>
      </c>
      <c r="D87" s="36">
        <v>143.26</v>
      </c>
      <c r="E87" s="36">
        <v>16.8</v>
      </c>
      <c r="F87" s="36">
        <v>0</v>
      </c>
    </row>
    <row r="88" spans="1:6" ht="19.2">
      <c r="A88" s="38">
        <v>44130</v>
      </c>
      <c r="B88" s="36">
        <v>309.12</v>
      </c>
      <c r="C88" s="36">
        <v>7526.7800000000007</v>
      </c>
      <c r="D88" s="36">
        <v>423.19</v>
      </c>
      <c r="E88" s="36">
        <v>44.88</v>
      </c>
      <c r="F88" s="36">
        <v>0</v>
      </c>
    </row>
    <row r="89" spans="1:6" ht="19.2">
      <c r="A89" s="38">
        <v>44131</v>
      </c>
      <c r="B89" s="36">
        <v>803.32</v>
      </c>
      <c r="C89" s="36">
        <v>5000</v>
      </c>
      <c r="D89" s="36">
        <v>531.36</v>
      </c>
      <c r="E89" s="36">
        <v>33.619999999999997</v>
      </c>
      <c r="F89" s="36">
        <v>0</v>
      </c>
    </row>
    <row r="90" spans="1:6" ht="19.2">
      <c r="A90" s="38">
        <v>44132</v>
      </c>
      <c r="B90" s="36">
        <v>385.92</v>
      </c>
      <c r="C90" s="36">
        <v>5300.04</v>
      </c>
      <c r="D90" s="36">
        <v>523.52</v>
      </c>
      <c r="E90" s="36">
        <v>28.52</v>
      </c>
      <c r="F90" s="36">
        <v>0</v>
      </c>
    </row>
    <row r="91" spans="1:6" ht="19.2">
      <c r="A91" s="38">
        <v>44133</v>
      </c>
      <c r="B91" s="36">
        <v>810</v>
      </c>
      <c r="C91" s="36">
        <v>5025.32</v>
      </c>
      <c r="D91" s="36">
        <v>630.48</v>
      </c>
      <c r="E91" s="36">
        <v>31.610000000000003</v>
      </c>
      <c r="F91" s="36">
        <v>0</v>
      </c>
    </row>
    <row r="92" spans="1:6" ht="19.2">
      <c r="A92" s="38">
        <v>44134</v>
      </c>
      <c r="B92" s="36">
        <v>717.8</v>
      </c>
      <c r="C92" s="36">
        <v>4850.2800000000007</v>
      </c>
      <c r="D92" s="36">
        <v>472</v>
      </c>
      <c r="E92" s="36">
        <v>27.3</v>
      </c>
      <c r="F92" s="36">
        <v>0</v>
      </c>
    </row>
    <row r="93" spans="1:6" ht="19.2">
      <c r="A93" s="38">
        <v>44135</v>
      </c>
      <c r="B93" s="36">
        <v>569.24</v>
      </c>
      <c r="C93" s="36">
        <v>1716.8000000000002</v>
      </c>
      <c r="D93" s="36">
        <v>140</v>
      </c>
      <c r="E93" s="36">
        <v>12.87</v>
      </c>
      <c r="F93" s="36">
        <v>0</v>
      </c>
    </row>
    <row r="94" spans="1:6" ht="19.2">
      <c r="A94" s="38">
        <v>44136</v>
      </c>
      <c r="B94" s="36">
        <v>377.74</v>
      </c>
      <c r="C94" s="36">
        <v>1677.96</v>
      </c>
      <c r="D94" s="36">
        <v>127.8</v>
      </c>
      <c r="E94" s="36">
        <v>25.2</v>
      </c>
      <c r="F94" s="36">
        <v>0</v>
      </c>
    </row>
    <row r="95" spans="1:6" ht="19.2">
      <c r="A95" s="38">
        <v>44137</v>
      </c>
      <c r="B95" s="36">
        <v>491.40000000000003</v>
      </c>
      <c r="C95" s="36">
        <v>8961.92</v>
      </c>
      <c r="D95" s="36">
        <v>309.54000000000002</v>
      </c>
      <c r="E95" s="36">
        <v>21.349999999999998</v>
      </c>
      <c r="F95" s="36">
        <v>0</v>
      </c>
    </row>
    <row r="96" spans="1:6" ht="19.2">
      <c r="A96" s="38">
        <v>44138</v>
      </c>
      <c r="B96" s="36">
        <v>494.46</v>
      </c>
      <c r="C96" s="36">
        <v>6628.1100000000006</v>
      </c>
      <c r="D96" s="36">
        <v>342.37</v>
      </c>
      <c r="E96" s="36">
        <v>51.8</v>
      </c>
      <c r="F96" s="36">
        <v>0</v>
      </c>
    </row>
    <row r="97" spans="1:6" ht="19.2">
      <c r="A97" s="38">
        <v>44139</v>
      </c>
      <c r="B97" s="36">
        <v>748.33999999999992</v>
      </c>
      <c r="C97" s="36">
        <v>4309</v>
      </c>
      <c r="D97" s="36">
        <v>404.95</v>
      </c>
      <c r="E97" s="36">
        <v>28.35</v>
      </c>
      <c r="F97" s="36">
        <v>0</v>
      </c>
    </row>
    <row r="98" spans="1:6" ht="19.2">
      <c r="A98" s="38">
        <v>44140</v>
      </c>
      <c r="B98" s="36">
        <v>656.32</v>
      </c>
      <c r="C98" s="36">
        <v>6901.29</v>
      </c>
      <c r="D98" s="36">
        <v>416.13</v>
      </c>
      <c r="E98" s="36">
        <v>27.04</v>
      </c>
      <c r="F98" s="36">
        <v>0</v>
      </c>
    </row>
    <row r="99" spans="1:6" ht="19.2">
      <c r="A99" s="38">
        <v>44141</v>
      </c>
      <c r="B99" s="36">
        <v>649.77</v>
      </c>
      <c r="C99" s="36">
        <v>8501.24</v>
      </c>
      <c r="D99" s="36">
        <v>241.15</v>
      </c>
      <c r="E99" s="36">
        <v>18.400000000000002</v>
      </c>
      <c r="F99" s="36">
        <v>0</v>
      </c>
    </row>
    <row r="100" spans="1:6" ht="19.2">
      <c r="A100" s="38">
        <v>44142</v>
      </c>
      <c r="B100" s="36">
        <v>465.35999999999996</v>
      </c>
      <c r="C100" s="36">
        <v>1974.39</v>
      </c>
      <c r="D100" s="36">
        <v>340.75</v>
      </c>
      <c r="E100" s="36">
        <v>15.2</v>
      </c>
      <c r="F100" s="36">
        <v>0</v>
      </c>
    </row>
    <row r="101" spans="1:6" ht="19.2">
      <c r="A101" s="38">
        <v>44143</v>
      </c>
      <c r="B101" s="36">
        <v>720.90000000000009</v>
      </c>
      <c r="C101" s="36">
        <v>3152.7599999999998</v>
      </c>
      <c r="D101" s="36">
        <v>376.31</v>
      </c>
      <c r="E101" s="36">
        <v>12.06</v>
      </c>
      <c r="F101" s="36">
        <v>0</v>
      </c>
    </row>
    <row r="102" spans="1:6" ht="19.2">
      <c r="A102" s="38">
        <v>44144</v>
      </c>
      <c r="B102" s="36">
        <v>675.15</v>
      </c>
      <c r="C102" s="36">
        <v>5234.88</v>
      </c>
      <c r="D102" s="36">
        <v>497.04</v>
      </c>
      <c r="E102" s="36">
        <v>15.12</v>
      </c>
      <c r="F102" s="36">
        <v>0</v>
      </c>
    </row>
    <row r="103" spans="1:6" ht="19.2">
      <c r="A103" s="38">
        <v>44145</v>
      </c>
      <c r="B103" s="36">
        <v>781.56</v>
      </c>
      <c r="C103" s="36">
        <v>5816.55</v>
      </c>
      <c r="D103" s="36">
        <v>405.72</v>
      </c>
      <c r="E103" s="36">
        <v>25.68</v>
      </c>
      <c r="F103" s="36">
        <v>0</v>
      </c>
    </row>
    <row r="104" spans="1:6" ht="19.2">
      <c r="A104" s="38">
        <v>44146</v>
      </c>
      <c r="B104" s="36">
        <v>905.28</v>
      </c>
      <c r="C104" s="36">
        <v>6417.5999999999995</v>
      </c>
      <c r="D104" s="36">
        <v>555.99</v>
      </c>
      <c r="E104" s="36">
        <v>22.78</v>
      </c>
      <c r="F104" s="36">
        <v>0</v>
      </c>
    </row>
    <row r="105" spans="1:6" ht="19.2">
      <c r="A105" s="38">
        <v>44147</v>
      </c>
      <c r="B105" s="36">
        <v>922.35</v>
      </c>
      <c r="C105" s="36">
        <v>7064.14</v>
      </c>
      <c r="D105" s="36">
        <v>498.48</v>
      </c>
      <c r="E105" s="36">
        <v>104.28</v>
      </c>
      <c r="F105" s="36">
        <v>0</v>
      </c>
    </row>
    <row r="106" spans="1:6" ht="19.2">
      <c r="A106" s="38">
        <v>44148</v>
      </c>
      <c r="B106" s="36">
        <v>599.76</v>
      </c>
      <c r="C106" s="36">
        <v>4932.1000000000004</v>
      </c>
      <c r="D106" s="36">
        <v>400.97999999999996</v>
      </c>
      <c r="E106" s="36">
        <v>169.85999999999999</v>
      </c>
      <c r="F106" s="36">
        <v>0</v>
      </c>
    </row>
    <row r="107" spans="1:6" ht="19.2">
      <c r="A107" s="38">
        <v>44149</v>
      </c>
      <c r="B107" s="36">
        <v>661.25</v>
      </c>
      <c r="C107" s="36">
        <v>2471.63</v>
      </c>
      <c r="D107" s="36">
        <v>132.09</v>
      </c>
      <c r="E107" s="36">
        <v>36.72</v>
      </c>
      <c r="F107" s="36">
        <v>0</v>
      </c>
    </row>
    <row r="108" spans="1:6" ht="19.2">
      <c r="A108" s="38">
        <v>44150</v>
      </c>
      <c r="B108" s="36">
        <v>326.95999999999998</v>
      </c>
      <c r="C108" s="36">
        <v>1839.18</v>
      </c>
      <c r="D108" s="36">
        <v>222.74</v>
      </c>
      <c r="E108" s="36">
        <v>12.959999999999999</v>
      </c>
      <c r="F108" s="36">
        <v>0</v>
      </c>
    </row>
    <row r="109" spans="1:6" ht="19.2">
      <c r="A109" s="38">
        <v>44151</v>
      </c>
      <c r="B109" s="36">
        <v>869.88</v>
      </c>
      <c r="C109" s="36">
        <v>6237.7</v>
      </c>
      <c r="D109" s="36">
        <v>646.76</v>
      </c>
      <c r="E109" s="36">
        <v>53.2</v>
      </c>
      <c r="F109" s="36">
        <v>0</v>
      </c>
    </row>
    <row r="110" spans="1:6" ht="19.2">
      <c r="A110" s="38">
        <v>44152</v>
      </c>
      <c r="B110" s="36">
        <v>1086.32</v>
      </c>
      <c r="C110" s="36">
        <v>9636.119999999999</v>
      </c>
      <c r="D110" s="36">
        <v>319.2</v>
      </c>
      <c r="E110" s="36">
        <v>55.199999999999996</v>
      </c>
      <c r="F110" s="36">
        <v>0</v>
      </c>
    </row>
    <row r="111" spans="1:6" ht="19.2">
      <c r="A111" s="38">
        <v>44153</v>
      </c>
      <c r="B111" s="36">
        <v>395.82000000000005</v>
      </c>
      <c r="C111" s="36">
        <v>6186.1399999999994</v>
      </c>
      <c r="D111" s="36">
        <v>318.2</v>
      </c>
      <c r="E111" s="36">
        <v>17.25</v>
      </c>
      <c r="F111" s="36">
        <v>0</v>
      </c>
    </row>
    <row r="112" spans="1:6" ht="19.2">
      <c r="A112" s="38">
        <v>44154</v>
      </c>
      <c r="B112" s="36">
        <v>1177.3999999999999</v>
      </c>
      <c r="C112" s="36">
        <v>3450.66</v>
      </c>
      <c r="D112" s="36">
        <v>453.15</v>
      </c>
      <c r="E112" s="36">
        <v>16.5</v>
      </c>
      <c r="F112" s="36">
        <v>0</v>
      </c>
    </row>
    <row r="113" spans="1:6" ht="19.2">
      <c r="A113" s="38">
        <v>44155</v>
      </c>
      <c r="B113" s="36">
        <v>639.54</v>
      </c>
      <c r="C113" s="36">
        <v>4841.28</v>
      </c>
      <c r="D113" s="36">
        <v>437.08</v>
      </c>
      <c r="E113" s="36">
        <v>25.9</v>
      </c>
      <c r="F113" s="36">
        <v>0</v>
      </c>
    </row>
    <row r="114" spans="1:6" ht="19.2">
      <c r="A114" s="38">
        <v>44156</v>
      </c>
      <c r="B114" s="36">
        <v>379.6</v>
      </c>
      <c r="C114" s="36">
        <v>3241.2</v>
      </c>
      <c r="D114" s="36">
        <v>299</v>
      </c>
      <c r="E114" s="36">
        <v>21.93</v>
      </c>
      <c r="F114" s="36">
        <v>0</v>
      </c>
    </row>
    <row r="115" spans="1:6" ht="19.2">
      <c r="A115" s="38">
        <v>44157</v>
      </c>
      <c r="B115" s="36">
        <v>301.60000000000002</v>
      </c>
      <c r="C115" s="36">
        <v>2034.76</v>
      </c>
      <c r="D115" s="36">
        <v>271.04000000000002</v>
      </c>
      <c r="E115" s="36">
        <v>19.11</v>
      </c>
      <c r="F115" s="36">
        <v>0</v>
      </c>
    </row>
    <row r="116" spans="1:6" ht="19.2">
      <c r="A116" s="38">
        <v>44158</v>
      </c>
      <c r="B116" s="36">
        <v>1027.21</v>
      </c>
      <c r="C116" s="36">
        <v>3213.5</v>
      </c>
      <c r="D116" s="36">
        <v>487</v>
      </c>
      <c r="E116" s="36">
        <v>31.68</v>
      </c>
      <c r="F116" s="36">
        <v>0</v>
      </c>
    </row>
    <row r="117" spans="1:6" ht="19.2">
      <c r="A117" s="38">
        <v>44159</v>
      </c>
      <c r="B117" s="36">
        <v>394.90000000000003</v>
      </c>
      <c r="C117" s="36">
        <v>4666.12</v>
      </c>
      <c r="D117" s="36">
        <v>540</v>
      </c>
      <c r="E117" s="36">
        <v>26.6</v>
      </c>
      <c r="F117" s="36">
        <v>0</v>
      </c>
    </row>
    <row r="118" spans="1:6" ht="19.2">
      <c r="A118" s="38">
        <v>44160</v>
      </c>
      <c r="B118" s="36">
        <v>1124.6399999999999</v>
      </c>
      <c r="C118" s="36">
        <v>7604.0999999999995</v>
      </c>
      <c r="D118" s="36">
        <v>713.93999999999994</v>
      </c>
      <c r="E118" s="36">
        <v>25.23</v>
      </c>
      <c r="F118" s="36">
        <v>0</v>
      </c>
    </row>
    <row r="119" spans="1:6" ht="19.2">
      <c r="A119" s="38">
        <v>44161</v>
      </c>
      <c r="B119" s="36">
        <v>570.13</v>
      </c>
      <c r="C119" s="36">
        <v>4168.5600000000004</v>
      </c>
      <c r="D119" s="36">
        <v>479.11999999999995</v>
      </c>
      <c r="E119" s="36">
        <v>65.28</v>
      </c>
      <c r="F119" s="36">
        <v>0</v>
      </c>
    </row>
    <row r="120" spans="1:6" ht="19.2">
      <c r="A120" s="38">
        <v>44162</v>
      </c>
      <c r="B120" s="36">
        <v>735.90000000000009</v>
      </c>
      <c r="C120" s="36">
        <v>4306.38</v>
      </c>
      <c r="D120" s="36">
        <v>233.5</v>
      </c>
      <c r="E120" s="36">
        <v>16.5</v>
      </c>
      <c r="F120" s="36">
        <v>0</v>
      </c>
    </row>
    <row r="121" spans="1:6" ht="19.2">
      <c r="A121" s="38">
        <v>44163</v>
      </c>
      <c r="B121" s="36">
        <v>349.8</v>
      </c>
      <c r="C121" s="36">
        <v>1103.3399999999999</v>
      </c>
      <c r="D121" s="36">
        <v>400.04</v>
      </c>
      <c r="E121" s="36">
        <v>13.02</v>
      </c>
      <c r="F121" s="36">
        <v>0</v>
      </c>
    </row>
    <row r="122" spans="1:6" ht="19.2">
      <c r="A122" s="38">
        <v>44164</v>
      </c>
      <c r="B122" s="36">
        <v>719.94999999999993</v>
      </c>
      <c r="C122" s="36">
        <v>1578.96</v>
      </c>
      <c r="D122" s="36">
        <v>209.71</v>
      </c>
      <c r="E122" s="36">
        <v>32.67</v>
      </c>
      <c r="F122" s="36">
        <v>0</v>
      </c>
    </row>
    <row r="123" spans="1:6" ht="19.2">
      <c r="A123" s="38">
        <v>44165</v>
      </c>
      <c r="B123" s="36">
        <v>965.47</v>
      </c>
      <c r="C123" s="36">
        <v>7603.04</v>
      </c>
      <c r="D123" s="36">
        <v>629.52</v>
      </c>
      <c r="E123" s="36">
        <v>53.75</v>
      </c>
      <c r="F123" s="36">
        <v>0</v>
      </c>
    </row>
    <row r="124" spans="1:6" ht="19.2">
      <c r="A124" s="38">
        <v>44166</v>
      </c>
      <c r="B124" s="36">
        <v>1021.1999999999999</v>
      </c>
      <c r="C124" s="36">
        <v>5727.12</v>
      </c>
      <c r="D124" s="36">
        <v>646.36</v>
      </c>
      <c r="E124" s="36">
        <v>64.66</v>
      </c>
      <c r="F124" s="36">
        <v>0</v>
      </c>
    </row>
    <row r="125" spans="1:6" ht="19.2">
      <c r="A125" s="38">
        <v>44167</v>
      </c>
      <c r="B125" s="36">
        <v>844.1099999999999</v>
      </c>
      <c r="C125" s="36">
        <v>9015.9700000000012</v>
      </c>
      <c r="D125" s="36">
        <v>529.36</v>
      </c>
      <c r="E125" s="36">
        <v>28.88</v>
      </c>
      <c r="F125" s="36">
        <v>0</v>
      </c>
    </row>
    <row r="126" spans="1:6" ht="19.2">
      <c r="A126" s="38">
        <v>44168</v>
      </c>
      <c r="B126" s="36">
        <v>467.1</v>
      </c>
      <c r="C126" s="36">
        <v>4139.12</v>
      </c>
      <c r="D126" s="36">
        <v>764.4</v>
      </c>
      <c r="E126" s="36">
        <v>38.71</v>
      </c>
      <c r="F126" s="36">
        <v>0</v>
      </c>
    </row>
    <row r="127" spans="1:6" ht="19.2">
      <c r="A127" s="38">
        <v>44169</v>
      </c>
      <c r="B127" s="36">
        <v>587.93999999999994</v>
      </c>
      <c r="C127" s="36">
        <v>5794.2</v>
      </c>
      <c r="D127" s="36">
        <v>575.82000000000005</v>
      </c>
      <c r="E127" s="36">
        <v>42.78</v>
      </c>
      <c r="F127" s="36">
        <v>0</v>
      </c>
    </row>
    <row r="128" spans="1:6" ht="19.2">
      <c r="A128" s="38">
        <v>44170</v>
      </c>
      <c r="B128" s="36">
        <v>743.4</v>
      </c>
      <c r="C128" s="36">
        <v>2658.9500000000003</v>
      </c>
      <c r="D128" s="36">
        <v>436.25</v>
      </c>
      <c r="E128" s="36">
        <v>32.659999999999997</v>
      </c>
      <c r="F128" s="36">
        <v>0</v>
      </c>
    </row>
    <row r="129" spans="1:6" ht="19.2">
      <c r="A129" s="38">
        <v>44171</v>
      </c>
      <c r="B129" s="36">
        <v>306.5</v>
      </c>
      <c r="C129" s="36">
        <v>2234.7000000000003</v>
      </c>
      <c r="D129" s="36">
        <v>211.05</v>
      </c>
      <c r="E129" s="36">
        <v>24.64</v>
      </c>
      <c r="F129" s="36">
        <v>0</v>
      </c>
    </row>
    <row r="130" spans="1:6" ht="19.2">
      <c r="A130" s="38">
        <v>44172</v>
      </c>
      <c r="B130" s="36">
        <v>980</v>
      </c>
      <c r="C130" s="36">
        <v>5526.3</v>
      </c>
      <c r="D130" s="36">
        <v>341.46</v>
      </c>
      <c r="E130" s="36">
        <v>45.78</v>
      </c>
      <c r="F130" s="36">
        <v>0</v>
      </c>
    </row>
    <row r="131" spans="1:6" ht="19.2">
      <c r="A131" s="38">
        <v>44173</v>
      </c>
      <c r="B131" s="36">
        <v>1007.5</v>
      </c>
      <c r="C131" s="36">
        <v>6608.8</v>
      </c>
      <c r="D131" s="36">
        <v>568.17000000000007</v>
      </c>
      <c r="E131" s="36">
        <v>34.4</v>
      </c>
      <c r="F131" s="36">
        <v>0</v>
      </c>
    </row>
    <row r="132" spans="1:6" ht="19.2">
      <c r="A132" s="38">
        <v>44174</v>
      </c>
      <c r="B132" s="36">
        <v>1212.7</v>
      </c>
      <c r="C132" s="36">
        <v>4953.96</v>
      </c>
      <c r="D132" s="36">
        <v>411.44</v>
      </c>
      <c r="E132" s="36">
        <v>39.549999999999997</v>
      </c>
      <c r="F132" s="36">
        <v>0</v>
      </c>
    </row>
    <row r="133" spans="1:6" ht="19.2">
      <c r="A133" s="38">
        <v>44175</v>
      </c>
      <c r="B133" s="36">
        <v>1213.0800000000002</v>
      </c>
      <c r="C133" s="36">
        <v>8760.82</v>
      </c>
      <c r="D133" s="36">
        <v>330.12</v>
      </c>
      <c r="E133" s="36">
        <v>65.36</v>
      </c>
      <c r="F133" s="36">
        <v>0</v>
      </c>
    </row>
    <row r="134" spans="1:6" ht="19.2">
      <c r="A134" s="38">
        <v>44176</v>
      </c>
      <c r="B134" s="36">
        <v>1068.1199999999999</v>
      </c>
      <c r="C134" s="36">
        <v>4288.7</v>
      </c>
      <c r="D134" s="36">
        <v>579.53</v>
      </c>
      <c r="E134" s="36">
        <v>53.35</v>
      </c>
      <c r="F134" s="36">
        <v>0</v>
      </c>
    </row>
    <row r="135" spans="1:6" ht="19.2">
      <c r="A135" s="38">
        <v>44177</v>
      </c>
      <c r="B135" s="36">
        <v>745.88</v>
      </c>
      <c r="C135" s="36">
        <v>1788.4</v>
      </c>
      <c r="D135" s="36">
        <v>223.44000000000003</v>
      </c>
      <c r="E135" s="36">
        <v>32.119999999999997</v>
      </c>
      <c r="F135" s="36">
        <v>0</v>
      </c>
    </row>
    <row r="136" spans="1:6" ht="19.2">
      <c r="A136" s="38">
        <v>44178</v>
      </c>
      <c r="B136" s="36">
        <v>854.26</v>
      </c>
      <c r="C136" s="36">
        <v>3566.7000000000003</v>
      </c>
      <c r="D136" s="36">
        <v>564.04999999999995</v>
      </c>
      <c r="E136" s="36">
        <v>52.15</v>
      </c>
      <c r="F136" s="36">
        <v>0</v>
      </c>
    </row>
    <row r="137" spans="1:6" ht="19.2">
      <c r="A137" s="38">
        <v>44179</v>
      </c>
      <c r="B137" s="36">
        <v>804.58</v>
      </c>
      <c r="C137" s="36">
        <v>4429.75</v>
      </c>
      <c r="D137" s="36">
        <v>769.8599999999999</v>
      </c>
      <c r="E137" s="36">
        <v>64.349999999999994</v>
      </c>
      <c r="F137" s="36">
        <v>0</v>
      </c>
    </row>
    <row r="138" spans="1:6" ht="19.2">
      <c r="A138" s="38">
        <v>44180</v>
      </c>
      <c r="B138" s="36">
        <v>1168.48</v>
      </c>
      <c r="C138" s="36">
        <v>8979.74</v>
      </c>
      <c r="D138" s="36">
        <v>815.04</v>
      </c>
      <c r="E138" s="36">
        <v>21.76</v>
      </c>
      <c r="F138" s="36">
        <v>0</v>
      </c>
    </row>
    <row r="139" spans="1:6" ht="19.2">
      <c r="A139" s="38">
        <v>44181</v>
      </c>
      <c r="B139" s="36">
        <v>834.96</v>
      </c>
      <c r="C139" s="36">
        <v>8788.15</v>
      </c>
      <c r="D139" s="36">
        <v>402.8</v>
      </c>
      <c r="E139" s="36">
        <v>44.5</v>
      </c>
      <c r="F139" s="36">
        <v>0</v>
      </c>
    </row>
    <row r="140" spans="1:6" ht="19.2">
      <c r="A140" s="38">
        <v>44182</v>
      </c>
      <c r="B140" s="36">
        <v>1127.4599999999998</v>
      </c>
      <c r="C140" s="36">
        <v>3476</v>
      </c>
      <c r="D140" s="36">
        <v>798.32</v>
      </c>
      <c r="E140" s="36">
        <v>89.68</v>
      </c>
      <c r="F140" s="36">
        <v>0</v>
      </c>
    </row>
    <row r="141" spans="1:6" ht="19.2">
      <c r="A141" s="38">
        <v>44183</v>
      </c>
      <c r="B141" s="36">
        <v>587.12</v>
      </c>
      <c r="C141" s="36">
        <v>3355.04</v>
      </c>
      <c r="D141" s="36">
        <v>640.56000000000006</v>
      </c>
      <c r="E141" s="36">
        <v>53.199999999999996</v>
      </c>
      <c r="F141" s="36">
        <v>0</v>
      </c>
    </row>
    <row r="142" spans="1:6" ht="19.2">
      <c r="A142" s="38">
        <v>44184</v>
      </c>
      <c r="B142" s="36">
        <v>519.57999999999993</v>
      </c>
      <c r="C142" s="36">
        <v>1964</v>
      </c>
      <c r="D142" s="36">
        <v>334.4</v>
      </c>
      <c r="E142" s="36">
        <v>34.72</v>
      </c>
      <c r="F142" s="36">
        <v>0</v>
      </c>
    </row>
    <row r="143" spans="1:6" ht="19.2">
      <c r="A143" s="38">
        <v>44185</v>
      </c>
      <c r="B143" s="36">
        <v>424.32000000000005</v>
      </c>
      <c r="C143" s="36">
        <v>3020.72</v>
      </c>
      <c r="D143" s="36">
        <v>470.58</v>
      </c>
      <c r="E143" s="36">
        <v>19.209999999999997</v>
      </c>
      <c r="F143" s="36">
        <v>0</v>
      </c>
    </row>
    <row r="144" spans="1:6" ht="19.2">
      <c r="A144" s="38">
        <v>44186</v>
      </c>
      <c r="B144" s="36">
        <v>593.29000000000008</v>
      </c>
      <c r="C144" s="36">
        <v>6997.2000000000007</v>
      </c>
      <c r="D144" s="36">
        <v>697.68000000000006</v>
      </c>
      <c r="E144" s="36">
        <v>32.200000000000003</v>
      </c>
      <c r="F144" s="36">
        <v>0</v>
      </c>
    </row>
    <row r="145" spans="1:6" ht="19.2">
      <c r="A145" s="38">
        <v>44187</v>
      </c>
      <c r="B145" s="36">
        <v>1066.6600000000001</v>
      </c>
      <c r="C145" s="36">
        <v>6215.76</v>
      </c>
      <c r="D145" s="36">
        <v>442.68</v>
      </c>
      <c r="E145" s="36">
        <v>73.2</v>
      </c>
      <c r="F145" s="36">
        <v>0</v>
      </c>
    </row>
    <row r="146" spans="1:6" ht="19.2">
      <c r="A146" s="38">
        <v>44188</v>
      </c>
      <c r="B146" s="36">
        <v>415.52000000000004</v>
      </c>
      <c r="C146" s="36">
        <v>4271.3599999999997</v>
      </c>
      <c r="D146" s="36">
        <v>448.2</v>
      </c>
      <c r="E146" s="36">
        <v>38.270000000000003</v>
      </c>
      <c r="F146" s="36">
        <v>0</v>
      </c>
    </row>
    <row r="147" spans="1:6" ht="19.2">
      <c r="A147" s="38">
        <v>44189</v>
      </c>
      <c r="B147" s="36">
        <v>631.75</v>
      </c>
      <c r="C147" s="36">
        <v>6482.92</v>
      </c>
      <c r="D147" s="36">
        <v>683.55</v>
      </c>
      <c r="E147" s="36">
        <v>24.08</v>
      </c>
      <c r="F147" s="36">
        <v>0</v>
      </c>
    </row>
    <row r="148" spans="1:6" ht="19.2">
      <c r="A148" s="38">
        <v>44190</v>
      </c>
      <c r="B148" s="36">
        <v>336.71999999999997</v>
      </c>
      <c r="C148" s="36">
        <v>2387</v>
      </c>
      <c r="D148" s="36">
        <v>490.5</v>
      </c>
      <c r="E148" s="36">
        <v>8.4</v>
      </c>
      <c r="F148" s="36">
        <v>0</v>
      </c>
    </row>
    <row r="149" spans="1:6" ht="19.2">
      <c r="A149" s="38">
        <v>44191</v>
      </c>
      <c r="B149" s="36">
        <v>355.8</v>
      </c>
      <c r="C149" s="36">
        <v>1770.8</v>
      </c>
      <c r="D149" s="36">
        <v>540</v>
      </c>
      <c r="E149" s="36">
        <v>26.8</v>
      </c>
      <c r="F149" s="36">
        <v>0</v>
      </c>
    </row>
    <row r="150" spans="1:6" ht="19.2">
      <c r="A150" s="38">
        <v>44192</v>
      </c>
      <c r="B150" s="36">
        <v>643</v>
      </c>
      <c r="C150" s="36">
        <v>2485</v>
      </c>
      <c r="D150" s="36">
        <v>239.58</v>
      </c>
      <c r="E150" s="36">
        <v>16.16</v>
      </c>
      <c r="F150" s="36">
        <v>0</v>
      </c>
    </row>
    <row r="151" spans="1:6" ht="19.2">
      <c r="A151" s="38">
        <v>44193</v>
      </c>
      <c r="B151" s="36">
        <v>1105.92</v>
      </c>
      <c r="C151" s="36">
        <v>4727.0999999999995</v>
      </c>
      <c r="D151" s="36">
        <v>757.76</v>
      </c>
      <c r="E151" s="36">
        <v>27.74</v>
      </c>
      <c r="F151" s="36">
        <v>0</v>
      </c>
    </row>
    <row r="152" spans="1:6" ht="19.2">
      <c r="A152" s="38">
        <v>44194</v>
      </c>
      <c r="B152" s="36">
        <v>706.16</v>
      </c>
      <c r="C152" s="36">
        <v>9660</v>
      </c>
      <c r="D152" s="36">
        <v>731.52</v>
      </c>
      <c r="E152" s="36">
        <v>25.369999999999997</v>
      </c>
      <c r="F152" s="36">
        <v>0</v>
      </c>
    </row>
    <row r="153" spans="1:6" ht="19.2">
      <c r="A153" s="38">
        <v>44195</v>
      </c>
      <c r="B153" s="36">
        <v>1100.1599999999999</v>
      </c>
      <c r="C153" s="36">
        <v>4858.84</v>
      </c>
      <c r="D153" s="36">
        <v>414.40000000000003</v>
      </c>
      <c r="E153" s="36">
        <v>22.36</v>
      </c>
      <c r="F153" s="36">
        <v>0</v>
      </c>
    </row>
    <row r="154" spans="1:6" ht="19.2">
      <c r="A154" s="38">
        <v>44196</v>
      </c>
      <c r="B154" s="36">
        <v>656.25</v>
      </c>
      <c r="C154" s="36">
        <v>5768.07</v>
      </c>
      <c r="D154" s="36">
        <v>367.2</v>
      </c>
      <c r="E154" s="36">
        <v>32.799999999999997</v>
      </c>
      <c r="F154" s="36">
        <v>0</v>
      </c>
    </row>
    <row r="155" spans="1:6" ht="19.2">
      <c r="A155" s="38">
        <v>44197</v>
      </c>
      <c r="B155" s="36">
        <v>313.95</v>
      </c>
      <c r="C155" s="36">
        <v>1446.8999999999999</v>
      </c>
      <c r="D155" s="36">
        <v>260.25</v>
      </c>
      <c r="E155" s="36">
        <v>431.2</v>
      </c>
      <c r="F155" s="36">
        <v>0</v>
      </c>
    </row>
    <row r="156" spans="1:6" ht="19.2">
      <c r="A156" s="38">
        <v>44198</v>
      </c>
      <c r="B156" s="36">
        <v>963.81999999999994</v>
      </c>
      <c r="C156" s="36">
        <v>2936.67</v>
      </c>
      <c r="D156" s="36">
        <v>687.74</v>
      </c>
      <c r="E156" s="36">
        <v>576.6</v>
      </c>
      <c r="F156" s="36">
        <v>0</v>
      </c>
    </row>
    <row r="157" spans="1:6" ht="19.2">
      <c r="A157" s="38">
        <v>44199</v>
      </c>
      <c r="B157" s="36">
        <v>505.89</v>
      </c>
      <c r="C157" s="36">
        <v>2518.88</v>
      </c>
      <c r="D157" s="36">
        <v>239.68000000000004</v>
      </c>
      <c r="E157" s="36">
        <v>42.14</v>
      </c>
      <c r="F157" s="36">
        <v>0</v>
      </c>
    </row>
    <row r="158" spans="1:6" ht="19.2">
      <c r="A158" s="38">
        <v>44200</v>
      </c>
      <c r="B158" s="36">
        <v>827.08</v>
      </c>
      <c r="C158" s="36">
        <v>6899.2</v>
      </c>
      <c r="D158" s="36">
        <v>725.94</v>
      </c>
      <c r="E158" s="36">
        <v>62.35</v>
      </c>
      <c r="F158" s="36">
        <v>0</v>
      </c>
    </row>
    <row r="159" spans="1:6" ht="19.2">
      <c r="A159" s="38">
        <v>44201</v>
      </c>
      <c r="B159" s="36">
        <v>961.93000000000006</v>
      </c>
      <c r="C159" s="36">
        <v>12044.439999999999</v>
      </c>
      <c r="D159" s="36">
        <v>371.07</v>
      </c>
      <c r="E159" s="36">
        <v>64.349999999999994</v>
      </c>
      <c r="F159" s="36">
        <v>0</v>
      </c>
    </row>
    <row r="160" spans="1:6" ht="19.2">
      <c r="A160" s="38">
        <v>44202</v>
      </c>
      <c r="B160" s="36">
        <v>682.99</v>
      </c>
      <c r="C160" s="36">
        <v>4866.91</v>
      </c>
      <c r="D160" s="36">
        <v>890.89</v>
      </c>
      <c r="E160" s="36">
        <v>31.049999999999997</v>
      </c>
      <c r="F160" s="36">
        <v>0</v>
      </c>
    </row>
    <row r="161" spans="1:6" ht="19.2">
      <c r="A161" s="38">
        <v>44203</v>
      </c>
      <c r="B161" s="36">
        <v>989.1</v>
      </c>
      <c r="C161" s="36">
        <v>4338.3600000000006</v>
      </c>
      <c r="D161" s="36">
        <v>525.99</v>
      </c>
      <c r="E161" s="36">
        <v>57.949999999999996</v>
      </c>
      <c r="F161" s="36">
        <v>0</v>
      </c>
    </row>
    <row r="162" spans="1:6" ht="19.2">
      <c r="A162" s="38">
        <v>44204</v>
      </c>
      <c r="B162" s="36">
        <v>568.70999999999992</v>
      </c>
      <c r="C162" s="36">
        <v>8824.0399999999991</v>
      </c>
      <c r="D162" s="36">
        <v>633.81000000000006</v>
      </c>
      <c r="E162" s="36">
        <v>45.099999999999994</v>
      </c>
      <c r="F162" s="36">
        <v>0</v>
      </c>
    </row>
    <row r="163" spans="1:6" ht="19.2">
      <c r="A163" s="38">
        <v>44205</v>
      </c>
      <c r="B163" s="36">
        <v>592.47</v>
      </c>
      <c r="C163" s="36">
        <v>2895.3599999999997</v>
      </c>
      <c r="D163" s="36">
        <v>609.76</v>
      </c>
      <c r="E163" s="36">
        <v>46.5</v>
      </c>
      <c r="F163" s="36">
        <v>0</v>
      </c>
    </row>
    <row r="164" spans="1:6" ht="19.2">
      <c r="A164" s="38">
        <v>44206</v>
      </c>
      <c r="B164" s="36">
        <v>577.98</v>
      </c>
      <c r="C164" s="36">
        <v>1631.8500000000001</v>
      </c>
      <c r="D164" s="36">
        <v>329.25</v>
      </c>
      <c r="E164" s="36">
        <v>20.239999999999998</v>
      </c>
      <c r="F164" s="36">
        <v>0</v>
      </c>
    </row>
    <row r="165" spans="1:6" ht="19.2">
      <c r="A165" s="38">
        <v>44207</v>
      </c>
      <c r="B165" s="36">
        <v>1107.68</v>
      </c>
      <c r="C165" s="36">
        <v>7703.74</v>
      </c>
      <c r="D165" s="36">
        <v>374.48999999999995</v>
      </c>
      <c r="E165" s="36">
        <v>29.48</v>
      </c>
      <c r="F165" s="36">
        <v>0</v>
      </c>
    </row>
    <row r="166" spans="1:6" ht="19.2">
      <c r="A166" s="38">
        <v>44208</v>
      </c>
      <c r="B166" s="36">
        <v>832.48</v>
      </c>
      <c r="C166" s="36">
        <v>4531.4500000000007</v>
      </c>
      <c r="D166" s="36">
        <v>353.92</v>
      </c>
      <c r="E166" s="36">
        <v>86.31</v>
      </c>
      <c r="F166" s="36">
        <v>0</v>
      </c>
    </row>
    <row r="167" spans="1:6" ht="19.2">
      <c r="A167" s="38">
        <v>44209</v>
      </c>
      <c r="B167" s="36">
        <v>1210</v>
      </c>
      <c r="C167" s="36">
        <v>8451.52</v>
      </c>
      <c r="D167" s="36">
        <v>454.3</v>
      </c>
      <c r="E167" s="36">
        <v>46.48</v>
      </c>
      <c r="F167" s="36">
        <v>0</v>
      </c>
    </row>
    <row r="168" spans="1:6" ht="19.2">
      <c r="A168" s="38">
        <v>44210</v>
      </c>
      <c r="B168" s="36">
        <v>732.92</v>
      </c>
      <c r="C168" s="36">
        <v>6309.24</v>
      </c>
      <c r="D168" s="36">
        <v>365.4</v>
      </c>
      <c r="E168" s="36">
        <v>66.959999999999994</v>
      </c>
      <c r="F168" s="36">
        <v>0</v>
      </c>
    </row>
    <row r="169" spans="1:6" ht="19.2">
      <c r="A169" s="38">
        <v>44211</v>
      </c>
      <c r="B169" s="36">
        <v>1107.32</v>
      </c>
      <c r="C169" s="36">
        <v>9200.4</v>
      </c>
      <c r="D169" s="36">
        <v>803.11</v>
      </c>
      <c r="E169" s="36">
        <v>58.8</v>
      </c>
      <c r="F169" s="36">
        <v>0</v>
      </c>
    </row>
    <row r="170" spans="1:6" ht="19.2">
      <c r="A170" s="38">
        <v>44212</v>
      </c>
      <c r="B170" s="36">
        <v>697.68000000000006</v>
      </c>
      <c r="C170" s="36">
        <v>3147.1000000000004</v>
      </c>
      <c r="D170" s="36">
        <v>347.7</v>
      </c>
      <c r="E170" s="36">
        <v>30.75</v>
      </c>
      <c r="F170" s="36">
        <v>0</v>
      </c>
    </row>
    <row r="171" spans="1:6" ht="19.2">
      <c r="A171" s="38">
        <v>44213</v>
      </c>
      <c r="B171" s="36">
        <v>365.16</v>
      </c>
      <c r="C171" s="36">
        <v>3735.6000000000004</v>
      </c>
      <c r="D171" s="36">
        <v>443.67999999999995</v>
      </c>
      <c r="E171" s="36">
        <v>14.560000000000002</v>
      </c>
      <c r="F171" s="36">
        <v>0</v>
      </c>
    </row>
    <row r="172" spans="1:6" ht="19.2">
      <c r="A172" s="38">
        <v>44214</v>
      </c>
      <c r="B172" s="36">
        <v>889.07</v>
      </c>
      <c r="C172" s="36">
        <v>7376.75</v>
      </c>
      <c r="D172" s="36">
        <v>690.37</v>
      </c>
      <c r="E172" s="36">
        <v>34.56</v>
      </c>
      <c r="F172" s="36">
        <v>0</v>
      </c>
    </row>
    <row r="173" spans="1:6" ht="19.2">
      <c r="A173" s="38">
        <v>44215</v>
      </c>
      <c r="B173" s="36">
        <v>1019.2</v>
      </c>
      <c r="C173" s="36">
        <v>8759.76</v>
      </c>
      <c r="D173" s="36">
        <v>545.49</v>
      </c>
      <c r="E173" s="36">
        <v>62.980000000000004</v>
      </c>
      <c r="F173" s="36">
        <v>0</v>
      </c>
    </row>
    <row r="174" spans="1:6" ht="19.2">
      <c r="A174" s="38">
        <v>44216</v>
      </c>
      <c r="B174" s="36">
        <v>639.84</v>
      </c>
      <c r="C174" s="36">
        <v>11129.400000000001</v>
      </c>
      <c r="D174" s="36">
        <v>631.11</v>
      </c>
      <c r="E174" s="36">
        <v>67.05</v>
      </c>
      <c r="F174" s="36">
        <v>0</v>
      </c>
    </row>
    <row r="175" spans="1:6" ht="19.2">
      <c r="A175" s="38">
        <v>44217</v>
      </c>
      <c r="B175" s="36">
        <v>695.6</v>
      </c>
      <c r="C175" s="36">
        <v>5676.48</v>
      </c>
      <c r="D175" s="36">
        <v>902.32999999999993</v>
      </c>
      <c r="E175" s="36">
        <v>62.72</v>
      </c>
      <c r="F175" s="36">
        <v>0</v>
      </c>
    </row>
    <row r="176" spans="1:6" ht="19.2">
      <c r="A176" s="38">
        <v>44218</v>
      </c>
      <c r="B176" s="36">
        <v>1152.17</v>
      </c>
      <c r="C176" s="36">
        <v>7744.88</v>
      </c>
      <c r="D176" s="36">
        <v>1022.68</v>
      </c>
      <c r="E176" s="36">
        <v>48.36</v>
      </c>
      <c r="F176" s="36">
        <v>1.26</v>
      </c>
    </row>
    <row r="177" spans="1:6" ht="19.2">
      <c r="A177" s="38">
        <v>44219</v>
      </c>
      <c r="B177" s="36">
        <v>811.43999999999994</v>
      </c>
      <c r="C177" s="36">
        <v>2841.02</v>
      </c>
      <c r="D177" s="36">
        <v>387.66</v>
      </c>
      <c r="E177" s="36">
        <v>33.599999999999994</v>
      </c>
      <c r="F177" s="36">
        <v>0</v>
      </c>
    </row>
    <row r="178" spans="1:6" ht="19.2">
      <c r="A178" s="38">
        <v>44220</v>
      </c>
      <c r="B178" s="36">
        <v>679.45</v>
      </c>
      <c r="C178" s="36">
        <v>1621.08</v>
      </c>
      <c r="D178" s="36">
        <v>323.40000000000003</v>
      </c>
      <c r="E178" s="36">
        <v>21.619999999999997</v>
      </c>
      <c r="F178" s="36">
        <v>0</v>
      </c>
    </row>
    <row r="179" spans="1:6" ht="19.2">
      <c r="A179" s="38">
        <v>44221</v>
      </c>
      <c r="B179" s="36">
        <v>1214.01</v>
      </c>
      <c r="C179" s="36">
        <v>9960.09</v>
      </c>
      <c r="D179" s="36">
        <v>775.42000000000007</v>
      </c>
      <c r="E179" s="36">
        <v>39.15</v>
      </c>
      <c r="F179" s="36">
        <v>0</v>
      </c>
    </row>
    <row r="180" spans="1:6" ht="19.2">
      <c r="A180" s="38">
        <v>44222</v>
      </c>
      <c r="B180" s="36">
        <v>654.80999999999995</v>
      </c>
      <c r="C180" s="36">
        <v>6794.2800000000007</v>
      </c>
      <c r="D180" s="36">
        <v>448</v>
      </c>
      <c r="E180" s="36">
        <v>27</v>
      </c>
      <c r="F180" s="36">
        <v>0</v>
      </c>
    </row>
    <row r="181" spans="1:6" ht="19.2">
      <c r="A181" s="38">
        <v>44223</v>
      </c>
      <c r="B181" s="36">
        <v>654.84</v>
      </c>
      <c r="C181" s="36">
        <v>9676.7199999999993</v>
      </c>
      <c r="D181" s="36">
        <v>355.85</v>
      </c>
      <c r="E181" s="36">
        <v>66.599999999999994</v>
      </c>
      <c r="F181" s="36">
        <v>0</v>
      </c>
    </row>
    <row r="182" spans="1:6" ht="19.2">
      <c r="A182" s="38">
        <v>44224</v>
      </c>
      <c r="B182" s="36">
        <v>1086.75</v>
      </c>
      <c r="C182" s="36">
        <v>6440.87</v>
      </c>
      <c r="D182" s="36">
        <v>914.94999999999993</v>
      </c>
      <c r="E182" s="36">
        <v>41.71</v>
      </c>
      <c r="F182" s="36">
        <v>0</v>
      </c>
    </row>
    <row r="183" spans="1:6" ht="19.2">
      <c r="A183" s="38">
        <v>44225</v>
      </c>
      <c r="B183" s="36">
        <v>776</v>
      </c>
      <c r="C183" s="36">
        <v>10281.699999999999</v>
      </c>
      <c r="D183" s="36">
        <v>729.88</v>
      </c>
      <c r="E183" s="36">
        <v>30.4</v>
      </c>
      <c r="F183" s="36">
        <v>0</v>
      </c>
    </row>
    <row r="184" spans="1:6" ht="19.2">
      <c r="A184" s="38">
        <v>44226</v>
      </c>
      <c r="B184" s="36">
        <v>828.85</v>
      </c>
      <c r="C184" s="36">
        <v>2803</v>
      </c>
      <c r="D184" s="36">
        <v>250.8</v>
      </c>
      <c r="E184" s="36">
        <v>33.35</v>
      </c>
      <c r="F184" s="36">
        <v>0</v>
      </c>
    </row>
    <row r="185" spans="1:6" ht="19.2">
      <c r="A185" s="38">
        <v>44227</v>
      </c>
      <c r="B185" s="36">
        <v>450.24</v>
      </c>
      <c r="C185" s="36">
        <v>3579.6</v>
      </c>
      <c r="D185" s="36">
        <v>298.8</v>
      </c>
      <c r="E185" s="36">
        <v>26.880000000000003</v>
      </c>
      <c r="F185" s="36">
        <v>0</v>
      </c>
    </row>
    <row r="186" spans="1:6" ht="19.2">
      <c r="A186" s="38">
        <v>44228</v>
      </c>
      <c r="B186" s="36">
        <v>712.80000000000007</v>
      </c>
      <c r="C186" s="36">
        <v>5202.6000000000004</v>
      </c>
      <c r="D186" s="36">
        <v>664.39</v>
      </c>
      <c r="E186" s="36">
        <v>153</v>
      </c>
      <c r="F186" s="36">
        <v>0</v>
      </c>
    </row>
    <row r="187" spans="1:6" ht="19.2">
      <c r="A187" s="38">
        <v>44229</v>
      </c>
      <c r="B187" s="36">
        <v>1031.97</v>
      </c>
      <c r="C187" s="36">
        <v>11186.09</v>
      </c>
      <c r="D187" s="36">
        <v>675</v>
      </c>
      <c r="E187" s="36">
        <v>104.03</v>
      </c>
      <c r="F187" s="36">
        <v>0</v>
      </c>
    </row>
    <row r="188" spans="1:6" ht="19.2">
      <c r="A188" s="38">
        <v>44230</v>
      </c>
      <c r="B188" s="36">
        <v>974.69999999999993</v>
      </c>
      <c r="C188" s="36">
        <v>4625.0400000000009</v>
      </c>
      <c r="D188" s="36">
        <v>782.56</v>
      </c>
      <c r="E188" s="36">
        <v>38.18</v>
      </c>
      <c r="F188" s="36">
        <v>0</v>
      </c>
    </row>
    <row r="189" spans="1:6" ht="19.2">
      <c r="A189" s="38">
        <v>44231</v>
      </c>
      <c r="B189" s="36">
        <v>1232.5</v>
      </c>
      <c r="C189" s="36">
        <v>8017.05</v>
      </c>
      <c r="D189" s="36">
        <v>280.83999999999997</v>
      </c>
      <c r="E189" s="36">
        <v>57.2</v>
      </c>
      <c r="F189" s="36">
        <v>0</v>
      </c>
    </row>
    <row r="190" spans="1:6" ht="19.2">
      <c r="A190" s="38">
        <v>44232</v>
      </c>
      <c r="B190" s="36">
        <v>1080.6199999999999</v>
      </c>
      <c r="C190" s="36">
        <v>4383.1099999999997</v>
      </c>
      <c r="D190" s="36">
        <v>327.08000000000004</v>
      </c>
      <c r="E190" s="36">
        <v>45.88</v>
      </c>
      <c r="F190" s="36">
        <v>0</v>
      </c>
    </row>
    <row r="191" spans="1:6" ht="19.2">
      <c r="A191" s="38">
        <v>44233</v>
      </c>
      <c r="B191" s="36">
        <v>753.75</v>
      </c>
      <c r="C191" s="36">
        <v>3974.45</v>
      </c>
      <c r="D191" s="36">
        <v>194.57999999999998</v>
      </c>
      <c r="E191" s="36">
        <v>20.16</v>
      </c>
      <c r="F191" s="36">
        <v>0</v>
      </c>
    </row>
    <row r="192" spans="1:6" ht="19.2">
      <c r="A192" s="38">
        <v>44234</v>
      </c>
      <c r="B192" s="36">
        <v>707.59999999999991</v>
      </c>
      <c r="C192" s="36">
        <v>3242.7999999999997</v>
      </c>
      <c r="D192" s="36">
        <v>340.20000000000005</v>
      </c>
      <c r="E192" s="36">
        <v>24.86</v>
      </c>
      <c r="F192" s="36">
        <v>0</v>
      </c>
    </row>
    <row r="193" spans="1:6" ht="19.2">
      <c r="A193" s="38">
        <v>44235</v>
      </c>
      <c r="B193" s="36">
        <v>820</v>
      </c>
      <c r="C193" s="36">
        <v>5649.75</v>
      </c>
      <c r="D193" s="36">
        <v>245.3</v>
      </c>
      <c r="E193" s="36">
        <v>26</v>
      </c>
      <c r="F193" s="36">
        <v>0</v>
      </c>
    </row>
    <row r="194" spans="1:6" ht="19.2">
      <c r="A194" s="38">
        <v>44236</v>
      </c>
      <c r="B194" s="36">
        <v>658.75</v>
      </c>
      <c r="C194" s="36">
        <v>4461</v>
      </c>
      <c r="D194" s="36">
        <v>342.04</v>
      </c>
      <c r="E194" s="36">
        <v>52.650000000000006</v>
      </c>
      <c r="F194" s="36">
        <v>0</v>
      </c>
    </row>
    <row r="195" spans="1:6" ht="19.2">
      <c r="A195" s="38">
        <v>44237</v>
      </c>
      <c r="B195" s="36">
        <v>1120.5</v>
      </c>
      <c r="C195" s="36">
        <v>7604.8700000000008</v>
      </c>
      <c r="D195" s="36">
        <v>231</v>
      </c>
      <c r="E195" s="36">
        <v>36.1</v>
      </c>
      <c r="F195" s="36">
        <v>0</v>
      </c>
    </row>
    <row r="196" spans="1:6" ht="19.2">
      <c r="A196" s="38">
        <v>44238</v>
      </c>
      <c r="B196" s="36">
        <v>340.8</v>
      </c>
      <c r="C196" s="36">
        <v>2072.89</v>
      </c>
      <c r="D196" s="36">
        <v>313.26</v>
      </c>
      <c r="E196" s="36">
        <v>26.099999999999998</v>
      </c>
      <c r="F196" s="36">
        <v>0</v>
      </c>
    </row>
    <row r="197" spans="1:6" ht="19.2">
      <c r="A197" s="38">
        <v>44239</v>
      </c>
      <c r="B197" s="36">
        <v>613.12</v>
      </c>
      <c r="C197" s="36">
        <v>1016.8799999999999</v>
      </c>
      <c r="D197" s="36">
        <v>176</v>
      </c>
      <c r="E197" s="36">
        <v>7.2600000000000007</v>
      </c>
      <c r="F197" s="36">
        <v>0</v>
      </c>
    </row>
    <row r="198" spans="1:6" ht="19.2">
      <c r="A198" s="38">
        <v>44240</v>
      </c>
      <c r="B198" s="36">
        <v>588.6</v>
      </c>
      <c r="C198" s="36">
        <v>1733.91</v>
      </c>
      <c r="D198" s="36">
        <v>197.34</v>
      </c>
      <c r="E198" s="36">
        <v>16.919999999999998</v>
      </c>
      <c r="F198" s="36">
        <v>0</v>
      </c>
    </row>
    <row r="199" spans="1:6" ht="19.2">
      <c r="A199" s="38">
        <v>44241</v>
      </c>
      <c r="B199" s="36">
        <v>489.71999999999997</v>
      </c>
      <c r="C199" s="36">
        <v>2439.84</v>
      </c>
      <c r="D199" s="36">
        <v>372.96</v>
      </c>
      <c r="E199" s="36">
        <v>24.32</v>
      </c>
      <c r="F199" s="36">
        <v>0</v>
      </c>
    </row>
    <row r="200" spans="1:6" ht="19.2">
      <c r="A200" s="38">
        <v>44242</v>
      </c>
      <c r="B200" s="36">
        <v>1093.26</v>
      </c>
      <c r="C200" s="36">
        <v>9672.75</v>
      </c>
      <c r="D200" s="36">
        <v>271.32</v>
      </c>
      <c r="E200" s="36">
        <v>34.020000000000003</v>
      </c>
      <c r="F200" s="36">
        <v>0</v>
      </c>
    </row>
    <row r="201" spans="1:6" ht="19.2">
      <c r="A201" s="38">
        <v>44243</v>
      </c>
      <c r="B201" s="36">
        <v>607.5</v>
      </c>
      <c r="C201" s="36">
        <v>4754.34</v>
      </c>
      <c r="D201" s="36">
        <v>692.21999999999991</v>
      </c>
      <c r="E201" s="36">
        <v>43.18</v>
      </c>
      <c r="F201" s="36">
        <v>0</v>
      </c>
    </row>
    <row r="202" spans="1:6" ht="19.2">
      <c r="A202" s="38">
        <v>44244</v>
      </c>
      <c r="B202" s="36">
        <v>556.92000000000007</v>
      </c>
      <c r="C202" s="36">
        <v>4515</v>
      </c>
      <c r="D202" s="36">
        <v>534.56000000000006</v>
      </c>
      <c r="E202" s="36">
        <v>36.549999999999997</v>
      </c>
      <c r="F202" s="36">
        <v>0</v>
      </c>
    </row>
    <row r="203" spans="1:6" ht="19.2">
      <c r="A203" s="38">
        <v>44245</v>
      </c>
      <c r="B203" s="36">
        <v>672.21</v>
      </c>
      <c r="C203" s="36">
        <v>7002.9000000000005</v>
      </c>
      <c r="D203" s="36">
        <v>596.25</v>
      </c>
      <c r="E203" s="36">
        <v>48</v>
      </c>
      <c r="F203" s="36">
        <v>0</v>
      </c>
    </row>
    <row r="204" spans="1:6" ht="19.2">
      <c r="A204" s="38">
        <v>44246</v>
      </c>
      <c r="B204" s="36">
        <v>1026.8000000000002</v>
      </c>
      <c r="C204" s="36">
        <v>7749.5000000000009</v>
      </c>
      <c r="D204" s="36">
        <v>502.73999999999995</v>
      </c>
      <c r="E204" s="36">
        <v>47.96</v>
      </c>
      <c r="F204" s="36">
        <v>0</v>
      </c>
    </row>
    <row r="205" spans="1:6" ht="19.2">
      <c r="A205" s="38">
        <v>44247</v>
      </c>
      <c r="B205" s="36">
        <v>698.23</v>
      </c>
      <c r="C205" s="36">
        <v>1609.2</v>
      </c>
      <c r="D205" s="36">
        <v>256.08</v>
      </c>
      <c r="E205" s="36">
        <v>28.6</v>
      </c>
      <c r="F205" s="36">
        <v>0</v>
      </c>
    </row>
    <row r="206" spans="1:6" ht="19.2">
      <c r="A206" s="38">
        <v>44248</v>
      </c>
      <c r="B206" s="36">
        <v>392.7</v>
      </c>
      <c r="C206" s="36">
        <v>1510.99</v>
      </c>
      <c r="D206" s="36">
        <v>338.39000000000004</v>
      </c>
      <c r="E206" s="36">
        <v>10.35</v>
      </c>
      <c r="F206" s="36">
        <v>0</v>
      </c>
    </row>
    <row r="207" spans="1:6" ht="19.2">
      <c r="A207" s="38">
        <v>44249</v>
      </c>
      <c r="B207" s="36">
        <v>586.81999999999994</v>
      </c>
      <c r="C207" s="36">
        <v>10914.96</v>
      </c>
      <c r="D207" s="36">
        <v>553.15</v>
      </c>
      <c r="E207" s="36">
        <v>31.5</v>
      </c>
      <c r="F207" s="36">
        <v>0</v>
      </c>
    </row>
    <row r="208" spans="1:6" ht="19.2">
      <c r="A208" s="38">
        <v>44250</v>
      </c>
      <c r="B208" s="36">
        <v>774.25</v>
      </c>
      <c r="C208" s="36">
        <v>8450.82</v>
      </c>
      <c r="D208" s="36">
        <v>528.32000000000005</v>
      </c>
      <c r="E208" s="36">
        <v>37.08</v>
      </c>
      <c r="F208" s="36">
        <v>0</v>
      </c>
    </row>
    <row r="209" spans="1:6" ht="19.2">
      <c r="A209" s="38">
        <v>44251</v>
      </c>
      <c r="B209" s="36">
        <v>441.03</v>
      </c>
      <c r="C209" s="36">
        <v>3610.88</v>
      </c>
      <c r="D209" s="36">
        <v>262.77</v>
      </c>
      <c r="E209" s="36">
        <v>29.12</v>
      </c>
      <c r="F209" s="36">
        <v>0</v>
      </c>
    </row>
    <row r="210" spans="1:6" ht="19.2">
      <c r="A210" s="38">
        <v>44252</v>
      </c>
      <c r="B210" s="36">
        <v>1192</v>
      </c>
      <c r="C210" s="36">
        <v>7695.73</v>
      </c>
      <c r="D210" s="36">
        <v>590.64</v>
      </c>
      <c r="E210" s="36">
        <v>40.64</v>
      </c>
      <c r="F210" s="36">
        <v>0</v>
      </c>
    </row>
    <row r="211" spans="1:6" ht="19.2">
      <c r="A211" s="38">
        <v>44253</v>
      </c>
      <c r="B211" s="36">
        <v>546.75</v>
      </c>
      <c r="C211" s="36">
        <v>4798.5600000000004</v>
      </c>
      <c r="D211" s="36">
        <v>367.2</v>
      </c>
      <c r="E211" s="36">
        <v>24.849999999999998</v>
      </c>
      <c r="F211" s="36">
        <v>0</v>
      </c>
    </row>
    <row r="212" spans="1:6" ht="19.2">
      <c r="A212" s="38">
        <v>44254</v>
      </c>
      <c r="B212" s="36">
        <v>321.75</v>
      </c>
      <c r="C212" s="36">
        <v>2903.34</v>
      </c>
      <c r="D212" s="36">
        <v>661.29</v>
      </c>
      <c r="E212" s="36">
        <v>70</v>
      </c>
      <c r="F212" s="36">
        <v>0</v>
      </c>
    </row>
    <row r="213" spans="1:6" ht="19.2">
      <c r="A213" s="38">
        <v>44255</v>
      </c>
      <c r="B213" s="36">
        <v>400.2</v>
      </c>
      <c r="C213" s="36">
        <v>2295.54</v>
      </c>
      <c r="D213" s="36">
        <v>150.4</v>
      </c>
      <c r="E213" s="36">
        <v>18.87</v>
      </c>
      <c r="F213" s="36">
        <v>0</v>
      </c>
    </row>
    <row r="214" spans="1:6" ht="19.2">
      <c r="A214" s="38">
        <v>44256</v>
      </c>
      <c r="B214" s="36">
        <v>327.54000000000002</v>
      </c>
      <c r="C214" s="36">
        <v>1994.1</v>
      </c>
      <c r="D214" s="36">
        <v>369</v>
      </c>
      <c r="E214" s="36">
        <v>8</v>
      </c>
      <c r="F214" s="36">
        <v>0</v>
      </c>
    </row>
    <row r="215" spans="1:6" ht="19.2">
      <c r="A215" s="38">
        <v>44257</v>
      </c>
      <c r="B215" s="36">
        <v>764.96</v>
      </c>
      <c r="C215" s="36">
        <v>5817.84</v>
      </c>
      <c r="D215" s="36">
        <v>547.66</v>
      </c>
      <c r="E215" s="36">
        <v>28.080000000000002</v>
      </c>
      <c r="F215" s="36">
        <v>0</v>
      </c>
    </row>
    <row r="216" spans="1:6" ht="19.2">
      <c r="A216" s="38">
        <v>44258</v>
      </c>
      <c r="B216" s="36">
        <v>1094.28</v>
      </c>
      <c r="C216" s="36">
        <v>4450.5599999999995</v>
      </c>
      <c r="D216" s="36">
        <v>514.48</v>
      </c>
      <c r="E216" s="36">
        <v>42.900000000000006</v>
      </c>
      <c r="F216" s="36">
        <v>0</v>
      </c>
    </row>
    <row r="217" spans="1:6" ht="19.2">
      <c r="A217" s="38">
        <v>44259</v>
      </c>
      <c r="B217" s="36">
        <v>563.04</v>
      </c>
      <c r="C217" s="36">
        <v>10263.060000000001</v>
      </c>
      <c r="D217" s="36">
        <v>252.28</v>
      </c>
      <c r="E217" s="36">
        <v>21.060000000000002</v>
      </c>
      <c r="F217" s="36">
        <v>0</v>
      </c>
    </row>
    <row r="218" spans="1:6" ht="19.2">
      <c r="A218" s="38">
        <v>44260</v>
      </c>
      <c r="B218" s="36">
        <v>634.23</v>
      </c>
      <c r="C218" s="36">
        <v>5011.28</v>
      </c>
      <c r="D218" s="36">
        <v>527.85</v>
      </c>
      <c r="E218" s="36">
        <v>25.38</v>
      </c>
      <c r="F218" s="36">
        <v>0</v>
      </c>
    </row>
    <row r="219" spans="1:6" ht="19.2">
      <c r="A219" s="38">
        <v>44261</v>
      </c>
      <c r="B219" s="36">
        <v>362.09999999999997</v>
      </c>
      <c r="C219" s="36">
        <v>2853.76</v>
      </c>
      <c r="D219" s="36">
        <v>322.5</v>
      </c>
      <c r="E219" s="36">
        <v>10.14</v>
      </c>
      <c r="F219" s="36">
        <v>0</v>
      </c>
    </row>
    <row r="220" spans="1:6" ht="19.2">
      <c r="A220" s="38">
        <v>44262</v>
      </c>
      <c r="B220" s="36">
        <v>715.5</v>
      </c>
      <c r="C220" s="36">
        <v>2961.27</v>
      </c>
      <c r="D220" s="36">
        <v>387.4</v>
      </c>
      <c r="E220" s="36">
        <v>19.57</v>
      </c>
      <c r="F220" s="36">
        <v>0</v>
      </c>
    </row>
    <row r="221" spans="1:6" ht="19.2">
      <c r="A221" s="38">
        <v>44263</v>
      </c>
      <c r="B221" s="36">
        <v>511.2</v>
      </c>
      <c r="C221" s="36">
        <v>10594.74</v>
      </c>
      <c r="D221" s="36">
        <v>272.67</v>
      </c>
      <c r="E221" s="36">
        <v>22.77</v>
      </c>
      <c r="F221" s="36">
        <v>0</v>
      </c>
    </row>
    <row r="222" spans="1:6" ht="19.2">
      <c r="A222" s="38">
        <v>44264</v>
      </c>
      <c r="B222" s="36">
        <v>1025.73</v>
      </c>
      <c r="C222" s="36">
        <v>8716.66</v>
      </c>
      <c r="D222" s="36">
        <v>487.20000000000005</v>
      </c>
      <c r="E222" s="36">
        <v>25.6</v>
      </c>
      <c r="F222" s="36">
        <v>0</v>
      </c>
    </row>
    <row r="223" spans="1:6" ht="19.2">
      <c r="A223" s="38">
        <v>44265</v>
      </c>
      <c r="B223" s="36">
        <v>572.85</v>
      </c>
      <c r="C223" s="36">
        <v>5740.14</v>
      </c>
      <c r="D223" s="36">
        <v>593.09</v>
      </c>
      <c r="E223" s="36">
        <v>31.959999999999997</v>
      </c>
      <c r="F223" s="36">
        <v>0</v>
      </c>
    </row>
    <row r="224" spans="1:6" ht="19.2">
      <c r="A224" s="38">
        <v>44266</v>
      </c>
      <c r="B224" s="36">
        <v>981.71</v>
      </c>
      <c r="C224" s="36">
        <v>7718.34</v>
      </c>
      <c r="D224" s="36">
        <v>481.5</v>
      </c>
      <c r="E224" s="36">
        <v>21.44</v>
      </c>
      <c r="F224" s="36">
        <v>0</v>
      </c>
    </row>
    <row r="225" spans="1:6" ht="19.2">
      <c r="A225" s="38">
        <v>44267</v>
      </c>
      <c r="B225" s="36">
        <v>438.48</v>
      </c>
      <c r="C225" s="36">
        <v>7144.08</v>
      </c>
      <c r="D225" s="36">
        <v>538.20000000000005</v>
      </c>
      <c r="E225" s="36">
        <v>44.64</v>
      </c>
      <c r="F225" s="36">
        <v>0</v>
      </c>
    </row>
    <row r="226" spans="1:6" ht="19.2">
      <c r="A226" s="38">
        <v>44268</v>
      </c>
      <c r="B226" s="36">
        <v>779.24</v>
      </c>
      <c r="C226" s="36">
        <v>2423.04</v>
      </c>
      <c r="D226" s="36">
        <v>331.43</v>
      </c>
      <c r="E226" s="36">
        <v>15.04</v>
      </c>
      <c r="F226" s="36">
        <v>0</v>
      </c>
    </row>
    <row r="227" spans="1:6" ht="19.2">
      <c r="A227" s="38">
        <v>44269</v>
      </c>
      <c r="B227" s="36">
        <v>421.03</v>
      </c>
      <c r="C227" s="36">
        <v>1984.29</v>
      </c>
      <c r="D227" s="36">
        <v>322.40000000000003</v>
      </c>
      <c r="E227" s="36">
        <v>12.8</v>
      </c>
      <c r="F227" s="36">
        <v>0</v>
      </c>
    </row>
    <row r="228" spans="1:6" ht="19.2">
      <c r="A228" s="38">
        <v>44270</v>
      </c>
      <c r="B228" s="36">
        <v>784.30000000000007</v>
      </c>
      <c r="C228" s="36">
        <v>6890.2</v>
      </c>
      <c r="D228" s="36">
        <v>515.28</v>
      </c>
      <c r="E228" s="36">
        <v>26.52</v>
      </c>
      <c r="F228" s="36">
        <v>0</v>
      </c>
    </row>
    <row r="229" spans="1:6" ht="19.2">
      <c r="A229" s="38">
        <v>44271</v>
      </c>
      <c r="B229" s="36">
        <v>541.36</v>
      </c>
      <c r="C229" s="36">
        <v>6123.04</v>
      </c>
      <c r="D229" s="36">
        <v>331.2</v>
      </c>
      <c r="E229" s="36">
        <v>32.68</v>
      </c>
      <c r="F229" s="36">
        <v>0</v>
      </c>
    </row>
    <row r="230" spans="1:6" ht="19.2">
      <c r="A230" s="38">
        <v>44272</v>
      </c>
      <c r="B230" s="36">
        <v>426.36</v>
      </c>
      <c r="C230" s="36">
        <v>10506.2</v>
      </c>
      <c r="D230" s="36">
        <v>410.76</v>
      </c>
      <c r="E230" s="36">
        <v>108</v>
      </c>
      <c r="F230" s="36">
        <v>0</v>
      </c>
    </row>
    <row r="231" spans="1:6" ht="19.2">
      <c r="A231" s="38">
        <v>44273</v>
      </c>
      <c r="B231" s="36">
        <v>584.12</v>
      </c>
      <c r="C231" s="36">
        <v>7126.2</v>
      </c>
      <c r="D231" s="36">
        <v>436.15999999999997</v>
      </c>
      <c r="E231" s="36">
        <v>47.7</v>
      </c>
      <c r="F231" s="36">
        <v>0</v>
      </c>
    </row>
    <row r="232" spans="1:6" ht="19.2">
      <c r="A232" s="38">
        <v>44274</v>
      </c>
      <c r="B232" s="36">
        <v>1010.1</v>
      </c>
      <c r="C232" s="36">
        <v>5492.76</v>
      </c>
      <c r="D232" s="36">
        <v>323.84999999999997</v>
      </c>
      <c r="E232" s="36">
        <v>26.909999999999997</v>
      </c>
      <c r="F232" s="36">
        <v>0</v>
      </c>
    </row>
    <row r="233" spans="1:6" ht="19.2">
      <c r="A233" s="38">
        <v>44275</v>
      </c>
      <c r="B233" s="36">
        <v>430.92</v>
      </c>
      <c r="C233" s="36">
        <v>3143.6</v>
      </c>
      <c r="D233" s="36">
        <v>332.64000000000004</v>
      </c>
      <c r="E233" s="36">
        <v>29.29</v>
      </c>
      <c r="F233" s="36">
        <v>0</v>
      </c>
    </row>
    <row r="234" spans="1:6" ht="19.2">
      <c r="A234" s="38">
        <v>44276</v>
      </c>
      <c r="B234" s="36">
        <v>828.85</v>
      </c>
      <c r="C234" s="36">
        <v>3624.7000000000003</v>
      </c>
      <c r="D234" s="36">
        <v>374.66</v>
      </c>
      <c r="E234" s="36">
        <v>14.96</v>
      </c>
      <c r="F234" s="36">
        <v>0</v>
      </c>
    </row>
    <row r="235" spans="1:6" ht="19.2">
      <c r="A235" s="38">
        <v>44277</v>
      </c>
      <c r="B235" s="36">
        <v>1057.9099999999999</v>
      </c>
      <c r="C235" s="36">
        <v>5684.4</v>
      </c>
      <c r="D235" s="36">
        <v>490.56</v>
      </c>
      <c r="E235" s="36">
        <v>61.44</v>
      </c>
      <c r="F235" s="36">
        <v>0</v>
      </c>
    </row>
    <row r="236" spans="1:6" ht="19.2">
      <c r="A236" s="38">
        <v>44278</v>
      </c>
      <c r="B236" s="36">
        <v>635.4899999999999</v>
      </c>
      <c r="C236" s="36">
        <v>11196.81</v>
      </c>
      <c r="D236" s="36">
        <v>280.71999999999997</v>
      </c>
      <c r="E236" s="36">
        <v>18.27</v>
      </c>
      <c r="F236" s="36">
        <v>0</v>
      </c>
    </row>
    <row r="237" spans="1:6" ht="19.2">
      <c r="A237" s="38">
        <v>44279</v>
      </c>
      <c r="B237" s="36">
        <v>1076.1599999999999</v>
      </c>
      <c r="C237" s="36">
        <v>10796.5</v>
      </c>
      <c r="D237" s="36">
        <v>346.2</v>
      </c>
      <c r="E237" s="36">
        <v>38.07</v>
      </c>
      <c r="F237" s="36">
        <v>0</v>
      </c>
    </row>
    <row r="238" spans="1:6" ht="19.2">
      <c r="A238" s="38">
        <v>44280</v>
      </c>
      <c r="B238" s="36">
        <v>1555.74</v>
      </c>
      <c r="C238" s="36">
        <v>9229.4399999999987</v>
      </c>
      <c r="D238" s="36">
        <v>454.41</v>
      </c>
      <c r="E238" s="36">
        <v>58.52</v>
      </c>
      <c r="F238" s="36">
        <v>0</v>
      </c>
    </row>
    <row r="239" spans="1:6" ht="19.2">
      <c r="A239" s="38">
        <v>44281</v>
      </c>
      <c r="B239" s="36">
        <v>1101.24</v>
      </c>
      <c r="C239" s="36">
        <v>8133.4400000000005</v>
      </c>
      <c r="D239" s="36">
        <v>403.92</v>
      </c>
      <c r="E239" s="36">
        <v>58.5</v>
      </c>
      <c r="F239" s="36">
        <v>0</v>
      </c>
    </row>
    <row r="240" spans="1:6" ht="19.2">
      <c r="A240" s="38">
        <v>44282</v>
      </c>
      <c r="B240" s="36">
        <v>820.08</v>
      </c>
      <c r="C240" s="36">
        <v>3517.5</v>
      </c>
      <c r="D240" s="36">
        <v>196.7</v>
      </c>
      <c r="E240" s="36">
        <v>10.799999999999999</v>
      </c>
      <c r="F240" s="36">
        <v>0</v>
      </c>
    </row>
    <row r="241" spans="1:6" ht="19.2">
      <c r="A241" s="38">
        <v>44283</v>
      </c>
      <c r="B241" s="36">
        <v>914.4799999999999</v>
      </c>
      <c r="C241" s="36">
        <v>3247.8599999999997</v>
      </c>
      <c r="D241" s="36">
        <v>188.8</v>
      </c>
      <c r="E241" s="36">
        <v>23.25</v>
      </c>
      <c r="F241" s="36">
        <v>0</v>
      </c>
    </row>
    <row r="242" spans="1:6" ht="19.2">
      <c r="A242" s="38">
        <v>44284</v>
      </c>
      <c r="B242" s="36">
        <v>489.09000000000003</v>
      </c>
      <c r="C242" s="36">
        <v>4701.9500000000007</v>
      </c>
      <c r="D242" s="36">
        <v>280.14</v>
      </c>
      <c r="E242" s="36">
        <v>26.68</v>
      </c>
      <c r="F242" s="36">
        <v>0</v>
      </c>
    </row>
    <row r="243" spans="1:6" ht="19.2">
      <c r="A243" s="38">
        <v>44285</v>
      </c>
      <c r="B243" s="36">
        <v>667.43999999999994</v>
      </c>
      <c r="C243" s="36">
        <v>5256</v>
      </c>
      <c r="D243" s="36">
        <v>661.32</v>
      </c>
      <c r="E243" s="36">
        <v>46.25</v>
      </c>
      <c r="F243" s="36">
        <v>0</v>
      </c>
    </row>
    <row r="244" spans="1:6" ht="19.2">
      <c r="A244" s="38">
        <v>44286</v>
      </c>
      <c r="B244" s="36">
        <v>572</v>
      </c>
      <c r="C244" s="36">
        <v>4386.2</v>
      </c>
      <c r="D244" s="36">
        <v>552</v>
      </c>
      <c r="E244" s="36">
        <v>53.58</v>
      </c>
      <c r="F244" s="36">
        <v>0</v>
      </c>
    </row>
    <row r="245" spans="1:6" ht="19.2">
      <c r="A245" s="38">
        <v>44287</v>
      </c>
      <c r="B245" s="36">
        <v>813</v>
      </c>
      <c r="C245" s="36">
        <v>10637.18</v>
      </c>
      <c r="D245" s="36">
        <v>515.27</v>
      </c>
      <c r="E245" s="36">
        <v>41.4</v>
      </c>
      <c r="F245" s="36">
        <v>0</v>
      </c>
    </row>
    <row r="246" spans="1:6" ht="19.2">
      <c r="A246" s="38">
        <v>44288</v>
      </c>
      <c r="B246" s="36">
        <v>641.5200000000001</v>
      </c>
      <c r="C246" s="36">
        <v>7975.44</v>
      </c>
      <c r="D246" s="36">
        <v>537.04999999999995</v>
      </c>
      <c r="E246" s="36">
        <v>31.32</v>
      </c>
      <c r="F246" s="36">
        <v>0</v>
      </c>
    </row>
    <row r="247" spans="1:6" ht="19.2">
      <c r="A247" s="38">
        <v>44289</v>
      </c>
      <c r="B247" s="36">
        <v>294.06</v>
      </c>
      <c r="C247" s="36">
        <v>2417.4</v>
      </c>
      <c r="D247" s="36">
        <v>213.84</v>
      </c>
      <c r="E247" s="36">
        <v>13.34</v>
      </c>
      <c r="F247" s="36">
        <v>0</v>
      </c>
    </row>
    <row r="248" spans="1:6" ht="19.2">
      <c r="A248" s="38">
        <v>44290</v>
      </c>
      <c r="B248" s="36">
        <v>326.34999999999997</v>
      </c>
      <c r="C248" s="36">
        <v>3521.28</v>
      </c>
      <c r="D248" s="36">
        <v>250.04</v>
      </c>
      <c r="E248" s="36">
        <v>24</v>
      </c>
      <c r="F248" s="36">
        <v>0</v>
      </c>
    </row>
    <row r="249" spans="1:6" ht="19.2">
      <c r="A249" s="38">
        <v>44291</v>
      </c>
      <c r="B249" s="36">
        <v>462.99</v>
      </c>
      <c r="C249" s="36">
        <v>6884.6399999999994</v>
      </c>
      <c r="D249" s="36">
        <v>290.64000000000004</v>
      </c>
      <c r="E249" s="36">
        <v>17.98</v>
      </c>
      <c r="F249" s="36">
        <v>0</v>
      </c>
    </row>
    <row r="250" spans="1:6" ht="19.2">
      <c r="A250" s="38">
        <v>44292</v>
      </c>
      <c r="B250" s="36">
        <v>552.16000000000008</v>
      </c>
      <c r="C250" s="36">
        <v>11781.45</v>
      </c>
      <c r="D250" s="36">
        <v>335.83</v>
      </c>
      <c r="E250" s="36">
        <v>45.1</v>
      </c>
      <c r="F250" s="36">
        <v>0</v>
      </c>
    </row>
    <row r="251" spans="1:6" ht="19.2">
      <c r="A251" s="38">
        <v>44293</v>
      </c>
      <c r="B251" s="36">
        <v>1024.24</v>
      </c>
      <c r="C251" s="36">
        <v>10805.76</v>
      </c>
      <c r="D251" s="36">
        <v>346.32</v>
      </c>
      <c r="E251" s="36">
        <v>22.419999999999998</v>
      </c>
      <c r="F251" s="36">
        <v>0</v>
      </c>
    </row>
    <row r="252" spans="1:6" ht="19.2">
      <c r="A252" s="38">
        <v>44294</v>
      </c>
      <c r="B252" s="36">
        <v>980.6400000000001</v>
      </c>
      <c r="C252" s="36">
        <v>7546.88</v>
      </c>
      <c r="D252" s="36">
        <v>516.88</v>
      </c>
      <c r="E252" s="36">
        <v>53.55</v>
      </c>
      <c r="F252" s="36">
        <v>0</v>
      </c>
    </row>
    <row r="253" spans="1:6" ht="19.2">
      <c r="A253" s="38">
        <v>44295</v>
      </c>
      <c r="B253" s="36">
        <v>859.68000000000006</v>
      </c>
      <c r="C253" s="36">
        <v>8389.119999999999</v>
      </c>
      <c r="D253" s="36">
        <v>582.25</v>
      </c>
      <c r="E253" s="36">
        <v>24.96</v>
      </c>
      <c r="F253" s="36">
        <v>0</v>
      </c>
    </row>
    <row r="254" spans="1:6" ht="19.2">
      <c r="A254" s="38">
        <v>44296</v>
      </c>
      <c r="B254" s="36">
        <v>716.26</v>
      </c>
      <c r="C254" s="36">
        <v>3666.66</v>
      </c>
      <c r="D254" s="36">
        <v>138.84</v>
      </c>
      <c r="E254" s="36">
        <v>20</v>
      </c>
      <c r="F254" s="36">
        <v>0</v>
      </c>
    </row>
    <row r="255" spans="1:6" ht="19.2">
      <c r="A255" s="38">
        <v>44297</v>
      </c>
      <c r="B255" s="36">
        <v>709.80000000000007</v>
      </c>
      <c r="C255" s="36">
        <v>2905.1000000000004</v>
      </c>
      <c r="D255" s="36">
        <v>155.10000000000002</v>
      </c>
      <c r="E255" s="36">
        <v>7.8000000000000007</v>
      </c>
      <c r="F255" s="36">
        <v>0</v>
      </c>
    </row>
    <row r="256" spans="1:6" ht="19.2">
      <c r="A256" s="38">
        <v>44298</v>
      </c>
      <c r="B256" s="36">
        <v>705.5</v>
      </c>
      <c r="C256" s="36">
        <v>8427</v>
      </c>
      <c r="D256" s="36">
        <v>660.8</v>
      </c>
      <c r="E256" s="36">
        <v>26.66</v>
      </c>
      <c r="F256" s="36">
        <v>0</v>
      </c>
    </row>
    <row r="257" spans="1:6" ht="19.2">
      <c r="A257" s="38">
        <v>44299</v>
      </c>
      <c r="B257" s="36">
        <v>487.20000000000005</v>
      </c>
      <c r="C257" s="36">
        <v>8716.2999999999993</v>
      </c>
      <c r="D257" s="36">
        <v>575.58000000000004</v>
      </c>
      <c r="E257" s="36">
        <v>59.400000000000006</v>
      </c>
      <c r="F257" s="36">
        <v>0</v>
      </c>
    </row>
    <row r="258" spans="1:6" ht="19.2">
      <c r="A258" s="38">
        <v>44300</v>
      </c>
      <c r="B258" s="36">
        <v>434.6</v>
      </c>
      <c r="C258" s="36">
        <v>11562.720000000001</v>
      </c>
      <c r="D258" s="36">
        <v>538.07999999999993</v>
      </c>
      <c r="E258" s="36">
        <v>54.72</v>
      </c>
      <c r="F258" s="36">
        <v>0</v>
      </c>
    </row>
    <row r="259" spans="1:6" ht="19.2">
      <c r="A259" s="38">
        <v>44301</v>
      </c>
      <c r="B259" s="36">
        <v>994.14</v>
      </c>
      <c r="C259" s="36">
        <v>4258.5</v>
      </c>
      <c r="D259" s="36">
        <v>433.84</v>
      </c>
      <c r="E259" s="36">
        <v>50.4</v>
      </c>
      <c r="F259" s="36">
        <v>0</v>
      </c>
    </row>
    <row r="260" spans="1:6" ht="19.2">
      <c r="A260" s="38">
        <v>44302</v>
      </c>
      <c r="B260" s="36">
        <v>783.66000000000008</v>
      </c>
      <c r="C260" s="36">
        <v>8236.8000000000011</v>
      </c>
      <c r="D260" s="36">
        <v>554.70000000000005</v>
      </c>
      <c r="E260" s="36">
        <v>21.6</v>
      </c>
      <c r="F260" s="36">
        <v>0</v>
      </c>
    </row>
    <row r="261" spans="1:6" ht="19.2">
      <c r="A261" s="38">
        <v>44303</v>
      </c>
      <c r="B261" s="36">
        <v>620.4</v>
      </c>
      <c r="C261" s="36">
        <v>1979.76</v>
      </c>
      <c r="D261" s="36">
        <v>397.32</v>
      </c>
      <c r="E261" s="36">
        <v>22.04</v>
      </c>
      <c r="F261" s="36">
        <v>0</v>
      </c>
    </row>
    <row r="262" spans="1:6" ht="19.2">
      <c r="A262" s="38">
        <v>44304</v>
      </c>
      <c r="B262" s="36">
        <v>486.68</v>
      </c>
      <c r="C262" s="36">
        <v>2330.91</v>
      </c>
      <c r="D262" s="36">
        <v>277.2</v>
      </c>
      <c r="E262" s="36">
        <v>6.96</v>
      </c>
      <c r="F262" s="36">
        <v>0</v>
      </c>
    </row>
    <row r="263" spans="1:6" ht="19.2">
      <c r="A263" s="38">
        <v>44305</v>
      </c>
      <c r="B263" s="36">
        <v>1027</v>
      </c>
      <c r="C263" s="36">
        <v>4496.8</v>
      </c>
      <c r="D263" s="36">
        <v>446.5</v>
      </c>
      <c r="E263" s="36">
        <v>34.799999999999997</v>
      </c>
      <c r="F263" s="36">
        <v>0</v>
      </c>
    </row>
    <row r="264" spans="1:6" ht="19.2">
      <c r="A264" s="38">
        <v>44306</v>
      </c>
      <c r="B264" s="36">
        <v>1205.28</v>
      </c>
      <c r="C264" s="36">
        <v>7222.66</v>
      </c>
      <c r="D264" s="36">
        <v>558.6</v>
      </c>
      <c r="E264" s="36">
        <v>39.22</v>
      </c>
      <c r="F264" s="36">
        <v>0</v>
      </c>
    </row>
    <row r="265" spans="1:6" ht="19.2">
      <c r="A265" s="38">
        <v>44307</v>
      </c>
      <c r="B265" s="36">
        <v>786.59999999999991</v>
      </c>
      <c r="C265" s="36">
        <v>7218.5099999999993</v>
      </c>
      <c r="D265" s="36">
        <v>683.7</v>
      </c>
      <c r="E265" s="36">
        <v>38.130000000000003</v>
      </c>
      <c r="F265" s="36">
        <v>0</v>
      </c>
    </row>
    <row r="266" spans="1:6" ht="19.2">
      <c r="A266" s="38">
        <v>44308</v>
      </c>
      <c r="B266" s="36">
        <v>527.15</v>
      </c>
      <c r="C266" s="36">
        <v>10728.48</v>
      </c>
      <c r="D266" s="36">
        <v>495.72</v>
      </c>
      <c r="E266" s="36">
        <v>16.2</v>
      </c>
      <c r="F266" s="36">
        <v>0</v>
      </c>
    </row>
    <row r="267" spans="1:6" ht="19.2">
      <c r="A267" s="38">
        <v>44309</v>
      </c>
      <c r="B267" s="36">
        <v>618.80000000000007</v>
      </c>
      <c r="C267" s="36">
        <v>10631.599999999999</v>
      </c>
      <c r="D267" s="36">
        <v>234.83999999999997</v>
      </c>
      <c r="E267" s="36">
        <v>33.21</v>
      </c>
      <c r="F267" s="36">
        <v>0</v>
      </c>
    </row>
    <row r="268" spans="1:6" ht="19.2">
      <c r="A268" s="38">
        <v>44310</v>
      </c>
      <c r="B268" s="36">
        <v>287.39999999999998</v>
      </c>
      <c r="C268" s="36">
        <v>2034.72</v>
      </c>
      <c r="D268" s="36">
        <v>328.05</v>
      </c>
      <c r="E268" s="36">
        <v>8.32</v>
      </c>
      <c r="F268" s="36">
        <v>0</v>
      </c>
    </row>
    <row r="269" spans="1:6" ht="19.2">
      <c r="A269" s="38">
        <v>44311</v>
      </c>
      <c r="B269" s="36">
        <v>345.05</v>
      </c>
      <c r="C269" s="36">
        <v>4321.5999999999995</v>
      </c>
      <c r="D269" s="36">
        <v>221.92000000000002</v>
      </c>
      <c r="E269" s="36">
        <v>6.6000000000000005</v>
      </c>
      <c r="F269" s="36">
        <v>0</v>
      </c>
    </row>
    <row r="270" spans="1:6" ht="19.2">
      <c r="A270" s="38">
        <v>44312</v>
      </c>
      <c r="B270" s="36">
        <v>1159.24</v>
      </c>
      <c r="C270" s="36">
        <v>7162.6799999999994</v>
      </c>
      <c r="D270" s="36">
        <v>669.24</v>
      </c>
      <c r="E270" s="36">
        <v>23.450000000000003</v>
      </c>
      <c r="F270" s="36">
        <v>0</v>
      </c>
    </row>
    <row r="271" spans="1:6" ht="19.2">
      <c r="A271" s="38">
        <v>44313</v>
      </c>
      <c r="B271" s="36">
        <v>674.40000000000009</v>
      </c>
      <c r="C271" s="36">
        <v>8608.32</v>
      </c>
      <c r="D271" s="36">
        <v>321.16000000000003</v>
      </c>
      <c r="E271" s="36">
        <v>28.8</v>
      </c>
      <c r="F271" s="36">
        <v>0</v>
      </c>
    </row>
    <row r="272" spans="1:6" ht="19.2">
      <c r="A272" s="38">
        <v>44314</v>
      </c>
      <c r="B272" s="36">
        <v>982.80000000000007</v>
      </c>
      <c r="C272" s="36">
        <v>6206.4</v>
      </c>
      <c r="D272" s="36">
        <v>1035.3</v>
      </c>
      <c r="E272" s="36">
        <v>21.200000000000003</v>
      </c>
      <c r="F272" s="36">
        <v>0</v>
      </c>
    </row>
    <row r="273" spans="1:6" ht="19.2">
      <c r="A273" s="38">
        <v>44315</v>
      </c>
      <c r="B273" s="36">
        <v>746.12</v>
      </c>
      <c r="C273" s="36">
        <v>11255.52</v>
      </c>
      <c r="D273" s="36">
        <v>939.80000000000007</v>
      </c>
      <c r="E273" s="36">
        <v>57.2</v>
      </c>
      <c r="F273" s="36">
        <v>0</v>
      </c>
    </row>
    <row r="274" spans="1:6" ht="19.2">
      <c r="A274" s="38">
        <v>44316</v>
      </c>
      <c r="B274" s="36">
        <v>644.83999999999992</v>
      </c>
      <c r="C274" s="36">
        <v>7316.96</v>
      </c>
      <c r="D274" s="36">
        <v>540.92999999999995</v>
      </c>
      <c r="E274" s="36">
        <v>47.6</v>
      </c>
      <c r="F274" s="36">
        <v>0</v>
      </c>
    </row>
    <row r="275" spans="1:6" ht="19.2">
      <c r="A275" s="38">
        <v>44317</v>
      </c>
      <c r="B275" s="36">
        <v>441.96</v>
      </c>
      <c r="C275" s="36">
        <v>1733.55</v>
      </c>
      <c r="D275" s="36">
        <v>372.90000000000003</v>
      </c>
      <c r="E275" s="36">
        <v>22.32</v>
      </c>
      <c r="F275" s="36">
        <v>0</v>
      </c>
    </row>
    <row r="276" spans="1:6" ht="19.2">
      <c r="A276" s="38">
        <v>44318</v>
      </c>
      <c r="B276" s="36">
        <v>466.56</v>
      </c>
      <c r="C276" s="36">
        <v>2929.6600000000003</v>
      </c>
      <c r="D276" s="36">
        <v>259.08</v>
      </c>
      <c r="E276" s="36">
        <v>27.93</v>
      </c>
      <c r="F276" s="36">
        <v>0</v>
      </c>
    </row>
    <row r="277" spans="1:6" ht="19.2">
      <c r="A277" s="38">
        <v>44319</v>
      </c>
      <c r="B277" s="36">
        <v>994.29000000000008</v>
      </c>
      <c r="C277" s="36">
        <v>7878.34</v>
      </c>
      <c r="D277" s="36">
        <v>843.59999999999991</v>
      </c>
      <c r="E277" s="36">
        <v>39.6</v>
      </c>
      <c r="F277" s="36">
        <v>0</v>
      </c>
    </row>
    <row r="278" spans="1:6" ht="19.2">
      <c r="A278" s="38">
        <v>44320</v>
      </c>
      <c r="B278" s="36">
        <v>1008.8000000000001</v>
      </c>
      <c r="C278" s="36">
        <v>5061.17</v>
      </c>
      <c r="D278" s="36">
        <v>779.71</v>
      </c>
      <c r="E278" s="36">
        <v>46.44</v>
      </c>
      <c r="F278" s="36">
        <v>0</v>
      </c>
    </row>
    <row r="279" spans="1:6" ht="19.2">
      <c r="A279" s="38">
        <v>44321</v>
      </c>
      <c r="B279" s="36">
        <v>830.25</v>
      </c>
      <c r="C279" s="36">
        <v>3761.8799999999997</v>
      </c>
      <c r="D279" s="36">
        <v>812.16</v>
      </c>
      <c r="E279" s="36">
        <v>25.5</v>
      </c>
      <c r="F279" s="36">
        <v>0</v>
      </c>
    </row>
    <row r="280" spans="1:6" ht="19.2">
      <c r="A280" s="38">
        <v>44322</v>
      </c>
      <c r="B280" s="36">
        <v>1005</v>
      </c>
      <c r="C280" s="36">
        <v>7215.12</v>
      </c>
      <c r="D280" s="36">
        <v>1142.83</v>
      </c>
      <c r="E280" s="36">
        <v>36.979999999999997</v>
      </c>
      <c r="F280" s="36">
        <v>0</v>
      </c>
    </row>
    <row r="281" spans="1:6" ht="19.2">
      <c r="A281" s="38">
        <v>44323</v>
      </c>
      <c r="B281" s="36">
        <v>535.67999999999995</v>
      </c>
      <c r="C281" s="36">
        <v>8152.45</v>
      </c>
      <c r="D281" s="36">
        <v>400.8</v>
      </c>
      <c r="E281" s="36">
        <v>47.7</v>
      </c>
      <c r="F281" s="36">
        <v>0</v>
      </c>
    </row>
    <row r="282" spans="1:6" ht="19.2">
      <c r="A282" s="38">
        <v>44324</v>
      </c>
      <c r="B282" s="36">
        <v>332.16</v>
      </c>
      <c r="C282" s="36">
        <v>3423.6000000000004</v>
      </c>
      <c r="D282" s="36">
        <v>248</v>
      </c>
      <c r="E282" s="36">
        <v>14.520000000000001</v>
      </c>
      <c r="F282" s="36">
        <v>0</v>
      </c>
    </row>
    <row r="283" spans="1:6" ht="19.2">
      <c r="A283" s="38">
        <v>44325</v>
      </c>
      <c r="B283" s="36">
        <v>1126.08</v>
      </c>
      <c r="C283" s="36">
        <v>2722.44</v>
      </c>
      <c r="D283" s="36">
        <v>336.18</v>
      </c>
      <c r="E283" s="36">
        <v>32.160000000000004</v>
      </c>
      <c r="F283" s="36">
        <v>0</v>
      </c>
    </row>
    <row r="284" spans="1:6" ht="19.2">
      <c r="A284" s="38">
        <v>44326</v>
      </c>
      <c r="B284" s="36">
        <v>1106.08</v>
      </c>
      <c r="C284" s="36">
        <v>9842.7599999999984</v>
      </c>
      <c r="D284" s="36">
        <v>834.71999999999991</v>
      </c>
      <c r="E284" s="36">
        <v>30.42</v>
      </c>
      <c r="F284" s="36">
        <v>0</v>
      </c>
    </row>
    <row r="285" spans="1:6" ht="19.2">
      <c r="A285" s="38">
        <v>44327</v>
      </c>
      <c r="B285" s="36">
        <v>682.22</v>
      </c>
      <c r="C285" s="36">
        <v>4804.38</v>
      </c>
      <c r="D285" s="36">
        <v>592.36</v>
      </c>
      <c r="E285" s="36">
        <v>30.959999999999997</v>
      </c>
      <c r="F285" s="36">
        <v>0</v>
      </c>
    </row>
    <row r="286" spans="1:6" ht="19.2">
      <c r="A286" s="38">
        <v>44328</v>
      </c>
      <c r="B286" s="36">
        <v>747.02</v>
      </c>
      <c r="C286" s="36">
        <v>5535.81</v>
      </c>
      <c r="D286" s="36">
        <v>571.12</v>
      </c>
      <c r="E286" s="36">
        <v>38.11</v>
      </c>
      <c r="F286" s="36">
        <v>0</v>
      </c>
    </row>
    <row r="287" spans="1:6" ht="19.2">
      <c r="A287" s="38">
        <v>44329</v>
      </c>
      <c r="B287" s="36">
        <v>1082.3399999999999</v>
      </c>
      <c r="C287" s="36">
        <v>5805.3600000000006</v>
      </c>
      <c r="D287" s="36">
        <v>505.37</v>
      </c>
      <c r="E287" s="36">
        <v>44.72</v>
      </c>
      <c r="F287" s="36">
        <v>0</v>
      </c>
    </row>
    <row r="288" spans="1:6" ht="19.2">
      <c r="A288" s="38">
        <v>44330</v>
      </c>
      <c r="B288" s="36">
        <v>556.55999999999995</v>
      </c>
      <c r="C288" s="36">
        <v>9255.1999999999989</v>
      </c>
      <c r="D288" s="36">
        <v>480.90000000000003</v>
      </c>
      <c r="E288" s="36">
        <v>48.019999999999996</v>
      </c>
      <c r="F288" s="36">
        <v>0</v>
      </c>
    </row>
    <row r="289" spans="1:6" ht="19.2">
      <c r="A289" s="38">
        <v>44331</v>
      </c>
      <c r="B289" s="36">
        <v>336.03</v>
      </c>
      <c r="C289" s="36">
        <v>2125.6</v>
      </c>
      <c r="D289" s="36">
        <v>158.44</v>
      </c>
      <c r="E289" s="36">
        <v>11.96</v>
      </c>
      <c r="F289" s="36">
        <v>0</v>
      </c>
    </row>
    <row r="290" spans="1:6" ht="19.2">
      <c r="A290" s="38">
        <v>44332</v>
      </c>
      <c r="B290" s="36">
        <v>350.91</v>
      </c>
      <c r="C290" s="36">
        <v>3575</v>
      </c>
      <c r="D290" s="36">
        <v>141.96</v>
      </c>
      <c r="E290" s="36">
        <v>14.25</v>
      </c>
      <c r="F290" s="36">
        <v>0</v>
      </c>
    </row>
    <row r="291" spans="1:6" ht="19.2">
      <c r="A291" s="38">
        <v>44333</v>
      </c>
      <c r="B291" s="36">
        <v>972</v>
      </c>
      <c r="C291" s="36">
        <v>4858.5600000000004</v>
      </c>
      <c r="D291" s="36">
        <v>288.52999999999997</v>
      </c>
      <c r="E291" s="36">
        <v>32.659999999999997</v>
      </c>
      <c r="F291" s="36">
        <v>0</v>
      </c>
    </row>
    <row r="292" spans="1:6" ht="19.2">
      <c r="A292" s="38">
        <v>44334</v>
      </c>
      <c r="B292" s="36">
        <v>1200.94</v>
      </c>
      <c r="C292" s="36">
        <v>11555.95</v>
      </c>
      <c r="D292" s="36">
        <v>361.76</v>
      </c>
      <c r="E292" s="36">
        <v>19.25</v>
      </c>
      <c r="F292" s="36">
        <v>0</v>
      </c>
    </row>
    <row r="293" spans="1:6" ht="19.2">
      <c r="A293" s="38">
        <v>44335</v>
      </c>
      <c r="B293" s="36">
        <v>845.93999999999994</v>
      </c>
      <c r="C293" s="36">
        <v>4221.4400000000005</v>
      </c>
      <c r="D293" s="36">
        <v>340.48</v>
      </c>
      <c r="E293" s="36">
        <v>36.96</v>
      </c>
      <c r="F293" s="36">
        <v>0</v>
      </c>
    </row>
    <row r="294" spans="1:6" ht="19.2">
      <c r="A294" s="38">
        <v>44336</v>
      </c>
      <c r="B294" s="36">
        <v>975.55000000000007</v>
      </c>
      <c r="C294" s="36">
        <v>11763.279999999999</v>
      </c>
      <c r="D294" s="36">
        <v>239.20000000000002</v>
      </c>
      <c r="E294" s="36">
        <v>57.2</v>
      </c>
      <c r="F294" s="36">
        <v>0</v>
      </c>
    </row>
    <row r="295" spans="1:6" ht="19.2">
      <c r="A295" s="38">
        <v>44337</v>
      </c>
      <c r="B295" s="36">
        <v>620.80000000000007</v>
      </c>
      <c r="C295" s="36">
        <v>5871</v>
      </c>
      <c r="D295" s="36">
        <v>390.08000000000004</v>
      </c>
      <c r="E295" s="36">
        <v>70.03</v>
      </c>
      <c r="F295" s="36">
        <v>0</v>
      </c>
    </row>
    <row r="296" spans="1:6" ht="19.2">
      <c r="A296" s="38">
        <v>44338</v>
      </c>
      <c r="B296" s="36">
        <v>353.5</v>
      </c>
      <c r="C296" s="36">
        <v>2548.19</v>
      </c>
      <c r="D296" s="36">
        <v>240.64</v>
      </c>
      <c r="E296" s="36">
        <v>34.08</v>
      </c>
      <c r="F296" s="36">
        <v>0</v>
      </c>
    </row>
    <row r="297" spans="1:6" ht="19.2">
      <c r="A297" s="38">
        <v>44339</v>
      </c>
      <c r="B297" s="36">
        <v>686.37</v>
      </c>
      <c r="C297" s="36">
        <v>3089.88</v>
      </c>
      <c r="D297" s="36">
        <v>131.58000000000001</v>
      </c>
      <c r="E297" s="36">
        <v>15.54</v>
      </c>
      <c r="F297" s="36">
        <v>0</v>
      </c>
    </row>
    <row r="298" spans="1:6" ht="19.2">
      <c r="A298" s="38">
        <v>44340</v>
      </c>
      <c r="B298" s="36">
        <v>780.9</v>
      </c>
      <c r="C298" s="36">
        <v>12152.16</v>
      </c>
      <c r="D298" s="36">
        <v>558.9</v>
      </c>
      <c r="E298" s="36">
        <v>32.85</v>
      </c>
      <c r="F298" s="36">
        <v>0</v>
      </c>
    </row>
    <row r="299" spans="1:6" ht="19.2">
      <c r="A299" s="38">
        <v>44341</v>
      </c>
      <c r="B299" s="36">
        <v>1143.45</v>
      </c>
      <c r="C299" s="36">
        <v>8862.7199999999993</v>
      </c>
      <c r="D299" s="36">
        <v>579.48</v>
      </c>
      <c r="E299" s="36">
        <v>34.020000000000003</v>
      </c>
      <c r="F299" s="36">
        <v>0</v>
      </c>
    </row>
    <row r="300" spans="1:6" ht="19.2">
      <c r="A300" s="38">
        <v>44342</v>
      </c>
      <c r="B300" s="36">
        <v>645.6</v>
      </c>
      <c r="C300" s="36">
        <v>6155.7999999999993</v>
      </c>
      <c r="D300" s="36">
        <v>580.80000000000007</v>
      </c>
      <c r="E300" s="36">
        <v>66.490000000000009</v>
      </c>
      <c r="F300" s="36">
        <v>0</v>
      </c>
    </row>
    <row r="301" spans="1:6" ht="19.2">
      <c r="A301" s="38">
        <v>44343</v>
      </c>
      <c r="B301" s="36">
        <v>613.6</v>
      </c>
      <c r="C301" s="36">
        <v>7913.88</v>
      </c>
      <c r="D301" s="36">
        <v>654.72</v>
      </c>
      <c r="E301" s="36">
        <v>61.64</v>
      </c>
      <c r="F301" s="36">
        <v>0</v>
      </c>
    </row>
    <row r="302" spans="1:6" ht="19.2">
      <c r="A302" s="38">
        <v>44344</v>
      </c>
      <c r="B302" s="36">
        <v>827.31000000000006</v>
      </c>
      <c r="C302" s="36">
        <v>5082.84</v>
      </c>
      <c r="D302" s="36">
        <v>242.46</v>
      </c>
      <c r="E302" s="36">
        <v>48.3</v>
      </c>
      <c r="F302" s="36">
        <v>0</v>
      </c>
    </row>
    <row r="303" spans="1:6" ht="19.2">
      <c r="A303" s="38">
        <v>44345</v>
      </c>
      <c r="B303" s="36">
        <v>468.72</v>
      </c>
      <c r="C303" s="36">
        <v>2054.52</v>
      </c>
      <c r="D303" s="36">
        <v>305.96999999999997</v>
      </c>
      <c r="E303" s="36">
        <v>17.920000000000002</v>
      </c>
      <c r="F303" s="36">
        <v>0</v>
      </c>
    </row>
    <row r="304" spans="1:6" ht="19.2">
      <c r="A304" s="38">
        <v>44346</v>
      </c>
      <c r="B304" s="36">
        <v>648.45000000000005</v>
      </c>
      <c r="C304" s="36">
        <v>3757.1699999999996</v>
      </c>
      <c r="D304" s="36">
        <v>188.65</v>
      </c>
      <c r="E304" s="36">
        <v>22</v>
      </c>
      <c r="F304" s="36">
        <v>0</v>
      </c>
    </row>
    <row r="305" spans="1:6" ht="19.2">
      <c r="A305" s="38">
        <v>44347</v>
      </c>
      <c r="B305" s="36">
        <v>1124.55</v>
      </c>
      <c r="C305" s="36">
        <v>4723.6000000000004</v>
      </c>
      <c r="D305" s="36">
        <v>242.24999999999997</v>
      </c>
      <c r="E305" s="36">
        <v>48.150000000000006</v>
      </c>
      <c r="F305" s="36">
        <v>0</v>
      </c>
    </row>
    <row r="306" spans="1:6" ht="19.2">
      <c r="A306" s="38">
        <v>44348</v>
      </c>
      <c r="B306" s="36">
        <v>525.81999999999994</v>
      </c>
      <c r="C306" s="36">
        <v>6934.24</v>
      </c>
      <c r="D306" s="36">
        <v>434.16</v>
      </c>
      <c r="E306" s="36">
        <v>56.62</v>
      </c>
      <c r="F306" s="36">
        <v>0</v>
      </c>
    </row>
    <row r="307" spans="1:6" ht="19.2">
      <c r="A307" s="38">
        <v>44349</v>
      </c>
      <c r="B307" s="36">
        <v>482.3</v>
      </c>
      <c r="C307" s="36">
        <v>7825.0999999999995</v>
      </c>
      <c r="D307" s="36">
        <v>620.61</v>
      </c>
      <c r="E307" s="36">
        <v>38.949999999999996</v>
      </c>
      <c r="F307" s="36">
        <v>0</v>
      </c>
    </row>
    <row r="308" spans="1:6" ht="19.2">
      <c r="A308" s="38">
        <v>44350</v>
      </c>
      <c r="B308" s="36">
        <v>530.20000000000005</v>
      </c>
      <c r="C308" s="36">
        <v>6424.5599999999995</v>
      </c>
      <c r="D308" s="36">
        <v>279.5</v>
      </c>
      <c r="E308" s="36">
        <v>29.64</v>
      </c>
      <c r="F308" s="36">
        <v>0</v>
      </c>
    </row>
    <row r="309" spans="1:6" ht="19.2">
      <c r="A309" s="38">
        <v>44351</v>
      </c>
      <c r="B309" s="36">
        <v>800.31000000000006</v>
      </c>
      <c r="C309" s="36">
        <v>5936</v>
      </c>
      <c r="D309" s="36">
        <v>595.35</v>
      </c>
      <c r="E309" s="36">
        <v>35.6</v>
      </c>
      <c r="F309" s="36">
        <v>0</v>
      </c>
    </row>
    <row r="310" spans="1:6" ht="19.2">
      <c r="A310" s="38">
        <v>44352</v>
      </c>
      <c r="B310" s="36">
        <v>501.12</v>
      </c>
      <c r="C310" s="36">
        <v>1698.45</v>
      </c>
      <c r="D310" s="36">
        <v>270</v>
      </c>
      <c r="E310" s="36">
        <v>34.5</v>
      </c>
      <c r="F310" s="36">
        <v>0</v>
      </c>
    </row>
    <row r="311" spans="1:6" ht="19.2">
      <c r="A311" s="38">
        <v>44353</v>
      </c>
      <c r="B311" s="36">
        <v>391.46</v>
      </c>
      <c r="C311" s="36">
        <v>2279.4</v>
      </c>
      <c r="D311" s="36">
        <v>325.85000000000002</v>
      </c>
      <c r="E311" s="36">
        <v>23.94</v>
      </c>
      <c r="F311" s="36">
        <v>0</v>
      </c>
    </row>
    <row r="312" spans="1:6" ht="19.2">
      <c r="A312" s="38">
        <v>44354</v>
      </c>
      <c r="B312" s="36">
        <v>438.36</v>
      </c>
      <c r="C312" s="36">
        <v>4109.5</v>
      </c>
      <c r="D312" s="36">
        <v>259.84000000000003</v>
      </c>
      <c r="E312" s="36">
        <v>40.589999999999996</v>
      </c>
      <c r="F312" s="36">
        <v>0</v>
      </c>
    </row>
    <row r="313" spans="1:6" ht="19.2">
      <c r="A313" s="38">
        <v>44355</v>
      </c>
      <c r="B313" s="36">
        <v>513</v>
      </c>
      <c r="C313" s="36">
        <v>10953.18</v>
      </c>
      <c r="D313" s="36">
        <v>358.43</v>
      </c>
      <c r="E313" s="36">
        <v>39.44</v>
      </c>
      <c r="F313" s="36">
        <v>0</v>
      </c>
    </row>
    <row r="314" spans="1:6" ht="19.2">
      <c r="A314" s="38">
        <v>44356</v>
      </c>
      <c r="B314" s="36">
        <v>1156.95</v>
      </c>
      <c r="C314" s="36">
        <v>5360.55</v>
      </c>
      <c r="D314" s="36">
        <v>631.9</v>
      </c>
      <c r="E314" s="36">
        <v>43.870000000000005</v>
      </c>
      <c r="F314" s="36">
        <v>0</v>
      </c>
    </row>
    <row r="315" spans="1:6" ht="19.2">
      <c r="A315" s="38">
        <v>44357</v>
      </c>
      <c r="B315" s="36">
        <v>667.92</v>
      </c>
      <c r="C315" s="36">
        <v>9476.25</v>
      </c>
      <c r="D315" s="36">
        <v>475.53</v>
      </c>
      <c r="E315" s="36">
        <v>40.89</v>
      </c>
      <c r="F315" s="36">
        <v>0</v>
      </c>
    </row>
    <row r="316" spans="1:6" ht="19.2">
      <c r="A316" s="38">
        <v>44358</v>
      </c>
      <c r="B316" s="36">
        <v>871.07999999999993</v>
      </c>
      <c r="C316" s="36">
        <v>5249.75</v>
      </c>
      <c r="D316" s="36">
        <v>231.26</v>
      </c>
      <c r="E316" s="36">
        <v>52.91</v>
      </c>
      <c r="F316" s="36">
        <v>0</v>
      </c>
    </row>
    <row r="317" spans="1:6" ht="19.2">
      <c r="A317" s="38">
        <v>44359</v>
      </c>
      <c r="B317" s="36">
        <v>261.04000000000002</v>
      </c>
      <c r="C317" s="36">
        <v>1608.86</v>
      </c>
      <c r="D317" s="36">
        <v>287.3</v>
      </c>
      <c r="E317" s="36">
        <v>19.62</v>
      </c>
      <c r="F317" s="36">
        <v>0</v>
      </c>
    </row>
    <row r="318" spans="1:6" ht="19.2">
      <c r="A318" s="38">
        <v>44360</v>
      </c>
      <c r="B318" s="36">
        <v>326.74</v>
      </c>
      <c r="C318" s="36">
        <v>1426.62</v>
      </c>
      <c r="D318" s="36">
        <v>205</v>
      </c>
      <c r="E318" s="36">
        <v>11.200000000000001</v>
      </c>
      <c r="F318" s="36">
        <v>0</v>
      </c>
    </row>
    <row r="319" spans="1:6" ht="19.2">
      <c r="A319" s="38">
        <v>44361</v>
      </c>
      <c r="B319" s="36">
        <v>1031.94</v>
      </c>
      <c r="C319" s="36">
        <v>4141.8</v>
      </c>
      <c r="D319" s="36">
        <v>316.16000000000003</v>
      </c>
      <c r="E319" s="36">
        <v>61.44</v>
      </c>
      <c r="F319" s="36">
        <v>0</v>
      </c>
    </row>
    <row r="320" spans="1:6" ht="19.2">
      <c r="A320" s="38">
        <v>44362</v>
      </c>
      <c r="B320" s="36">
        <v>1095.9000000000001</v>
      </c>
      <c r="C320" s="36">
        <v>8360.869999999999</v>
      </c>
      <c r="D320" s="36">
        <v>324.12</v>
      </c>
      <c r="E320" s="36">
        <v>58.080000000000005</v>
      </c>
      <c r="F320" s="36">
        <v>0</v>
      </c>
    </row>
    <row r="321" spans="1:6" ht="19.2">
      <c r="A321" s="38">
        <v>44363</v>
      </c>
      <c r="B321" s="36">
        <v>939.75</v>
      </c>
      <c r="C321" s="36">
        <v>8669.86</v>
      </c>
      <c r="D321" s="36">
        <v>416.09999999999997</v>
      </c>
      <c r="E321" s="36">
        <v>38.54</v>
      </c>
      <c r="F321" s="36">
        <v>0</v>
      </c>
    </row>
    <row r="322" spans="1:6" ht="19.2">
      <c r="A322" s="38">
        <v>44364</v>
      </c>
      <c r="B322" s="36">
        <v>581.49</v>
      </c>
      <c r="C322" s="36">
        <v>7888.52</v>
      </c>
      <c r="D322" s="36">
        <v>509.76000000000005</v>
      </c>
      <c r="E322" s="36">
        <v>87.42</v>
      </c>
      <c r="F322" s="36">
        <v>0</v>
      </c>
    </row>
    <row r="323" spans="1:6" ht="19.2">
      <c r="A323" s="38">
        <v>44365</v>
      </c>
      <c r="B323" s="36">
        <v>609.74</v>
      </c>
      <c r="C323" s="36">
        <v>4928.2299999999996</v>
      </c>
      <c r="D323" s="36">
        <v>528.65000000000009</v>
      </c>
      <c r="E323" s="36">
        <v>30.5</v>
      </c>
      <c r="F323" s="36">
        <v>0</v>
      </c>
    </row>
    <row r="324" spans="1:6" ht="19.2">
      <c r="A324" s="38">
        <v>44366</v>
      </c>
      <c r="B324" s="36">
        <v>662.34</v>
      </c>
      <c r="C324" s="36">
        <v>2852.55</v>
      </c>
      <c r="D324" s="36">
        <v>348</v>
      </c>
      <c r="E324" s="36">
        <v>20.52</v>
      </c>
      <c r="F324" s="36">
        <v>0</v>
      </c>
    </row>
    <row r="325" spans="1:6" ht="19.2">
      <c r="A325" s="38">
        <v>44367</v>
      </c>
      <c r="B325" s="36">
        <v>279.72000000000003</v>
      </c>
      <c r="C325" s="36">
        <v>2117.1499999999996</v>
      </c>
      <c r="D325" s="36">
        <v>290.36</v>
      </c>
      <c r="E325" s="36">
        <v>15</v>
      </c>
      <c r="F325" s="36">
        <v>0</v>
      </c>
    </row>
    <row r="326" spans="1:6" ht="19.2">
      <c r="A326" s="38">
        <v>44368</v>
      </c>
      <c r="B326" s="36">
        <v>546.44000000000005</v>
      </c>
      <c r="C326" s="36">
        <v>4518.4399999999996</v>
      </c>
      <c r="D326" s="36">
        <v>468.04999999999995</v>
      </c>
      <c r="E326" s="36">
        <v>44.62</v>
      </c>
      <c r="F326" s="36">
        <v>0</v>
      </c>
    </row>
    <row r="327" spans="1:6" ht="19.2">
      <c r="A327" s="38">
        <v>44369</v>
      </c>
      <c r="B327" s="36">
        <v>709.52</v>
      </c>
      <c r="C327" s="36">
        <v>6044.76</v>
      </c>
      <c r="D327" s="36">
        <v>582.9</v>
      </c>
      <c r="E327" s="36">
        <v>54.15</v>
      </c>
      <c r="F327" s="36">
        <v>0</v>
      </c>
    </row>
    <row r="328" spans="1:6" ht="19.2">
      <c r="A328" s="38">
        <v>44370</v>
      </c>
      <c r="B328" s="36">
        <v>1033.6199999999999</v>
      </c>
      <c r="C328" s="36">
        <v>6599.4599999999991</v>
      </c>
      <c r="D328" s="36">
        <v>531.07999999999993</v>
      </c>
      <c r="E328" s="36">
        <v>55.66</v>
      </c>
      <c r="F328" s="36">
        <v>0</v>
      </c>
    </row>
    <row r="329" spans="1:6" ht="19.2">
      <c r="A329" s="38">
        <v>44371</v>
      </c>
      <c r="B329" s="36">
        <v>871.2</v>
      </c>
      <c r="C329" s="36">
        <v>6738.19</v>
      </c>
      <c r="D329" s="36">
        <v>243.20000000000002</v>
      </c>
      <c r="E329" s="36">
        <v>55.9</v>
      </c>
      <c r="F329" s="36">
        <v>0</v>
      </c>
    </row>
    <row r="330" spans="1:6" ht="19.2">
      <c r="A330" s="38">
        <v>44372</v>
      </c>
      <c r="B330" s="36">
        <v>519.75</v>
      </c>
      <c r="C330" s="36">
        <v>6664.14</v>
      </c>
      <c r="D330" s="36">
        <v>308.88</v>
      </c>
      <c r="E330" s="36">
        <v>18.91</v>
      </c>
      <c r="F330" s="36">
        <v>0</v>
      </c>
    </row>
    <row r="331" spans="1:6" ht="19.2">
      <c r="A331" s="38">
        <v>44373</v>
      </c>
      <c r="B331" s="36">
        <v>588</v>
      </c>
      <c r="C331" s="36">
        <v>2335.08</v>
      </c>
      <c r="D331" s="36">
        <v>179.95</v>
      </c>
      <c r="E331" s="36">
        <v>22.27</v>
      </c>
      <c r="F331" s="36">
        <v>0</v>
      </c>
    </row>
    <row r="332" spans="1:6" ht="19.2">
      <c r="A332" s="38">
        <v>44374</v>
      </c>
      <c r="B332" s="36">
        <v>224.48</v>
      </c>
      <c r="C332" s="36">
        <v>2058.75</v>
      </c>
      <c r="D332" s="36">
        <v>204.24</v>
      </c>
      <c r="E332" s="36">
        <v>16.149999999999999</v>
      </c>
      <c r="F332" s="36">
        <v>0</v>
      </c>
    </row>
    <row r="333" spans="1:6" ht="19.2">
      <c r="A333" s="38">
        <v>44375</v>
      </c>
      <c r="B333" s="36">
        <v>319.8</v>
      </c>
      <c r="C333" s="36">
        <v>5567.12</v>
      </c>
      <c r="D333" s="36">
        <v>487.19</v>
      </c>
      <c r="E333" s="36">
        <v>44.64</v>
      </c>
      <c r="F333" s="36">
        <v>0</v>
      </c>
    </row>
    <row r="334" spans="1:6" ht="19.2">
      <c r="A334" s="38">
        <v>44376</v>
      </c>
      <c r="B334" s="36">
        <v>383.4</v>
      </c>
      <c r="C334" s="36">
        <v>3898.4999999999995</v>
      </c>
      <c r="D334" s="36">
        <v>313.59999999999997</v>
      </c>
      <c r="E334" s="36">
        <v>35</v>
      </c>
      <c r="F334" s="36">
        <v>0</v>
      </c>
    </row>
    <row r="335" spans="1:6" ht="19.2">
      <c r="A335" s="38">
        <v>44377</v>
      </c>
      <c r="B335" s="36">
        <v>292.5</v>
      </c>
      <c r="C335" s="36">
        <v>7892.5000000000009</v>
      </c>
      <c r="D335" s="36">
        <v>500.76</v>
      </c>
      <c r="E335" s="36">
        <v>64.679999999999993</v>
      </c>
      <c r="F335" s="36">
        <v>0</v>
      </c>
    </row>
    <row r="336" spans="1:6" ht="19.2">
      <c r="A336" s="38">
        <v>44378</v>
      </c>
      <c r="B336" s="36">
        <v>878.4</v>
      </c>
      <c r="C336" s="36">
        <v>11971.72</v>
      </c>
      <c r="D336" s="36">
        <v>626.20000000000005</v>
      </c>
      <c r="E336" s="36">
        <v>35.840000000000003</v>
      </c>
      <c r="F336" s="36">
        <v>0</v>
      </c>
    </row>
    <row r="337" spans="1:6" ht="19.2">
      <c r="A337" s="38">
        <v>44379</v>
      </c>
      <c r="B337" s="36">
        <v>443.04</v>
      </c>
      <c r="C337" s="36">
        <v>8142.16</v>
      </c>
      <c r="D337" s="36">
        <v>645.4</v>
      </c>
      <c r="E337" s="36">
        <v>45.21</v>
      </c>
      <c r="F337" s="36">
        <v>0</v>
      </c>
    </row>
    <row r="338" spans="1:6" ht="19.2">
      <c r="A338" s="38">
        <v>44380</v>
      </c>
      <c r="B338" s="36">
        <v>263.33999999999997</v>
      </c>
      <c r="C338" s="36">
        <v>1315.29</v>
      </c>
      <c r="D338" s="36">
        <v>286.12</v>
      </c>
      <c r="E338" s="36">
        <v>26.979999999999997</v>
      </c>
      <c r="F338" s="36">
        <v>0</v>
      </c>
    </row>
    <row r="339" spans="1:6" ht="19.2">
      <c r="A339" s="38">
        <v>44381</v>
      </c>
      <c r="B339" s="36">
        <v>713.56999999999994</v>
      </c>
      <c r="C339" s="36">
        <v>2884.2000000000003</v>
      </c>
      <c r="D339" s="36">
        <v>326.33999999999997</v>
      </c>
      <c r="E339" s="36">
        <v>7.67</v>
      </c>
      <c r="F339" s="36">
        <v>0</v>
      </c>
    </row>
    <row r="340" spans="1:6" ht="19.2">
      <c r="A340" s="38">
        <v>44382</v>
      </c>
      <c r="B340" s="36">
        <v>1061.3999999999999</v>
      </c>
      <c r="C340" s="36">
        <v>8035.28</v>
      </c>
      <c r="D340" s="36">
        <v>484</v>
      </c>
      <c r="E340" s="36">
        <v>641.19999999999993</v>
      </c>
      <c r="F340" s="36">
        <v>0.71</v>
      </c>
    </row>
    <row r="341" spans="1:6" ht="19.2">
      <c r="A341" s="38">
        <v>44383</v>
      </c>
      <c r="B341" s="36">
        <v>1065.1200000000001</v>
      </c>
      <c r="C341" s="36">
        <v>13434.3</v>
      </c>
      <c r="D341" s="36">
        <v>531</v>
      </c>
      <c r="E341" s="36">
        <v>118.4</v>
      </c>
      <c r="F341" s="36">
        <v>0</v>
      </c>
    </row>
    <row r="342" spans="1:6" ht="19.2">
      <c r="A342" s="38">
        <v>44384</v>
      </c>
      <c r="B342" s="36">
        <v>1404.52</v>
      </c>
      <c r="C342" s="36">
        <v>11067.56</v>
      </c>
      <c r="D342" s="36">
        <v>573.87</v>
      </c>
      <c r="E342" s="36">
        <v>69.66</v>
      </c>
      <c r="F342" s="36">
        <v>0</v>
      </c>
    </row>
    <row r="343" spans="1:6" ht="19.2">
      <c r="A343" s="38">
        <v>44385</v>
      </c>
      <c r="B343" s="36">
        <v>591</v>
      </c>
      <c r="C343" s="36">
        <v>12877.84</v>
      </c>
      <c r="D343" s="36">
        <v>829.6</v>
      </c>
      <c r="E343" s="36">
        <v>73.13</v>
      </c>
      <c r="F343" s="36">
        <v>0</v>
      </c>
    </row>
    <row r="344" spans="1:6" ht="19.2">
      <c r="A344" s="38">
        <v>44386</v>
      </c>
      <c r="B344" s="36">
        <v>685.57999999999993</v>
      </c>
      <c r="C344" s="36">
        <v>8328.2999999999993</v>
      </c>
      <c r="D344" s="36">
        <v>299.51</v>
      </c>
      <c r="E344" s="36">
        <v>48.230000000000004</v>
      </c>
      <c r="F344" s="36">
        <v>0</v>
      </c>
    </row>
    <row r="345" spans="1:6" ht="19.2">
      <c r="A345" s="38">
        <v>44387</v>
      </c>
      <c r="B345" s="36">
        <v>380.90000000000003</v>
      </c>
      <c r="C345" s="36">
        <v>3792.8199999999997</v>
      </c>
      <c r="D345" s="36">
        <v>187.92</v>
      </c>
      <c r="E345" s="36">
        <v>37.520000000000003</v>
      </c>
      <c r="F345" s="36">
        <v>0</v>
      </c>
    </row>
    <row r="346" spans="1:6" ht="19.2">
      <c r="A346" s="38">
        <v>44388</v>
      </c>
      <c r="B346" s="36">
        <v>897.6</v>
      </c>
      <c r="C346" s="36">
        <v>1576.85</v>
      </c>
      <c r="D346" s="36">
        <v>224.28</v>
      </c>
      <c r="E346" s="36">
        <v>28.080000000000002</v>
      </c>
      <c r="F346" s="36">
        <v>0</v>
      </c>
    </row>
    <row r="347" spans="1:6" ht="19.2">
      <c r="A347" s="38">
        <v>44389</v>
      </c>
      <c r="B347" s="36">
        <v>1478.4</v>
      </c>
      <c r="C347" s="36">
        <v>6268.5</v>
      </c>
      <c r="D347" s="36">
        <v>516.78</v>
      </c>
      <c r="E347" s="36">
        <v>48.64</v>
      </c>
      <c r="F347" s="36">
        <v>0</v>
      </c>
    </row>
    <row r="348" spans="1:6" ht="19.2">
      <c r="A348" s="38">
        <v>44390</v>
      </c>
      <c r="B348" s="36">
        <v>2151.7199999999998</v>
      </c>
      <c r="C348" s="36">
        <v>12000.72</v>
      </c>
      <c r="D348" s="36">
        <v>337.5</v>
      </c>
      <c r="E348" s="36">
        <v>56.42</v>
      </c>
      <c r="F348" s="36">
        <v>0.75</v>
      </c>
    </row>
    <row r="349" spans="1:6" ht="19.2">
      <c r="A349" s="38">
        <v>44391</v>
      </c>
      <c r="B349" s="36">
        <v>1815.6000000000001</v>
      </c>
      <c r="C349" s="36">
        <v>11248.8</v>
      </c>
      <c r="D349" s="36">
        <v>699.87</v>
      </c>
      <c r="E349" s="36">
        <v>48.190000000000005</v>
      </c>
      <c r="F349" s="36">
        <v>0.74</v>
      </c>
    </row>
    <row r="350" spans="1:6" ht="19.2">
      <c r="A350" s="38">
        <v>44392</v>
      </c>
      <c r="B350" s="36">
        <v>1608.96</v>
      </c>
      <c r="C350" s="36">
        <v>8605.8700000000008</v>
      </c>
      <c r="D350" s="36">
        <v>696.15</v>
      </c>
      <c r="E350" s="36">
        <v>46.98</v>
      </c>
      <c r="F350" s="36">
        <v>0.65</v>
      </c>
    </row>
    <row r="351" spans="1:6" ht="19.2">
      <c r="A351" s="38">
        <v>44393</v>
      </c>
      <c r="B351" s="36">
        <v>735.14</v>
      </c>
      <c r="C351" s="36">
        <v>10931.460000000001</v>
      </c>
      <c r="D351" s="36">
        <v>671.58</v>
      </c>
      <c r="E351" s="36">
        <v>38.64</v>
      </c>
      <c r="F351" s="36">
        <v>0</v>
      </c>
    </row>
    <row r="352" spans="1:6" ht="19.2">
      <c r="A352" s="38">
        <v>44394</v>
      </c>
      <c r="B352" s="36">
        <v>1005.6800000000001</v>
      </c>
      <c r="C352" s="36">
        <v>2914.14</v>
      </c>
      <c r="D352" s="36">
        <v>308.74</v>
      </c>
      <c r="E352" s="36">
        <v>17.46</v>
      </c>
      <c r="F352" s="36">
        <v>0</v>
      </c>
    </row>
    <row r="353" spans="1:6" ht="19.2">
      <c r="A353" s="38">
        <v>44395</v>
      </c>
      <c r="B353" s="36">
        <v>459.54</v>
      </c>
      <c r="C353" s="36">
        <v>3113.0000000000005</v>
      </c>
      <c r="D353" s="36">
        <v>438.75</v>
      </c>
      <c r="E353" s="36">
        <v>65.12</v>
      </c>
      <c r="F353" s="36">
        <v>0</v>
      </c>
    </row>
    <row r="354" spans="1:6" ht="19.2">
      <c r="A354" s="38">
        <v>44396</v>
      </c>
      <c r="B354" s="36">
        <v>1081.08</v>
      </c>
      <c r="C354" s="36">
        <v>8550.24</v>
      </c>
      <c r="D354" s="36">
        <v>450.24</v>
      </c>
      <c r="E354" s="36">
        <v>88.9</v>
      </c>
      <c r="F354" s="36">
        <v>0</v>
      </c>
    </row>
    <row r="355" spans="1:6" ht="19.2">
      <c r="A355" s="38">
        <v>44397</v>
      </c>
      <c r="B355" s="36">
        <v>1716.8</v>
      </c>
      <c r="C355" s="36">
        <v>7571.3600000000006</v>
      </c>
      <c r="D355" s="36">
        <v>685.72</v>
      </c>
      <c r="E355" s="36">
        <v>91.98</v>
      </c>
      <c r="F355" s="36">
        <v>0</v>
      </c>
    </row>
    <row r="356" spans="1:6" ht="19.2">
      <c r="A356" s="38">
        <v>44398</v>
      </c>
      <c r="B356" s="36">
        <v>752.40000000000009</v>
      </c>
      <c r="C356" s="36">
        <v>8146.16</v>
      </c>
      <c r="D356" s="36">
        <v>685</v>
      </c>
      <c r="E356" s="36">
        <v>70.400000000000006</v>
      </c>
      <c r="F356" s="36">
        <v>0</v>
      </c>
    </row>
    <row r="357" spans="1:6" ht="19.2">
      <c r="A357" s="38">
        <v>44399</v>
      </c>
      <c r="B357" s="36">
        <v>1058.3</v>
      </c>
      <c r="C357" s="36">
        <v>11038.56</v>
      </c>
      <c r="D357" s="36">
        <v>269.88</v>
      </c>
      <c r="E357" s="36">
        <v>54.88</v>
      </c>
      <c r="F357" s="36">
        <v>0</v>
      </c>
    </row>
    <row r="358" spans="1:6" ht="19.2">
      <c r="A358" s="38">
        <v>44400</v>
      </c>
      <c r="B358" s="36">
        <v>633.02</v>
      </c>
      <c r="C358" s="36">
        <v>6974.5199999999995</v>
      </c>
      <c r="D358" s="36">
        <v>308.04000000000002</v>
      </c>
      <c r="E358" s="36">
        <v>36.340000000000003</v>
      </c>
      <c r="F358" s="36">
        <v>0</v>
      </c>
    </row>
    <row r="359" spans="1:6" ht="19.2">
      <c r="A359" s="38">
        <v>44401</v>
      </c>
      <c r="B359" s="36">
        <v>1023.8199999999999</v>
      </c>
      <c r="C359" s="36">
        <v>2755.77</v>
      </c>
      <c r="D359" s="36">
        <v>358.94</v>
      </c>
      <c r="E359" s="36">
        <v>28.080000000000002</v>
      </c>
      <c r="F359" s="36">
        <v>0</v>
      </c>
    </row>
    <row r="360" spans="1:6" ht="19.2">
      <c r="A360" s="38">
        <v>44402</v>
      </c>
      <c r="B360" s="36">
        <v>1085.76</v>
      </c>
      <c r="C360" s="36">
        <v>2835.07</v>
      </c>
      <c r="D360" s="36">
        <v>244.64000000000001</v>
      </c>
      <c r="E360" s="36">
        <v>30.24</v>
      </c>
      <c r="F360" s="36">
        <v>0</v>
      </c>
    </row>
    <row r="361" spans="1:6" ht="19.2">
      <c r="A361" s="38">
        <v>44403</v>
      </c>
      <c r="B361" s="36">
        <v>1068.93</v>
      </c>
      <c r="C361" s="36">
        <v>6300.7199999999993</v>
      </c>
      <c r="D361" s="36">
        <v>259.84000000000003</v>
      </c>
      <c r="E361" s="36">
        <v>67</v>
      </c>
      <c r="F361" s="36">
        <v>4.2299999999999995</v>
      </c>
    </row>
    <row r="362" spans="1:6" ht="19.2">
      <c r="A362" s="38">
        <v>44404</v>
      </c>
      <c r="B362" s="36">
        <v>564.30000000000007</v>
      </c>
      <c r="C362" s="36">
        <v>9503.09</v>
      </c>
      <c r="D362" s="36">
        <v>816.19999999999993</v>
      </c>
      <c r="E362" s="36">
        <v>81.42</v>
      </c>
      <c r="F362" s="36">
        <v>0</v>
      </c>
    </row>
    <row r="363" spans="1:6" ht="19.2">
      <c r="A363" s="38">
        <v>44405</v>
      </c>
      <c r="B363" s="36">
        <v>1407.8999999999999</v>
      </c>
      <c r="C363" s="36">
        <v>6228.8</v>
      </c>
      <c r="D363" s="36">
        <v>300.24</v>
      </c>
      <c r="E363" s="36">
        <v>87.32</v>
      </c>
      <c r="F363" s="36">
        <v>0.74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42A-7FE4-4F3C-B6E9-F2D8024F10A7}">
  <dimension ref="A1:I16"/>
  <sheetViews>
    <sheetView workbookViewId="0"/>
  </sheetViews>
  <sheetFormatPr defaultRowHeight="15.6"/>
  <cols>
    <col min="1" max="1" width="40.109375" customWidth="1"/>
    <col min="2" max="7" width="17.77734375" customWidth="1"/>
    <col min="8" max="8" width="11.5546875" customWidth="1"/>
    <col min="9" max="9" width="10.88671875" customWidth="1"/>
  </cols>
  <sheetData>
    <row r="1" spans="1:9">
      <c r="A1" t="s">
        <v>29</v>
      </c>
      <c r="B1" t="s">
        <v>30</v>
      </c>
      <c r="C1" t="s">
        <v>0</v>
      </c>
      <c r="D1" t="s">
        <v>27</v>
      </c>
      <c r="E1" t="s">
        <v>2</v>
      </c>
      <c r="F1" t="s">
        <v>26</v>
      </c>
      <c r="G1" t="s">
        <v>31</v>
      </c>
      <c r="H1" t="s">
        <v>84</v>
      </c>
      <c r="I1" t="s">
        <v>85</v>
      </c>
    </row>
    <row r="2" spans="1:9">
      <c r="A2" t="s">
        <v>32</v>
      </c>
      <c r="B2">
        <v>1319077.76</v>
      </c>
      <c r="C2">
        <v>1137353.8</v>
      </c>
      <c r="D2">
        <v>729664.42</v>
      </c>
      <c r="E2">
        <v>0.51933305819665998</v>
      </c>
      <c r="F2">
        <v>1.9210708965330412</v>
      </c>
      <c r="G2">
        <v>205.67332325601456</v>
      </c>
      <c r="H2" t="str">
        <f>LEFT(tblAcuisition[[#This Row],[Source / Medium]],FIND("/",tblAcuisition[[#This Row],[Source / Medium]])-2)</f>
        <v>google</v>
      </c>
      <c r="I2" t="str">
        <f>RIGHT(tblAcuisition[[#This Row],[Source / Medium]],LEN(tblAcuisition[[#This Row],[Source / Medium]])-FIND("/",tblAcuisition[[#This Row],[Source / Medium]])-1)</f>
        <v>organic</v>
      </c>
    </row>
    <row r="3" spans="1:9">
      <c r="A3" t="s">
        <v>33</v>
      </c>
      <c r="B3">
        <v>796726.38</v>
      </c>
      <c r="C3">
        <v>341099.16</v>
      </c>
      <c r="D3">
        <v>266134.32</v>
      </c>
      <c r="E3">
        <v>0.55022365645781646</v>
      </c>
      <c r="F3">
        <v>3.2122712171272649</v>
      </c>
      <c r="G3">
        <v>77.87891398801149</v>
      </c>
      <c r="H3" t="str">
        <f>LEFT(tblAcuisition[[#This Row],[Source / Medium]],FIND("/",tblAcuisition[[#This Row],[Source / Medium]])-2)</f>
        <v>naver</v>
      </c>
      <c r="I3" t="str">
        <f>RIGHT(tblAcuisition[[#This Row],[Source / Medium]],LEN(tblAcuisition[[#This Row],[Source / Medium]])-FIND("/",tblAcuisition[[#This Row],[Source / Medium]])-1)</f>
        <v>organic</v>
      </c>
    </row>
    <row r="4" spans="1:9">
      <c r="A4" t="s">
        <v>34</v>
      </c>
      <c r="B4">
        <v>115250.4</v>
      </c>
      <c r="C4">
        <v>56616.32</v>
      </c>
      <c r="D4">
        <v>79282.439999999988</v>
      </c>
      <c r="E4">
        <v>0.24477181857937108</v>
      </c>
      <c r="F4">
        <v>4.3964779471481128</v>
      </c>
      <c r="G4">
        <v>173.83033704004478</v>
      </c>
      <c r="H4" t="str">
        <f>LEFT(tblAcuisition[[#This Row],[Source / Medium]],FIND("/",tblAcuisition[[#This Row],[Source / Medium]])-2)</f>
        <v>youtube.com</v>
      </c>
      <c r="I4" t="str">
        <f>RIGHT(tblAcuisition[[#This Row],[Source / Medium]],LEN(tblAcuisition[[#This Row],[Source / Medium]])-FIND("/",tblAcuisition[[#This Row],[Source / Medium]])-1)</f>
        <v>referral</v>
      </c>
    </row>
    <row r="5" spans="1:9">
      <c r="A5" t="s">
        <v>35</v>
      </c>
      <c r="B5">
        <v>103469.68</v>
      </c>
      <c r="C5">
        <v>54645.36</v>
      </c>
      <c r="D5">
        <v>52.480000000000004</v>
      </c>
      <c r="E5">
        <v>0.32817215632637475</v>
      </c>
      <c r="F5">
        <v>4.6138003094239748</v>
      </c>
      <c r="G5">
        <v>453.27785264243573</v>
      </c>
      <c r="H5" t="str">
        <f>LEFT(tblAcuisition[[#This Row],[Source / Medium]],FIND("/",tblAcuisition[[#This Row],[Source / Medium]])-2)</f>
        <v>nid.naver.com</v>
      </c>
      <c r="I5" t="str">
        <f>RIGHT(tblAcuisition[[#This Row],[Source / Medium]],LEN(tblAcuisition[[#This Row],[Source / Medium]])-FIND("/",tblAcuisition[[#This Row],[Source / Medium]])-1)</f>
        <v>referral</v>
      </c>
    </row>
    <row r="6" spans="1:9">
      <c r="A6" t="s">
        <v>36</v>
      </c>
      <c r="B6">
        <v>46415</v>
      </c>
      <c r="C6">
        <v>39195.03</v>
      </c>
      <c r="D6">
        <v>36784.759999999995</v>
      </c>
      <c r="E6">
        <v>1.1835893568889362</v>
      </c>
      <c r="F6">
        <v>1.2526311537218542</v>
      </c>
      <c r="G6">
        <v>69.885095335559626</v>
      </c>
      <c r="H6" t="str">
        <f>LEFT(tblAcuisition[[#This Row],[Source / Medium]],FIND("/",tblAcuisition[[#This Row],[Source / Medium]])-2)</f>
        <v>naver.com</v>
      </c>
      <c r="I6" t="str">
        <f>RIGHT(tblAcuisition[[#This Row],[Source / Medium]],LEN(tblAcuisition[[#This Row],[Source / Medium]])-FIND("/",tblAcuisition[[#This Row],[Source / Medium]])-1)</f>
        <v>referral</v>
      </c>
    </row>
    <row r="7" spans="1:9">
      <c r="A7" t="s">
        <v>37</v>
      </c>
      <c r="B7">
        <v>28046.940000000002</v>
      </c>
      <c r="C7">
        <v>27929.16</v>
      </c>
      <c r="D7">
        <v>22512.600000000002</v>
      </c>
      <c r="E7">
        <v>0.69827906359838099</v>
      </c>
      <c r="F7">
        <v>3.3247353935937372</v>
      </c>
      <c r="G7">
        <v>132.98900059685641</v>
      </c>
      <c r="H7" t="str">
        <f>LEFT(tblAcuisition[[#This Row],[Source / Medium]],FIND("/",tblAcuisition[[#This Row],[Source / Medium]])-2)</f>
        <v>daum</v>
      </c>
      <c r="I7" t="str">
        <f>RIGHT(tblAcuisition[[#This Row],[Source / Medium]],LEN(tblAcuisition[[#This Row],[Source / Medium]])-FIND("/",tblAcuisition[[#This Row],[Source / Medium]])-1)</f>
        <v>organic</v>
      </c>
    </row>
    <row r="8" spans="1:9">
      <c r="A8" t="s">
        <v>38</v>
      </c>
      <c r="B8">
        <v>5895.12</v>
      </c>
      <c r="C8">
        <v>4389.1499999999996</v>
      </c>
      <c r="D8">
        <v>4.6399999999999997</v>
      </c>
      <c r="E8">
        <v>0.26555381400208944</v>
      </c>
      <c r="F8">
        <v>11.675736677115978</v>
      </c>
      <c r="G8">
        <v>536.94326541274779</v>
      </c>
      <c r="H8" t="str">
        <f>LEFT(tblAcuisition[[#This Row],[Source / Medium]],FIND("/",tblAcuisition[[#This Row],[Source / Medium]])-2)</f>
        <v>kauth.kakao.com</v>
      </c>
      <c r="I8" t="str">
        <f>RIGHT(tblAcuisition[[#This Row],[Source / Medium]],LEN(tblAcuisition[[#This Row],[Source / Medium]])-FIND("/",tblAcuisition[[#This Row],[Source / Medium]])-1)</f>
        <v>referral</v>
      </c>
    </row>
    <row r="9" spans="1:9">
      <c r="A9" t="s">
        <v>39</v>
      </c>
      <c r="B9">
        <v>5177.34</v>
      </c>
      <c r="C9">
        <v>3132.7200000000003</v>
      </c>
      <c r="D9">
        <v>1655.28</v>
      </c>
      <c r="E9">
        <v>0.90535491198182849</v>
      </c>
      <c r="F9">
        <v>1.1783418512208907</v>
      </c>
      <c r="G9">
        <v>47.754321408290721</v>
      </c>
      <c r="H9" t="str">
        <f>LEFT(tblAcuisition[[#This Row],[Source / Medium]],FIND("/",tblAcuisition[[#This Row],[Source / Medium]])-2)</f>
        <v>m.search.naver.com</v>
      </c>
      <c r="I9" t="str">
        <f>RIGHT(tblAcuisition[[#This Row],[Source / Medium]],LEN(tblAcuisition[[#This Row],[Source / Medium]])-FIND("/",tblAcuisition[[#This Row],[Source / Medium]])-1)</f>
        <v>referral</v>
      </c>
    </row>
    <row r="10" spans="1:9">
      <c r="A10" t="s">
        <v>42</v>
      </c>
      <c r="B10">
        <v>4605.79</v>
      </c>
      <c r="C10">
        <v>1698.02</v>
      </c>
      <c r="D10">
        <v>2074.42</v>
      </c>
      <c r="E10">
        <v>0.4279237655212238</v>
      </c>
      <c r="F10">
        <v>2.6050245451920233</v>
      </c>
      <c r="G10">
        <v>135.59426508807334</v>
      </c>
      <c r="H10" t="str">
        <f>LEFT(tblAcuisition[[#This Row],[Source / Medium]],FIND("/",tblAcuisition[[#This Row],[Source / Medium]])-2)</f>
        <v>blog.naver.com</v>
      </c>
      <c r="I10" t="str">
        <f>RIGHT(tblAcuisition[[#This Row],[Source / Medium]],LEN(tblAcuisition[[#This Row],[Source / Medium]])-FIND("/",tblAcuisition[[#This Row],[Source / Medium]])-1)</f>
        <v>referral</v>
      </c>
    </row>
    <row r="11" spans="1:9">
      <c r="A11" t="s">
        <v>40</v>
      </c>
      <c r="B11">
        <v>3410.4</v>
      </c>
      <c r="C11">
        <v>1532</v>
      </c>
      <c r="D11">
        <v>2.2799999999999998</v>
      </c>
      <c r="E11">
        <v>0.1121921182266005</v>
      </c>
      <c r="F11">
        <v>11.166931034482756</v>
      </c>
      <c r="G11">
        <v>393.48793596059045</v>
      </c>
      <c r="H11" t="str">
        <f>LEFT(tblAcuisition[[#This Row],[Source / Medium]],FIND("/",tblAcuisition[[#This Row],[Source / Medium]])-2)</f>
        <v>accounts.kakao.com</v>
      </c>
      <c r="I11" t="str">
        <f>RIGHT(tblAcuisition[[#This Row],[Source / Medium]],LEN(tblAcuisition[[#This Row],[Source / Medium]])-FIND("/",tblAcuisition[[#This Row],[Source / Medium]])-1)</f>
        <v>referral</v>
      </c>
    </row>
    <row r="12" spans="1:9">
      <c r="A12" t="s">
        <v>41</v>
      </c>
      <c r="B12">
        <v>2089.1999999999998</v>
      </c>
      <c r="C12">
        <v>2899.54</v>
      </c>
      <c r="D12">
        <v>2194.84</v>
      </c>
      <c r="E12">
        <v>0.47912119471568027</v>
      </c>
      <c r="F12">
        <v>5.1090752441125771</v>
      </c>
      <c r="G12">
        <v>372.55309017805848</v>
      </c>
      <c r="H12" t="str">
        <f>LEFT(tblAcuisition[[#This Row],[Source / Medium]],FIND("/",tblAcuisition[[#This Row],[Source / Medium]])-2)</f>
        <v>bing</v>
      </c>
      <c r="I12" t="str">
        <f>RIGHT(tblAcuisition[[#This Row],[Source / Medium]],LEN(tblAcuisition[[#This Row],[Source / Medium]])-FIND("/",tblAcuisition[[#This Row],[Source / Medium]])-1)</f>
        <v>organic</v>
      </c>
    </row>
    <row r="13" spans="1:9">
      <c r="A13" t="s">
        <v>44</v>
      </c>
      <c r="B13">
        <v>1419.3400000000001</v>
      </c>
      <c r="C13">
        <v>804.22</v>
      </c>
      <c r="D13">
        <v>1151.78</v>
      </c>
      <c r="E13">
        <v>0.59538461538461485</v>
      </c>
      <c r="F13">
        <v>2.1745182972367365</v>
      </c>
      <c r="G13">
        <v>157.17556385362161</v>
      </c>
      <c r="H13" t="str">
        <f>LEFT(tblAcuisition[[#This Row],[Source / Medium]],FIND("/",tblAcuisition[[#This Row],[Source / Medium]])-2)</f>
        <v>cafe.naver.com</v>
      </c>
      <c r="I13" t="str">
        <f>RIGHT(tblAcuisition[[#This Row],[Source / Medium]],LEN(tblAcuisition[[#This Row],[Source / Medium]])-FIND("/",tblAcuisition[[#This Row],[Source / Medium]])-1)</f>
        <v>referral</v>
      </c>
    </row>
    <row r="14" spans="1:9">
      <c r="A14" t="s">
        <v>43</v>
      </c>
      <c r="B14">
        <v>1130.22</v>
      </c>
      <c r="C14">
        <v>1542.64</v>
      </c>
      <c r="D14">
        <v>2162.58</v>
      </c>
      <c r="E14">
        <v>0.79923554706163324</v>
      </c>
      <c r="F14">
        <v>3.1227711419015738</v>
      </c>
      <c r="G14">
        <v>95.041853798375527</v>
      </c>
      <c r="H14" t="str">
        <f>LEFT(tblAcuisition[[#This Row],[Source / Medium]],FIND("/",tblAcuisition[[#This Row],[Source / Medium]])-2)</f>
        <v>search.zum.com</v>
      </c>
      <c r="I14" t="str">
        <f>RIGHT(tblAcuisition[[#This Row],[Source / Medium]],LEN(tblAcuisition[[#This Row],[Source / Medium]])-FIND("/",tblAcuisition[[#This Row],[Source / Medium]])-1)</f>
        <v>referral</v>
      </c>
    </row>
    <row r="15" spans="1:9">
      <c r="A15" t="s">
        <v>46</v>
      </c>
      <c r="B15">
        <v>955.71</v>
      </c>
      <c r="C15">
        <v>935.25</v>
      </c>
      <c r="D15">
        <v>445.12</v>
      </c>
      <c r="E15">
        <v>0.57028314028314009</v>
      </c>
      <c r="F15">
        <v>2.4243243243243149</v>
      </c>
      <c r="G15">
        <v>86.547027027026942</v>
      </c>
      <c r="H15" t="str">
        <f>LEFT(tblAcuisition[[#This Row],[Source / Medium]],FIND("/",tblAcuisition[[#This Row],[Source / Medium]])-2)</f>
        <v>m.blog.naver.com</v>
      </c>
      <c r="I15" t="str">
        <f>RIGHT(tblAcuisition[[#This Row],[Source / Medium]],LEN(tblAcuisition[[#This Row],[Source / Medium]])-FIND("/",tblAcuisition[[#This Row],[Source / Medium]])-1)</f>
        <v>referral</v>
      </c>
    </row>
    <row r="16" spans="1:9">
      <c r="A16" t="s">
        <v>45</v>
      </c>
      <c r="B16">
        <v>580.32000000000005</v>
      </c>
      <c r="C16">
        <v>488</v>
      </c>
      <c r="D16">
        <v>794.64</v>
      </c>
      <c r="E16">
        <v>0.52737455197132543</v>
      </c>
      <c r="F16">
        <v>5.6869354838709629</v>
      </c>
      <c r="G16">
        <v>443.83945340501771</v>
      </c>
      <c r="H16" t="str">
        <f>LEFT(tblAcuisition[[#This Row],[Source / Medium]],FIND("/",tblAcuisition[[#This Row],[Source / Medium]])-2)</f>
        <v>kin.naver.com</v>
      </c>
      <c r="I16" t="str">
        <f>RIGHT(tblAcuisition[[#This Row],[Source / Medium]],LEN(tblAcuisition[[#This Row],[Source / Medium]])-FIND("/",tblAcuisition[[#This Row],[Source / Medium]])-1)</f>
        <v>referral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CDB-F0D1-44E4-AA71-B33C3F73F57B}">
  <dimension ref="A1:A2193"/>
  <sheetViews>
    <sheetView workbookViewId="0"/>
  </sheetViews>
  <sheetFormatPr defaultRowHeight="15.6"/>
  <cols>
    <col min="1" max="1" width="13.44140625" bestFit="1" customWidth="1"/>
  </cols>
  <sheetData>
    <row r="1" spans="1:1" ht="19.2">
      <c r="A1" s="46" t="s">
        <v>50</v>
      </c>
    </row>
    <row r="2" spans="1:1" ht="19.2">
      <c r="A2" s="47">
        <v>43466</v>
      </c>
    </row>
    <row r="3" spans="1:1" ht="19.2">
      <c r="A3" s="47">
        <v>43467</v>
      </c>
    </row>
    <row r="4" spans="1:1" ht="19.2">
      <c r="A4" s="47">
        <v>43468</v>
      </c>
    </row>
    <row r="5" spans="1:1" ht="19.2">
      <c r="A5" s="47">
        <v>43469</v>
      </c>
    </row>
    <row r="6" spans="1:1" ht="19.2">
      <c r="A6" s="47">
        <v>43470</v>
      </c>
    </row>
    <row r="7" spans="1:1" ht="19.2">
      <c r="A7" s="47">
        <v>43471</v>
      </c>
    </row>
    <row r="8" spans="1:1" ht="19.2">
      <c r="A8" s="47">
        <v>43472</v>
      </c>
    </row>
    <row r="9" spans="1:1" ht="19.2">
      <c r="A9" s="47">
        <v>43473</v>
      </c>
    </row>
    <row r="10" spans="1:1" ht="19.2">
      <c r="A10" s="47">
        <v>43474</v>
      </c>
    </row>
    <row r="11" spans="1:1" ht="19.2">
      <c r="A11" s="47">
        <v>43475</v>
      </c>
    </row>
    <row r="12" spans="1:1" ht="19.2">
      <c r="A12" s="47">
        <v>43476</v>
      </c>
    </row>
    <row r="13" spans="1:1" ht="19.2">
      <c r="A13" s="47">
        <v>43477</v>
      </c>
    </row>
    <row r="14" spans="1:1" ht="19.2">
      <c r="A14" s="47">
        <v>43478</v>
      </c>
    </row>
    <row r="15" spans="1:1" ht="19.2">
      <c r="A15" s="47">
        <v>43479</v>
      </c>
    </row>
    <row r="16" spans="1:1" ht="19.2">
      <c r="A16" s="47">
        <v>43480</v>
      </c>
    </row>
    <row r="17" spans="1:1" ht="19.2">
      <c r="A17" s="47">
        <v>43481</v>
      </c>
    </row>
    <row r="18" spans="1:1" ht="19.2">
      <c r="A18" s="47">
        <v>43482</v>
      </c>
    </row>
    <row r="19" spans="1:1" ht="19.2">
      <c r="A19" s="47">
        <v>43483</v>
      </c>
    </row>
    <row r="20" spans="1:1" ht="19.2">
      <c r="A20" s="47">
        <v>43484</v>
      </c>
    </row>
    <row r="21" spans="1:1" ht="19.2">
      <c r="A21" s="47">
        <v>43485</v>
      </c>
    </row>
    <row r="22" spans="1:1" ht="19.2">
      <c r="A22" s="47">
        <v>43486</v>
      </c>
    </row>
    <row r="23" spans="1:1" ht="19.2">
      <c r="A23" s="47">
        <v>43487</v>
      </c>
    </row>
    <row r="24" spans="1:1" ht="19.2">
      <c r="A24" s="47">
        <v>43488</v>
      </c>
    </row>
    <row r="25" spans="1:1" ht="19.2">
      <c r="A25" s="47">
        <v>43489</v>
      </c>
    </row>
    <row r="26" spans="1:1" ht="19.2">
      <c r="A26" s="47">
        <v>43490</v>
      </c>
    </row>
    <row r="27" spans="1:1" ht="19.2">
      <c r="A27" s="47">
        <v>43491</v>
      </c>
    </row>
    <row r="28" spans="1:1" ht="19.2">
      <c r="A28" s="47">
        <v>43492</v>
      </c>
    </row>
    <row r="29" spans="1:1" ht="19.2">
      <c r="A29" s="47">
        <v>43493</v>
      </c>
    </row>
    <row r="30" spans="1:1" ht="19.2">
      <c r="A30" s="47">
        <v>43494</v>
      </c>
    </row>
    <row r="31" spans="1:1" ht="19.2">
      <c r="A31" s="47">
        <v>43495</v>
      </c>
    </row>
    <row r="32" spans="1:1" ht="19.2">
      <c r="A32" s="47">
        <v>43496</v>
      </c>
    </row>
    <row r="33" spans="1:1" ht="19.2">
      <c r="A33" s="47">
        <v>43497</v>
      </c>
    </row>
    <row r="34" spans="1:1" ht="19.2">
      <c r="A34" s="47">
        <v>43498</v>
      </c>
    </row>
    <row r="35" spans="1:1" ht="19.2">
      <c r="A35" s="47">
        <v>43499</v>
      </c>
    </row>
    <row r="36" spans="1:1" ht="19.2">
      <c r="A36" s="47">
        <v>43500</v>
      </c>
    </row>
    <row r="37" spans="1:1" ht="19.2">
      <c r="A37" s="47">
        <v>43501</v>
      </c>
    </row>
    <row r="38" spans="1:1" ht="19.2">
      <c r="A38" s="47">
        <v>43502</v>
      </c>
    </row>
    <row r="39" spans="1:1" ht="19.2">
      <c r="A39" s="47">
        <v>43503</v>
      </c>
    </row>
    <row r="40" spans="1:1" ht="19.2">
      <c r="A40" s="47">
        <v>43504</v>
      </c>
    </row>
    <row r="41" spans="1:1" ht="19.2">
      <c r="A41" s="47">
        <v>43505</v>
      </c>
    </row>
    <row r="42" spans="1:1" ht="19.2">
      <c r="A42" s="47">
        <v>43506</v>
      </c>
    </row>
    <row r="43" spans="1:1" ht="19.2">
      <c r="A43" s="47">
        <v>43507</v>
      </c>
    </row>
    <row r="44" spans="1:1" ht="19.2">
      <c r="A44" s="47">
        <v>43508</v>
      </c>
    </row>
    <row r="45" spans="1:1" ht="19.2">
      <c r="A45" s="47">
        <v>43509</v>
      </c>
    </row>
    <row r="46" spans="1:1" ht="19.2">
      <c r="A46" s="47">
        <v>43510</v>
      </c>
    </row>
    <row r="47" spans="1:1" ht="19.2">
      <c r="A47" s="47">
        <v>43511</v>
      </c>
    </row>
    <row r="48" spans="1:1" ht="19.2">
      <c r="A48" s="47">
        <v>43512</v>
      </c>
    </row>
    <row r="49" spans="1:1" ht="19.2">
      <c r="A49" s="47">
        <v>43513</v>
      </c>
    </row>
    <row r="50" spans="1:1" ht="19.2">
      <c r="A50" s="47">
        <v>43514</v>
      </c>
    </row>
    <row r="51" spans="1:1" ht="19.2">
      <c r="A51" s="47">
        <v>43515</v>
      </c>
    </row>
    <row r="52" spans="1:1" ht="19.2">
      <c r="A52" s="47">
        <v>43516</v>
      </c>
    </row>
    <row r="53" spans="1:1" ht="19.2">
      <c r="A53" s="47">
        <v>43517</v>
      </c>
    </row>
    <row r="54" spans="1:1" ht="19.2">
      <c r="A54" s="47">
        <v>43518</v>
      </c>
    </row>
    <row r="55" spans="1:1" ht="19.2">
      <c r="A55" s="47">
        <v>43519</v>
      </c>
    </row>
    <row r="56" spans="1:1" ht="19.2">
      <c r="A56" s="47">
        <v>43520</v>
      </c>
    </row>
    <row r="57" spans="1:1" ht="19.2">
      <c r="A57" s="47">
        <v>43521</v>
      </c>
    </row>
    <row r="58" spans="1:1" ht="19.2">
      <c r="A58" s="47">
        <v>43522</v>
      </c>
    </row>
    <row r="59" spans="1:1" ht="19.2">
      <c r="A59" s="47">
        <v>43523</v>
      </c>
    </row>
    <row r="60" spans="1:1" ht="19.2">
      <c r="A60" s="47">
        <v>43524</v>
      </c>
    </row>
    <row r="61" spans="1:1" ht="19.2">
      <c r="A61" s="47">
        <v>43525</v>
      </c>
    </row>
    <row r="62" spans="1:1" ht="19.2">
      <c r="A62" s="47">
        <v>43526</v>
      </c>
    </row>
    <row r="63" spans="1:1" ht="19.2">
      <c r="A63" s="47">
        <v>43527</v>
      </c>
    </row>
    <row r="64" spans="1:1" ht="19.2">
      <c r="A64" s="47">
        <v>43528</v>
      </c>
    </row>
    <row r="65" spans="1:1" ht="19.2">
      <c r="A65" s="47">
        <v>43529</v>
      </c>
    </row>
    <row r="66" spans="1:1" ht="19.2">
      <c r="A66" s="47">
        <v>43530</v>
      </c>
    </row>
    <row r="67" spans="1:1" ht="19.2">
      <c r="A67" s="47">
        <v>43531</v>
      </c>
    </row>
    <row r="68" spans="1:1" ht="19.2">
      <c r="A68" s="47">
        <v>43532</v>
      </c>
    </row>
    <row r="69" spans="1:1" ht="19.2">
      <c r="A69" s="47">
        <v>43533</v>
      </c>
    </row>
    <row r="70" spans="1:1" ht="19.2">
      <c r="A70" s="47">
        <v>43534</v>
      </c>
    </row>
    <row r="71" spans="1:1" ht="19.2">
      <c r="A71" s="47">
        <v>43535</v>
      </c>
    </row>
    <row r="72" spans="1:1" ht="19.2">
      <c r="A72" s="47">
        <v>43536</v>
      </c>
    </row>
    <row r="73" spans="1:1" ht="19.2">
      <c r="A73" s="47">
        <v>43537</v>
      </c>
    </row>
    <row r="74" spans="1:1" ht="19.2">
      <c r="A74" s="47">
        <v>43538</v>
      </c>
    </row>
    <row r="75" spans="1:1" ht="19.2">
      <c r="A75" s="47">
        <v>43539</v>
      </c>
    </row>
    <row r="76" spans="1:1" ht="19.2">
      <c r="A76" s="47">
        <v>43540</v>
      </c>
    </row>
    <row r="77" spans="1:1" ht="19.2">
      <c r="A77" s="47">
        <v>43541</v>
      </c>
    </row>
    <row r="78" spans="1:1" ht="19.2">
      <c r="A78" s="47">
        <v>43542</v>
      </c>
    </row>
    <row r="79" spans="1:1" ht="19.2">
      <c r="A79" s="47">
        <v>43543</v>
      </c>
    </row>
    <row r="80" spans="1:1" ht="19.2">
      <c r="A80" s="47">
        <v>43544</v>
      </c>
    </row>
    <row r="81" spans="1:1" ht="19.2">
      <c r="A81" s="47">
        <v>43545</v>
      </c>
    </row>
    <row r="82" spans="1:1" ht="19.2">
      <c r="A82" s="47">
        <v>43546</v>
      </c>
    </row>
    <row r="83" spans="1:1" ht="19.2">
      <c r="A83" s="47">
        <v>43547</v>
      </c>
    </row>
    <row r="84" spans="1:1" ht="19.2">
      <c r="A84" s="47">
        <v>43548</v>
      </c>
    </row>
    <row r="85" spans="1:1" ht="19.2">
      <c r="A85" s="47">
        <v>43549</v>
      </c>
    </row>
    <row r="86" spans="1:1" ht="19.2">
      <c r="A86" s="47">
        <v>43550</v>
      </c>
    </row>
    <row r="87" spans="1:1" ht="19.2">
      <c r="A87" s="47">
        <v>43551</v>
      </c>
    </row>
    <row r="88" spans="1:1" ht="19.2">
      <c r="A88" s="47">
        <v>43552</v>
      </c>
    </row>
    <row r="89" spans="1:1" ht="19.2">
      <c r="A89" s="47">
        <v>43553</v>
      </c>
    </row>
    <row r="90" spans="1:1" ht="19.2">
      <c r="A90" s="47">
        <v>43554</v>
      </c>
    </row>
    <row r="91" spans="1:1" ht="19.2">
      <c r="A91" s="47">
        <v>43555</v>
      </c>
    </row>
    <row r="92" spans="1:1" ht="19.2">
      <c r="A92" s="47">
        <v>43556</v>
      </c>
    </row>
    <row r="93" spans="1:1" ht="19.2">
      <c r="A93" s="47">
        <v>43557</v>
      </c>
    </row>
    <row r="94" spans="1:1" ht="19.2">
      <c r="A94" s="47">
        <v>43558</v>
      </c>
    </row>
    <row r="95" spans="1:1" ht="19.2">
      <c r="A95" s="47">
        <v>43559</v>
      </c>
    </row>
    <row r="96" spans="1:1" ht="19.2">
      <c r="A96" s="47">
        <v>43560</v>
      </c>
    </row>
    <row r="97" spans="1:1" ht="19.2">
      <c r="A97" s="47">
        <v>43561</v>
      </c>
    </row>
    <row r="98" spans="1:1" ht="19.2">
      <c r="A98" s="47">
        <v>43562</v>
      </c>
    </row>
    <row r="99" spans="1:1" ht="19.2">
      <c r="A99" s="47">
        <v>43563</v>
      </c>
    </row>
    <row r="100" spans="1:1" ht="19.2">
      <c r="A100" s="47">
        <v>43564</v>
      </c>
    </row>
    <row r="101" spans="1:1" ht="19.2">
      <c r="A101" s="47">
        <v>43565</v>
      </c>
    </row>
    <row r="102" spans="1:1" ht="19.2">
      <c r="A102" s="47">
        <v>43566</v>
      </c>
    </row>
    <row r="103" spans="1:1" ht="19.2">
      <c r="A103" s="47">
        <v>43567</v>
      </c>
    </row>
    <row r="104" spans="1:1" ht="19.2">
      <c r="A104" s="47">
        <v>43568</v>
      </c>
    </row>
    <row r="105" spans="1:1" ht="19.2">
      <c r="A105" s="47">
        <v>43569</v>
      </c>
    </row>
    <row r="106" spans="1:1" ht="19.2">
      <c r="A106" s="47">
        <v>43570</v>
      </c>
    </row>
    <row r="107" spans="1:1" ht="19.2">
      <c r="A107" s="47">
        <v>43571</v>
      </c>
    </row>
    <row r="108" spans="1:1" ht="19.2">
      <c r="A108" s="47">
        <v>43572</v>
      </c>
    </row>
    <row r="109" spans="1:1" ht="19.2">
      <c r="A109" s="47">
        <v>43573</v>
      </c>
    </row>
    <row r="110" spans="1:1" ht="19.2">
      <c r="A110" s="47">
        <v>43574</v>
      </c>
    </row>
    <row r="111" spans="1:1" ht="19.2">
      <c r="A111" s="47">
        <v>43575</v>
      </c>
    </row>
    <row r="112" spans="1:1" ht="19.2">
      <c r="A112" s="47">
        <v>43576</v>
      </c>
    </row>
    <row r="113" spans="1:1" ht="19.2">
      <c r="A113" s="47">
        <v>43577</v>
      </c>
    </row>
    <row r="114" spans="1:1" ht="19.2">
      <c r="A114" s="47">
        <v>43578</v>
      </c>
    </row>
    <row r="115" spans="1:1" ht="19.2">
      <c r="A115" s="47">
        <v>43579</v>
      </c>
    </row>
    <row r="116" spans="1:1" ht="19.2">
      <c r="A116" s="47">
        <v>43580</v>
      </c>
    </row>
    <row r="117" spans="1:1" ht="19.2">
      <c r="A117" s="47">
        <v>43581</v>
      </c>
    </row>
    <row r="118" spans="1:1" ht="19.2">
      <c r="A118" s="47">
        <v>43582</v>
      </c>
    </row>
    <row r="119" spans="1:1" ht="19.2">
      <c r="A119" s="47">
        <v>43583</v>
      </c>
    </row>
    <row r="120" spans="1:1" ht="19.2">
      <c r="A120" s="47">
        <v>43584</v>
      </c>
    </row>
    <row r="121" spans="1:1" ht="19.2">
      <c r="A121" s="47">
        <v>43585</v>
      </c>
    </row>
    <row r="122" spans="1:1" ht="19.2">
      <c r="A122" s="47">
        <v>43586</v>
      </c>
    </row>
    <row r="123" spans="1:1" ht="19.2">
      <c r="A123" s="47">
        <v>43587</v>
      </c>
    </row>
    <row r="124" spans="1:1" ht="19.2">
      <c r="A124" s="47">
        <v>43588</v>
      </c>
    </row>
    <row r="125" spans="1:1" ht="19.2">
      <c r="A125" s="47">
        <v>43589</v>
      </c>
    </row>
    <row r="126" spans="1:1" ht="19.2">
      <c r="A126" s="47">
        <v>43590</v>
      </c>
    </row>
    <row r="127" spans="1:1" ht="19.2">
      <c r="A127" s="47">
        <v>43591</v>
      </c>
    </row>
    <row r="128" spans="1:1" ht="19.2">
      <c r="A128" s="47">
        <v>43592</v>
      </c>
    </row>
    <row r="129" spans="1:1" ht="19.2">
      <c r="A129" s="47">
        <v>43593</v>
      </c>
    </row>
    <row r="130" spans="1:1" ht="19.2">
      <c r="A130" s="47">
        <v>43594</v>
      </c>
    </row>
    <row r="131" spans="1:1" ht="19.2">
      <c r="A131" s="47">
        <v>43595</v>
      </c>
    </row>
    <row r="132" spans="1:1" ht="19.2">
      <c r="A132" s="47">
        <v>43596</v>
      </c>
    </row>
    <row r="133" spans="1:1" ht="19.2">
      <c r="A133" s="47">
        <v>43597</v>
      </c>
    </row>
    <row r="134" spans="1:1" ht="19.2">
      <c r="A134" s="47">
        <v>43598</v>
      </c>
    </row>
    <row r="135" spans="1:1" ht="19.2">
      <c r="A135" s="47">
        <v>43599</v>
      </c>
    </row>
    <row r="136" spans="1:1" ht="19.2">
      <c r="A136" s="47">
        <v>43600</v>
      </c>
    </row>
    <row r="137" spans="1:1" ht="19.2">
      <c r="A137" s="47">
        <v>43601</v>
      </c>
    </row>
    <row r="138" spans="1:1" ht="19.2">
      <c r="A138" s="47">
        <v>43602</v>
      </c>
    </row>
    <row r="139" spans="1:1" ht="19.2">
      <c r="A139" s="47">
        <v>43603</v>
      </c>
    </row>
    <row r="140" spans="1:1" ht="19.2">
      <c r="A140" s="47">
        <v>43604</v>
      </c>
    </row>
    <row r="141" spans="1:1" ht="19.2">
      <c r="A141" s="47">
        <v>43605</v>
      </c>
    </row>
    <row r="142" spans="1:1" ht="19.2">
      <c r="A142" s="47">
        <v>43606</v>
      </c>
    </row>
    <row r="143" spans="1:1" ht="19.2">
      <c r="A143" s="47">
        <v>43607</v>
      </c>
    </row>
    <row r="144" spans="1:1" ht="19.2">
      <c r="A144" s="47">
        <v>43608</v>
      </c>
    </row>
    <row r="145" spans="1:1" ht="19.2">
      <c r="A145" s="47">
        <v>43609</v>
      </c>
    </row>
    <row r="146" spans="1:1" ht="19.2">
      <c r="A146" s="47">
        <v>43610</v>
      </c>
    </row>
    <row r="147" spans="1:1" ht="19.2">
      <c r="A147" s="47">
        <v>43611</v>
      </c>
    </row>
    <row r="148" spans="1:1" ht="19.2">
      <c r="A148" s="47">
        <v>43612</v>
      </c>
    </row>
    <row r="149" spans="1:1" ht="19.2">
      <c r="A149" s="47">
        <v>43613</v>
      </c>
    </row>
    <row r="150" spans="1:1" ht="19.2">
      <c r="A150" s="47">
        <v>43614</v>
      </c>
    </row>
    <row r="151" spans="1:1" ht="19.2">
      <c r="A151" s="47">
        <v>43615</v>
      </c>
    </row>
    <row r="152" spans="1:1" ht="19.2">
      <c r="A152" s="47">
        <v>43616</v>
      </c>
    </row>
    <row r="153" spans="1:1" ht="19.2">
      <c r="A153" s="47">
        <v>43617</v>
      </c>
    </row>
    <row r="154" spans="1:1" ht="19.2">
      <c r="A154" s="47">
        <v>43618</v>
      </c>
    </row>
    <row r="155" spans="1:1" ht="19.2">
      <c r="A155" s="47">
        <v>43619</v>
      </c>
    </row>
    <row r="156" spans="1:1" ht="19.2">
      <c r="A156" s="47">
        <v>43620</v>
      </c>
    </row>
    <row r="157" spans="1:1" ht="19.2">
      <c r="A157" s="47">
        <v>43621</v>
      </c>
    </row>
    <row r="158" spans="1:1" ht="19.2">
      <c r="A158" s="47">
        <v>43622</v>
      </c>
    </row>
    <row r="159" spans="1:1" ht="19.2">
      <c r="A159" s="47">
        <v>43623</v>
      </c>
    </row>
    <row r="160" spans="1:1" ht="19.2">
      <c r="A160" s="47">
        <v>43624</v>
      </c>
    </row>
    <row r="161" spans="1:1" ht="19.2">
      <c r="A161" s="47">
        <v>43625</v>
      </c>
    </row>
    <row r="162" spans="1:1" ht="19.2">
      <c r="A162" s="47">
        <v>43626</v>
      </c>
    </row>
    <row r="163" spans="1:1" ht="19.2">
      <c r="A163" s="47">
        <v>43627</v>
      </c>
    </row>
    <row r="164" spans="1:1" ht="19.2">
      <c r="A164" s="47">
        <v>43628</v>
      </c>
    </row>
    <row r="165" spans="1:1" ht="19.2">
      <c r="A165" s="47">
        <v>43629</v>
      </c>
    </row>
    <row r="166" spans="1:1" ht="19.2">
      <c r="A166" s="47">
        <v>43630</v>
      </c>
    </row>
    <row r="167" spans="1:1" ht="19.2">
      <c r="A167" s="47">
        <v>43631</v>
      </c>
    </row>
    <row r="168" spans="1:1" ht="19.2">
      <c r="A168" s="47">
        <v>43632</v>
      </c>
    </row>
    <row r="169" spans="1:1" ht="19.2">
      <c r="A169" s="47">
        <v>43633</v>
      </c>
    </row>
    <row r="170" spans="1:1" ht="19.2">
      <c r="A170" s="47">
        <v>43634</v>
      </c>
    </row>
    <row r="171" spans="1:1" ht="19.2">
      <c r="A171" s="47">
        <v>43635</v>
      </c>
    </row>
    <row r="172" spans="1:1" ht="19.2">
      <c r="A172" s="47">
        <v>43636</v>
      </c>
    </row>
    <row r="173" spans="1:1" ht="19.2">
      <c r="A173" s="47">
        <v>43637</v>
      </c>
    </row>
    <row r="174" spans="1:1" ht="19.2">
      <c r="A174" s="47">
        <v>43638</v>
      </c>
    </row>
    <row r="175" spans="1:1" ht="19.2">
      <c r="A175" s="47">
        <v>43639</v>
      </c>
    </row>
    <row r="176" spans="1:1" ht="19.2">
      <c r="A176" s="47">
        <v>43640</v>
      </c>
    </row>
    <row r="177" spans="1:1" ht="19.2">
      <c r="A177" s="47">
        <v>43641</v>
      </c>
    </row>
    <row r="178" spans="1:1" ht="19.2">
      <c r="A178" s="47">
        <v>43642</v>
      </c>
    </row>
    <row r="179" spans="1:1" ht="19.2">
      <c r="A179" s="47">
        <v>43643</v>
      </c>
    </row>
    <row r="180" spans="1:1" ht="19.2">
      <c r="A180" s="47">
        <v>43644</v>
      </c>
    </row>
    <row r="181" spans="1:1" ht="19.2">
      <c r="A181" s="47">
        <v>43645</v>
      </c>
    </row>
    <row r="182" spans="1:1" ht="19.2">
      <c r="A182" s="47">
        <v>43646</v>
      </c>
    </row>
    <row r="183" spans="1:1" ht="19.2">
      <c r="A183" s="47">
        <v>43647</v>
      </c>
    </row>
    <row r="184" spans="1:1" ht="19.2">
      <c r="A184" s="47">
        <v>43648</v>
      </c>
    </row>
    <row r="185" spans="1:1" ht="19.2">
      <c r="A185" s="47">
        <v>43649</v>
      </c>
    </row>
    <row r="186" spans="1:1" ht="19.2">
      <c r="A186" s="47">
        <v>43650</v>
      </c>
    </row>
    <row r="187" spans="1:1" ht="19.2">
      <c r="A187" s="47">
        <v>43651</v>
      </c>
    </row>
    <row r="188" spans="1:1" ht="19.2">
      <c r="A188" s="47">
        <v>43652</v>
      </c>
    </row>
    <row r="189" spans="1:1" ht="19.2">
      <c r="A189" s="47">
        <v>43653</v>
      </c>
    </row>
    <row r="190" spans="1:1" ht="19.2">
      <c r="A190" s="47">
        <v>43654</v>
      </c>
    </row>
    <row r="191" spans="1:1" ht="19.2">
      <c r="A191" s="47">
        <v>43655</v>
      </c>
    </row>
    <row r="192" spans="1:1" ht="19.2">
      <c r="A192" s="47">
        <v>43656</v>
      </c>
    </row>
    <row r="193" spans="1:1" ht="19.2">
      <c r="A193" s="47">
        <v>43657</v>
      </c>
    </row>
    <row r="194" spans="1:1" ht="19.2">
      <c r="A194" s="47">
        <v>43658</v>
      </c>
    </row>
    <row r="195" spans="1:1" ht="19.2">
      <c r="A195" s="47">
        <v>43659</v>
      </c>
    </row>
    <row r="196" spans="1:1" ht="19.2">
      <c r="A196" s="47">
        <v>43660</v>
      </c>
    </row>
    <row r="197" spans="1:1" ht="19.2">
      <c r="A197" s="47">
        <v>43661</v>
      </c>
    </row>
    <row r="198" spans="1:1" ht="19.2">
      <c r="A198" s="47">
        <v>43662</v>
      </c>
    </row>
    <row r="199" spans="1:1" ht="19.2">
      <c r="A199" s="47">
        <v>43663</v>
      </c>
    </row>
    <row r="200" spans="1:1" ht="19.2">
      <c r="A200" s="47">
        <v>43664</v>
      </c>
    </row>
    <row r="201" spans="1:1" ht="19.2">
      <c r="A201" s="47">
        <v>43665</v>
      </c>
    </row>
    <row r="202" spans="1:1" ht="19.2">
      <c r="A202" s="47">
        <v>43666</v>
      </c>
    </row>
    <row r="203" spans="1:1" ht="19.2">
      <c r="A203" s="47">
        <v>43667</v>
      </c>
    </row>
    <row r="204" spans="1:1" ht="19.2">
      <c r="A204" s="47">
        <v>43668</v>
      </c>
    </row>
    <row r="205" spans="1:1" ht="19.2">
      <c r="A205" s="47">
        <v>43669</v>
      </c>
    </row>
    <row r="206" spans="1:1" ht="19.2">
      <c r="A206" s="47">
        <v>43670</v>
      </c>
    </row>
    <row r="207" spans="1:1" ht="19.2">
      <c r="A207" s="47">
        <v>43671</v>
      </c>
    </row>
    <row r="208" spans="1:1" ht="19.2">
      <c r="A208" s="47">
        <v>43672</v>
      </c>
    </row>
    <row r="209" spans="1:1" ht="19.2">
      <c r="A209" s="47">
        <v>43673</v>
      </c>
    </row>
    <row r="210" spans="1:1" ht="19.2">
      <c r="A210" s="47">
        <v>43674</v>
      </c>
    </row>
    <row r="211" spans="1:1" ht="19.2">
      <c r="A211" s="47">
        <v>43675</v>
      </c>
    </row>
    <row r="212" spans="1:1" ht="19.2">
      <c r="A212" s="47">
        <v>43676</v>
      </c>
    </row>
    <row r="213" spans="1:1" ht="19.2">
      <c r="A213" s="47">
        <v>43677</v>
      </c>
    </row>
    <row r="214" spans="1:1" ht="19.2">
      <c r="A214" s="47">
        <v>43678</v>
      </c>
    </row>
    <row r="215" spans="1:1" ht="19.2">
      <c r="A215" s="47">
        <v>43679</v>
      </c>
    </row>
    <row r="216" spans="1:1" ht="19.2">
      <c r="A216" s="47">
        <v>43680</v>
      </c>
    </row>
    <row r="217" spans="1:1" ht="19.2">
      <c r="A217" s="47">
        <v>43681</v>
      </c>
    </row>
    <row r="218" spans="1:1" ht="19.2">
      <c r="A218" s="47">
        <v>43682</v>
      </c>
    </row>
    <row r="219" spans="1:1" ht="19.2">
      <c r="A219" s="47">
        <v>43683</v>
      </c>
    </row>
    <row r="220" spans="1:1" ht="19.2">
      <c r="A220" s="47">
        <v>43684</v>
      </c>
    </row>
    <row r="221" spans="1:1" ht="19.2">
      <c r="A221" s="47">
        <v>43685</v>
      </c>
    </row>
    <row r="222" spans="1:1" ht="19.2">
      <c r="A222" s="47">
        <v>43686</v>
      </c>
    </row>
    <row r="223" spans="1:1" ht="19.2">
      <c r="A223" s="47">
        <v>43687</v>
      </c>
    </row>
    <row r="224" spans="1:1" ht="19.2">
      <c r="A224" s="47">
        <v>43688</v>
      </c>
    </row>
    <row r="225" spans="1:1" ht="19.2">
      <c r="A225" s="47">
        <v>43689</v>
      </c>
    </row>
    <row r="226" spans="1:1" ht="19.2">
      <c r="A226" s="47">
        <v>43690</v>
      </c>
    </row>
    <row r="227" spans="1:1" ht="19.2">
      <c r="A227" s="47">
        <v>43691</v>
      </c>
    </row>
    <row r="228" spans="1:1" ht="19.2">
      <c r="A228" s="47">
        <v>43692</v>
      </c>
    </row>
    <row r="229" spans="1:1" ht="19.2">
      <c r="A229" s="47">
        <v>43693</v>
      </c>
    </row>
    <row r="230" spans="1:1" ht="19.2">
      <c r="A230" s="47">
        <v>43694</v>
      </c>
    </row>
    <row r="231" spans="1:1" ht="19.2">
      <c r="A231" s="47">
        <v>43695</v>
      </c>
    </row>
    <row r="232" spans="1:1" ht="19.2">
      <c r="A232" s="47">
        <v>43696</v>
      </c>
    </row>
    <row r="233" spans="1:1" ht="19.2">
      <c r="A233" s="47">
        <v>43697</v>
      </c>
    </row>
    <row r="234" spans="1:1" ht="19.2">
      <c r="A234" s="47">
        <v>43698</v>
      </c>
    </row>
    <row r="235" spans="1:1" ht="19.2">
      <c r="A235" s="47">
        <v>43699</v>
      </c>
    </row>
    <row r="236" spans="1:1" ht="19.2">
      <c r="A236" s="47">
        <v>43700</v>
      </c>
    </row>
    <row r="237" spans="1:1" ht="19.2">
      <c r="A237" s="47">
        <v>43701</v>
      </c>
    </row>
    <row r="238" spans="1:1" ht="19.2">
      <c r="A238" s="47">
        <v>43702</v>
      </c>
    </row>
    <row r="239" spans="1:1" ht="19.2">
      <c r="A239" s="47">
        <v>43703</v>
      </c>
    </row>
    <row r="240" spans="1:1" ht="19.2">
      <c r="A240" s="47">
        <v>43704</v>
      </c>
    </row>
    <row r="241" spans="1:1" ht="19.2">
      <c r="A241" s="47">
        <v>43705</v>
      </c>
    </row>
    <row r="242" spans="1:1" ht="19.2">
      <c r="A242" s="47">
        <v>43706</v>
      </c>
    </row>
    <row r="243" spans="1:1" ht="19.2">
      <c r="A243" s="47">
        <v>43707</v>
      </c>
    </row>
    <row r="244" spans="1:1" ht="19.2">
      <c r="A244" s="47">
        <v>43708</v>
      </c>
    </row>
    <row r="245" spans="1:1" ht="19.2">
      <c r="A245" s="47">
        <v>43709</v>
      </c>
    </row>
    <row r="246" spans="1:1" ht="19.2">
      <c r="A246" s="47">
        <v>43710</v>
      </c>
    </row>
    <row r="247" spans="1:1" ht="19.2">
      <c r="A247" s="47">
        <v>43711</v>
      </c>
    </row>
    <row r="248" spans="1:1" ht="19.2">
      <c r="A248" s="47">
        <v>43712</v>
      </c>
    </row>
    <row r="249" spans="1:1" ht="19.2">
      <c r="A249" s="47">
        <v>43713</v>
      </c>
    </row>
    <row r="250" spans="1:1" ht="19.2">
      <c r="A250" s="47">
        <v>43714</v>
      </c>
    </row>
    <row r="251" spans="1:1" ht="19.2">
      <c r="A251" s="47">
        <v>43715</v>
      </c>
    </row>
    <row r="252" spans="1:1" ht="19.2">
      <c r="A252" s="47">
        <v>43716</v>
      </c>
    </row>
    <row r="253" spans="1:1" ht="19.2">
      <c r="A253" s="47">
        <v>43717</v>
      </c>
    </row>
    <row r="254" spans="1:1" ht="19.2">
      <c r="A254" s="47">
        <v>43718</v>
      </c>
    </row>
    <row r="255" spans="1:1" ht="19.2">
      <c r="A255" s="47">
        <v>43719</v>
      </c>
    </row>
    <row r="256" spans="1:1" ht="19.2">
      <c r="A256" s="47">
        <v>43720</v>
      </c>
    </row>
    <row r="257" spans="1:1" ht="19.2">
      <c r="A257" s="47">
        <v>43721</v>
      </c>
    </row>
    <row r="258" spans="1:1" ht="19.2">
      <c r="A258" s="47">
        <v>43722</v>
      </c>
    </row>
    <row r="259" spans="1:1" ht="19.2">
      <c r="A259" s="47">
        <v>43723</v>
      </c>
    </row>
    <row r="260" spans="1:1" ht="19.2">
      <c r="A260" s="47">
        <v>43724</v>
      </c>
    </row>
    <row r="261" spans="1:1" ht="19.2">
      <c r="A261" s="47">
        <v>43725</v>
      </c>
    </row>
    <row r="262" spans="1:1" ht="19.2">
      <c r="A262" s="47">
        <v>43726</v>
      </c>
    </row>
    <row r="263" spans="1:1" ht="19.2">
      <c r="A263" s="47">
        <v>43727</v>
      </c>
    </row>
    <row r="264" spans="1:1" ht="19.2">
      <c r="A264" s="47">
        <v>43728</v>
      </c>
    </row>
    <row r="265" spans="1:1" ht="19.2">
      <c r="A265" s="47">
        <v>43729</v>
      </c>
    </row>
    <row r="266" spans="1:1" ht="19.2">
      <c r="A266" s="47">
        <v>43730</v>
      </c>
    </row>
    <row r="267" spans="1:1" ht="19.2">
      <c r="A267" s="47">
        <v>43731</v>
      </c>
    </row>
    <row r="268" spans="1:1" ht="19.2">
      <c r="A268" s="47">
        <v>43732</v>
      </c>
    </row>
    <row r="269" spans="1:1" ht="19.2">
      <c r="A269" s="47">
        <v>43733</v>
      </c>
    </row>
    <row r="270" spans="1:1" ht="19.2">
      <c r="A270" s="47">
        <v>43734</v>
      </c>
    </row>
    <row r="271" spans="1:1" ht="19.2">
      <c r="A271" s="47">
        <v>43735</v>
      </c>
    </row>
    <row r="272" spans="1:1" ht="19.2">
      <c r="A272" s="47">
        <v>43736</v>
      </c>
    </row>
    <row r="273" spans="1:1" ht="19.2">
      <c r="A273" s="47">
        <v>43737</v>
      </c>
    </row>
    <row r="274" spans="1:1" ht="19.2">
      <c r="A274" s="47">
        <v>43738</v>
      </c>
    </row>
    <row r="275" spans="1:1" ht="19.2">
      <c r="A275" s="47">
        <v>43739</v>
      </c>
    </row>
    <row r="276" spans="1:1" ht="19.2">
      <c r="A276" s="47">
        <v>43740</v>
      </c>
    </row>
    <row r="277" spans="1:1" ht="19.2">
      <c r="A277" s="47">
        <v>43741</v>
      </c>
    </row>
    <row r="278" spans="1:1" ht="19.2">
      <c r="A278" s="47">
        <v>43742</v>
      </c>
    </row>
    <row r="279" spans="1:1" ht="19.2">
      <c r="A279" s="47">
        <v>43743</v>
      </c>
    </row>
    <row r="280" spans="1:1" ht="19.2">
      <c r="A280" s="47">
        <v>43744</v>
      </c>
    </row>
    <row r="281" spans="1:1" ht="19.2">
      <c r="A281" s="47">
        <v>43745</v>
      </c>
    </row>
    <row r="282" spans="1:1" ht="19.2">
      <c r="A282" s="47">
        <v>43746</v>
      </c>
    </row>
    <row r="283" spans="1:1" ht="19.2">
      <c r="A283" s="47">
        <v>43747</v>
      </c>
    </row>
    <row r="284" spans="1:1" ht="19.2">
      <c r="A284" s="47">
        <v>43748</v>
      </c>
    </row>
    <row r="285" spans="1:1" ht="19.2">
      <c r="A285" s="47">
        <v>43749</v>
      </c>
    </row>
    <row r="286" spans="1:1" ht="19.2">
      <c r="A286" s="47">
        <v>43750</v>
      </c>
    </row>
    <row r="287" spans="1:1" ht="19.2">
      <c r="A287" s="47">
        <v>43751</v>
      </c>
    </row>
    <row r="288" spans="1:1" ht="19.2">
      <c r="A288" s="47">
        <v>43752</v>
      </c>
    </row>
    <row r="289" spans="1:1" ht="19.2">
      <c r="A289" s="47">
        <v>43753</v>
      </c>
    </row>
    <row r="290" spans="1:1" ht="19.2">
      <c r="A290" s="47">
        <v>43754</v>
      </c>
    </row>
    <row r="291" spans="1:1" ht="19.2">
      <c r="A291" s="47">
        <v>43755</v>
      </c>
    </row>
    <row r="292" spans="1:1" ht="19.2">
      <c r="A292" s="47">
        <v>43756</v>
      </c>
    </row>
    <row r="293" spans="1:1" ht="19.2">
      <c r="A293" s="47">
        <v>43757</v>
      </c>
    </row>
    <row r="294" spans="1:1" ht="19.2">
      <c r="A294" s="47">
        <v>43758</v>
      </c>
    </row>
    <row r="295" spans="1:1" ht="19.2">
      <c r="A295" s="47">
        <v>43759</v>
      </c>
    </row>
    <row r="296" spans="1:1" ht="19.2">
      <c r="A296" s="47">
        <v>43760</v>
      </c>
    </row>
    <row r="297" spans="1:1" ht="19.2">
      <c r="A297" s="47">
        <v>43761</v>
      </c>
    </row>
    <row r="298" spans="1:1" ht="19.2">
      <c r="A298" s="47">
        <v>43762</v>
      </c>
    </row>
    <row r="299" spans="1:1" ht="19.2">
      <c r="A299" s="47">
        <v>43763</v>
      </c>
    </row>
    <row r="300" spans="1:1" ht="19.2">
      <c r="A300" s="47">
        <v>43764</v>
      </c>
    </row>
    <row r="301" spans="1:1" ht="19.2">
      <c r="A301" s="47">
        <v>43765</v>
      </c>
    </row>
    <row r="302" spans="1:1" ht="19.2">
      <c r="A302" s="47">
        <v>43766</v>
      </c>
    </row>
    <row r="303" spans="1:1" ht="19.2">
      <c r="A303" s="47">
        <v>43767</v>
      </c>
    </row>
    <row r="304" spans="1:1" ht="19.2">
      <c r="A304" s="47">
        <v>43768</v>
      </c>
    </row>
    <row r="305" spans="1:1" ht="19.2">
      <c r="A305" s="47">
        <v>43769</v>
      </c>
    </row>
    <row r="306" spans="1:1" ht="19.2">
      <c r="A306" s="47">
        <v>43770</v>
      </c>
    </row>
    <row r="307" spans="1:1" ht="19.2">
      <c r="A307" s="47">
        <v>43771</v>
      </c>
    </row>
    <row r="308" spans="1:1" ht="19.2">
      <c r="A308" s="47">
        <v>43772</v>
      </c>
    </row>
    <row r="309" spans="1:1" ht="19.2">
      <c r="A309" s="47">
        <v>43773</v>
      </c>
    </row>
    <row r="310" spans="1:1" ht="19.2">
      <c r="A310" s="47">
        <v>43774</v>
      </c>
    </row>
    <row r="311" spans="1:1" ht="19.2">
      <c r="A311" s="47">
        <v>43775</v>
      </c>
    </row>
    <row r="312" spans="1:1" ht="19.2">
      <c r="A312" s="47">
        <v>43776</v>
      </c>
    </row>
    <row r="313" spans="1:1" ht="19.2">
      <c r="A313" s="47">
        <v>43777</v>
      </c>
    </row>
    <row r="314" spans="1:1" ht="19.2">
      <c r="A314" s="47">
        <v>43778</v>
      </c>
    </row>
    <row r="315" spans="1:1" ht="19.2">
      <c r="A315" s="47">
        <v>43779</v>
      </c>
    </row>
    <row r="316" spans="1:1" ht="19.2">
      <c r="A316" s="47">
        <v>43780</v>
      </c>
    </row>
    <row r="317" spans="1:1" ht="19.2">
      <c r="A317" s="47">
        <v>43781</v>
      </c>
    </row>
    <row r="318" spans="1:1" ht="19.2">
      <c r="A318" s="47">
        <v>43782</v>
      </c>
    </row>
    <row r="319" spans="1:1" ht="19.2">
      <c r="A319" s="47">
        <v>43783</v>
      </c>
    </row>
    <row r="320" spans="1:1" ht="19.2">
      <c r="A320" s="47">
        <v>43784</v>
      </c>
    </row>
    <row r="321" spans="1:1" ht="19.2">
      <c r="A321" s="47">
        <v>43785</v>
      </c>
    </row>
    <row r="322" spans="1:1" ht="19.2">
      <c r="A322" s="47">
        <v>43786</v>
      </c>
    </row>
    <row r="323" spans="1:1" ht="19.2">
      <c r="A323" s="47">
        <v>43787</v>
      </c>
    </row>
    <row r="324" spans="1:1" ht="19.2">
      <c r="A324" s="47">
        <v>43788</v>
      </c>
    </row>
    <row r="325" spans="1:1" ht="19.2">
      <c r="A325" s="47">
        <v>43789</v>
      </c>
    </row>
    <row r="326" spans="1:1" ht="19.2">
      <c r="A326" s="47">
        <v>43790</v>
      </c>
    </row>
    <row r="327" spans="1:1" ht="19.2">
      <c r="A327" s="47">
        <v>43791</v>
      </c>
    </row>
    <row r="328" spans="1:1" ht="19.2">
      <c r="A328" s="47">
        <v>43792</v>
      </c>
    </row>
    <row r="329" spans="1:1" ht="19.2">
      <c r="A329" s="47">
        <v>43793</v>
      </c>
    </row>
    <row r="330" spans="1:1" ht="19.2">
      <c r="A330" s="47">
        <v>43794</v>
      </c>
    </row>
    <row r="331" spans="1:1" ht="19.2">
      <c r="A331" s="47">
        <v>43795</v>
      </c>
    </row>
    <row r="332" spans="1:1" ht="19.2">
      <c r="A332" s="47">
        <v>43796</v>
      </c>
    </row>
    <row r="333" spans="1:1" ht="19.2">
      <c r="A333" s="47">
        <v>43797</v>
      </c>
    </row>
    <row r="334" spans="1:1" ht="19.2">
      <c r="A334" s="47">
        <v>43798</v>
      </c>
    </row>
    <row r="335" spans="1:1" ht="19.2">
      <c r="A335" s="47">
        <v>43799</v>
      </c>
    </row>
    <row r="336" spans="1:1" ht="19.2">
      <c r="A336" s="47">
        <v>43800</v>
      </c>
    </row>
    <row r="337" spans="1:1" ht="19.2">
      <c r="A337" s="47">
        <v>43801</v>
      </c>
    </row>
    <row r="338" spans="1:1" ht="19.2">
      <c r="A338" s="47">
        <v>43802</v>
      </c>
    </row>
    <row r="339" spans="1:1" ht="19.2">
      <c r="A339" s="47">
        <v>43803</v>
      </c>
    </row>
    <row r="340" spans="1:1" ht="19.2">
      <c r="A340" s="47">
        <v>43804</v>
      </c>
    </row>
    <row r="341" spans="1:1" ht="19.2">
      <c r="A341" s="47">
        <v>43805</v>
      </c>
    </row>
    <row r="342" spans="1:1" ht="19.2">
      <c r="A342" s="47">
        <v>43806</v>
      </c>
    </row>
    <row r="343" spans="1:1" ht="19.2">
      <c r="A343" s="47">
        <v>43807</v>
      </c>
    </row>
    <row r="344" spans="1:1" ht="19.2">
      <c r="A344" s="47">
        <v>43808</v>
      </c>
    </row>
    <row r="345" spans="1:1" ht="19.2">
      <c r="A345" s="47">
        <v>43809</v>
      </c>
    </row>
    <row r="346" spans="1:1" ht="19.2">
      <c r="A346" s="47">
        <v>43810</v>
      </c>
    </row>
    <row r="347" spans="1:1" ht="19.2">
      <c r="A347" s="47">
        <v>43811</v>
      </c>
    </row>
    <row r="348" spans="1:1" ht="19.2">
      <c r="A348" s="47">
        <v>43812</v>
      </c>
    </row>
    <row r="349" spans="1:1" ht="19.2">
      <c r="A349" s="47">
        <v>43813</v>
      </c>
    </row>
    <row r="350" spans="1:1" ht="19.2">
      <c r="A350" s="47">
        <v>43814</v>
      </c>
    </row>
    <row r="351" spans="1:1" ht="19.2">
      <c r="A351" s="47">
        <v>43815</v>
      </c>
    </row>
    <row r="352" spans="1:1" ht="19.2">
      <c r="A352" s="47">
        <v>43816</v>
      </c>
    </row>
    <row r="353" spans="1:1" ht="19.2">
      <c r="A353" s="47">
        <v>43817</v>
      </c>
    </row>
    <row r="354" spans="1:1" ht="19.2">
      <c r="A354" s="47">
        <v>43818</v>
      </c>
    </row>
    <row r="355" spans="1:1" ht="19.2">
      <c r="A355" s="47">
        <v>43819</v>
      </c>
    </row>
    <row r="356" spans="1:1" ht="19.2">
      <c r="A356" s="47">
        <v>43820</v>
      </c>
    </row>
    <row r="357" spans="1:1" ht="19.2">
      <c r="A357" s="47">
        <v>43821</v>
      </c>
    </row>
    <row r="358" spans="1:1" ht="19.2">
      <c r="A358" s="47">
        <v>43822</v>
      </c>
    </row>
    <row r="359" spans="1:1" ht="19.2">
      <c r="A359" s="47">
        <v>43823</v>
      </c>
    </row>
    <row r="360" spans="1:1" ht="19.2">
      <c r="A360" s="47">
        <v>43824</v>
      </c>
    </row>
    <row r="361" spans="1:1" ht="19.2">
      <c r="A361" s="47">
        <v>43825</v>
      </c>
    </row>
    <row r="362" spans="1:1" ht="19.2">
      <c r="A362" s="47">
        <v>43826</v>
      </c>
    </row>
    <row r="363" spans="1:1" ht="19.2">
      <c r="A363" s="47">
        <v>43827</v>
      </c>
    </row>
    <row r="364" spans="1:1" ht="19.2">
      <c r="A364" s="47">
        <v>43828</v>
      </c>
    </row>
    <row r="365" spans="1:1" ht="19.2">
      <c r="A365" s="47">
        <v>43829</v>
      </c>
    </row>
    <row r="366" spans="1:1" ht="19.2">
      <c r="A366" s="47">
        <v>43830</v>
      </c>
    </row>
    <row r="367" spans="1:1" ht="19.2">
      <c r="A367" s="47">
        <v>43831</v>
      </c>
    </row>
    <row r="368" spans="1:1" ht="19.2">
      <c r="A368" s="47">
        <v>43832</v>
      </c>
    </row>
    <row r="369" spans="1:1" ht="19.2">
      <c r="A369" s="47">
        <v>43833</v>
      </c>
    </row>
    <row r="370" spans="1:1" ht="19.2">
      <c r="A370" s="47">
        <v>43834</v>
      </c>
    </row>
    <row r="371" spans="1:1" ht="19.2">
      <c r="A371" s="47">
        <v>43835</v>
      </c>
    </row>
    <row r="372" spans="1:1" ht="19.2">
      <c r="A372" s="47">
        <v>43836</v>
      </c>
    </row>
    <row r="373" spans="1:1" ht="19.2">
      <c r="A373" s="47">
        <v>43837</v>
      </c>
    </row>
    <row r="374" spans="1:1" ht="19.2">
      <c r="A374" s="47">
        <v>43838</v>
      </c>
    </row>
    <row r="375" spans="1:1" ht="19.2">
      <c r="A375" s="47">
        <v>43839</v>
      </c>
    </row>
    <row r="376" spans="1:1" ht="19.2">
      <c r="A376" s="47">
        <v>43840</v>
      </c>
    </row>
    <row r="377" spans="1:1" ht="19.2">
      <c r="A377" s="47">
        <v>43841</v>
      </c>
    </row>
    <row r="378" spans="1:1" ht="19.2">
      <c r="A378" s="47">
        <v>43842</v>
      </c>
    </row>
    <row r="379" spans="1:1" ht="19.2">
      <c r="A379" s="47">
        <v>43843</v>
      </c>
    </row>
    <row r="380" spans="1:1" ht="19.2">
      <c r="A380" s="47">
        <v>43844</v>
      </c>
    </row>
    <row r="381" spans="1:1" ht="19.2">
      <c r="A381" s="47">
        <v>43845</v>
      </c>
    </row>
    <row r="382" spans="1:1" ht="19.2">
      <c r="A382" s="47">
        <v>43846</v>
      </c>
    </row>
    <row r="383" spans="1:1" ht="19.2">
      <c r="A383" s="47">
        <v>43847</v>
      </c>
    </row>
    <row r="384" spans="1:1" ht="19.2">
      <c r="A384" s="47">
        <v>43848</v>
      </c>
    </row>
    <row r="385" spans="1:1" ht="19.2">
      <c r="A385" s="47">
        <v>43849</v>
      </c>
    </row>
    <row r="386" spans="1:1" ht="19.2">
      <c r="A386" s="47">
        <v>43850</v>
      </c>
    </row>
    <row r="387" spans="1:1" ht="19.2">
      <c r="A387" s="47">
        <v>43851</v>
      </c>
    </row>
    <row r="388" spans="1:1" ht="19.2">
      <c r="A388" s="47">
        <v>43852</v>
      </c>
    </row>
    <row r="389" spans="1:1" ht="19.2">
      <c r="A389" s="47">
        <v>43853</v>
      </c>
    </row>
    <row r="390" spans="1:1" ht="19.2">
      <c r="A390" s="47">
        <v>43854</v>
      </c>
    </row>
    <row r="391" spans="1:1" ht="19.2">
      <c r="A391" s="47">
        <v>43855</v>
      </c>
    </row>
    <row r="392" spans="1:1" ht="19.2">
      <c r="A392" s="47">
        <v>43856</v>
      </c>
    </row>
    <row r="393" spans="1:1" ht="19.2">
      <c r="A393" s="47">
        <v>43857</v>
      </c>
    </row>
    <row r="394" spans="1:1" ht="19.2">
      <c r="A394" s="47">
        <v>43858</v>
      </c>
    </row>
    <row r="395" spans="1:1" ht="19.2">
      <c r="A395" s="47">
        <v>43859</v>
      </c>
    </row>
    <row r="396" spans="1:1" ht="19.2">
      <c r="A396" s="47">
        <v>43860</v>
      </c>
    </row>
    <row r="397" spans="1:1" ht="19.2">
      <c r="A397" s="47">
        <v>43861</v>
      </c>
    </row>
    <row r="398" spans="1:1" ht="19.2">
      <c r="A398" s="47">
        <v>43862</v>
      </c>
    </row>
    <row r="399" spans="1:1" ht="19.2">
      <c r="A399" s="47">
        <v>43863</v>
      </c>
    </row>
    <row r="400" spans="1:1" ht="19.2">
      <c r="A400" s="47">
        <v>43864</v>
      </c>
    </row>
    <row r="401" spans="1:1" ht="19.2">
      <c r="A401" s="47">
        <v>43865</v>
      </c>
    </row>
    <row r="402" spans="1:1" ht="19.2">
      <c r="A402" s="47">
        <v>43866</v>
      </c>
    </row>
    <row r="403" spans="1:1" ht="19.2">
      <c r="A403" s="47">
        <v>43867</v>
      </c>
    </row>
    <row r="404" spans="1:1" ht="19.2">
      <c r="A404" s="47">
        <v>43868</v>
      </c>
    </row>
    <row r="405" spans="1:1" ht="19.2">
      <c r="A405" s="47">
        <v>43869</v>
      </c>
    </row>
    <row r="406" spans="1:1" ht="19.2">
      <c r="A406" s="47">
        <v>43870</v>
      </c>
    </row>
    <row r="407" spans="1:1" ht="19.2">
      <c r="A407" s="47">
        <v>43871</v>
      </c>
    </row>
    <row r="408" spans="1:1" ht="19.2">
      <c r="A408" s="47">
        <v>43872</v>
      </c>
    </row>
    <row r="409" spans="1:1" ht="19.2">
      <c r="A409" s="47">
        <v>43873</v>
      </c>
    </row>
    <row r="410" spans="1:1" ht="19.2">
      <c r="A410" s="47">
        <v>43874</v>
      </c>
    </row>
    <row r="411" spans="1:1" ht="19.2">
      <c r="A411" s="47">
        <v>43875</v>
      </c>
    </row>
    <row r="412" spans="1:1" ht="19.2">
      <c r="A412" s="47">
        <v>43876</v>
      </c>
    </row>
    <row r="413" spans="1:1" ht="19.2">
      <c r="A413" s="47">
        <v>43877</v>
      </c>
    </row>
    <row r="414" spans="1:1" ht="19.2">
      <c r="A414" s="47">
        <v>43878</v>
      </c>
    </row>
    <row r="415" spans="1:1" ht="19.2">
      <c r="A415" s="47">
        <v>43879</v>
      </c>
    </row>
    <row r="416" spans="1:1" ht="19.2">
      <c r="A416" s="47">
        <v>43880</v>
      </c>
    </row>
    <row r="417" spans="1:1" ht="19.2">
      <c r="A417" s="47">
        <v>43881</v>
      </c>
    </row>
    <row r="418" spans="1:1" ht="19.2">
      <c r="A418" s="47">
        <v>43882</v>
      </c>
    </row>
    <row r="419" spans="1:1" ht="19.2">
      <c r="A419" s="47">
        <v>43883</v>
      </c>
    </row>
    <row r="420" spans="1:1" ht="19.2">
      <c r="A420" s="47">
        <v>43884</v>
      </c>
    </row>
    <row r="421" spans="1:1" ht="19.2">
      <c r="A421" s="47">
        <v>43885</v>
      </c>
    </row>
    <row r="422" spans="1:1" ht="19.2">
      <c r="A422" s="47">
        <v>43886</v>
      </c>
    </row>
    <row r="423" spans="1:1" ht="19.2">
      <c r="A423" s="47">
        <v>43887</v>
      </c>
    </row>
    <row r="424" spans="1:1" ht="19.2">
      <c r="A424" s="47">
        <v>43888</v>
      </c>
    </row>
    <row r="425" spans="1:1" ht="19.2">
      <c r="A425" s="47">
        <v>43889</v>
      </c>
    </row>
    <row r="426" spans="1:1" ht="19.2">
      <c r="A426" s="47">
        <v>43890</v>
      </c>
    </row>
    <row r="427" spans="1:1" ht="19.2">
      <c r="A427" s="47">
        <v>43891</v>
      </c>
    </row>
    <row r="428" spans="1:1" ht="19.2">
      <c r="A428" s="47">
        <v>43892</v>
      </c>
    </row>
    <row r="429" spans="1:1" ht="19.2">
      <c r="A429" s="47">
        <v>43893</v>
      </c>
    </row>
    <row r="430" spans="1:1" ht="19.2">
      <c r="A430" s="47">
        <v>43894</v>
      </c>
    </row>
    <row r="431" spans="1:1" ht="19.2">
      <c r="A431" s="47">
        <v>43895</v>
      </c>
    </row>
    <row r="432" spans="1:1" ht="19.2">
      <c r="A432" s="47">
        <v>43896</v>
      </c>
    </row>
    <row r="433" spans="1:1" ht="19.2">
      <c r="A433" s="47">
        <v>43897</v>
      </c>
    </row>
    <row r="434" spans="1:1" ht="19.2">
      <c r="A434" s="47">
        <v>43898</v>
      </c>
    </row>
    <row r="435" spans="1:1" ht="19.2">
      <c r="A435" s="47">
        <v>43899</v>
      </c>
    </row>
    <row r="436" spans="1:1" ht="19.2">
      <c r="A436" s="47">
        <v>43900</v>
      </c>
    </row>
    <row r="437" spans="1:1" ht="19.2">
      <c r="A437" s="47">
        <v>43901</v>
      </c>
    </row>
    <row r="438" spans="1:1" ht="19.2">
      <c r="A438" s="47">
        <v>43902</v>
      </c>
    </row>
    <row r="439" spans="1:1" ht="19.2">
      <c r="A439" s="47">
        <v>43903</v>
      </c>
    </row>
    <row r="440" spans="1:1" ht="19.2">
      <c r="A440" s="47">
        <v>43904</v>
      </c>
    </row>
    <row r="441" spans="1:1" ht="19.2">
      <c r="A441" s="47">
        <v>43905</v>
      </c>
    </row>
    <row r="442" spans="1:1" ht="19.2">
      <c r="A442" s="47">
        <v>43906</v>
      </c>
    </row>
    <row r="443" spans="1:1" ht="19.2">
      <c r="A443" s="47">
        <v>43907</v>
      </c>
    </row>
    <row r="444" spans="1:1" ht="19.2">
      <c r="A444" s="47">
        <v>43908</v>
      </c>
    </row>
    <row r="445" spans="1:1" ht="19.2">
      <c r="A445" s="47">
        <v>43909</v>
      </c>
    </row>
    <row r="446" spans="1:1" ht="19.2">
      <c r="A446" s="47">
        <v>43910</v>
      </c>
    </row>
    <row r="447" spans="1:1" ht="19.2">
      <c r="A447" s="47">
        <v>43911</v>
      </c>
    </row>
    <row r="448" spans="1:1" ht="19.2">
      <c r="A448" s="47">
        <v>43912</v>
      </c>
    </row>
    <row r="449" spans="1:1" ht="19.2">
      <c r="A449" s="47">
        <v>43913</v>
      </c>
    </row>
    <row r="450" spans="1:1" ht="19.2">
      <c r="A450" s="47">
        <v>43914</v>
      </c>
    </row>
    <row r="451" spans="1:1" ht="19.2">
      <c r="A451" s="47">
        <v>43915</v>
      </c>
    </row>
    <row r="452" spans="1:1" ht="19.2">
      <c r="A452" s="47">
        <v>43916</v>
      </c>
    </row>
    <row r="453" spans="1:1" ht="19.2">
      <c r="A453" s="47">
        <v>43917</v>
      </c>
    </row>
    <row r="454" spans="1:1" ht="19.2">
      <c r="A454" s="47">
        <v>43918</v>
      </c>
    </row>
    <row r="455" spans="1:1" ht="19.2">
      <c r="A455" s="47">
        <v>43919</v>
      </c>
    </row>
    <row r="456" spans="1:1" ht="19.2">
      <c r="A456" s="47">
        <v>43920</v>
      </c>
    </row>
    <row r="457" spans="1:1" ht="19.2">
      <c r="A457" s="47">
        <v>43921</v>
      </c>
    </row>
    <row r="458" spans="1:1" ht="19.2">
      <c r="A458" s="47">
        <v>43922</v>
      </c>
    </row>
    <row r="459" spans="1:1" ht="19.2">
      <c r="A459" s="47">
        <v>43923</v>
      </c>
    </row>
    <row r="460" spans="1:1" ht="19.2">
      <c r="A460" s="47">
        <v>43924</v>
      </c>
    </row>
    <row r="461" spans="1:1" ht="19.2">
      <c r="A461" s="47">
        <v>43925</v>
      </c>
    </row>
    <row r="462" spans="1:1" ht="19.2">
      <c r="A462" s="47">
        <v>43926</v>
      </c>
    </row>
    <row r="463" spans="1:1" ht="19.2">
      <c r="A463" s="47">
        <v>43927</v>
      </c>
    </row>
    <row r="464" spans="1:1" ht="19.2">
      <c r="A464" s="47">
        <v>43928</v>
      </c>
    </row>
    <row r="465" spans="1:1" ht="19.2">
      <c r="A465" s="47">
        <v>43929</v>
      </c>
    </row>
    <row r="466" spans="1:1" ht="19.2">
      <c r="A466" s="47">
        <v>43930</v>
      </c>
    </row>
    <row r="467" spans="1:1" ht="19.2">
      <c r="A467" s="47">
        <v>43931</v>
      </c>
    </row>
    <row r="468" spans="1:1" ht="19.2">
      <c r="A468" s="47">
        <v>43932</v>
      </c>
    </row>
    <row r="469" spans="1:1" ht="19.2">
      <c r="A469" s="47">
        <v>43933</v>
      </c>
    </row>
    <row r="470" spans="1:1" ht="19.2">
      <c r="A470" s="47">
        <v>43934</v>
      </c>
    </row>
    <row r="471" spans="1:1" ht="19.2">
      <c r="A471" s="47">
        <v>43935</v>
      </c>
    </row>
    <row r="472" spans="1:1" ht="19.2">
      <c r="A472" s="47">
        <v>43936</v>
      </c>
    </row>
    <row r="473" spans="1:1" ht="19.2">
      <c r="A473" s="47">
        <v>43937</v>
      </c>
    </row>
    <row r="474" spans="1:1" ht="19.2">
      <c r="A474" s="47">
        <v>43938</v>
      </c>
    </row>
    <row r="475" spans="1:1" ht="19.2">
      <c r="A475" s="47">
        <v>43939</v>
      </c>
    </row>
    <row r="476" spans="1:1" ht="19.2">
      <c r="A476" s="47">
        <v>43940</v>
      </c>
    </row>
    <row r="477" spans="1:1" ht="19.2">
      <c r="A477" s="47">
        <v>43941</v>
      </c>
    </row>
    <row r="478" spans="1:1" ht="19.2">
      <c r="A478" s="47">
        <v>43942</v>
      </c>
    </row>
    <row r="479" spans="1:1" ht="19.2">
      <c r="A479" s="47">
        <v>43943</v>
      </c>
    </row>
    <row r="480" spans="1:1" ht="19.2">
      <c r="A480" s="47">
        <v>43944</v>
      </c>
    </row>
    <row r="481" spans="1:1" ht="19.2">
      <c r="A481" s="47">
        <v>43945</v>
      </c>
    </row>
    <row r="482" spans="1:1" ht="19.2">
      <c r="A482" s="47">
        <v>43946</v>
      </c>
    </row>
    <row r="483" spans="1:1" ht="19.2">
      <c r="A483" s="47">
        <v>43947</v>
      </c>
    </row>
    <row r="484" spans="1:1" ht="19.2">
      <c r="A484" s="47">
        <v>43948</v>
      </c>
    </row>
    <row r="485" spans="1:1" ht="19.2">
      <c r="A485" s="47">
        <v>43949</v>
      </c>
    </row>
    <row r="486" spans="1:1" ht="19.2">
      <c r="A486" s="47">
        <v>43950</v>
      </c>
    </row>
    <row r="487" spans="1:1" ht="19.2">
      <c r="A487" s="47">
        <v>43951</v>
      </c>
    </row>
    <row r="488" spans="1:1" ht="19.2">
      <c r="A488" s="47">
        <v>43952</v>
      </c>
    </row>
    <row r="489" spans="1:1" ht="19.2">
      <c r="A489" s="47">
        <v>43953</v>
      </c>
    </row>
    <row r="490" spans="1:1" ht="19.2">
      <c r="A490" s="47">
        <v>43954</v>
      </c>
    </row>
    <row r="491" spans="1:1" ht="19.2">
      <c r="A491" s="47">
        <v>43955</v>
      </c>
    </row>
    <row r="492" spans="1:1" ht="19.2">
      <c r="A492" s="47">
        <v>43956</v>
      </c>
    </row>
    <row r="493" spans="1:1" ht="19.2">
      <c r="A493" s="47">
        <v>43957</v>
      </c>
    </row>
    <row r="494" spans="1:1" ht="19.2">
      <c r="A494" s="47">
        <v>43958</v>
      </c>
    </row>
    <row r="495" spans="1:1" ht="19.2">
      <c r="A495" s="47">
        <v>43959</v>
      </c>
    </row>
    <row r="496" spans="1:1" ht="19.2">
      <c r="A496" s="47">
        <v>43960</v>
      </c>
    </row>
    <row r="497" spans="1:1" ht="19.2">
      <c r="A497" s="47">
        <v>43961</v>
      </c>
    </row>
    <row r="498" spans="1:1" ht="19.2">
      <c r="A498" s="47">
        <v>43962</v>
      </c>
    </row>
    <row r="499" spans="1:1" ht="19.2">
      <c r="A499" s="47">
        <v>43963</v>
      </c>
    </row>
    <row r="500" spans="1:1" ht="19.2">
      <c r="A500" s="47">
        <v>43964</v>
      </c>
    </row>
    <row r="501" spans="1:1" ht="19.2">
      <c r="A501" s="47">
        <v>43965</v>
      </c>
    </row>
    <row r="502" spans="1:1" ht="19.2">
      <c r="A502" s="47">
        <v>43966</v>
      </c>
    </row>
    <row r="503" spans="1:1" ht="19.2">
      <c r="A503" s="47">
        <v>43967</v>
      </c>
    </row>
    <row r="504" spans="1:1" ht="19.2">
      <c r="A504" s="47">
        <v>43968</v>
      </c>
    </row>
    <row r="505" spans="1:1" ht="19.2">
      <c r="A505" s="47">
        <v>43969</v>
      </c>
    </row>
    <row r="506" spans="1:1" ht="19.2">
      <c r="A506" s="47">
        <v>43970</v>
      </c>
    </row>
    <row r="507" spans="1:1" ht="19.2">
      <c r="A507" s="47">
        <v>43971</v>
      </c>
    </row>
    <row r="508" spans="1:1" ht="19.2">
      <c r="A508" s="47">
        <v>43972</v>
      </c>
    </row>
    <row r="509" spans="1:1" ht="19.2">
      <c r="A509" s="47">
        <v>43973</v>
      </c>
    </row>
    <row r="510" spans="1:1" ht="19.2">
      <c r="A510" s="47">
        <v>43974</v>
      </c>
    </row>
    <row r="511" spans="1:1" ht="19.2">
      <c r="A511" s="47">
        <v>43975</v>
      </c>
    </row>
    <row r="512" spans="1:1" ht="19.2">
      <c r="A512" s="47">
        <v>43976</v>
      </c>
    </row>
    <row r="513" spans="1:1" ht="19.2">
      <c r="A513" s="47">
        <v>43977</v>
      </c>
    </row>
    <row r="514" spans="1:1" ht="19.2">
      <c r="A514" s="47">
        <v>43978</v>
      </c>
    </row>
    <row r="515" spans="1:1" ht="19.2">
      <c r="A515" s="47">
        <v>43979</v>
      </c>
    </row>
    <row r="516" spans="1:1" ht="19.2">
      <c r="A516" s="47">
        <v>43980</v>
      </c>
    </row>
    <row r="517" spans="1:1" ht="19.2">
      <c r="A517" s="47">
        <v>43981</v>
      </c>
    </row>
    <row r="518" spans="1:1" ht="19.2">
      <c r="A518" s="47">
        <v>43982</v>
      </c>
    </row>
    <row r="519" spans="1:1" ht="19.2">
      <c r="A519" s="47">
        <v>43983</v>
      </c>
    </row>
    <row r="520" spans="1:1" ht="19.2">
      <c r="A520" s="47">
        <v>43984</v>
      </c>
    </row>
    <row r="521" spans="1:1" ht="19.2">
      <c r="A521" s="47">
        <v>43985</v>
      </c>
    </row>
    <row r="522" spans="1:1" ht="19.2">
      <c r="A522" s="47">
        <v>43986</v>
      </c>
    </row>
    <row r="523" spans="1:1" ht="19.2">
      <c r="A523" s="47">
        <v>43987</v>
      </c>
    </row>
    <row r="524" spans="1:1" ht="19.2">
      <c r="A524" s="47">
        <v>43988</v>
      </c>
    </row>
    <row r="525" spans="1:1" ht="19.2">
      <c r="A525" s="47">
        <v>43989</v>
      </c>
    </row>
    <row r="526" spans="1:1" ht="19.2">
      <c r="A526" s="47">
        <v>43990</v>
      </c>
    </row>
    <row r="527" spans="1:1" ht="19.2">
      <c r="A527" s="47">
        <v>43991</v>
      </c>
    </row>
    <row r="528" spans="1:1" ht="19.2">
      <c r="A528" s="47">
        <v>43992</v>
      </c>
    </row>
    <row r="529" spans="1:1" ht="19.2">
      <c r="A529" s="47">
        <v>43993</v>
      </c>
    </row>
    <row r="530" spans="1:1" ht="19.2">
      <c r="A530" s="47">
        <v>43994</v>
      </c>
    </row>
    <row r="531" spans="1:1" ht="19.2">
      <c r="A531" s="47">
        <v>43995</v>
      </c>
    </row>
    <row r="532" spans="1:1" ht="19.2">
      <c r="A532" s="47">
        <v>43996</v>
      </c>
    </row>
    <row r="533" spans="1:1" ht="19.2">
      <c r="A533" s="47">
        <v>43997</v>
      </c>
    </row>
    <row r="534" spans="1:1" ht="19.2">
      <c r="A534" s="47">
        <v>43998</v>
      </c>
    </row>
    <row r="535" spans="1:1" ht="19.2">
      <c r="A535" s="47">
        <v>43999</v>
      </c>
    </row>
    <row r="536" spans="1:1" ht="19.2">
      <c r="A536" s="47">
        <v>44000</v>
      </c>
    </row>
    <row r="537" spans="1:1" ht="19.2">
      <c r="A537" s="47">
        <v>44001</v>
      </c>
    </row>
    <row r="538" spans="1:1" ht="19.2">
      <c r="A538" s="47">
        <v>44002</v>
      </c>
    </row>
    <row r="539" spans="1:1" ht="19.2">
      <c r="A539" s="47">
        <v>44003</v>
      </c>
    </row>
    <row r="540" spans="1:1" ht="19.2">
      <c r="A540" s="47">
        <v>44004</v>
      </c>
    </row>
    <row r="541" spans="1:1" ht="19.2">
      <c r="A541" s="47">
        <v>44005</v>
      </c>
    </row>
    <row r="542" spans="1:1" ht="19.2">
      <c r="A542" s="47">
        <v>44006</v>
      </c>
    </row>
    <row r="543" spans="1:1" ht="19.2">
      <c r="A543" s="47">
        <v>44007</v>
      </c>
    </row>
    <row r="544" spans="1:1" ht="19.2">
      <c r="A544" s="47">
        <v>44008</v>
      </c>
    </row>
    <row r="545" spans="1:1" ht="19.2">
      <c r="A545" s="47">
        <v>44009</v>
      </c>
    </row>
    <row r="546" spans="1:1" ht="19.2">
      <c r="A546" s="47">
        <v>44010</v>
      </c>
    </row>
    <row r="547" spans="1:1" ht="19.2">
      <c r="A547" s="47">
        <v>44011</v>
      </c>
    </row>
    <row r="548" spans="1:1" ht="19.2">
      <c r="A548" s="47">
        <v>44012</v>
      </c>
    </row>
    <row r="549" spans="1:1" ht="19.2">
      <c r="A549" s="47">
        <v>44013</v>
      </c>
    </row>
    <row r="550" spans="1:1" ht="19.2">
      <c r="A550" s="47">
        <v>44014</v>
      </c>
    </row>
    <row r="551" spans="1:1" ht="19.2">
      <c r="A551" s="47">
        <v>44015</v>
      </c>
    </row>
    <row r="552" spans="1:1" ht="19.2">
      <c r="A552" s="47">
        <v>44016</v>
      </c>
    </row>
    <row r="553" spans="1:1" ht="19.2">
      <c r="A553" s="47">
        <v>44017</v>
      </c>
    </row>
    <row r="554" spans="1:1" ht="19.2">
      <c r="A554" s="47">
        <v>44018</v>
      </c>
    </row>
    <row r="555" spans="1:1" ht="19.2">
      <c r="A555" s="47">
        <v>44019</v>
      </c>
    </row>
    <row r="556" spans="1:1" ht="19.2">
      <c r="A556" s="47">
        <v>44020</v>
      </c>
    </row>
    <row r="557" spans="1:1" ht="19.2">
      <c r="A557" s="47">
        <v>44021</v>
      </c>
    </row>
    <row r="558" spans="1:1" ht="19.2">
      <c r="A558" s="47">
        <v>44022</v>
      </c>
    </row>
    <row r="559" spans="1:1" ht="19.2">
      <c r="A559" s="47">
        <v>44023</v>
      </c>
    </row>
    <row r="560" spans="1:1" ht="19.2">
      <c r="A560" s="47">
        <v>44024</v>
      </c>
    </row>
    <row r="561" spans="1:1" ht="19.2">
      <c r="A561" s="47">
        <v>44025</v>
      </c>
    </row>
    <row r="562" spans="1:1" ht="19.2">
      <c r="A562" s="47">
        <v>44026</v>
      </c>
    </row>
    <row r="563" spans="1:1" ht="19.2">
      <c r="A563" s="47">
        <v>44027</v>
      </c>
    </row>
    <row r="564" spans="1:1" ht="19.2">
      <c r="A564" s="47">
        <v>44028</v>
      </c>
    </row>
    <row r="565" spans="1:1" ht="19.2">
      <c r="A565" s="47">
        <v>44029</v>
      </c>
    </row>
    <row r="566" spans="1:1" ht="19.2">
      <c r="A566" s="47">
        <v>44030</v>
      </c>
    </row>
    <row r="567" spans="1:1" ht="19.2">
      <c r="A567" s="47">
        <v>44031</v>
      </c>
    </row>
    <row r="568" spans="1:1" ht="19.2">
      <c r="A568" s="47">
        <v>44032</v>
      </c>
    </row>
    <row r="569" spans="1:1" ht="19.2">
      <c r="A569" s="47">
        <v>44033</v>
      </c>
    </row>
    <row r="570" spans="1:1" ht="19.2">
      <c r="A570" s="47">
        <v>44034</v>
      </c>
    </row>
    <row r="571" spans="1:1" ht="19.2">
      <c r="A571" s="47">
        <v>44035</v>
      </c>
    </row>
    <row r="572" spans="1:1" ht="19.2">
      <c r="A572" s="47">
        <v>44036</v>
      </c>
    </row>
    <row r="573" spans="1:1" ht="19.2">
      <c r="A573" s="47">
        <v>44037</v>
      </c>
    </row>
    <row r="574" spans="1:1" ht="19.2">
      <c r="A574" s="47">
        <v>44038</v>
      </c>
    </row>
    <row r="575" spans="1:1" ht="19.2">
      <c r="A575" s="47">
        <v>44039</v>
      </c>
    </row>
    <row r="576" spans="1:1" ht="19.2">
      <c r="A576" s="47">
        <v>44040</v>
      </c>
    </row>
    <row r="577" spans="1:1" ht="19.2">
      <c r="A577" s="47">
        <v>44041</v>
      </c>
    </row>
    <row r="578" spans="1:1" ht="19.2">
      <c r="A578" s="47">
        <v>44042</v>
      </c>
    </row>
    <row r="579" spans="1:1" ht="19.2">
      <c r="A579" s="47">
        <v>44043</v>
      </c>
    </row>
    <row r="580" spans="1:1" ht="19.2">
      <c r="A580" s="47">
        <v>44044</v>
      </c>
    </row>
    <row r="581" spans="1:1" ht="19.2">
      <c r="A581" s="47">
        <v>44045</v>
      </c>
    </row>
    <row r="582" spans="1:1" ht="19.2">
      <c r="A582" s="47">
        <v>44046</v>
      </c>
    </row>
    <row r="583" spans="1:1" ht="19.2">
      <c r="A583" s="47">
        <v>44047</v>
      </c>
    </row>
    <row r="584" spans="1:1" ht="19.2">
      <c r="A584" s="47">
        <v>44048</v>
      </c>
    </row>
    <row r="585" spans="1:1" ht="19.2">
      <c r="A585" s="47">
        <v>44049</v>
      </c>
    </row>
    <row r="586" spans="1:1" ht="19.2">
      <c r="A586" s="47">
        <v>44050</v>
      </c>
    </row>
    <row r="587" spans="1:1" ht="19.2">
      <c r="A587" s="47">
        <v>44051</v>
      </c>
    </row>
    <row r="588" spans="1:1" ht="19.2">
      <c r="A588" s="47">
        <v>44052</v>
      </c>
    </row>
    <row r="589" spans="1:1" ht="19.2">
      <c r="A589" s="47">
        <v>44053</v>
      </c>
    </row>
    <row r="590" spans="1:1" ht="19.2">
      <c r="A590" s="47">
        <v>44054</v>
      </c>
    </row>
    <row r="591" spans="1:1" ht="19.2">
      <c r="A591" s="47">
        <v>44055</v>
      </c>
    </row>
    <row r="592" spans="1:1" ht="19.2">
      <c r="A592" s="47">
        <v>44056</v>
      </c>
    </row>
    <row r="593" spans="1:1" ht="19.2">
      <c r="A593" s="47">
        <v>44057</v>
      </c>
    </row>
    <row r="594" spans="1:1" ht="19.2">
      <c r="A594" s="47">
        <v>44058</v>
      </c>
    </row>
    <row r="595" spans="1:1" ht="19.2">
      <c r="A595" s="47">
        <v>44059</v>
      </c>
    </row>
    <row r="596" spans="1:1" ht="19.2">
      <c r="A596" s="47">
        <v>44060</v>
      </c>
    </row>
    <row r="597" spans="1:1" ht="19.2">
      <c r="A597" s="47">
        <v>44061</v>
      </c>
    </row>
    <row r="598" spans="1:1" ht="19.2">
      <c r="A598" s="47">
        <v>44062</v>
      </c>
    </row>
    <row r="599" spans="1:1" ht="19.2">
      <c r="A599" s="47">
        <v>44063</v>
      </c>
    </row>
    <row r="600" spans="1:1" ht="19.2">
      <c r="A600" s="47">
        <v>44064</v>
      </c>
    </row>
    <row r="601" spans="1:1" ht="19.2">
      <c r="A601" s="47">
        <v>44065</v>
      </c>
    </row>
    <row r="602" spans="1:1" ht="19.2">
      <c r="A602" s="47">
        <v>44066</v>
      </c>
    </row>
    <row r="603" spans="1:1" ht="19.2">
      <c r="A603" s="47">
        <v>44067</v>
      </c>
    </row>
    <row r="604" spans="1:1" ht="19.2">
      <c r="A604" s="47">
        <v>44068</v>
      </c>
    </row>
    <row r="605" spans="1:1" ht="19.2">
      <c r="A605" s="47">
        <v>44069</v>
      </c>
    </row>
    <row r="606" spans="1:1" ht="19.2">
      <c r="A606" s="47">
        <v>44070</v>
      </c>
    </row>
    <row r="607" spans="1:1" ht="19.2">
      <c r="A607" s="47">
        <v>44071</v>
      </c>
    </row>
    <row r="608" spans="1:1" ht="19.2">
      <c r="A608" s="47">
        <v>44072</v>
      </c>
    </row>
    <row r="609" spans="1:1" ht="19.2">
      <c r="A609" s="47">
        <v>44073</v>
      </c>
    </row>
    <row r="610" spans="1:1" ht="19.2">
      <c r="A610" s="47">
        <v>44074</v>
      </c>
    </row>
    <row r="611" spans="1:1" ht="19.2">
      <c r="A611" s="47">
        <v>44075</v>
      </c>
    </row>
    <row r="612" spans="1:1" ht="19.2">
      <c r="A612" s="47">
        <v>44076</v>
      </c>
    </row>
    <row r="613" spans="1:1" ht="19.2">
      <c r="A613" s="47">
        <v>44077</v>
      </c>
    </row>
    <row r="614" spans="1:1" ht="19.2">
      <c r="A614" s="47">
        <v>44078</v>
      </c>
    </row>
    <row r="615" spans="1:1" ht="19.2">
      <c r="A615" s="47">
        <v>44079</v>
      </c>
    </row>
    <row r="616" spans="1:1" ht="19.2">
      <c r="A616" s="47">
        <v>44080</v>
      </c>
    </row>
    <row r="617" spans="1:1" ht="19.2">
      <c r="A617" s="47">
        <v>44081</v>
      </c>
    </row>
    <row r="618" spans="1:1" ht="19.2">
      <c r="A618" s="47">
        <v>44082</v>
      </c>
    </row>
    <row r="619" spans="1:1" ht="19.2">
      <c r="A619" s="47">
        <v>44083</v>
      </c>
    </row>
    <row r="620" spans="1:1" ht="19.2">
      <c r="A620" s="47">
        <v>44084</v>
      </c>
    </row>
    <row r="621" spans="1:1" ht="19.2">
      <c r="A621" s="47">
        <v>44085</v>
      </c>
    </row>
    <row r="622" spans="1:1" ht="19.2">
      <c r="A622" s="47">
        <v>44086</v>
      </c>
    </row>
    <row r="623" spans="1:1" ht="19.2">
      <c r="A623" s="47">
        <v>44087</v>
      </c>
    </row>
    <row r="624" spans="1:1" ht="19.2">
      <c r="A624" s="47">
        <v>44088</v>
      </c>
    </row>
    <row r="625" spans="1:1" ht="19.2">
      <c r="A625" s="47">
        <v>44089</v>
      </c>
    </row>
    <row r="626" spans="1:1" ht="19.2">
      <c r="A626" s="47">
        <v>44090</v>
      </c>
    </row>
    <row r="627" spans="1:1" ht="19.2">
      <c r="A627" s="47">
        <v>44091</v>
      </c>
    </row>
    <row r="628" spans="1:1" ht="19.2">
      <c r="A628" s="47">
        <v>44092</v>
      </c>
    </row>
    <row r="629" spans="1:1" ht="19.2">
      <c r="A629" s="47">
        <v>44093</v>
      </c>
    </row>
    <row r="630" spans="1:1" ht="19.2">
      <c r="A630" s="47">
        <v>44094</v>
      </c>
    </row>
    <row r="631" spans="1:1" ht="19.2">
      <c r="A631" s="47">
        <v>44095</v>
      </c>
    </row>
    <row r="632" spans="1:1" ht="19.2">
      <c r="A632" s="47">
        <v>44096</v>
      </c>
    </row>
    <row r="633" spans="1:1" ht="19.2">
      <c r="A633" s="47">
        <v>44097</v>
      </c>
    </row>
    <row r="634" spans="1:1" ht="19.2">
      <c r="A634" s="47">
        <v>44098</v>
      </c>
    </row>
    <row r="635" spans="1:1" ht="19.2">
      <c r="A635" s="47">
        <v>44099</v>
      </c>
    </row>
    <row r="636" spans="1:1" ht="19.2">
      <c r="A636" s="47">
        <v>44100</v>
      </c>
    </row>
    <row r="637" spans="1:1" ht="19.2">
      <c r="A637" s="47">
        <v>44101</v>
      </c>
    </row>
    <row r="638" spans="1:1" ht="19.2">
      <c r="A638" s="47">
        <v>44102</v>
      </c>
    </row>
    <row r="639" spans="1:1" ht="19.2">
      <c r="A639" s="47">
        <v>44103</v>
      </c>
    </row>
    <row r="640" spans="1:1" ht="19.2">
      <c r="A640" s="47">
        <v>44104</v>
      </c>
    </row>
    <row r="641" spans="1:1" ht="19.2">
      <c r="A641" s="47">
        <v>44105</v>
      </c>
    </row>
    <row r="642" spans="1:1" ht="19.2">
      <c r="A642" s="47">
        <v>44106</v>
      </c>
    </row>
    <row r="643" spans="1:1" ht="19.2">
      <c r="A643" s="47">
        <v>44107</v>
      </c>
    </row>
    <row r="644" spans="1:1" ht="19.2">
      <c r="A644" s="47">
        <v>44108</v>
      </c>
    </row>
    <row r="645" spans="1:1" ht="19.2">
      <c r="A645" s="47">
        <v>44109</v>
      </c>
    </row>
    <row r="646" spans="1:1" ht="19.2">
      <c r="A646" s="47">
        <v>44110</v>
      </c>
    </row>
    <row r="647" spans="1:1" ht="19.2">
      <c r="A647" s="47">
        <v>44111</v>
      </c>
    </row>
    <row r="648" spans="1:1" ht="19.2">
      <c r="A648" s="47">
        <v>44112</v>
      </c>
    </row>
    <row r="649" spans="1:1" ht="19.2">
      <c r="A649" s="47">
        <v>44113</v>
      </c>
    </row>
    <row r="650" spans="1:1" ht="19.2">
      <c r="A650" s="47">
        <v>44114</v>
      </c>
    </row>
    <row r="651" spans="1:1" ht="19.2">
      <c r="A651" s="47">
        <v>44115</v>
      </c>
    </row>
    <row r="652" spans="1:1" ht="19.2">
      <c r="A652" s="47">
        <v>44116</v>
      </c>
    </row>
    <row r="653" spans="1:1" ht="19.2">
      <c r="A653" s="47">
        <v>44117</v>
      </c>
    </row>
    <row r="654" spans="1:1" ht="19.2">
      <c r="A654" s="47">
        <v>44118</v>
      </c>
    </row>
    <row r="655" spans="1:1" ht="19.2">
      <c r="A655" s="47">
        <v>44119</v>
      </c>
    </row>
    <row r="656" spans="1:1" ht="19.2">
      <c r="A656" s="47">
        <v>44120</v>
      </c>
    </row>
    <row r="657" spans="1:1" ht="19.2">
      <c r="A657" s="47">
        <v>44121</v>
      </c>
    </row>
    <row r="658" spans="1:1" ht="19.2">
      <c r="A658" s="47">
        <v>44122</v>
      </c>
    </row>
    <row r="659" spans="1:1" ht="19.2">
      <c r="A659" s="47">
        <v>44123</v>
      </c>
    </row>
    <row r="660" spans="1:1" ht="19.2">
      <c r="A660" s="47">
        <v>44124</v>
      </c>
    </row>
    <row r="661" spans="1:1" ht="19.2">
      <c r="A661" s="47">
        <v>44125</v>
      </c>
    </row>
    <row r="662" spans="1:1" ht="19.2">
      <c r="A662" s="47">
        <v>44126</v>
      </c>
    </row>
    <row r="663" spans="1:1" ht="19.2">
      <c r="A663" s="47">
        <v>44127</v>
      </c>
    </row>
    <row r="664" spans="1:1" ht="19.2">
      <c r="A664" s="47">
        <v>44128</v>
      </c>
    </row>
    <row r="665" spans="1:1" ht="19.2">
      <c r="A665" s="47">
        <v>44129</v>
      </c>
    </row>
    <row r="666" spans="1:1" ht="19.2">
      <c r="A666" s="47">
        <v>44130</v>
      </c>
    </row>
    <row r="667" spans="1:1" ht="19.2">
      <c r="A667" s="47">
        <v>44131</v>
      </c>
    </row>
    <row r="668" spans="1:1" ht="19.2">
      <c r="A668" s="47">
        <v>44132</v>
      </c>
    </row>
    <row r="669" spans="1:1" ht="19.2">
      <c r="A669" s="47">
        <v>44133</v>
      </c>
    </row>
    <row r="670" spans="1:1" ht="19.2">
      <c r="A670" s="47">
        <v>44134</v>
      </c>
    </row>
    <row r="671" spans="1:1" ht="19.2">
      <c r="A671" s="47">
        <v>44135</v>
      </c>
    </row>
    <row r="672" spans="1:1" ht="19.2">
      <c r="A672" s="47">
        <v>44136</v>
      </c>
    </row>
    <row r="673" spans="1:1" ht="19.2">
      <c r="A673" s="47">
        <v>44137</v>
      </c>
    </row>
    <row r="674" spans="1:1" ht="19.2">
      <c r="A674" s="47">
        <v>44138</v>
      </c>
    </row>
    <row r="675" spans="1:1" ht="19.2">
      <c r="A675" s="47">
        <v>44139</v>
      </c>
    </row>
    <row r="676" spans="1:1" ht="19.2">
      <c r="A676" s="47">
        <v>44140</v>
      </c>
    </row>
    <row r="677" spans="1:1" ht="19.2">
      <c r="A677" s="47">
        <v>44141</v>
      </c>
    </row>
    <row r="678" spans="1:1" ht="19.2">
      <c r="A678" s="47">
        <v>44142</v>
      </c>
    </row>
    <row r="679" spans="1:1" ht="19.2">
      <c r="A679" s="47">
        <v>44143</v>
      </c>
    </row>
    <row r="680" spans="1:1" ht="19.2">
      <c r="A680" s="47">
        <v>44144</v>
      </c>
    </row>
    <row r="681" spans="1:1" ht="19.2">
      <c r="A681" s="47">
        <v>44145</v>
      </c>
    </row>
    <row r="682" spans="1:1" ht="19.2">
      <c r="A682" s="47">
        <v>44146</v>
      </c>
    </row>
    <row r="683" spans="1:1" ht="19.2">
      <c r="A683" s="47">
        <v>44147</v>
      </c>
    </row>
    <row r="684" spans="1:1" ht="19.2">
      <c r="A684" s="47">
        <v>44148</v>
      </c>
    </row>
    <row r="685" spans="1:1" ht="19.2">
      <c r="A685" s="47">
        <v>44149</v>
      </c>
    </row>
    <row r="686" spans="1:1" ht="19.2">
      <c r="A686" s="47">
        <v>44150</v>
      </c>
    </row>
    <row r="687" spans="1:1" ht="19.2">
      <c r="A687" s="47">
        <v>44151</v>
      </c>
    </row>
    <row r="688" spans="1:1" ht="19.2">
      <c r="A688" s="47">
        <v>44152</v>
      </c>
    </row>
    <row r="689" spans="1:1" ht="19.2">
      <c r="A689" s="47">
        <v>44153</v>
      </c>
    </row>
    <row r="690" spans="1:1" ht="19.2">
      <c r="A690" s="47">
        <v>44154</v>
      </c>
    </row>
    <row r="691" spans="1:1" ht="19.2">
      <c r="A691" s="47">
        <v>44155</v>
      </c>
    </row>
    <row r="692" spans="1:1" ht="19.2">
      <c r="A692" s="47">
        <v>44156</v>
      </c>
    </row>
    <row r="693" spans="1:1" ht="19.2">
      <c r="A693" s="47">
        <v>44157</v>
      </c>
    </row>
    <row r="694" spans="1:1" ht="19.2">
      <c r="A694" s="47">
        <v>44158</v>
      </c>
    </row>
    <row r="695" spans="1:1" ht="19.2">
      <c r="A695" s="47">
        <v>44159</v>
      </c>
    </row>
    <row r="696" spans="1:1" ht="19.2">
      <c r="A696" s="47">
        <v>44160</v>
      </c>
    </row>
    <row r="697" spans="1:1" ht="19.2">
      <c r="A697" s="47">
        <v>44161</v>
      </c>
    </row>
    <row r="698" spans="1:1" ht="19.2">
      <c r="A698" s="47">
        <v>44162</v>
      </c>
    </row>
    <row r="699" spans="1:1" ht="19.2">
      <c r="A699" s="47">
        <v>44163</v>
      </c>
    </row>
    <row r="700" spans="1:1" ht="19.2">
      <c r="A700" s="47">
        <v>44164</v>
      </c>
    </row>
    <row r="701" spans="1:1" ht="19.2">
      <c r="A701" s="47">
        <v>44165</v>
      </c>
    </row>
    <row r="702" spans="1:1" ht="19.2">
      <c r="A702" s="47">
        <v>44166</v>
      </c>
    </row>
    <row r="703" spans="1:1" ht="19.2">
      <c r="A703" s="47">
        <v>44167</v>
      </c>
    </row>
    <row r="704" spans="1:1" ht="19.2">
      <c r="A704" s="47">
        <v>44168</v>
      </c>
    </row>
    <row r="705" spans="1:1" ht="19.2">
      <c r="A705" s="47">
        <v>44169</v>
      </c>
    </row>
    <row r="706" spans="1:1" ht="19.2">
      <c r="A706" s="47">
        <v>44170</v>
      </c>
    </row>
    <row r="707" spans="1:1" ht="19.2">
      <c r="A707" s="47">
        <v>44171</v>
      </c>
    </row>
    <row r="708" spans="1:1" ht="19.2">
      <c r="A708" s="47">
        <v>44172</v>
      </c>
    </row>
    <row r="709" spans="1:1" ht="19.2">
      <c r="A709" s="47">
        <v>44173</v>
      </c>
    </row>
    <row r="710" spans="1:1" ht="19.2">
      <c r="A710" s="47">
        <v>44174</v>
      </c>
    </row>
    <row r="711" spans="1:1" ht="19.2">
      <c r="A711" s="47">
        <v>44175</v>
      </c>
    </row>
    <row r="712" spans="1:1" ht="19.2">
      <c r="A712" s="47">
        <v>44176</v>
      </c>
    </row>
    <row r="713" spans="1:1" ht="19.2">
      <c r="A713" s="47">
        <v>44177</v>
      </c>
    </row>
    <row r="714" spans="1:1" ht="19.2">
      <c r="A714" s="47">
        <v>44178</v>
      </c>
    </row>
    <row r="715" spans="1:1" ht="19.2">
      <c r="A715" s="47">
        <v>44179</v>
      </c>
    </row>
    <row r="716" spans="1:1" ht="19.2">
      <c r="A716" s="47">
        <v>44180</v>
      </c>
    </row>
    <row r="717" spans="1:1" ht="19.2">
      <c r="A717" s="47">
        <v>44181</v>
      </c>
    </row>
    <row r="718" spans="1:1" ht="19.2">
      <c r="A718" s="47">
        <v>44182</v>
      </c>
    </row>
    <row r="719" spans="1:1" ht="19.2">
      <c r="A719" s="47">
        <v>44183</v>
      </c>
    </row>
    <row r="720" spans="1:1" ht="19.2">
      <c r="A720" s="47">
        <v>44184</v>
      </c>
    </row>
    <row r="721" spans="1:1" ht="19.2">
      <c r="A721" s="47">
        <v>44185</v>
      </c>
    </row>
    <row r="722" spans="1:1" ht="19.2">
      <c r="A722" s="47">
        <v>44186</v>
      </c>
    </row>
    <row r="723" spans="1:1" ht="19.2">
      <c r="A723" s="47">
        <v>44187</v>
      </c>
    </row>
    <row r="724" spans="1:1" ht="19.2">
      <c r="A724" s="47">
        <v>44188</v>
      </c>
    </row>
    <row r="725" spans="1:1" ht="19.2">
      <c r="A725" s="47">
        <v>44189</v>
      </c>
    </row>
    <row r="726" spans="1:1" ht="19.2">
      <c r="A726" s="47">
        <v>44190</v>
      </c>
    </row>
    <row r="727" spans="1:1" ht="19.2">
      <c r="A727" s="47">
        <v>44191</v>
      </c>
    </row>
    <row r="728" spans="1:1" ht="19.2">
      <c r="A728" s="47">
        <v>44192</v>
      </c>
    </row>
    <row r="729" spans="1:1" ht="19.2">
      <c r="A729" s="47">
        <v>44193</v>
      </c>
    </row>
    <row r="730" spans="1:1" ht="19.2">
      <c r="A730" s="47">
        <v>44194</v>
      </c>
    </row>
    <row r="731" spans="1:1" ht="19.2">
      <c r="A731" s="47">
        <v>44195</v>
      </c>
    </row>
    <row r="732" spans="1:1" ht="19.2">
      <c r="A732" s="47">
        <v>44196</v>
      </c>
    </row>
    <row r="733" spans="1:1" ht="19.2">
      <c r="A733" s="47">
        <v>44197</v>
      </c>
    </row>
    <row r="734" spans="1:1" ht="19.2">
      <c r="A734" s="47">
        <v>44198</v>
      </c>
    </row>
    <row r="735" spans="1:1" ht="19.2">
      <c r="A735" s="47">
        <v>44199</v>
      </c>
    </row>
    <row r="736" spans="1:1" ht="19.2">
      <c r="A736" s="47">
        <v>44200</v>
      </c>
    </row>
    <row r="737" spans="1:1" ht="19.2">
      <c r="A737" s="47">
        <v>44201</v>
      </c>
    </row>
    <row r="738" spans="1:1" ht="19.2">
      <c r="A738" s="47">
        <v>44202</v>
      </c>
    </row>
    <row r="739" spans="1:1" ht="19.2">
      <c r="A739" s="47">
        <v>44203</v>
      </c>
    </row>
    <row r="740" spans="1:1" ht="19.2">
      <c r="A740" s="47">
        <v>44204</v>
      </c>
    </row>
    <row r="741" spans="1:1" ht="19.2">
      <c r="A741" s="47">
        <v>44205</v>
      </c>
    </row>
    <row r="742" spans="1:1" ht="19.2">
      <c r="A742" s="47">
        <v>44206</v>
      </c>
    </row>
    <row r="743" spans="1:1" ht="19.2">
      <c r="A743" s="47">
        <v>44207</v>
      </c>
    </row>
    <row r="744" spans="1:1" ht="19.2">
      <c r="A744" s="47">
        <v>44208</v>
      </c>
    </row>
    <row r="745" spans="1:1" ht="19.2">
      <c r="A745" s="47">
        <v>44209</v>
      </c>
    </row>
    <row r="746" spans="1:1" ht="19.2">
      <c r="A746" s="47">
        <v>44210</v>
      </c>
    </row>
    <row r="747" spans="1:1" ht="19.2">
      <c r="A747" s="47">
        <v>44211</v>
      </c>
    </row>
    <row r="748" spans="1:1" ht="19.2">
      <c r="A748" s="47">
        <v>44212</v>
      </c>
    </row>
    <row r="749" spans="1:1" ht="19.2">
      <c r="A749" s="47">
        <v>44213</v>
      </c>
    </row>
    <row r="750" spans="1:1" ht="19.2">
      <c r="A750" s="47">
        <v>44214</v>
      </c>
    </row>
    <row r="751" spans="1:1" ht="19.2">
      <c r="A751" s="47">
        <v>44215</v>
      </c>
    </row>
    <row r="752" spans="1:1" ht="19.2">
      <c r="A752" s="47">
        <v>44216</v>
      </c>
    </row>
    <row r="753" spans="1:1" ht="19.2">
      <c r="A753" s="47">
        <v>44217</v>
      </c>
    </row>
    <row r="754" spans="1:1" ht="19.2">
      <c r="A754" s="47">
        <v>44218</v>
      </c>
    </row>
    <row r="755" spans="1:1" ht="19.2">
      <c r="A755" s="47">
        <v>44219</v>
      </c>
    </row>
    <row r="756" spans="1:1" ht="19.2">
      <c r="A756" s="47">
        <v>44220</v>
      </c>
    </row>
    <row r="757" spans="1:1" ht="19.2">
      <c r="A757" s="47">
        <v>44221</v>
      </c>
    </row>
    <row r="758" spans="1:1" ht="19.2">
      <c r="A758" s="47">
        <v>44222</v>
      </c>
    </row>
    <row r="759" spans="1:1" ht="19.2">
      <c r="A759" s="47">
        <v>44223</v>
      </c>
    </row>
    <row r="760" spans="1:1" ht="19.2">
      <c r="A760" s="47">
        <v>44224</v>
      </c>
    </row>
    <row r="761" spans="1:1" ht="19.2">
      <c r="A761" s="47">
        <v>44225</v>
      </c>
    </row>
    <row r="762" spans="1:1" ht="19.2">
      <c r="A762" s="47">
        <v>44226</v>
      </c>
    </row>
    <row r="763" spans="1:1" ht="19.2">
      <c r="A763" s="47">
        <v>44227</v>
      </c>
    </row>
    <row r="764" spans="1:1" ht="19.2">
      <c r="A764" s="47">
        <v>44228</v>
      </c>
    </row>
    <row r="765" spans="1:1" ht="19.2">
      <c r="A765" s="47">
        <v>44229</v>
      </c>
    </row>
    <row r="766" spans="1:1" ht="19.2">
      <c r="A766" s="47">
        <v>44230</v>
      </c>
    </row>
    <row r="767" spans="1:1" ht="19.2">
      <c r="A767" s="47">
        <v>44231</v>
      </c>
    </row>
    <row r="768" spans="1:1" ht="19.2">
      <c r="A768" s="47">
        <v>44232</v>
      </c>
    </row>
    <row r="769" spans="1:1" ht="19.2">
      <c r="A769" s="47">
        <v>44233</v>
      </c>
    </row>
    <row r="770" spans="1:1" ht="19.2">
      <c r="A770" s="47">
        <v>44234</v>
      </c>
    </row>
    <row r="771" spans="1:1" ht="19.2">
      <c r="A771" s="47">
        <v>44235</v>
      </c>
    </row>
    <row r="772" spans="1:1" ht="19.2">
      <c r="A772" s="47">
        <v>44236</v>
      </c>
    </row>
    <row r="773" spans="1:1" ht="19.2">
      <c r="A773" s="47">
        <v>44237</v>
      </c>
    </row>
    <row r="774" spans="1:1" ht="19.2">
      <c r="A774" s="47">
        <v>44238</v>
      </c>
    </row>
    <row r="775" spans="1:1" ht="19.2">
      <c r="A775" s="47">
        <v>44239</v>
      </c>
    </row>
    <row r="776" spans="1:1" ht="19.2">
      <c r="A776" s="47">
        <v>44240</v>
      </c>
    </row>
    <row r="777" spans="1:1" ht="19.2">
      <c r="A777" s="47">
        <v>44241</v>
      </c>
    </row>
    <row r="778" spans="1:1" ht="19.2">
      <c r="A778" s="47">
        <v>44242</v>
      </c>
    </row>
    <row r="779" spans="1:1" ht="19.2">
      <c r="A779" s="47">
        <v>44243</v>
      </c>
    </row>
    <row r="780" spans="1:1" ht="19.2">
      <c r="A780" s="47">
        <v>44244</v>
      </c>
    </row>
    <row r="781" spans="1:1" ht="19.2">
      <c r="A781" s="47">
        <v>44245</v>
      </c>
    </row>
    <row r="782" spans="1:1" ht="19.2">
      <c r="A782" s="47">
        <v>44246</v>
      </c>
    </row>
    <row r="783" spans="1:1" ht="19.2">
      <c r="A783" s="47">
        <v>44247</v>
      </c>
    </row>
    <row r="784" spans="1:1" ht="19.2">
      <c r="A784" s="47">
        <v>44248</v>
      </c>
    </row>
    <row r="785" spans="1:1" ht="19.2">
      <c r="A785" s="47">
        <v>44249</v>
      </c>
    </row>
    <row r="786" spans="1:1" ht="19.2">
      <c r="A786" s="47">
        <v>44250</v>
      </c>
    </row>
    <row r="787" spans="1:1" ht="19.2">
      <c r="A787" s="47">
        <v>44251</v>
      </c>
    </row>
    <row r="788" spans="1:1" ht="19.2">
      <c r="A788" s="47">
        <v>44252</v>
      </c>
    </row>
    <row r="789" spans="1:1" ht="19.2">
      <c r="A789" s="47">
        <v>44253</v>
      </c>
    </row>
    <row r="790" spans="1:1" ht="19.2">
      <c r="A790" s="47">
        <v>44254</v>
      </c>
    </row>
    <row r="791" spans="1:1" ht="19.2">
      <c r="A791" s="47">
        <v>44255</v>
      </c>
    </row>
    <row r="792" spans="1:1" ht="19.2">
      <c r="A792" s="47">
        <v>44256</v>
      </c>
    </row>
    <row r="793" spans="1:1" ht="19.2">
      <c r="A793" s="47">
        <v>44257</v>
      </c>
    </row>
    <row r="794" spans="1:1" ht="19.2">
      <c r="A794" s="47">
        <v>44258</v>
      </c>
    </row>
    <row r="795" spans="1:1" ht="19.2">
      <c r="A795" s="47">
        <v>44259</v>
      </c>
    </row>
    <row r="796" spans="1:1" ht="19.2">
      <c r="A796" s="47">
        <v>44260</v>
      </c>
    </row>
    <row r="797" spans="1:1" ht="19.2">
      <c r="A797" s="47">
        <v>44261</v>
      </c>
    </row>
    <row r="798" spans="1:1" ht="19.2">
      <c r="A798" s="47">
        <v>44262</v>
      </c>
    </row>
    <row r="799" spans="1:1" ht="19.2">
      <c r="A799" s="47">
        <v>44263</v>
      </c>
    </row>
    <row r="800" spans="1:1" ht="19.2">
      <c r="A800" s="47">
        <v>44264</v>
      </c>
    </row>
    <row r="801" spans="1:1" ht="19.2">
      <c r="A801" s="47">
        <v>44265</v>
      </c>
    </row>
    <row r="802" spans="1:1" ht="19.2">
      <c r="A802" s="47">
        <v>44266</v>
      </c>
    </row>
    <row r="803" spans="1:1" ht="19.2">
      <c r="A803" s="47">
        <v>44267</v>
      </c>
    </row>
    <row r="804" spans="1:1" ht="19.2">
      <c r="A804" s="47">
        <v>44268</v>
      </c>
    </row>
    <row r="805" spans="1:1" ht="19.2">
      <c r="A805" s="47">
        <v>44269</v>
      </c>
    </row>
    <row r="806" spans="1:1" ht="19.2">
      <c r="A806" s="47">
        <v>44270</v>
      </c>
    </row>
    <row r="807" spans="1:1" ht="19.2">
      <c r="A807" s="47">
        <v>44271</v>
      </c>
    </row>
    <row r="808" spans="1:1" ht="19.2">
      <c r="A808" s="47">
        <v>44272</v>
      </c>
    </row>
    <row r="809" spans="1:1" ht="19.2">
      <c r="A809" s="47">
        <v>44273</v>
      </c>
    </row>
    <row r="810" spans="1:1" ht="19.2">
      <c r="A810" s="47">
        <v>44274</v>
      </c>
    </row>
    <row r="811" spans="1:1" ht="19.2">
      <c r="A811" s="47">
        <v>44275</v>
      </c>
    </row>
    <row r="812" spans="1:1" ht="19.2">
      <c r="A812" s="47">
        <v>44276</v>
      </c>
    </row>
    <row r="813" spans="1:1" ht="19.2">
      <c r="A813" s="47">
        <v>44277</v>
      </c>
    </row>
    <row r="814" spans="1:1" ht="19.2">
      <c r="A814" s="47">
        <v>44278</v>
      </c>
    </row>
    <row r="815" spans="1:1" ht="19.2">
      <c r="A815" s="47">
        <v>44279</v>
      </c>
    </row>
    <row r="816" spans="1:1" ht="19.2">
      <c r="A816" s="47">
        <v>44280</v>
      </c>
    </row>
    <row r="817" spans="1:1" ht="19.2">
      <c r="A817" s="47">
        <v>44281</v>
      </c>
    </row>
    <row r="818" spans="1:1" ht="19.2">
      <c r="A818" s="47">
        <v>44282</v>
      </c>
    </row>
    <row r="819" spans="1:1" ht="19.2">
      <c r="A819" s="47">
        <v>44283</v>
      </c>
    </row>
    <row r="820" spans="1:1" ht="19.2">
      <c r="A820" s="47">
        <v>44284</v>
      </c>
    </row>
    <row r="821" spans="1:1" ht="19.2">
      <c r="A821" s="47">
        <v>44285</v>
      </c>
    </row>
    <row r="822" spans="1:1" ht="19.2">
      <c r="A822" s="47">
        <v>44286</v>
      </c>
    </row>
    <row r="823" spans="1:1" ht="19.2">
      <c r="A823" s="47">
        <v>44287</v>
      </c>
    </row>
    <row r="824" spans="1:1" ht="19.2">
      <c r="A824" s="47">
        <v>44288</v>
      </c>
    </row>
    <row r="825" spans="1:1" ht="19.2">
      <c r="A825" s="47">
        <v>44289</v>
      </c>
    </row>
    <row r="826" spans="1:1" ht="19.2">
      <c r="A826" s="47">
        <v>44290</v>
      </c>
    </row>
    <row r="827" spans="1:1" ht="19.2">
      <c r="A827" s="47">
        <v>44291</v>
      </c>
    </row>
    <row r="828" spans="1:1" ht="19.2">
      <c r="A828" s="47">
        <v>44292</v>
      </c>
    </row>
    <row r="829" spans="1:1" ht="19.2">
      <c r="A829" s="47">
        <v>44293</v>
      </c>
    </row>
    <row r="830" spans="1:1" ht="19.2">
      <c r="A830" s="47">
        <v>44294</v>
      </c>
    </row>
    <row r="831" spans="1:1" ht="19.2">
      <c r="A831" s="47">
        <v>44295</v>
      </c>
    </row>
    <row r="832" spans="1:1" ht="19.2">
      <c r="A832" s="47">
        <v>44296</v>
      </c>
    </row>
    <row r="833" spans="1:1" ht="19.2">
      <c r="A833" s="47">
        <v>44297</v>
      </c>
    </row>
    <row r="834" spans="1:1" ht="19.2">
      <c r="A834" s="47">
        <v>44298</v>
      </c>
    </row>
    <row r="835" spans="1:1" ht="19.2">
      <c r="A835" s="47">
        <v>44299</v>
      </c>
    </row>
    <row r="836" spans="1:1" ht="19.2">
      <c r="A836" s="47">
        <v>44300</v>
      </c>
    </row>
    <row r="837" spans="1:1" ht="19.2">
      <c r="A837" s="47">
        <v>44301</v>
      </c>
    </row>
    <row r="838" spans="1:1" ht="19.2">
      <c r="A838" s="47">
        <v>44302</v>
      </c>
    </row>
    <row r="839" spans="1:1" ht="19.2">
      <c r="A839" s="47">
        <v>44303</v>
      </c>
    </row>
    <row r="840" spans="1:1" ht="19.2">
      <c r="A840" s="47">
        <v>44304</v>
      </c>
    </row>
    <row r="841" spans="1:1" ht="19.2">
      <c r="A841" s="47">
        <v>44305</v>
      </c>
    </row>
    <row r="842" spans="1:1" ht="19.2">
      <c r="A842" s="47">
        <v>44306</v>
      </c>
    </row>
    <row r="843" spans="1:1" ht="19.2">
      <c r="A843" s="47">
        <v>44307</v>
      </c>
    </row>
    <row r="844" spans="1:1" ht="19.2">
      <c r="A844" s="47">
        <v>44308</v>
      </c>
    </row>
    <row r="845" spans="1:1" ht="19.2">
      <c r="A845" s="47">
        <v>44309</v>
      </c>
    </row>
    <row r="846" spans="1:1" ht="19.2">
      <c r="A846" s="47">
        <v>44310</v>
      </c>
    </row>
    <row r="847" spans="1:1" ht="19.2">
      <c r="A847" s="47">
        <v>44311</v>
      </c>
    </row>
    <row r="848" spans="1:1" ht="19.2">
      <c r="A848" s="47">
        <v>44312</v>
      </c>
    </row>
    <row r="849" spans="1:1" ht="19.2">
      <c r="A849" s="47">
        <v>44313</v>
      </c>
    </row>
    <row r="850" spans="1:1" ht="19.2">
      <c r="A850" s="47">
        <v>44314</v>
      </c>
    </row>
    <row r="851" spans="1:1" ht="19.2">
      <c r="A851" s="47">
        <v>44315</v>
      </c>
    </row>
    <row r="852" spans="1:1" ht="19.2">
      <c r="A852" s="47">
        <v>44316</v>
      </c>
    </row>
    <row r="853" spans="1:1" ht="19.2">
      <c r="A853" s="47">
        <v>44317</v>
      </c>
    </row>
    <row r="854" spans="1:1" ht="19.2">
      <c r="A854" s="47">
        <v>44318</v>
      </c>
    </row>
    <row r="855" spans="1:1" ht="19.2">
      <c r="A855" s="47">
        <v>44319</v>
      </c>
    </row>
    <row r="856" spans="1:1" ht="19.2">
      <c r="A856" s="47">
        <v>44320</v>
      </c>
    </row>
    <row r="857" spans="1:1" ht="19.2">
      <c r="A857" s="47">
        <v>44321</v>
      </c>
    </row>
    <row r="858" spans="1:1" ht="19.2">
      <c r="A858" s="47">
        <v>44322</v>
      </c>
    </row>
    <row r="859" spans="1:1" ht="19.2">
      <c r="A859" s="47">
        <v>44323</v>
      </c>
    </row>
    <row r="860" spans="1:1" ht="19.2">
      <c r="A860" s="47">
        <v>44324</v>
      </c>
    </row>
    <row r="861" spans="1:1" ht="19.2">
      <c r="A861" s="47">
        <v>44325</v>
      </c>
    </row>
    <row r="862" spans="1:1" ht="19.2">
      <c r="A862" s="47">
        <v>44326</v>
      </c>
    </row>
    <row r="863" spans="1:1" ht="19.2">
      <c r="A863" s="47">
        <v>44327</v>
      </c>
    </row>
    <row r="864" spans="1:1" ht="19.2">
      <c r="A864" s="47">
        <v>44328</v>
      </c>
    </row>
    <row r="865" spans="1:1" ht="19.2">
      <c r="A865" s="47">
        <v>44329</v>
      </c>
    </row>
    <row r="866" spans="1:1" ht="19.2">
      <c r="A866" s="47">
        <v>44330</v>
      </c>
    </row>
    <row r="867" spans="1:1" ht="19.2">
      <c r="A867" s="47">
        <v>44331</v>
      </c>
    </row>
    <row r="868" spans="1:1" ht="19.2">
      <c r="A868" s="47">
        <v>44332</v>
      </c>
    </row>
    <row r="869" spans="1:1" ht="19.2">
      <c r="A869" s="47">
        <v>44333</v>
      </c>
    </row>
    <row r="870" spans="1:1" ht="19.2">
      <c r="A870" s="47">
        <v>44334</v>
      </c>
    </row>
    <row r="871" spans="1:1" ht="19.2">
      <c r="A871" s="47">
        <v>44335</v>
      </c>
    </row>
    <row r="872" spans="1:1" ht="19.2">
      <c r="A872" s="47">
        <v>44336</v>
      </c>
    </row>
    <row r="873" spans="1:1" ht="19.2">
      <c r="A873" s="47">
        <v>44337</v>
      </c>
    </row>
    <row r="874" spans="1:1" ht="19.2">
      <c r="A874" s="47">
        <v>44338</v>
      </c>
    </row>
    <row r="875" spans="1:1" ht="19.2">
      <c r="A875" s="47">
        <v>44339</v>
      </c>
    </row>
    <row r="876" spans="1:1" ht="19.2">
      <c r="A876" s="47">
        <v>44340</v>
      </c>
    </row>
    <row r="877" spans="1:1" ht="19.2">
      <c r="A877" s="47">
        <v>44341</v>
      </c>
    </row>
    <row r="878" spans="1:1" ht="19.2">
      <c r="A878" s="47">
        <v>44342</v>
      </c>
    </row>
    <row r="879" spans="1:1" ht="19.2">
      <c r="A879" s="47">
        <v>44343</v>
      </c>
    </row>
    <row r="880" spans="1:1" ht="19.2">
      <c r="A880" s="47">
        <v>44344</v>
      </c>
    </row>
    <row r="881" spans="1:1" ht="19.2">
      <c r="A881" s="47">
        <v>44345</v>
      </c>
    </row>
    <row r="882" spans="1:1" ht="19.2">
      <c r="A882" s="47">
        <v>44346</v>
      </c>
    </row>
    <row r="883" spans="1:1" ht="19.2">
      <c r="A883" s="47">
        <v>44347</v>
      </c>
    </row>
    <row r="884" spans="1:1" ht="19.2">
      <c r="A884" s="47">
        <v>44348</v>
      </c>
    </row>
    <row r="885" spans="1:1" ht="19.2">
      <c r="A885" s="47">
        <v>44349</v>
      </c>
    </row>
    <row r="886" spans="1:1" ht="19.2">
      <c r="A886" s="47">
        <v>44350</v>
      </c>
    </row>
    <row r="887" spans="1:1" ht="19.2">
      <c r="A887" s="47">
        <v>44351</v>
      </c>
    </row>
    <row r="888" spans="1:1" ht="19.2">
      <c r="A888" s="47">
        <v>44352</v>
      </c>
    </row>
    <row r="889" spans="1:1" ht="19.2">
      <c r="A889" s="47">
        <v>44353</v>
      </c>
    </row>
    <row r="890" spans="1:1" ht="19.2">
      <c r="A890" s="47">
        <v>44354</v>
      </c>
    </row>
    <row r="891" spans="1:1" ht="19.2">
      <c r="A891" s="47">
        <v>44355</v>
      </c>
    </row>
    <row r="892" spans="1:1" ht="19.2">
      <c r="A892" s="47">
        <v>44356</v>
      </c>
    </row>
    <row r="893" spans="1:1" ht="19.2">
      <c r="A893" s="47">
        <v>44357</v>
      </c>
    </row>
    <row r="894" spans="1:1" ht="19.2">
      <c r="A894" s="47">
        <v>44358</v>
      </c>
    </row>
    <row r="895" spans="1:1" ht="19.2">
      <c r="A895" s="47">
        <v>44359</v>
      </c>
    </row>
    <row r="896" spans="1:1" ht="19.2">
      <c r="A896" s="47">
        <v>44360</v>
      </c>
    </row>
    <row r="897" spans="1:1" ht="19.2">
      <c r="A897" s="47">
        <v>44361</v>
      </c>
    </row>
    <row r="898" spans="1:1" ht="19.2">
      <c r="A898" s="47">
        <v>44362</v>
      </c>
    </row>
    <row r="899" spans="1:1" ht="19.2">
      <c r="A899" s="47">
        <v>44363</v>
      </c>
    </row>
    <row r="900" spans="1:1" ht="19.2">
      <c r="A900" s="47">
        <v>44364</v>
      </c>
    </row>
    <row r="901" spans="1:1" ht="19.2">
      <c r="A901" s="47">
        <v>44365</v>
      </c>
    </row>
    <row r="902" spans="1:1" ht="19.2">
      <c r="A902" s="47">
        <v>44366</v>
      </c>
    </row>
    <row r="903" spans="1:1" ht="19.2">
      <c r="A903" s="47">
        <v>44367</v>
      </c>
    </row>
    <row r="904" spans="1:1" ht="19.2">
      <c r="A904" s="47">
        <v>44368</v>
      </c>
    </row>
    <row r="905" spans="1:1" ht="19.2">
      <c r="A905" s="47">
        <v>44369</v>
      </c>
    </row>
    <row r="906" spans="1:1" ht="19.2">
      <c r="A906" s="47">
        <v>44370</v>
      </c>
    </row>
    <row r="907" spans="1:1" ht="19.2">
      <c r="A907" s="47">
        <v>44371</v>
      </c>
    </row>
    <row r="908" spans="1:1" ht="19.2">
      <c r="A908" s="47">
        <v>44372</v>
      </c>
    </row>
    <row r="909" spans="1:1" ht="19.2">
      <c r="A909" s="47">
        <v>44373</v>
      </c>
    </row>
    <row r="910" spans="1:1" ht="19.2">
      <c r="A910" s="47">
        <v>44374</v>
      </c>
    </row>
    <row r="911" spans="1:1" ht="19.2">
      <c r="A911" s="47">
        <v>44375</v>
      </c>
    </row>
    <row r="912" spans="1:1" ht="19.2">
      <c r="A912" s="47">
        <v>44376</v>
      </c>
    </row>
    <row r="913" spans="1:1" ht="19.2">
      <c r="A913" s="47">
        <v>44377</v>
      </c>
    </row>
    <row r="914" spans="1:1" ht="19.2">
      <c r="A914" s="47">
        <v>44378</v>
      </c>
    </row>
    <row r="915" spans="1:1" ht="19.2">
      <c r="A915" s="47">
        <v>44379</v>
      </c>
    </row>
    <row r="916" spans="1:1" ht="19.2">
      <c r="A916" s="47">
        <v>44380</v>
      </c>
    </row>
    <row r="917" spans="1:1" ht="19.2">
      <c r="A917" s="47">
        <v>44381</v>
      </c>
    </row>
    <row r="918" spans="1:1" ht="19.2">
      <c r="A918" s="47">
        <v>44382</v>
      </c>
    </row>
    <row r="919" spans="1:1" ht="19.2">
      <c r="A919" s="47">
        <v>44383</v>
      </c>
    </row>
    <row r="920" spans="1:1" ht="19.2">
      <c r="A920" s="47">
        <v>44384</v>
      </c>
    </row>
    <row r="921" spans="1:1" ht="19.2">
      <c r="A921" s="47">
        <v>44385</v>
      </c>
    </row>
    <row r="922" spans="1:1" ht="19.2">
      <c r="A922" s="47">
        <v>44386</v>
      </c>
    </row>
    <row r="923" spans="1:1" ht="19.2">
      <c r="A923" s="47">
        <v>44387</v>
      </c>
    </row>
    <row r="924" spans="1:1" ht="19.2">
      <c r="A924" s="47">
        <v>44388</v>
      </c>
    </row>
    <row r="925" spans="1:1" ht="19.2">
      <c r="A925" s="47">
        <v>44389</v>
      </c>
    </row>
    <row r="926" spans="1:1" ht="19.2">
      <c r="A926" s="47">
        <v>44390</v>
      </c>
    </row>
    <row r="927" spans="1:1" ht="19.2">
      <c r="A927" s="47">
        <v>44391</v>
      </c>
    </row>
    <row r="928" spans="1:1" ht="19.2">
      <c r="A928" s="47">
        <v>44392</v>
      </c>
    </row>
    <row r="929" spans="1:1" ht="19.2">
      <c r="A929" s="47">
        <v>44393</v>
      </c>
    </row>
    <row r="930" spans="1:1" ht="19.2">
      <c r="A930" s="47">
        <v>44394</v>
      </c>
    </row>
    <row r="931" spans="1:1" ht="19.2">
      <c r="A931" s="47">
        <v>44395</v>
      </c>
    </row>
    <row r="932" spans="1:1" ht="19.2">
      <c r="A932" s="47">
        <v>44396</v>
      </c>
    </row>
    <row r="933" spans="1:1" ht="19.2">
      <c r="A933" s="47">
        <v>44397</v>
      </c>
    </row>
    <row r="934" spans="1:1" ht="19.2">
      <c r="A934" s="47">
        <v>44398</v>
      </c>
    </row>
    <row r="935" spans="1:1" ht="19.2">
      <c r="A935" s="47">
        <v>44399</v>
      </c>
    </row>
    <row r="936" spans="1:1" ht="19.2">
      <c r="A936" s="47">
        <v>44400</v>
      </c>
    </row>
    <row r="937" spans="1:1" ht="19.2">
      <c r="A937" s="47">
        <v>44401</v>
      </c>
    </row>
    <row r="938" spans="1:1" ht="19.2">
      <c r="A938" s="47">
        <v>44402</v>
      </c>
    </row>
    <row r="939" spans="1:1" ht="19.2">
      <c r="A939" s="47">
        <v>44403</v>
      </c>
    </row>
    <row r="940" spans="1:1" ht="19.2">
      <c r="A940" s="47">
        <v>44404</v>
      </c>
    </row>
    <row r="941" spans="1:1" ht="19.2">
      <c r="A941" s="47">
        <v>44405</v>
      </c>
    </row>
    <row r="942" spans="1:1" ht="19.2">
      <c r="A942" s="47">
        <v>44406</v>
      </c>
    </row>
    <row r="943" spans="1:1" ht="19.2">
      <c r="A943" s="47">
        <v>44407</v>
      </c>
    </row>
    <row r="944" spans="1:1" ht="19.2">
      <c r="A944" s="47">
        <v>44408</v>
      </c>
    </row>
    <row r="945" spans="1:1" ht="19.2">
      <c r="A945" s="47">
        <v>44409</v>
      </c>
    </row>
    <row r="946" spans="1:1" ht="19.2">
      <c r="A946" s="47">
        <v>44410</v>
      </c>
    </row>
    <row r="947" spans="1:1" ht="19.2">
      <c r="A947" s="47">
        <v>44411</v>
      </c>
    </row>
    <row r="948" spans="1:1" ht="19.2">
      <c r="A948" s="47">
        <v>44412</v>
      </c>
    </row>
    <row r="949" spans="1:1" ht="19.2">
      <c r="A949" s="47">
        <v>44413</v>
      </c>
    </row>
    <row r="950" spans="1:1" ht="19.2">
      <c r="A950" s="47">
        <v>44414</v>
      </c>
    </row>
    <row r="951" spans="1:1" ht="19.2">
      <c r="A951" s="47">
        <v>44415</v>
      </c>
    </row>
    <row r="952" spans="1:1" ht="19.2">
      <c r="A952" s="47">
        <v>44416</v>
      </c>
    </row>
    <row r="953" spans="1:1" ht="19.2">
      <c r="A953" s="47">
        <v>44417</v>
      </c>
    </row>
    <row r="954" spans="1:1" ht="19.2">
      <c r="A954" s="47">
        <v>44418</v>
      </c>
    </row>
    <row r="955" spans="1:1" ht="19.2">
      <c r="A955" s="47">
        <v>44419</v>
      </c>
    </row>
    <row r="956" spans="1:1" ht="19.2">
      <c r="A956" s="47">
        <v>44420</v>
      </c>
    </row>
    <row r="957" spans="1:1" ht="19.2">
      <c r="A957" s="47">
        <v>44421</v>
      </c>
    </row>
    <row r="958" spans="1:1" ht="19.2">
      <c r="A958" s="47">
        <v>44422</v>
      </c>
    </row>
    <row r="959" spans="1:1" ht="19.2">
      <c r="A959" s="47">
        <v>44423</v>
      </c>
    </row>
    <row r="960" spans="1:1" ht="19.2">
      <c r="A960" s="47">
        <v>44424</v>
      </c>
    </row>
    <row r="961" spans="1:1" ht="19.2">
      <c r="A961" s="47">
        <v>44425</v>
      </c>
    </row>
    <row r="962" spans="1:1" ht="19.2">
      <c r="A962" s="47">
        <v>44426</v>
      </c>
    </row>
    <row r="963" spans="1:1" ht="19.2">
      <c r="A963" s="47">
        <v>44427</v>
      </c>
    </row>
    <row r="964" spans="1:1" ht="19.2">
      <c r="A964" s="47">
        <v>44428</v>
      </c>
    </row>
    <row r="965" spans="1:1" ht="19.2">
      <c r="A965" s="47">
        <v>44429</v>
      </c>
    </row>
    <row r="966" spans="1:1" ht="19.2">
      <c r="A966" s="47">
        <v>44430</v>
      </c>
    </row>
    <row r="967" spans="1:1" ht="19.2">
      <c r="A967" s="47">
        <v>44431</v>
      </c>
    </row>
    <row r="968" spans="1:1" ht="19.2">
      <c r="A968" s="47">
        <v>44432</v>
      </c>
    </row>
    <row r="969" spans="1:1" ht="19.2">
      <c r="A969" s="47">
        <v>44433</v>
      </c>
    </row>
    <row r="970" spans="1:1" ht="19.2">
      <c r="A970" s="47">
        <v>44434</v>
      </c>
    </row>
    <row r="971" spans="1:1" ht="19.2">
      <c r="A971" s="47">
        <v>44435</v>
      </c>
    </row>
    <row r="972" spans="1:1" ht="19.2">
      <c r="A972" s="47">
        <v>44436</v>
      </c>
    </row>
    <row r="973" spans="1:1" ht="19.2">
      <c r="A973" s="47">
        <v>44437</v>
      </c>
    </row>
    <row r="974" spans="1:1" ht="19.2">
      <c r="A974" s="47">
        <v>44438</v>
      </c>
    </row>
    <row r="975" spans="1:1" ht="19.2">
      <c r="A975" s="47">
        <v>44439</v>
      </c>
    </row>
    <row r="976" spans="1:1" ht="19.2">
      <c r="A976" s="47">
        <v>44440</v>
      </c>
    </row>
    <row r="977" spans="1:1" ht="19.2">
      <c r="A977" s="47">
        <v>44441</v>
      </c>
    </row>
    <row r="978" spans="1:1" ht="19.2">
      <c r="A978" s="47">
        <v>44442</v>
      </c>
    </row>
    <row r="979" spans="1:1" ht="19.2">
      <c r="A979" s="47">
        <v>44443</v>
      </c>
    </row>
    <row r="980" spans="1:1" ht="19.2">
      <c r="A980" s="47">
        <v>44444</v>
      </c>
    </row>
    <row r="981" spans="1:1" ht="19.2">
      <c r="A981" s="47">
        <v>44445</v>
      </c>
    </row>
    <row r="982" spans="1:1" ht="19.2">
      <c r="A982" s="47">
        <v>44446</v>
      </c>
    </row>
    <row r="983" spans="1:1" ht="19.2">
      <c r="A983" s="47">
        <v>44447</v>
      </c>
    </row>
    <row r="984" spans="1:1" ht="19.2">
      <c r="A984" s="47">
        <v>44448</v>
      </c>
    </row>
    <row r="985" spans="1:1" ht="19.2">
      <c r="A985" s="47">
        <v>44449</v>
      </c>
    </row>
    <row r="986" spans="1:1" ht="19.2">
      <c r="A986" s="47">
        <v>44450</v>
      </c>
    </row>
    <row r="987" spans="1:1" ht="19.2">
      <c r="A987" s="47">
        <v>44451</v>
      </c>
    </row>
    <row r="988" spans="1:1" ht="19.2">
      <c r="A988" s="47">
        <v>44452</v>
      </c>
    </row>
    <row r="989" spans="1:1" ht="19.2">
      <c r="A989" s="47">
        <v>44453</v>
      </c>
    </row>
    <row r="990" spans="1:1" ht="19.2">
      <c r="A990" s="47">
        <v>44454</v>
      </c>
    </row>
    <row r="991" spans="1:1" ht="19.2">
      <c r="A991" s="47">
        <v>44455</v>
      </c>
    </row>
    <row r="992" spans="1:1" ht="19.2">
      <c r="A992" s="47">
        <v>44456</v>
      </c>
    </row>
    <row r="993" spans="1:1" ht="19.2">
      <c r="A993" s="47">
        <v>44457</v>
      </c>
    </row>
    <row r="994" spans="1:1" ht="19.2">
      <c r="A994" s="47">
        <v>44458</v>
      </c>
    </row>
    <row r="995" spans="1:1" ht="19.2">
      <c r="A995" s="47">
        <v>44459</v>
      </c>
    </row>
    <row r="996" spans="1:1" ht="19.2">
      <c r="A996" s="47">
        <v>44460</v>
      </c>
    </row>
    <row r="997" spans="1:1" ht="19.2">
      <c r="A997" s="47">
        <v>44461</v>
      </c>
    </row>
    <row r="998" spans="1:1" ht="19.2">
      <c r="A998" s="47">
        <v>44462</v>
      </c>
    </row>
    <row r="999" spans="1:1" ht="19.2">
      <c r="A999" s="47">
        <v>44463</v>
      </c>
    </row>
    <row r="1000" spans="1:1" ht="19.2">
      <c r="A1000" s="47">
        <v>44464</v>
      </c>
    </row>
    <row r="1001" spans="1:1" ht="19.2">
      <c r="A1001" s="47">
        <v>44465</v>
      </c>
    </row>
    <row r="1002" spans="1:1" ht="19.2">
      <c r="A1002" s="47">
        <v>44466</v>
      </c>
    </row>
    <row r="1003" spans="1:1" ht="19.2">
      <c r="A1003" s="47">
        <v>44467</v>
      </c>
    </row>
    <row r="1004" spans="1:1" ht="19.2">
      <c r="A1004" s="47">
        <v>44468</v>
      </c>
    </row>
    <row r="1005" spans="1:1" ht="19.2">
      <c r="A1005" s="47">
        <v>44469</v>
      </c>
    </row>
    <row r="1006" spans="1:1" ht="19.2">
      <c r="A1006" s="47">
        <v>44470</v>
      </c>
    </row>
    <row r="1007" spans="1:1" ht="19.2">
      <c r="A1007" s="47">
        <v>44471</v>
      </c>
    </row>
    <row r="1008" spans="1:1" ht="19.2">
      <c r="A1008" s="47">
        <v>44472</v>
      </c>
    </row>
    <row r="1009" spans="1:1" ht="19.2">
      <c r="A1009" s="47">
        <v>44473</v>
      </c>
    </row>
    <row r="1010" spans="1:1" ht="19.2">
      <c r="A1010" s="47">
        <v>44474</v>
      </c>
    </row>
    <row r="1011" spans="1:1" ht="19.2">
      <c r="A1011" s="47">
        <v>44475</v>
      </c>
    </row>
    <row r="1012" spans="1:1" ht="19.2">
      <c r="A1012" s="47">
        <v>44476</v>
      </c>
    </row>
    <row r="1013" spans="1:1" ht="19.2">
      <c r="A1013" s="47">
        <v>44477</v>
      </c>
    </row>
    <row r="1014" spans="1:1" ht="19.2">
      <c r="A1014" s="47">
        <v>44478</v>
      </c>
    </row>
    <row r="1015" spans="1:1" ht="19.2">
      <c r="A1015" s="47">
        <v>44479</v>
      </c>
    </row>
    <row r="1016" spans="1:1" ht="19.2">
      <c r="A1016" s="47">
        <v>44480</v>
      </c>
    </row>
    <row r="1017" spans="1:1" ht="19.2">
      <c r="A1017" s="47">
        <v>44481</v>
      </c>
    </row>
    <row r="1018" spans="1:1" ht="19.2">
      <c r="A1018" s="47">
        <v>44482</v>
      </c>
    </row>
    <row r="1019" spans="1:1" ht="19.2">
      <c r="A1019" s="47">
        <v>44483</v>
      </c>
    </row>
    <row r="1020" spans="1:1" ht="19.2">
      <c r="A1020" s="47">
        <v>44484</v>
      </c>
    </row>
    <row r="1021" spans="1:1" ht="19.2">
      <c r="A1021" s="47">
        <v>44485</v>
      </c>
    </row>
    <row r="1022" spans="1:1" ht="19.2">
      <c r="A1022" s="47">
        <v>44486</v>
      </c>
    </row>
    <row r="1023" spans="1:1" ht="19.2">
      <c r="A1023" s="47">
        <v>44487</v>
      </c>
    </row>
    <row r="1024" spans="1:1" ht="19.2">
      <c r="A1024" s="47">
        <v>44488</v>
      </c>
    </row>
    <row r="1025" spans="1:1" ht="19.2">
      <c r="A1025" s="47">
        <v>44489</v>
      </c>
    </row>
    <row r="1026" spans="1:1" ht="19.2">
      <c r="A1026" s="47">
        <v>44490</v>
      </c>
    </row>
    <row r="1027" spans="1:1" ht="19.2">
      <c r="A1027" s="47">
        <v>44491</v>
      </c>
    </row>
    <row r="1028" spans="1:1" ht="19.2">
      <c r="A1028" s="47">
        <v>44492</v>
      </c>
    </row>
    <row r="1029" spans="1:1" ht="19.2">
      <c r="A1029" s="47">
        <v>44493</v>
      </c>
    </row>
    <row r="1030" spans="1:1" ht="19.2">
      <c r="A1030" s="47">
        <v>44494</v>
      </c>
    </row>
    <row r="1031" spans="1:1" ht="19.2">
      <c r="A1031" s="47">
        <v>44495</v>
      </c>
    </row>
    <row r="1032" spans="1:1" ht="19.2">
      <c r="A1032" s="47">
        <v>44496</v>
      </c>
    </row>
    <row r="1033" spans="1:1" ht="19.2">
      <c r="A1033" s="47">
        <v>44497</v>
      </c>
    </row>
    <row r="1034" spans="1:1" ht="19.2">
      <c r="A1034" s="47">
        <v>44498</v>
      </c>
    </row>
    <row r="1035" spans="1:1" ht="19.2">
      <c r="A1035" s="47">
        <v>44499</v>
      </c>
    </row>
    <row r="1036" spans="1:1" ht="19.2">
      <c r="A1036" s="47">
        <v>44500</v>
      </c>
    </row>
    <row r="1037" spans="1:1" ht="19.2">
      <c r="A1037" s="47">
        <v>44501</v>
      </c>
    </row>
    <row r="1038" spans="1:1" ht="19.2">
      <c r="A1038" s="47">
        <v>44502</v>
      </c>
    </row>
    <row r="1039" spans="1:1" ht="19.2">
      <c r="A1039" s="47">
        <v>44503</v>
      </c>
    </row>
    <row r="1040" spans="1:1" ht="19.2">
      <c r="A1040" s="47">
        <v>44504</v>
      </c>
    </row>
    <row r="1041" spans="1:1" ht="19.2">
      <c r="A1041" s="47">
        <v>44505</v>
      </c>
    </row>
    <row r="1042" spans="1:1" ht="19.2">
      <c r="A1042" s="47">
        <v>44506</v>
      </c>
    </row>
    <row r="1043" spans="1:1" ht="19.2">
      <c r="A1043" s="47">
        <v>44507</v>
      </c>
    </row>
    <row r="1044" spans="1:1" ht="19.2">
      <c r="A1044" s="47">
        <v>44508</v>
      </c>
    </row>
    <row r="1045" spans="1:1" ht="19.2">
      <c r="A1045" s="47">
        <v>44509</v>
      </c>
    </row>
    <row r="1046" spans="1:1" ht="19.2">
      <c r="A1046" s="47">
        <v>44510</v>
      </c>
    </row>
    <row r="1047" spans="1:1" ht="19.2">
      <c r="A1047" s="47">
        <v>44511</v>
      </c>
    </row>
    <row r="1048" spans="1:1" ht="19.2">
      <c r="A1048" s="47">
        <v>44512</v>
      </c>
    </row>
    <row r="1049" spans="1:1" ht="19.2">
      <c r="A1049" s="47">
        <v>44513</v>
      </c>
    </row>
    <row r="1050" spans="1:1" ht="19.2">
      <c r="A1050" s="47">
        <v>44514</v>
      </c>
    </row>
    <row r="1051" spans="1:1" ht="19.2">
      <c r="A1051" s="47">
        <v>44515</v>
      </c>
    </row>
    <row r="1052" spans="1:1" ht="19.2">
      <c r="A1052" s="47">
        <v>44516</v>
      </c>
    </row>
    <row r="1053" spans="1:1" ht="19.2">
      <c r="A1053" s="47">
        <v>44517</v>
      </c>
    </row>
    <row r="1054" spans="1:1" ht="19.2">
      <c r="A1054" s="47">
        <v>44518</v>
      </c>
    </row>
    <row r="1055" spans="1:1" ht="19.2">
      <c r="A1055" s="47">
        <v>44519</v>
      </c>
    </row>
    <row r="1056" spans="1:1" ht="19.2">
      <c r="A1056" s="47">
        <v>44520</v>
      </c>
    </row>
    <row r="1057" spans="1:1" ht="19.2">
      <c r="A1057" s="47">
        <v>44521</v>
      </c>
    </row>
    <row r="1058" spans="1:1" ht="19.2">
      <c r="A1058" s="47">
        <v>44522</v>
      </c>
    </row>
    <row r="1059" spans="1:1" ht="19.2">
      <c r="A1059" s="47">
        <v>44523</v>
      </c>
    </row>
    <row r="1060" spans="1:1" ht="19.2">
      <c r="A1060" s="47">
        <v>44524</v>
      </c>
    </row>
    <row r="1061" spans="1:1" ht="19.2">
      <c r="A1061" s="47">
        <v>44525</v>
      </c>
    </row>
    <row r="1062" spans="1:1" ht="19.2">
      <c r="A1062" s="47">
        <v>44526</v>
      </c>
    </row>
    <row r="1063" spans="1:1" ht="19.2">
      <c r="A1063" s="47">
        <v>44527</v>
      </c>
    </row>
    <row r="1064" spans="1:1" ht="19.2">
      <c r="A1064" s="47">
        <v>44528</v>
      </c>
    </row>
    <row r="1065" spans="1:1" ht="19.2">
      <c r="A1065" s="47">
        <v>44529</v>
      </c>
    </row>
    <row r="1066" spans="1:1" ht="19.2">
      <c r="A1066" s="47">
        <v>44530</v>
      </c>
    </row>
    <row r="1067" spans="1:1" ht="19.2">
      <c r="A1067" s="47">
        <v>44531</v>
      </c>
    </row>
    <row r="1068" spans="1:1" ht="19.2">
      <c r="A1068" s="47">
        <v>44532</v>
      </c>
    </row>
    <row r="1069" spans="1:1" ht="19.2">
      <c r="A1069" s="47">
        <v>44533</v>
      </c>
    </row>
    <row r="1070" spans="1:1" ht="19.2">
      <c r="A1070" s="47">
        <v>44534</v>
      </c>
    </row>
    <row r="1071" spans="1:1" ht="19.2">
      <c r="A1071" s="47">
        <v>44535</v>
      </c>
    </row>
    <row r="1072" spans="1:1" ht="19.2">
      <c r="A1072" s="47">
        <v>44536</v>
      </c>
    </row>
    <row r="1073" spans="1:1" ht="19.2">
      <c r="A1073" s="47">
        <v>44537</v>
      </c>
    </row>
    <row r="1074" spans="1:1" ht="19.2">
      <c r="A1074" s="47">
        <v>44538</v>
      </c>
    </row>
    <row r="1075" spans="1:1" ht="19.2">
      <c r="A1075" s="47">
        <v>44539</v>
      </c>
    </row>
    <row r="1076" spans="1:1" ht="19.2">
      <c r="A1076" s="47">
        <v>44540</v>
      </c>
    </row>
    <row r="1077" spans="1:1" ht="19.2">
      <c r="A1077" s="47">
        <v>44541</v>
      </c>
    </row>
    <row r="1078" spans="1:1" ht="19.2">
      <c r="A1078" s="47">
        <v>44542</v>
      </c>
    </row>
    <row r="1079" spans="1:1" ht="19.2">
      <c r="A1079" s="47">
        <v>44543</v>
      </c>
    </row>
    <row r="1080" spans="1:1" ht="19.2">
      <c r="A1080" s="47">
        <v>44544</v>
      </c>
    </row>
    <row r="1081" spans="1:1" ht="19.2">
      <c r="A1081" s="47">
        <v>44545</v>
      </c>
    </row>
    <row r="1082" spans="1:1" ht="19.2">
      <c r="A1082" s="47">
        <v>44546</v>
      </c>
    </row>
    <row r="1083" spans="1:1" ht="19.2">
      <c r="A1083" s="47">
        <v>44547</v>
      </c>
    </row>
    <row r="1084" spans="1:1" ht="19.2">
      <c r="A1084" s="47">
        <v>44548</v>
      </c>
    </row>
    <row r="1085" spans="1:1" ht="19.2">
      <c r="A1085" s="47">
        <v>44549</v>
      </c>
    </row>
    <row r="1086" spans="1:1" ht="19.2">
      <c r="A1086" s="47">
        <v>44550</v>
      </c>
    </row>
    <row r="1087" spans="1:1" ht="19.2">
      <c r="A1087" s="47">
        <v>44551</v>
      </c>
    </row>
    <row r="1088" spans="1:1" ht="19.2">
      <c r="A1088" s="47">
        <v>44552</v>
      </c>
    </row>
    <row r="1089" spans="1:1" ht="19.2">
      <c r="A1089" s="47">
        <v>44553</v>
      </c>
    </row>
    <row r="1090" spans="1:1" ht="19.2">
      <c r="A1090" s="47">
        <v>44554</v>
      </c>
    </row>
    <row r="1091" spans="1:1" ht="19.2">
      <c r="A1091" s="47">
        <v>44555</v>
      </c>
    </row>
    <row r="1092" spans="1:1" ht="19.2">
      <c r="A1092" s="47">
        <v>44556</v>
      </c>
    </row>
    <row r="1093" spans="1:1" ht="19.2">
      <c r="A1093" s="47">
        <v>44557</v>
      </c>
    </row>
    <row r="1094" spans="1:1" ht="19.2">
      <c r="A1094" s="47">
        <v>44558</v>
      </c>
    </row>
    <row r="1095" spans="1:1" ht="19.2">
      <c r="A1095" s="47">
        <v>44559</v>
      </c>
    </row>
    <row r="1096" spans="1:1" ht="19.2">
      <c r="A1096" s="47">
        <v>44560</v>
      </c>
    </row>
    <row r="1097" spans="1:1" ht="19.2">
      <c r="A1097" s="47">
        <v>44561</v>
      </c>
    </row>
    <row r="1098" spans="1:1" ht="19.2">
      <c r="A1098" s="47">
        <v>44562</v>
      </c>
    </row>
    <row r="1099" spans="1:1" ht="19.2">
      <c r="A1099" s="47">
        <v>44563</v>
      </c>
    </row>
    <row r="1100" spans="1:1" ht="19.2">
      <c r="A1100" s="47">
        <v>44564</v>
      </c>
    </row>
    <row r="1101" spans="1:1" ht="19.2">
      <c r="A1101" s="47">
        <v>44565</v>
      </c>
    </row>
    <row r="1102" spans="1:1" ht="19.2">
      <c r="A1102" s="47">
        <v>44566</v>
      </c>
    </row>
    <row r="1103" spans="1:1" ht="19.2">
      <c r="A1103" s="47">
        <v>44567</v>
      </c>
    </row>
    <row r="1104" spans="1:1" ht="19.2">
      <c r="A1104" s="47">
        <v>44568</v>
      </c>
    </row>
    <row r="1105" spans="1:1" ht="19.2">
      <c r="A1105" s="47">
        <v>44569</v>
      </c>
    </row>
    <row r="1106" spans="1:1" ht="19.2">
      <c r="A1106" s="47">
        <v>44570</v>
      </c>
    </row>
    <row r="1107" spans="1:1" ht="19.2">
      <c r="A1107" s="47">
        <v>44571</v>
      </c>
    </row>
    <row r="1108" spans="1:1" ht="19.2">
      <c r="A1108" s="47">
        <v>44572</v>
      </c>
    </row>
    <row r="1109" spans="1:1" ht="19.2">
      <c r="A1109" s="47">
        <v>44573</v>
      </c>
    </row>
    <row r="1110" spans="1:1" ht="19.2">
      <c r="A1110" s="47">
        <v>44574</v>
      </c>
    </row>
    <row r="1111" spans="1:1" ht="19.2">
      <c r="A1111" s="47">
        <v>44575</v>
      </c>
    </row>
    <row r="1112" spans="1:1" ht="19.2">
      <c r="A1112" s="47">
        <v>44576</v>
      </c>
    </row>
    <row r="1113" spans="1:1" ht="19.2">
      <c r="A1113" s="47">
        <v>44577</v>
      </c>
    </row>
    <row r="1114" spans="1:1" ht="19.2">
      <c r="A1114" s="47">
        <v>44578</v>
      </c>
    </row>
    <row r="1115" spans="1:1" ht="19.2">
      <c r="A1115" s="47">
        <v>44579</v>
      </c>
    </row>
    <row r="1116" spans="1:1" ht="19.2">
      <c r="A1116" s="47">
        <v>44580</v>
      </c>
    </row>
    <row r="1117" spans="1:1" ht="19.2">
      <c r="A1117" s="47">
        <v>44581</v>
      </c>
    </row>
    <row r="1118" spans="1:1" ht="19.2">
      <c r="A1118" s="47">
        <v>44582</v>
      </c>
    </row>
    <row r="1119" spans="1:1" ht="19.2">
      <c r="A1119" s="47">
        <v>44583</v>
      </c>
    </row>
    <row r="1120" spans="1:1" ht="19.2">
      <c r="A1120" s="47">
        <v>44584</v>
      </c>
    </row>
    <row r="1121" spans="1:1" ht="19.2">
      <c r="A1121" s="47">
        <v>44585</v>
      </c>
    </row>
    <row r="1122" spans="1:1" ht="19.2">
      <c r="A1122" s="47">
        <v>44586</v>
      </c>
    </row>
    <row r="1123" spans="1:1" ht="19.2">
      <c r="A1123" s="47">
        <v>44587</v>
      </c>
    </row>
    <row r="1124" spans="1:1" ht="19.2">
      <c r="A1124" s="47">
        <v>44588</v>
      </c>
    </row>
    <row r="1125" spans="1:1" ht="19.2">
      <c r="A1125" s="47">
        <v>44589</v>
      </c>
    </row>
    <row r="1126" spans="1:1" ht="19.2">
      <c r="A1126" s="47">
        <v>44590</v>
      </c>
    </row>
    <row r="1127" spans="1:1" ht="19.2">
      <c r="A1127" s="47">
        <v>44591</v>
      </c>
    </row>
    <row r="1128" spans="1:1" ht="19.2">
      <c r="A1128" s="47">
        <v>44592</v>
      </c>
    </row>
    <row r="1129" spans="1:1" ht="19.2">
      <c r="A1129" s="47">
        <v>44593</v>
      </c>
    </row>
    <row r="1130" spans="1:1" ht="19.2">
      <c r="A1130" s="47">
        <v>44594</v>
      </c>
    </row>
    <row r="1131" spans="1:1" ht="19.2">
      <c r="A1131" s="47">
        <v>44595</v>
      </c>
    </row>
    <row r="1132" spans="1:1" ht="19.2">
      <c r="A1132" s="47">
        <v>44596</v>
      </c>
    </row>
    <row r="1133" spans="1:1" ht="19.2">
      <c r="A1133" s="47">
        <v>44597</v>
      </c>
    </row>
    <row r="1134" spans="1:1" ht="19.2">
      <c r="A1134" s="47">
        <v>44598</v>
      </c>
    </row>
    <row r="1135" spans="1:1" ht="19.2">
      <c r="A1135" s="47">
        <v>44599</v>
      </c>
    </row>
    <row r="1136" spans="1:1" ht="19.2">
      <c r="A1136" s="47">
        <v>44600</v>
      </c>
    </row>
    <row r="1137" spans="1:1" ht="19.2">
      <c r="A1137" s="47">
        <v>44601</v>
      </c>
    </row>
    <row r="1138" spans="1:1" ht="19.2">
      <c r="A1138" s="47">
        <v>44602</v>
      </c>
    </row>
    <row r="1139" spans="1:1" ht="19.2">
      <c r="A1139" s="47">
        <v>44603</v>
      </c>
    </row>
    <row r="1140" spans="1:1" ht="19.2">
      <c r="A1140" s="47">
        <v>44604</v>
      </c>
    </row>
    <row r="1141" spans="1:1" ht="19.2">
      <c r="A1141" s="47">
        <v>44605</v>
      </c>
    </row>
    <row r="1142" spans="1:1" ht="19.2">
      <c r="A1142" s="47">
        <v>44606</v>
      </c>
    </row>
    <row r="1143" spans="1:1" ht="19.2">
      <c r="A1143" s="47">
        <v>44607</v>
      </c>
    </row>
    <row r="1144" spans="1:1" ht="19.2">
      <c r="A1144" s="47">
        <v>44608</v>
      </c>
    </row>
    <row r="1145" spans="1:1" ht="19.2">
      <c r="A1145" s="47">
        <v>44609</v>
      </c>
    </row>
    <row r="1146" spans="1:1" ht="19.2">
      <c r="A1146" s="47">
        <v>44610</v>
      </c>
    </row>
    <row r="1147" spans="1:1" ht="19.2">
      <c r="A1147" s="47">
        <v>44611</v>
      </c>
    </row>
    <row r="1148" spans="1:1" ht="19.2">
      <c r="A1148" s="47">
        <v>44612</v>
      </c>
    </row>
    <row r="1149" spans="1:1" ht="19.2">
      <c r="A1149" s="47">
        <v>44613</v>
      </c>
    </row>
    <row r="1150" spans="1:1" ht="19.2">
      <c r="A1150" s="47">
        <v>44614</v>
      </c>
    </row>
    <row r="1151" spans="1:1" ht="19.2">
      <c r="A1151" s="47">
        <v>44615</v>
      </c>
    </row>
    <row r="1152" spans="1:1" ht="19.2">
      <c r="A1152" s="47">
        <v>44616</v>
      </c>
    </row>
    <row r="1153" spans="1:1" ht="19.2">
      <c r="A1153" s="47">
        <v>44617</v>
      </c>
    </row>
    <row r="1154" spans="1:1" ht="19.2">
      <c r="A1154" s="47">
        <v>44618</v>
      </c>
    </row>
    <row r="1155" spans="1:1" ht="19.2">
      <c r="A1155" s="47">
        <v>44619</v>
      </c>
    </row>
    <row r="1156" spans="1:1" ht="19.2">
      <c r="A1156" s="47">
        <v>44620</v>
      </c>
    </row>
    <row r="1157" spans="1:1" ht="19.2">
      <c r="A1157" s="47">
        <v>44621</v>
      </c>
    </row>
    <row r="1158" spans="1:1" ht="19.2">
      <c r="A1158" s="47">
        <v>44622</v>
      </c>
    </row>
    <row r="1159" spans="1:1" ht="19.2">
      <c r="A1159" s="47">
        <v>44623</v>
      </c>
    </row>
    <row r="1160" spans="1:1" ht="19.2">
      <c r="A1160" s="47">
        <v>44624</v>
      </c>
    </row>
    <row r="1161" spans="1:1" ht="19.2">
      <c r="A1161" s="47">
        <v>44625</v>
      </c>
    </row>
    <row r="1162" spans="1:1" ht="19.2">
      <c r="A1162" s="47">
        <v>44626</v>
      </c>
    </row>
    <row r="1163" spans="1:1" ht="19.2">
      <c r="A1163" s="47">
        <v>44627</v>
      </c>
    </row>
    <row r="1164" spans="1:1" ht="19.2">
      <c r="A1164" s="47">
        <v>44628</v>
      </c>
    </row>
    <row r="1165" spans="1:1" ht="19.2">
      <c r="A1165" s="47">
        <v>44629</v>
      </c>
    </row>
    <row r="1166" spans="1:1" ht="19.2">
      <c r="A1166" s="47">
        <v>44630</v>
      </c>
    </row>
    <row r="1167" spans="1:1" ht="19.2">
      <c r="A1167" s="47">
        <v>44631</v>
      </c>
    </row>
    <row r="1168" spans="1:1" ht="19.2">
      <c r="A1168" s="47">
        <v>44632</v>
      </c>
    </row>
    <row r="1169" spans="1:1" ht="19.2">
      <c r="A1169" s="47">
        <v>44633</v>
      </c>
    </row>
    <row r="1170" spans="1:1" ht="19.2">
      <c r="A1170" s="47">
        <v>44634</v>
      </c>
    </row>
    <row r="1171" spans="1:1" ht="19.2">
      <c r="A1171" s="47">
        <v>44635</v>
      </c>
    </row>
    <row r="1172" spans="1:1" ht="19.2">
      <c r="A1172" s="47">
        <v>44636</v>
      </c>
    </row>
    <row r="1173" spans="1:1" ht="19.2">
      <c r="A1173" s="47">
        <v>44637</v>
      </c>
    </row>
    <row r="1174" spans="1:1" ht="19.2">
      <c r="A1174" s="47">
        <v>44638</v>
      </c>
    </row>
    <row r="1175" spans="1:1" ht="19.2">
      <c r="A1175" s="47">
        <v>44639</v>
      </c>
    </row>
    <row r="1176" spans="1:1" ht="19.2">
      <c r="A1176" s="47">
        <v>44640</v>
      </c>
    </row>
    <row r="1177" spans="1:1" ht="19.2">
      <c r="A1177" s="47">
        <v>44641</v>
      </c>
    </row>
    <row r="1178" spans="1:1" ht="19.2">
      <c r="A1178" s="47">
        <v>44642</v>
      </c>
    </row>
    <row r="1179" spans="1:1" ht="19.2">
      <c r="A1179" s="47">
        <v>44643</v>
      </c>
    </row>
    <row r="1180" spans="1:1" ht="19.2">
      <c r="A1180" s="47">
        <v>44644</v>
      </c>
    </row>
    <row r="1181" spans="1:1" ht="19.2">
      <c r="A1181" s="47">
        <v>44645</v>
      </c>
    </row>
    <row r="1182" spans="1:1" ht="19.2">
      <c r="A1182" s="47">
        <v>44646</v>
      </c>
    </row>
    <row r="1183" spans="1:1" ht="19.2">
      <c r="A1183" s="47">
        <v>44647</v>
      </c>
    </row>
    <row r="1184" spans="1:1" ht="19.2">
      <c r="A1184" s="47">
        <v>44648</v>
      </c>
    </row>
    <row r="1185" spans="1:1" ht="19.2">
      <c r="A1185" s="47">
        <v>44649</v>
      </c>
    </row>
    <row r="1186" spans="1:1" ht="19.2">
      <c r="A1186" s="47">
        <v>44650</v>
      </c>
    </row>
    <row r="1187" spans="1:1" ht="19.2">
      <c r="A1187" s="47">
        <v>44651</v>
      </c>
    </row>
    <row r="1188" spans="1:1" ht="19.2">
      <c r="A1188" s="47">
        <v>44652</v>
      </c>
    </row>
    <row r="1189" spans="1:1" ht="19.2">
      <c r="A1189" s="47">
        <v>44653</v>
      </c>
    </row>
    <row r="1190" spans="1:1" ht="19.2">
      <c r="A1190" s="47">
        <v>44654</v>
      </c>
    </row>
    <row r="1191" spans="1:1" ht="19.2">
      <c r="A1191" s="47">
        <v>44655</v>
      </c>
    </row>
    <row r="1192" spans="1:1" ht="19.2">
      <c r="A1192" s="47">
        <v>44656</v>
      </c>
    </row>
    <row r="1193" spans="1:1" ht="19.2">
      <c r="A1193" s="47">
        <v>44657</v>
      </c>
    </row>
    <row r="1194" spans="1:1" ht="19.2">
      <c r="A1194" s="47">
        <v>44658</v>
      </c>
    </row>
    <row r="1195" spans="1:1" ht="19.2">
      <c r="A1195" s="47">
        <v>44659</v>
      </c>
    </row>
    <row r="1196" spans="1:1" ht="19.2">
      <c r="A1196" s="47">
        <v>44660</v>
      </c>
    </row>
    <row r="1197" spans="1:1" ht="19.2">
      <c r="A1197" s="47">
        <v>44661</v>
      </c>
    </row>
    <row r="1198" spans="1:1" ht="19.2">
      <c r="A1198" s="47">
        <v>44662</v>
      </c>
    </row>
    <row r="1199" spans="1:1" ht="19.2">
      <c r="A1199" s="47">
        <v>44663</v>
      </c>
    </row>
    <row r="1200" spans="1:1" ht="19.2">
      <c r="A1200" s="47">
        <v>44664</v>
      </c>
    </row>
    <row r="1201" spans="1:1" ht="19.2">
      <c r="A1201" s="47">
        <v>44665</v>
      </c>
    </row>
    <row r="1202" spans="1:1" ht="19.2">
      <c r="A1202" s="47">
        <v>44666</v>
      </c>
    </row>
    <row r="1203" spans="1:1" ht="19.2">
      <c r="A1203" s="47">
        <v>44667</v>
      </c>
    </row>
    <row r="1204" spans="1:1" ht="19.2">
      <c r="A1204" s="47">
        <v>44668</v>
      </c>
    </row>
    <row r="1205" spans="1:1" ht="19.2">
      <c r="A1205" s="47">
        <v>44669</v>
      </c>
    </row>
    <row r="1206" spans="1:1" ht="19.2">
      <c r="A1206" s="47">
        <v>44670</v>
      </c>
    </row>
    <row r="1207" spans="1:1" ht="19.2">
      <c r="A1207" s="47">
        <v>44671</v>
      </c>
    </row>
    <row r="1208" spans="1:1" ht="19.2">
      <c r="A1208" s="47">
        <v>44672</v>
      </c>
    </row>
    <row r="1209" spans="1:1" ht="19.2">
      <c r="A1209" s="47">
        <v>44673</v>
      </c>
    </row>
    <row r="1210" spans="1:1" ht="19.2">
      <c r="A1210" s="47">
        <v>44674</v>
      </c>
    </row>
    <row r="1211" spans="1:1" ht="19.2">
      <c r="A1211" s="47">
        <v>44675</v>
      </c>
    </row>
    <row r="1212" spans="1:1" ht="19.2">
      <c r="A1212" s="47">
        <v>44676</v>
      </c>
    </row>
    <row r="1213" spans="1:1" ht="19.2">
      <c r="A1213" s="47">
        <v>44677</v>
      </c>
    </row>
    <row r="1214" spans="1:1" ht="19.2">
      <c r="A1214" s="47">
        <v>44678</v>
      </c>
    </row>
    <row r="1215" spans="1:1" ht="19.2">
      <c r="A1215" s="47">
        <v>44679</v>
      </c>
    </row>
    <row r="1216" spans="1:1" ht="19.2">
      <c r="A1216" s="47">
        <v>44680</v>
      </c>
    </row>
    <row r="1217" spans="1:1" ht="19.2">
      <c r="A1217" s="47">
        <v>44681</v>
      </c>
    </row>
    <row r="1218" spans="1:1" ht="19.2">
      <c r="A1218" s="47">
        <v>44682</v>
      </c>
    </row>
    <row r="1219" spans="1:1" ht="19.2">
      <c r="A1219" s="47">
        <v>44683</v>
      </c>
    </row>
    <row r="1220" spans="1:1" ht="19.2">
      <c r="A1220" s="47">
        <v>44684</v>
      </c>
    </row>
    <row r="1221" spans="1:1" ht="19.2">
      <c r="A1221" s="47">
        <v>44685</v>
      </c>
    </row>
    <row r="1222" spans="1:1" ht="19.2">
      <c r="A1222" s="47">
        <v>44686</v>
      </c>
    </row>
    <row r="1223" spans="1:1" ht="19.2">
      <c r="A1223" s="47">
        <v>44687</v>
      </c>
    </row>
    <row r="1224" spans="1:1" ht="19.2">
      <c r="A1224" s="47">
        <v>44688</v>
      </c>
    </row>
    <row r="1225" spans="1:1" ht="19.2">
      <c r="A1225" s="47">
        <v>44689</v>
      </c>
    </row>
    <row r="1226" spans="1:1" ht="19.2">
      <c r="A1226" s="47">
        <v>44690</v>
      </c>
    </row>
    <row r="1227" spans="1:1" ht="19.2">
      <c r="A1227" s="47">
        <v>44691</v>
      </c>
    </row>
    <row r="1228" spans="1:1" ht="19.2">
      <c r="A1228" s="47">
        <v>44692</v>
      </c>
    </row>
    <row r="1229" spans="1:1" ht="19.2">
      <c r="A1229" s="47">
        <v>44693</v>
      </c>
    </row>
    <row r="1230" spans="1:1" ht="19.2">
      <c r="A1230" s="47">
        <v>44694</v>
      </c>
    </row>
    <row r="1231" spans="1:1" ht="19.2">
      <c r="A1231" s="47">
        <v>44695</v>
      </c>
    </row>
    <row r="1232" spans="1:1" ht="19.2">
      <c r="A1232" s="47">
        <v>44696</v>
      </c>
    </row>
    <row r="1233" spans="1:1" ht="19.2">
      <c r="A1233" s="47">
        <v>44697</v>
      </c>
    </row>
    <row r="1234" spans="1:1" ht="19.2">
      <c r="A1234" s="47">
        <v>44698</v>
      </c>
    </row>
    <row r="1235" spans="1:1" ht="19.2">
      <c r="A1235" s="47">
        <v>44699</v>
      </c>
    </row>
    <row r="1236" spans="1:1" ht="19.2">
      <c r="A1236" s="47">
        <v>44700</v>
      </c>
    </row>
    <row r="1237" spans="1:1" ht="19.2">
      <c r="A1237" s="47">
        <v>44701</v>
      </c>
    </row>
    <row r="1238" spans="1:1" ht="19.2">
      <c r="A1238" s="47">
        <v>44702</v>
      </c>
    </row>
    <row r="1239" spans="1:1" ht="19.2">
      <c r="A1239" s="47">
        <v>44703</v>
      </c>
    </row>
    <row r="1240" spans="1:1" ht="19.2">
      <c r="A1240" s="47">
        <v>44704</v>
      </c>
    </row>
    <row r="1241" spans="1:1" ht="19.2">
      <c r="A1241" s="47">
        <v>44705</v>
      </c>
    </row>
    <row r="1242" spans="1:1" ht="19.2">
      <c r="A1242" s="47">
        <v>44706</v>
      </c>
    </row>
    <row r="1243" spans="1:1" ht="19.2">
      <c r="A1243" s="47">
        <v>44707</v>
      </c>
    </row>
    <row r="1244" spans="1:1" ht="19.2">
      <c r="A1244" s="47">
        <v>44708</v>
      </c>
    </row>
    <row r="1245" spans="1:1" ht="19.2">
      <c r="A1245" s="47">
        <v>44709</v>
      </c>
    </row>
    <row r="1246" spans="1:1" ht="19.2">
      <c r="A1246" s="47">
        <v>44710</v>
      </c>
    </row>
    <row r="1247" spans="1:1" ht="19.2">
      <c r="A1247" s="47">
        <v>44711</v>
      </c>
    </row>
    <row r="1248" spans="1:1" ht="19.2">
      <c r="A1248" s="47">
        <v>44712</v>
      </c>
    </row>
    <row r="1249" spans="1:1" ht="19.2">
      <c r="A1249" s="47">
        <v>44713</v>
      </c>
    </row>
    <row r="1250" spans="1:1" ht="19.2">
      <c r="A1250" s="47">
        <v>44714</v>
      </c>
    </row>
    <row r="1251" spans="1:1" ht="19.2">
      <c r="A1251" s="47">
        <v>44715</v>
      </c>
    </row>
    <row r="1252" spans="1:1" ht="19.2">
      <c r="A1252" s="47">
        <v>44716</v>
      </c>
    </row>
    <row r="1253" spans="1:1" ht="19.2">
      <c r="A1253" s="47">
        <v>44717</v>
      </c>
    </row>
    <row r="1254" spans="1:1" ht="19.2">
      <c r="A1254" s="47">
        <v>44718</v>
      </c>
    </row>
    <row r="1255" spans="1:1" ht="19.2">
      <c r="A1255" s="47">
        <v>44719</v>
      </c>
    </row>
    <row r="1256" spans="1:1" ht="19.2">
      <c r="A1256" s="47">
        <v>44720</v>
      </c>
    </row>
    <row r="1257" spans="1:1" ht="19.2">
      <c r="A1257" s="47">
        <v>44721</v>
      </c>
    </row>
    <row r="1258" spans="1:1" ht="19.2">
      <c r="A1258" s="47">
        <v>44722</v>
      </c>
    </row>
    <row r="1259" spans="1:1" ht="19.2">
      <c r="A1259" s="47">
        <v>44723</v>
      </c>
    </row>
    <row r="1260" spans="1:1" ht="19.2">
      <c r="A1260" s="47">
        <v>44724</v>
      </c>
    </row>
    <row r="1261" spans="1:1" ht="19.2">
      <c r="A1261" s="47">
        <v>44725</v>
      </c>
    </row>
    <row r="1262" spans="1:1" ht="19.2">
      <c r="A1262" s="47">
        <v>44726</v>
      </c>
    </row>
    <row r="1263" spans="1:1" ht="19.2">
      <c r="A1263" s="47">
        <v>44727</v>
      </c>
    </row>
    <row r="1264" spans="1:1" ht="19.2">
      <c r="A1264" s="47">
        <v>44728</v>
      </c>
    </row>
    <row r="1265" spans="1:1" ht="19.2">
      <c r="A1265" s="47">
        <v>44729</v>
      </c>
    </row>
    <row r="1266" spans="1:1" ht="19.2">
      <c r="A1266" s="47">
        <v>44730</v>
      </c>
    </row>
    <row r="1267" spans="1:1" ht="19.2">
      <c r="A1267" s="47">
        <v>44731</v>
      </c>
    </row>
    <row r="1268" spans="1:1" ht="19.2">
      <c r="A1268" s="47">
        <v>44732</v>
      </c>
    </row>
    <row r="1269" spans="1:1" ht="19.2">
      <c r="A1269" s="47">
        <v>44733</v>
      </c>
    </row>
    <row r="1270" spans="1:1" ht="19.2">
      <c r="A1270" s="47">
        <v>44734</v>
      </c>
    </row>
    <row r="1271" spans="1:1" ht="19.2">
      <c r="A1271" s="47">
        <v>44735</v>
      </c>
    </row>
    <row r="1272" spans="1:1" ht="19.2">
      <c r="A1272" s="47">
        <v>44736</v>
      </c>
    </row>
    <row r="1273" spans="1:1" ht="19.2">
      <c r="A1273" s="47">
        <v>44737</v>
      </c>
    </row>
    <row r="1274" spans="1:1" ht="19.2">
      <c r="A1274" s="47">
        <v>44738</v>
      </c>
    </row>
    <row r="1275" spans="1:1" ht="19.2">
      <c r="A1275" s="47">
        <v>44739</v>
      </c>
    </row>
    <row r="1276" spans="1:1" ht="19.2">
      <c r="A1276" s="47">
        <v>44740</v>
      </c>
    </row>
    <row r="1277" spans="1:1" ht="19.2">
      <c r="A1277" s="47">
        <v>44741</v>
      </c>
    </row>
    <row r="1278" spans="1:1" ht="19.2">
      <c r="A1278" s="47">
        <v>44742</v>
      </c>
    </row>
    <row r="1279" spans="1:1" ht="19.2">
      <c r="A1279" s="47">
        <v>44743</v>
      </c>
    </row>
    <row r="1280" spans="1:1" ht="19.2">
      <c r="A1280" s="47">
        <v>44744</v>
      </c>
    </row>
    <row r="1281" spans="1:1" ht="19.2">
      <c r="A1281" s="47">
        <v>44745</v>
      </c>
    </row>
    <row r="1282" spans="1:1" ht="19.2">
      <c r="A1282" s="47">
        <v>44746</v>
      </c>
    </row>
    <row r="1283" spans="1:1" ht="19.2">
      <c r="A1283" s="47">
        <v>44747</v>
      </c>
    </row>
    <row r="1284" spans="1:1" ht="19.2">
      <c r="A1284" s="47">
        <v>44748</v>
      </c>
    </row>
    <row r="1285" spans="1:1" ht="19.2">
      <c r="A1285" s="47">
        <v>44749</v>
      </c>
    </row>
    <row r="1286" spans="1:1" ht="19.2">
      <c r="A1286" s="47">
        <v>44750</v>
      </c>
    </row>
    <row r="1287" spans="1:1" ht="19.2">
      <c r="A1287" s="47">
        <v>44751</v>
      </c>
    </row>
    <row r="1288" spans="1:1" ht="19.2">
      <c r="A1288" s="47">
        <v>44752</v>
      </c>
    </row>
    <row r="1289" spans="1:1" ht="19.2">
      <c r="A1289" s="47">
        <v>44753</v>
      </c>
    </row>
    <row r="1290" spans="1:1" ht="19.2">
      <c r="A1290" s="47">
        <v>44754</v>
      </c>
    </row>
    <row r="1291" spans="1:1" ht="19.2">
      <c r="A1291" s="47">
        <v>44755</v>
      </c>
    </row>
    <row r="1292" spans="1:1" ht="19.2">
      <c r="A1292" s="47">
        <v>44756</v>
      </c>
    </row>
    <row r="1293" spans="1:1" ht="19.2">
      <c r="A1293" s="47">
        <v>44757</v>
      </c>
    </row>
    <row r="1294" spans="1:1" ht="19.2">
      <c r="A1294" s="47">
        <v>44758</v>
      </c>
    </row>
    <row r="1295" spans="1:1" ht="19.2">
      <c r="A1295" s="47">
        <v>44759</v>
      </c>
    </row>
    <row r="1296" spans="1:1" ht="19.2">
      <c r="A1296" s="47">
        <v>44760</v>
      </c>
    </row>
    <row r="1297" spans="1:1" ht="19.2">
      <c r="A1297" s="47">
        <v>44761</v>
      </c>
    </row>
    <row r="1298" spans="1:1" ht="19.2">
      <c r="A1298" s="47">
        <v>44762</v>
      </c>
    </row>
    <row r="1299" spans="1:1" ht="19.2">
      <c r="A1299" s="47">
        <v>44763</v>
      </c>
    </row>
    <row r="1300" spans="1:1" ht="19.2">
      <c r="A1300" s="47">
        <v>44764</v>
      </c>
    </row>
    <row r="1301" spans="1:1" ht="19.2">
      <c r="A1301" s="47">
        <v>44765</v>
      </c>
    </row>
    <row r="1302" spans="1:1" ht="19.2">
      <c r="A1302" s="47">
        <v>44766</v>
      </c>
    </row>
    <row r="1303" spans="1:1" ht="19.2">
      <c r="A1303" s="47">
        <v>44767</v>
      </c>
    </row>
    <row r="1304" spans="1:1" ht="19.2">
      <c r="A1304" s="47">
        <v>44768</v>
      </c>
    </row>
    <row r="1305" spans="1:1" ht="19.2">
      <c r="A1305" s="47">
        <v>44769</v>
      </c>
    </row>
    <row r="1306" spans="1:1" ht="19.2">
      <c r="A1306" s="47">
        <v>44770</v>
      </c>
    </row>
    <row r="1307" spans="1:1" ht="19.2">
      <c r="A1307" s="47">
        <v>44771</v>
      </c>
    </row>
    <row r="1308" spans="1:1" ht="19.2">
      <c r="A1308" s="47">
        <v>44772</v>
      </c>
    </row>
    <row r="1309" spans="1:1" ht="19.2">
      <c r="A1309" s="47">
        <v>44773</v>
      </c>
    </row>
    <row r="1310" spans="1:1" ht="19.2">
      <c r="A1310" s="47">
        <v>44774</v>
      </c>
    </row>
    <row r="1311" spans="1:1" ht="19.2">
      <c r="A1311" s="47">
        <v>44775</v>
      </c>
    </row>
    <row r="1312" spans="1:1" ht="19.2">
      <c r="A1312" s="47">
        <v>44776</v>
      </c>
    </row>
    <row r="1313" spans="1:1" ht="19.2">
      <c r="A1313" s="47">
        <v>44777</v>
      </c>
    </row>
    <row r="1314" spans="1:1" ht="19.2">
      <c r="A1314" s="47">
        <v>44778</v>
      </c>
    </row>
    <row r="1315" spans="1:1" ht="19.2">
      <c r="A1315" s="47">
        <v>44779</v>
      </c>
    </row>
    <row r="1316" spans="1:1" ht="19.2">
      <c r="A1316" s="47">
        <v>44780</v>
      </c>
    </row>
    <row r="1317" spans="1:1" ht="19.2">
      <c r="A1317" s="47">
        <v>44781</v>
      </c>
    </row>
    <row r="1318" spans="1:1" ht="19.2">
      <c r="A1318" s="47">
        <v>44782</v>
      </c>
    </row>
    <row r="1319" spans="1:1" ht="19.2">
      <c r="A1319" s="47">
        <v>44783</v>
      </c>
    </row>
    <row r="1320" spans="1:1" ht="19.2">
      <c r="A1320" s="47">
        <v>44784</v>
      </c>
    </row>
    <row r="1321" spans="1:1" ht="19.2">
      <c r="A1321" s="47">
        <v>44785</v>
      </c>
    </row>
    <row r="1322" spans="1:1" ht="19.2">
      <c r="A1322" s="47">
        <v>44786</v>
      </c>
    </row>
    <row r="1323" spans="1:1" ht="19.2">
      <c r="A1323" s="47">
        <v>44787</v>
      </c>
    </row>
    <row r="1324" spans="1:1" ht="19.2">
      <c r="A1324" s="47">
        <v>44788</v>
      </c>
    </row>
    <row r="1325" spans="1:1" ht="19.2">
      <c r="A1325" s="47">
        <v>44789</v>
      </c>
    </row>
    <row r="1326" spans="1:1" ht="19.2">
      <c r="A1326" s="47">
        <v>44790</v>
      </c>
    </row>
    <row r="1327" spans="1:1" ht="19.2">
      <c r="A1327" s="47">
        <v>44791</v>
      </c>
    </row>
    <row r="1328" spans="1:1" ht="19.2">
      <c r="A1328" s="47">
        <v>44792</v>
      </c>
    </row>
    <row r="1329" spans="1:1" ht="19.2">
      <c r="A1329" s="47">
        <v>44793</v>
      </c>
    </row>
    <row r="1330" spans="1:1" ht="19.2">
      <c r="A1330" s="47">
        <v>44794</v>
      </c>
    </row>
    <row r="1331" spans="1:1" ht="19.2">
      <c r="A1331" s="47">
        <v>44795</v>
      </c>
    </row>
    <row r="1332" spans="1:1" ht="19.2">
      <c r="A1332" s="47">
        <v>44796</v>
      </c>
    </row>
    <row r="1333" spans="1:1" ht="19.2">
      <c r="A1333" s="47">
        <v>44797</v>
      </c>
    </row>
    <row r="1334" spans="1:1" ht="19.2">
      <c r="A1334" s="47">
        <v>44798</v>
      </c>
    </row>
    <row r="1335" spans="1:1" ht="19.2">
      <c r="A1335" s="47">
        <v>44799</v>
      </c>
    </row>
    <row r="1336" spans="1:1" ht="19.2">
      <c r="A1336" s="47">
        <v>44800</v>
      </c>
    </row>
    <row r="1337" spans="1:1" ht="19.2">
      <c r="A1337" s="47">
        <v>44801</v>
      </c>
    </row>
    <row r="1338" spans="1:1" ht="19.2">
      <c r="A1338" s="47">
        <v>44802</v>
      </c>
    </row>
    <row r="1339" spans="1:1" ht="19.2">
      <c r="A1339" s="47">
        <v>44803</v>
      </c>
    </row>
    <row r="1340" spans="1:1" ht="19.2">
      <c r="A1340" s="47">
        <v>44804</v>
      </c>
    </row>
    <row r="1341" spans="1:1" ht="19.2">
      <c r="A1341" s="47">
        <v>44805</v>
      </c>
    </row>
    <row r="1342" spans="1:1" ht="19.2">
      <c r="A1342" s="47">
        <v>44806</v>
      </c>
    </row>
    <row r="1343" spans="1:1" ht="19.2">
      <c r="A1343" s="47">
        <v>44807</v>
      </c>
    </row>
    <row r="1344" spans="1:1" ht="19.2">
      <c r="A1344" s="47">
        <v>44808</v>
      </c>
    </row>
    <row r="1345" spans="1:1" ht="19.2">
      <c r="A1345" s="47">
        <v>44809</v>
      </c>
    </row>
    <row r="1346" spans="1:1" ht="19.2">
      <c r="A1346" s="47">
        <v>44810</v>
      </c>
    </row>
    <row r="1347" spans="1:1" ht="19.2">
      <c r="A1347" s="47">
        <v>44811</v>
      </c>
    </row>
    <row r="1348" spans="1:1" ht="19.2">
      <c r="A1348" s="47">
        <v>44812</v>
      </c>
    </row>
    <row r="1349" spans="1:1" ht="19.2">
      <c r="A1349" s="47">
        <v>44813</v>
      </c>
    </row>
    <row r="1350" spans="1:1" ht="19.2">
      <c r="A1350" s="47">
        <v>44814</v>
      </c>
    </row>
    <row r="1351" spans="1:1" ht="19.2">
      <c r="A1351" s="47">
        <v>44815</v>
      </c>
    </row>
    <row r="1352" spans="1:1" ht="19.2">
      <c r="A1352" s="47">
        <v>44816</v>
      </c>
    </row>
    <row r="1353" spans="1:1" ht="19.2">
      <c r="A1353" s="47">
        <v>44817</v>
      </c>
    </row>
    <row r="1354" spans="1:1" ht="19.2">
      <c r="A1354" s="47">
        <v>44818</v>
      </c>
    </row>
    <row r="1355" spans="1:1" ht="19.2">
      <c r="A1355" s="47">
        <v>44819</v>
      </c>
    </row>
    <row r="1356" spans="1:1" ht="19.2">
      <c r="A1356" s="47">
        <v>44820</v>
      </c>
    </row>
    <row r="1357" spans="1:1" ht="19.2">
      <c r="A1357" s="47">
        <v>44821</v>
      </c>
    </row>
    <row r="1358" spans="1:1" ht="19.2">
      <c r="A1358" s="47">
        <v>44822</v>
      </c>
    </row>
    <row r="1359" spans="1:1" ht="19.2">
      <c r="A1359" s="47">
        <v>44823</v>
      </c>
    </row>
    <row r="1360" spans="1:1" ht="19.2">
      <c r="A1360" s="47">
        <v>44824</v>
      </c>
    </row>
    <row r="1361" spans="1:1" ht="19.2">
      <c r="A1361" s="47">
        <v>44825</v>
      </c>
    </row>
    <row r="1362" spans="1:1" ht="19.2">
      <c r="A1362" s="47">
        <v>44826</v>
      </c>
    </row>
    <row r="1363" spans="1:1" ht="19.2">
      <c r="A1363" s="47">
        <v>44827</v>
      </c>
    </row>
    <row r="1364" spans="1:1" ht="19.2">
      <c r="A1364" s="47">
        <v>44828</v>
      </c>
    </row>
    <row r="1365" spans="1:1" ht="19.2">
      <c r="A1365" s="47">
        <v>44829</v>
      </c>
    </row>
    <row r="1366" spans="1:1" ht="19.2">
      <c r="A1366" s="47">
        <v>44830</v>
      </c>
    </row>
    <row r="1367" spans="1:1" ht="19.2">
      <c r="A1367" s="47">
        <v>44831</v>
      </c>
    </row>
    <row r="1368" spans="1:1" ht="19.2">
      <c r="A1368" s="47">
        <v>44832</v>
      </c>
    </row>
    <row r="1369" spans="1:1" ht="19.2">
      <c r="A1369" s="47">
        <v>44833</v>
      </c>
    </row>
    <row r="1370" spans="1:1" ht="19.2">
      <c r="A1370" s="47">
        <v>44834</v>
      </c>
    </row>
    <row r="1371" spans="1:1" ht="19.2">
      <c r="A1371" s="47">
        <v>44835</v>
      </c>
    </row>
    <row r="1372" spans="1:1" ht="19.2">
      <c r="A1372" s="47">
        <v>44836</v>
      </c>
    </row>
    <row r="1373" spans="1:1" ht="19.2">
      <c r="A1373" s="47">
        <v>44837</v>
      </c>
    </row>
    <row r="1374" spans="1:1" ht="19.2">
      <c r="A1374" s="47">
        <v>44838</v>
      </c>
    </row>
    <row r="1375" spans="1:1" ht="19.2">
      <c r="A1375" s="47">
        <v>44839</v>
      </c>
    </row>
    <row r="1376" spans="1:1" ht="19.2">
      <c r="A1376" s="47">
        <v>44840</v>
      </c>
    </row>
    <row r="1377" spans="1:1" ht="19.2">
      <c r="A1377" s="47">
        <v>44841</v>
      </c>
    </row>
    <row r="1378" spans="1:1" ht="19.2">
      <c r="A1378" s="47">
        <v>44842</v>
      </c>
    </row>
    <row r="1379" spans="1:1" ht="19.2">
      <c r="A1379" s="47">
        <v>44843</v>
      </c>
    </row>
    <row r="1380" spans="1:1" ht="19.2">
      <c r="A1380" s="47">
        <v>44844</v>
      </c>
    </row>
    <row r="1381" spans="1:1" ht="19.2">
      <c r="A1381" s="47">
        <v>44845</v>
      </c>
    </row>
    <row r="1382" spans="1:1" ht="19.2">
      <c r="A1382" s="47">
        <v>44846</v>
      </c>
    </row>
    <row r="1383" spans="1:1" ht="19.2">
      <c r="A1383" s="47">
        <v>44847</v>
      </c>
    </row>
    <row r="1384" spans="1:1" ht="19.2">
      <c r="A1384" s="47">
        <v>44848</v>
      </c>
    </row>
    <row r="1385" spans="1:1" ht="19.2">
      <c r="A1385" s="47">
        <v>44849</v>
      </c>
    </row>
    <row r="1386" spans="1:1" ht="19.2">
      <c r="A1386" s="47">
        <v>44850</v>
      </c>
    </row>
    <row r="1387" spans="1:1" ht="19.2">
      <c r="A1387" s="47">
        <v>44851</v>
      </c>
    </row>
    <row r="1388" spans="1:1" ht="19.2">
      <c r="A1388" s="47">
        <v>44852</v>
      </c>
    </row>
    <row r="1389" spans="1:1" ht="19.2">
      <c r="A1389" s="47">
        <v>44853</v>
      </c>
    </row>
    <row r="1390" spans="1:1" ht="19.2">
      <c r="A1390" s="47">
        <v>44854</v>
      </c>
    </row>
    <row r="1391" spans="1:1" ht="19.2">
      <c r="A1391" s="47">
        <v>44855</v>
      </c>
    </row>
    <row r="1392" spans="1:1" ht="19.2">
      <c r="A1392" s="47">
        <v>44856</v>
      </c>
    </row>
    <row r="1393" spans="1:1" ht="19.2">
      <c r="A1393" s="47">
        <v>44857</v>
      </c>
    </row>
    <row r="1394" spans="1:1" ht="19.2">
      <c r="A1394" s="47">
        <v>44858</v>
      </c>
    </row>
    <row r="1395" spans="1:1" ht="19.2">
      <c r="A1395" s="47">
        <v>44859</v>
      </c>
    </row>
    <row r="1396" spans="1:1" ht="19.2">
      <c r="A1396" s="47">
        <v>44860</v>
      </c>
    </row>
    <row r="1397" spans="1:1" ht="19.2">
      <c r="A1397" s="47">
        <v>44861</v>
      </c>
    </row>
    <row r="1398" spans="1:1" ht="19.2">
      <c r="A1398" s="47">
        <v>44862</v>
      </c>
    </row>
    <row r="1399" spans="1:1" ht="19.2">
      <c r="A1399" s="47">
        <v>44863</v>
      </c>
    </row>
    <row r="1400" spans="1:1" ht="19.2">
      <c r="A1400" s="47">
        <v>44864</v>
      </c>
    </row>
    <row r="1401" spans="1:1" ht="19.2">
      <c r="A1401" s="47">
        <v>44865</v>
      </c>
    </row>
    <row r="1402" spans="1:1" ht="19.2">
      <c r="A1402" s="47">
        <v>44866</v>
      </c>
    </row>
    <row r="1403" spans="1:1" ht="19.2">
      <c r="A1403" s="47">
        <v>44867</v>
      </c>
    </row>
    <row r="1404" spans="1:1" ht="19.2">
      <c r="A1404" s="47">
        <v>44868</v>
      </c>
    </row>
    <row r="1405" spans="1:1" ht="19.2">
      <c r="A1405" s="47">
        <v>44869</v>
      </c>
    </row>
    <row r="1406" spans="1:1" ht="19.2">
      <c r="A1406" s="47">
        <v>44870</v>
      </c>
    </row>
    <row r="1407" spans="1:1" ht="19.2">
      <c r="A1407" s="47">
        <v>44871</v>
      </c>
    </row>
    <row r="1408" spans="1:1" ht="19.2">
      <c r="A1408" s="47">
        <v>44872</v>
      </c>
    </row>
    <row r="1409" spans="1:1" ht="19.2">
      <c r="A1409" s="47">
        <v>44873</v>
      </c>
    </row>
    <row r="1410" spans="1:1" ht="19.2">
      <c r="A1410" s="47">
        <v>44874</v>
      </c>
    </row>
    <row r="1411" spans="1:1" ht="19.2">
      <c r="A1411" s="47">
        <v>44875</v>
      </c>
    </row>
    <row r="1412" spans="1:1" ht="19.2">
      <c r="A1412" s="47">
        <v>44876</v>
      </c>
    </row>
    <row r="1413" spans="1:1" ht="19.2">
      <c r="A1413" s="47">
        <v>44877</v>
      </c>
    </row>
    <row r="1414" spans="1:1" ht="19.2">
      <c r="A1414" s="47">
        <v>44878</v>
      </c>
    </row>
    <row r="1415" spans="1:1" ht="19.2">
      <c r="A1415" s="47">
        <v>44879</v>
      </c>
    </row>
    <row r="1416" spans="1:1" ht="19.2">
      <c r="A1416" s="47">
        <v>44880</v>
      </c>
    </row>
    <row r="1417" spans="1:1" ht="19.2">
      <c r="A1417" s="47">
        <v>44881</v>
      </c>
    </row>
    <row r="1418" spans="1:1" ht="19.2">
      <c r="A1418" s="47">
        <v>44882</v>
      </c>
    </row>
    <row r="1419" spans="1:1" ht="19.2">
      <c r="A1419" s="47">
        <v>44883</v>
      </c>
    </row>
    <row r="1420" spans="1:1" ht="19.2">
      <c r="A1420" s="47">
        <v>44884</v>
      </c>
    </row>
    <row r="1421" spans="1:1" ht="19.2">
      <c r="A1421" s="47">
        <v>44885</v>
      </c>
    </row>
    <row r="1422" spans="1:1" ht="19.2">
      <c r="A1422" s="47">
        <v>44886</v>
      </c>
    </row>
    <row r="1423" spans="1:1" ht="19.2">
      <c r="A1423" s="47">
        <v>44887</v>
      </c>
    </row>
    <row r="1424" spans="1:1" ht="19.2">
      <c r="A1424" s="47">
        <v>44888</v>
      </c>
    </row>
    <row r="1425" spans="1:1" ht="19.2">
      <c r="A1425" s="47">
        <v>44889</v>
      </c>
    </row>
    <row r="1426" spans="1:1" ht="19.2">
      <c r="A1426" s="47">
        <v>44890</v>
      </c>
    </row>
    <row r="1427" spans="1:1" ht="19.2">
      <c r="A1427" s="47">
        <v>44891</v>
      </c>
    </row>
    <row r="1428" spans="1:1" ht="19.2">
      <c r="A1428" s="47">
        <v>44892</v>
      </c>
    </row>
    <row r="1429" spans="1:1" ht="19.2">
      <c r="A1429" s="47">
        <v>44893</v>
      </c>
    </row>
    <row r="1430" spans="1:1" ht="19.2">
      <c r="A1430" s="47">
        <v>44894</v>
      </c>
    </row>
    <row r="1431" spans="1:1" ht="19.2">
      <c r="A1431" s="47">
        <v>44895</v>
      </c>
    </row>
    <row r="1432" spans="1:1" ht="19.2">
      <c r="A1432" s="47">
        <v>44896</v>
      </c>
    </row>
    <row r="1433" spans="1:1" ht="19.2">
      <c r="A1433" s="47">
        <v>44897</v>
      </c>
    </row>
    <row r="1434" spans="1:1" ht="19.2">
      <c r="A1434" s="47">
        <v>44898</v>
      </c>
    </row>
    <row r="1435" spans="1:1" ht="19.2">
      <c r="A1435" s="47">
        <v>44899</v>
      </c>
    </row>
    <row r="1436" spans="1:1" ht="19.2">
      <c r="A1436" s="47">
        <v>44900</v>
      </c>
    </row>
    <row r="1437" spans="1:1" ht="19.2">
      <c r="A1437" s="47">
        <v>44901</v>
      </c>
    </row>
    <row r="1438" spans="1:1" ht="19.2">
      <c r="A1438" s="47">
        <v>44902</v>
      </c>
    </row>
    <row r="1439" spans="1:1" ht="19.2">
      <c r="A1439" s="47">
        <v>44903</v>
      </c>
    </row>
    <row r="1440" spans="1:1" ht="19.2">
      <c r="A1440" s="47">
        <v>44904</v>
      </c>
    </row>
    <row r="1441" spans="1:1" ht="19.2">
      <c r="A1441" s="47">
        <v>44905</v>
      </c>
    </row>
    <row r="1442" spans="1:1" ht="19.2">
      <c r="A1442" s="47">
        <v>44906</v>
      </c>
    </row>
    <row r="1443" spans="1:1" ht="19.2">
      <c r="A1443" s="47">
        <v>44907</v>
      </c>
    </row>
    <row r="1444" spans="1:1" ht="19.2">
      <c r="A1444" s="47">
        <v>44908</v>
      </c>
    </row>
    <row r="1445" spans="1:1" ht="19.2">
      <c r="A1445" s="47">
        <v>44909</v>
      </c>
    </row>
    <row r="1446" spans="1:1" ht="19.2">
      <c r="A1446" s="47">
        <v>44910</v>
      </c>
    </row>
    <row r="1447" spans="1:1" ht="19.2">
      <c r="A1447" s="47">
        <v>44911</v>
      </c>
    </row>
    <row r="1448" spans="1:1" ht="19.2">
      <c r="A1448" s="47">
        <v>44912</v>
      </c>
    </row>
    <row r="1449" spans="1:1" ht="19.2">
      <c r="A1449" s="47">
        <v>44913</v>
      </c>
    </row>
    <row r="1450" spans="1:1" ht="19.2">
      <c r="A1450" s="47">
        <v>44914</v>
      </c>
    </row>
    <row r="1451" spans="1:1" ht="19.2">
      <c r="A1451" s="47">
        <v>44915</v>
      </c>
    </row>
    <row r="1452" spans="1:1" ht="19.2">
      <c r="A1452" s="47">
        <v>44916</v>
      </c>
    </row>
    <row r="1453" spans="1:1" ht="19.2">
      <c r="A1453" s="47">
        <v>44917</v>
      </c>
    </row>
    <row r="1454" spans="1:1" ht="19.2">
      <c r="A1454" s="47">
        <v>44918</v>
      </c>
    </row>
    <row r="1455" spans="1:1" ht="19.2">
      <c r="A1455" s="47">
        <v>44919</v>
      </c>
    </row>
    <row r="1456" spans="1:1" ht="19.2">
      <c r="A1456" s="47">
        <v>44920</v>
      </c>
    </row>
    <row r="1457" spans="1:1" ht="19.2">
      <c r="A1457" s="47">
        <v>44921</v>
      </c>
    </row>
    <row r="1458" spans="1:1" ht="19.2">
      <c r="A1458" s="47">
        <v>44922</v>
      </c>
    </row>
    <row r="1459" spans="1:1" ht="19.2">
      <c r="A1459" s="47">
        <v>44923</v>
      </c>
    </row>
    <row r="1460" spans="1:1" ht="19.2">
      <c r="A1460" s="47">
        <v>44924</v>
      </c>
    </row>
    <row r="1461" spans="1:1" ht="19.2">
      <c r="A1461" s="47">
        <v>44925</v>
      </c>
    </row>
    <row r="1462" spans="1:1" ht="19.2">
      <c r="A1462" s="47">
        <v>44926</v>
      </c>
    </row>
    <row r="1463" spans="1:1" ht="19.2">
      <c r="A1463" s="47">
        <v>44927</v>
      </c>
    </row>
    <row r="1464" spans="1:1" ht="19.2">
      <c r="A1464" s="47">
        <v>44928</v>
      </c>
    </row>
    <row r="1465" spans="1:1" ht="19.2">
      <c r="A1465" s="47">
        <v>44929</v>
      </c>
    </row>
    <row r="1466" spans="1:1" ht="19.2">
      <c r="A1466" s="47">
        <v>44930</v>
      </c>
    </row>
    <row r="1467" spans="1:1" ht="19.2">
      <c r="A1467" s="47">
        <v>44931</v>
      </c>
    </row>
    <row r="1468" spans="1:1" ht="19.2">
      <c r="A1468" s="47">
        <v>44932</v>
      </c>
    </row>
    <row r="1469" spans="1:1" ht="19.2">
      <c r="A1469" s="47">
        <v>44933</v>
      </c>
    </row>
    <row r="1470" spans="1:1" ht="19.2">
      <c r="A1470" s="47">
        <v>44934</v>
      </c>
    </row>
    <row r="1471" spans="1:1" ht="19.2">
      <c r="A1471" s="47">
        <v>44935</v>
      </c>
    </row>
    <row r="1472" spans="1:1" ht="19.2">
      <c r="A1472" s="47">
        <v>44936</v>
      </c>
    </row>
    <row r="1473" spans="1:1" ht="19.2">
      <c r="A1473" s="47">
        <v>44937</v>
      </c>
    </row>
    <row r="1474" spans="1:1" ht="19.2">
      <c r="A1474" s="47">
        <v>44938</v>
      </c>
    </row>
    <row r="1475" spans="1:1" ht="19.2">
      <c r="A1475" s="47">
        <v>44939</v>
      </c>
    </row>
    <row r="1476" spans="1:1" ht="19.2">
      <c r="A1476" s="47">
        <v>44940</v>
      </c>
    </row>
    <row r="1477" spans="1:1" ht="19.2">
      <c r="A1477" s="47">
        <v>44941</v>
      </c>
    </row>
    <row r="1478" spans="1:1" ht="19.2">
      <c r="A1478" s="47">
        <v>44942</v>
      </c>
    </row>
    <row r="1479" spans="1:1" ht="19.2">
      <c r="A1479" s="47">
        <v>44943</v>
      </c>
    </row>
    <row r="1480" spans="1:1" ht="19.2">
      <c r="A1480" s="47">
        <v>44944</v>
      </c>
    </row>
    <row r="1481" spans="1:1" ht="19.2">
      <c r="A1481" s="47">
        <v>44945</v>
      </c>
    </row>
    <row r="1482" spans="1:1" ht="19.2">
      <c r="A1482" s="47">
        <v>44946</v>
      </c>
    </row>
    <row r="1483" spans="1:1" ht="19.2">
      <c r="A1483" s="47">
        <v>44947</v>
      </c>
    </row>
    <row r="1484" spans="1:1" ht="19.2">
      <c r="A1484" s="47">
        <v>44948</v>
      </c>
    </row>
    <row r="1485" spans="1:1" ht="19.2">
      <c r="A1485" s="47">
        <v>44949</v>
      </c>
    </row>
    <row r="1486" spans="1:1" ht="19.2">
      <c r="A1486" s="47">
        <v>44950</v>
      </c>
    </row>
    <row r="1487" spans="1:1" ht="19.2">
      <c r="A1487" s="47">
        <v>44951</v>
      </c>
    </row>
    <row r="1488" spans="1:1" ht="19.2">
      <c r="A1488" s="47">
        <v>44952</v>
      </c>
    </row>
    <row r="1489" spans="1:1" ht="19.2">
      <c r="A1489" s="47">
        <v>44953</v>
      </c>
    </row>
    <row r="1490" spans="1:1" ht="19.2">
      <c r="A1490" s="47">
        <v>44954</v>
      </c>
    </row>
    <row r="1491" spans="1:1" ht="19.2">
      <c r="A1491" s="47">
        <v>44955</v>
      </c>
    </row>
    <row r="1492" spans="1:1" ht="19.2">
      <c r="A1492" s="47">
        <v>44956</v>
      </c>
    </row>
    <row r="1493" spans="1:1" ht="19.2">
      <c r="A1493" s="47">
        <v>44957</v>
      </c>
    </row>
    <row r="1494" spans="1:1" ht="19.2">
      <c r="A1494" s="47">
        <v>44958</v>
      </c>
    </row>
    <row r="1495" spans="1:1" ht="19.2">
      <c r="A1495" s="47">
        <v>44959</v>
      </c>
    </row>
    <row r="1496" spans="1:1" ht="19.2">
      <c r="A1496" s="47">
        <v>44960</v>
      </c>
    </row>
    <row r="1497" spans="1:1" ht="19.2">
      <c r="A1497" s="47">
        <v>44961</v>
      </c>
    </row>
    <row r="1498" spans="1:1" ht="19.2">
      <c r="A1498" s="47">
        <v>44962</v>
      </c>
    </row>
    <row r="1499" spans="1:1" ht="19.2">
      <c r="A1499" s="47">
        <v>44963</v>
      </c>
    </row>
    <row r="1500" spans="1:1" ht="19.2">
      <c r="A1500" s="47">
        <v>44964</v>
      </c>
    </row>
    <row r="1501" spans="1:1" ht="19.2">
      <c r="A1501" s="47">
        <v>44965</v>
      </c>
    </row>
    <row r="1502" spans="1:1" ht="19.2">
      <c r="A1502" s="47">
        <v>44966</v>
      </c>
    </row>
    <row r="1503" spans="1:1" ht="19.2">
      <c r="A1503" s="47">
        <v>44967</v>
      </c>
    </row>
    <row r="1504" spans="1:1" ht="19.2">
      <c r="A1504" s="47">
        <v>44968</v>
      </c>
    </row>
    <row r="1505" spans="1:1" ht="19.2">
      <c r="A1505" s="47">
        <v>44969</v>
      </c>
    </row>
    <row r="1506" spans="1:1" ht="19.2">
      <c r="A1506" s="47">
        <v>44970</v>
      </c>
    </row>
    <row r="1507" spans="1:1" ht="19.2">
      <c r="A1507" s="47">
        <v>44971</v>
      </c>
    </row>
    <row r="1508" spans="1:1" ht="19.2">
      <c r="A1508" s="47">
        <v>44972</v>
      </c>
    </row>
    <row r="1509" spans="1:1" ht="19.2">
      <c r="A1509" s="47">
        <v>44973</v>
      </c>
    </row>
    <row r="1510" spans="1:1" ht="19.2">
      <c r="A1510" s="47">
        <v>44974</v>
      </c>
    </row>
    <row r="1511" spans="1:1" ht="19.2">
      <c r="A1511" s="47">
        <v>44975</v>
      </c>
    </row>
    <row r="1512" spans="1:1" ht="19.2">
      <c r="A1512" s="47">
        <v>44976</v>
      </c>
    </row>
    <row r="1513" spans="1:1" ht="19.2">
      <c r="A1513" s="47">
        <v>44977</v>
      </c>
    </row>
    <row r="1514" spans="1:1" ht="19.2">
      <c r="A1514" s="47">
        <v>44978</v>
      </c>
    </row>
    <row r="1515" spans="1:1" ht="19.2">
      <c r="A1515" s="47">
        <v>44979</v>
      </c>
    </row>
    <row r="1516" spans="1:1" ht="19.2">
      <c r="A1516" s="47">
        <v>44980</v>
      </c>
    </row>
    <row r="1517" spans="1:1" ht="19.2">
      <c r="A1517" s="47">
        <v>44981</v>
      </c>
    </row>
    <row r="1518" spans="1:1" ht="19.2">
      <c r="A1518" s="47">
        <v>44982</v>
      </c>
    </row>
    <row r="1519" spans="1:1" ht="19.2">
      <c r="A1519" s="47">
        <v>44983</v>
      </c>
    </row>
    <row r="1520" spans="1:1" ht="19.2">
      <c r="A1520" s="47">
        <v>44984</v>
      </c>
    </row>
    <row r="1521" spans="1:1" ht="19.2">
      <c r="A1521" s="47">
        <v>44985</v>
      </c>
    </row>
    <row r="1522" spans="1:1" ht="19.2">
      <c r="A1522" s="47">
        <v>44986</v>
      </c>
    </row>
    <row r="1523" spans="1:1" ht="19.2">
      <c r="A1523" s="47">
        <v>44987</v>
      </c>
    </row>
    <row r="1524" spans="1:1" ht="19.2">
      <c r="A1524" s="47">
        <v>44988</v>
      </c>
    </row>
    <row r="1525" spans="1:1" ht="19.2">
      <c r="A1525" s="47">
        <v>44989</v>
      </c>
    </row>
    <row r="1526" spans="1:1" ht="19.2">
      <c r="A1526" s="47">
        <v>44990</v>
      </c>
    </row>
    <row r="1527" spans="1:1" ht="19.2">
      <c r="A1527" s="47">
        <v>44991</v>
      </c>
    </row>
    <row r="1528" spans="1:1" ht="19.2">
      <c r="A1528" s="47">
        <v>44992</v>
      </c>
    </row>
    <row r="1529" spans="1:1" ht="19.2">
      <c r="A1529" s="47">
        <v>44993</v>
      </c>
    </row>
    <row r="1530" spans="1:1" ht="19.2">
      <c r="A1530" s="47">
        <v>44994</v>
      </c>
    </row>
    <row r="1531" spans="1:1" ht="19.2">
      <c r="A1531" s="47">
        <v>44995</v>
      </c>
    </row>
    <row r="1532" spans="1:1" ht="19.2">
      <c r="A1532" s="47">
        <v>44996</v>
      </c>
    </row>
    <row r="1533" spans="1:1" ht="19.2">
      <c r="A1533" s="47">
        <v>44997</v>
      </c>
    </row>
    <row r="1534" spans="1:1" ht="19.2">
      <c r="A1534" s="47">
        <v>44998</v>
      </c>
    </row>
    <row r="1535" spans="1:1" ht="19.2">
      <c r="A1535" s="47">
        <v>44999</v>
      </c>
    </row>
    <row r="1536" spans="1:1" ht="19.2">
      <c r="A1536" s="47">
        <v>45000</v>
      </c>
    </row>
    <row r="1537" spans="1:1" ht="19.2">
      <c r="A1537" s="47">
        <v>45001</v>
      </c>
    </row>
    <row r="1538" spans="1:1" ht="19.2">
      <c r="A1538" s="47">
        <v>45002</v>
      </c>
    </row>
    <row r="1539" spans="1:1" ht="19.2">
      <c r="A1539" s="47">
        <v>45003</v>
      </c>
    </row>
    <row r="1540" spans="1:1" ht="19.2">
      <c r="A1540" s="47">
        <v>45004</v>
      </c>
    </row>
    <row r="1541" spans="1:1" ht="19.2">
      <c r="A1541" s="47">
        <v>45005</v>
      </c>
    </row>
    <row r="1542" spans="1:1" ht="19.2">
      <c r="A1542" s="47">
        <v>45006</v>
      </c>
    </row>
    <row r="1543" spans="1:1" ht="19.2">
      <c r="A1543" s="47">
        <v>45007</v>
      </c>
    </row>
    <row r="1544" spans="1:1" ht="19.2">
      <c r="A1544" s="47">
        <v>45008</v>
      </c>
    </row>
    <row r="1545" spans="1:1" ht="19.2">
      <c r="A1545" s="47">
        <v>45009</v>
      </c>
    </row>
    <row r="1546" spans="1:1" ht="19.2">
      <c r="A1546" s="47">
        <v>45010</v>
      </c>
    </row>
    <row r="1547" spans="1:1" ht="19.2">
      <c r="A1547" s="47">
        <v>45011</v>
      </c>
    </row>
    <row r="1548" spans="1:1" ht="19.2">
      <c r="A1548" s="47">
        <v>45012</v>
      </c>
    </row>
    <row r="1549" spans="1:1" ht="19.2">
      <c r="A1549" s="47">
        <v>45013</v>
      </c>
    </row>
    <row r="1550" spans="1:1" ht="19.2">
      <c r="A1550" s="47">
        <v>45014</v>
      </c>
    </row>
    <row r="1551" spans="1:1" ht="19.2">
      <c r="A1551" s="47">
        <v>45015</v>
      </c>
    </row>
    <row r="1552" spans="1:1" ht="19.2">
      <c r="A1552" s="47">
        <v>45016</v>
      </c>
    </row>
    <row r="1553" spans="1:1" ht="19.2">
      <c r="A1553" s="47">
        <v>45017</v>
      </c>
    </row>
    <row r="1554" spans="1:1" ht="19.2">
      <c r="A1554" s="47">
        <v>45018</v>
      </c>
    </row>
    <row r="1555" spans="1:1" ht="19.2">
      <c r="A1555" s="47">
        <v>45019</v>
      </c>
    </row>
    <row r="1556" spans="1:1" ht="19.2">
      <c r="A1556" s="47">
        <v>45020</v>
      </c>
    </row>
    <row r="1557" spans="1:1" ht="19.2">
      <c r="A1557" s="47">
        <v>45021</v>
      </c>
    </row>
    <row r="1558" spans="1:1" ht="19.2">
      <c r="A1558" s="47">
        <v>45022</v>
      </c>
    </row>
    <row r="1559" spans="1:1" ht="19.2">
      <c r="A1559" s="47">
        <v>45023</v>
      </c>
    </row>
    <row r="1560" spans="1:1" ht="19.2">
      <c r="A1560" s="47">
        <v>45024</v>
      </c>
    </row>
    <row r="1561" spans="1:1" ht="19.2">
      <c r="A1561" s="47">
        <v>45025</v>
      </c>
    </row>
    <row r="1562" spans="1:1" ht="19.2">
      <c r="A1562" s="47">
        <v>45026</v>
      </c>
    </row>
    <row r="1563" spans="1:1" ht="19.2">
      <c r="A1563" s="47">
        <v>45027</v>
      </c>
    </row>
    <row r="1564" spans="1:1" ht="19.2">
      <c r="A1564" s="47">
        <v>45028</v>
      </c>
    </row>
    <row r="1565" spans="1:1" ht="19.2">
      <c r="A1565" s="47">
        <v>45029</v>
      </c>
    </row>
    <row r="1566" spans="1:1" ht="19.2">
      <c r="A1566" s="47">
        <v>45030</v>
      </c>
    </row>
    <row r="1567" spans="1:1" ht="19.2">
      <c r="A1567" s="47">
        <v>45031</v>
      </c>
    </row>
    <row r="1568" spans="1:1" ht="19.2">
      <c r="A1568" s="47">
        <v>45032</v>
      </c>
    </row>
    <row r="1569" spans="1:1" ht="19.2">
      <c r="A1569" s="47">
        <v>45033</v>
      </c>
    </row>
    <row r="1570" spans="1:1" ht="19.2">
      <c r="A1570" s="47">
        <v>45034</v>
      </c>
    </row>
    <row r="1571" spans="1:1" ht="19.2">
      <c r="A1571" s="47">
        <v>45035</v>
      </c>
    </row>
    <row r="1572" spans="1:1" ht="19.2">
      <c r="A1572" s="47">
        <v>45036</v>
      </c>
    </row>
    <row r="1573" spans="1:1" ht="19.2">
      <c r="A1573" s="47">
        <v>45037</v>
      </c>
    </row>
    <row r="1574" spans="1:1" ht="19.2">
      <c r="A1574" s="47">
        <v>45038</v>
      </c>
    </row>
    <row r="1575" spans="1:1" ht="19.2">
      <c r="A1575" s="47">
        <v>45039</v>
      </c>
    </row>
    <row r="1576" spans="1:1" ht="19.2">
      <c r="A1576" s="47">
        <v>45040</v>
      </c>
    </row>
    <row r="1577" spans="1:1" ht="19.2">
      <c r="A1577" s="47">
        <v>45041</v>
      </c>
    </row>
    <row r="1578" spans="1:1" ht="19.2">
      <c r="A1578" s="47">
        <v>45042</v>
      </c>
    </row>
    <row r="1579" spans="1:1" ht="19.2">
      <c r="A1579" s="47">
        <v>45043</v>
      </c>
    </row>
    <row r="1580" spans="1:1" ht="19.2">
      <c r="A1580" s="47">
        <v>45044</v>
      </c>
    </row>
    <row r="1581" spans="1:1" ht="19.2">
      <c r="A1581" s="47">
        <v>45045</v>
      </c>
    </row>
    <row r="1582" spans="1:1" ht="19.2">
      <c r="A1582" s="47">
        <v>45046</v>
      </c>
    </row>
    <row r="1583" spans="1:1" ht="19.2">
      <c r="A1583" s="47">
        <v>45047</v>
      </c>
    </row>
    <row r="1584" spans="1:1" ht="19.2">
      <c r="A1584" s="47">
        <v>45048</v>
      </c>
    </row>
    <row r="1585" spans="1:1" ht="19.2">
      <c r="A1585" s="47">
        <v>45049</v>
      </c>
    </row>
    <row r="1586" spans="1:1" ht="19.2">
      <c r="A1586" s="47">
        <v>45050</v>
      </c>
    </row>
    <row r="1587" spans="1:1" ht="19.2">
      <c r="A1587" s="47">
        <v>45051</v>
      </c>
    </row>
    <row r="1588" spans="1:1" ht="19.2">
      <c r="A1588" s="47">
        <v>45052</v>
      </c>
    </row>
    <row r="1589" spans="1:1" ht="19.2">
      <c r="A1589" s="47">
        <v>45053</v>
      </c>
    </row>
    <row r="1590" spans="1:1" ht="19.2">
      <c r="A1590" s="47">
        <v>45054</v>
      </c>
    </row>
    <row r="1591" spans="1:1" ht="19.2">
      <c r="A1591" s="47">
        <v>45055</v>
      </c>
    </row>
    <row r="1592" spans="1:1" ht="19.2">
      <c r="A1592" s="47">
        <v>45056</v>
      </c>
    </row>
    <row r="1593" spans="1:1" ht="19.2">
      <c r="A1593" s="47">
        <v>45057</v>
      </c>
    </row>
    <row r="1594" spans="1:1" ht="19.2">
      <c r="A1594" s="47">
        <v>45058</v>
      </c>
    </row>
    <row r="1595" spans="1:1" ht="19.2">
      <c r="A1595" s="47">
        <v>45059</v>
      </c>
    </row>
    <row r="1596" spans="1:1" ht="19.2">
      <c r="A1596" s="47">
        <v>45060</v>
      </c>
    </row>
    <row r="1597" spans="1:1" ht="19.2">
      <c r="A1597" s="47">
        <v>45061</v>
      </c>
    </row>
    <row r="1598" spans="1:1" ht="19.2">
      <c r="A1598" s="47">
        <v>45062</v>
      </c>
    </row>
    <row r="1599" spans="1:1" ht="19.2">
      <c r="A1599" s="47">
        <v>45063</v>
      </c>
    </row>
    <row r="1600" spans="1:1" ht="19.2">
      <c r="A1600" s="47">
        <v>45064</v>
      </c>
    </row>
    <row r="1601" spans="1:1" ht="19.2">
      <c r="A1601" s="47">
        <v>45065</v>
      </c>
    </row>
    <row r="1602" spans="1:1" ht="19.2">
      <c r="A1602" s="47">
        <v>45066</v>
      </c>
    </row>
    <row r="1603" spans="1:1" ht="19.2">
      <c r="A1603" s="47">
        <v>45067</v>
      </c>
    </row>
    <row r="1604" spans="1:1" ht="19.2">
      <c r="A1604" s="47">
        <v>45068</v>
      </c>
    </row>
    <row r="1605" spans="1:1" ht="19.2">
      <c r="A1605" s="47">
        <v>45069</v>
      </c>
    </row>
    <row r="1606" spans="1:1" ht="19.2">
      <c r="A1606" s="47">
        <v>45070</v>
      </c>
    </row>
    <row r="1607" spans="1:1" ht="19.2">
      <c r="A1607" s="47">
        <v>45071</v>
      </c>
    </row>
    <row r="1608" spans="1:1" ht="19.2">
      <c r="A1608" s="47">
        <v>45072</v>
      </c>
    </row>
    <row r="1609" spans="1:1" ht="19.2">
      <c r="A1609" s="47">
        <v>45073</v>
      </c>
    </row>
    <row r="1610" spans="1:1" ht="19.2">
      <c r="A1610" s="47">
        <v>45074</v>
      </c>
    </row>
    <row r="1611" spans="1:1" ht="19.2">
      <c r="A1611" s="47">
        <v>45075</v>
      </c>
    </row>
    <row r="1612" spans="1:1" ht="19.2">
      <c r="A1612" s="47">
        <v>45076</v>
      </c>
    </row>
    <row r="1613" spans="1:1" ht="19.2">
      <c r="A1613" s="47">
        <v>45077</v>
      </c>
    </row>
    <row r="1614" spans="1:1" ht="19.2">
      <c r="A1614" s="47">
        <v>45078</v>
      </c>
    </row>
    <row r="1615" spans="1:1" ht="19.2">
      <c r="A1615" s="47">
        <v>45079</v>
      </c>
    </row>
    <row r="1616" spans="1:1" ht="19.2">
      <c r="A1616" s="47">
        <v>45080</v>
      </c>
    </row>
    <row r="1617" spans="1:1" ht="19.2">
      <c r="A1617" s="47">
        <v>45081</v>
      </c>
    </row>
    <row r="1618" spans="1:1" ht="19.2">
      <c r="A1618" s="47">
        <v>45082</v>
      </c>
    </row>
    <row r="1619" spans="1:1" ht="19.2">
      <c r="A1619" s="47">
        <v>45083</v>
      </c>
    </row>
    <row r="1620" spans="1:1" ht="19.2">
      <c r="A1620" s="47">
        <v>45084</v>
      </c>
    </row>
    <row r="1621" spans="1:1" ht="19.2">
      <c r="A1621" s="47">
        <v>45085</v>
      </c>
    </row>
    <row r="1622" spans="1:1" ht="19.2">
      <c r="A1622" s="47">
        <v>45086</v>
      </c>
    </row>
    <row r="1623" spans="1:1" ht="19.2">
      <c r="A1623" s="47">
        <v>45087</v>
      </c>
    </row>
    <row r="1624" spans="1:1" ht="19.2">
      <c r="A1624" s="47">
        <v>45088</v>
      </c>
    </row>
    <row r="1625" spans="1:1" ht="19.2">
      <c r="A1625" s="47">
        <v>45089</v>
      </c>
    </row>
    <row r="1626" spans="1:1" ht="19.2">
      <c r="A1626" s="47">
        <v>45090</v>
      </c>
    </row>
    <row r="1627" spans="1:1" ht="19.2">
      <c r="A1627" s="47">
        <v>45091</v>
      </c>
    </row>
    <row r="1628" spans="1:1" ht="19.2">
      <c r="A1628" s="47">
        <v>45092</v>
      </c>
    </row>
    <row r="1629" spans="1:1" ht="19.2">
      <c r="A1629" s="47">
        <v>45093</v>
      </c>
    </row>
    <row r="1630" spans="1:1" ht="19.2">
      <c r="A1630" s="47">
        <v>45094</v>
      </c>
    </row>
    <row r="1631" spans="1:1" ht="19.2">
      <c r="A1631" s="47">
        <v>45095</v>
      </c>
    </row>
    <row r="1632" spans="1:1" ht="19.2">
      <c r="A1632" s="47">
        <v>45096</v>
      </c>
    </row>
    <row r="1633" spans="1:1" ht="19.2">
      <c r="A1633" s="47">
        <v>45097</v>
      </c>
    </row>
    <row r="1634" spans="1:1" ht="19.2">
      <c r="A1634" s="47">
        <v>45098</v>
      </c>
    </row>
    <row r="1635" spans="1:1" ht="19.2">
      <c r="A1635" s="47">
        <v>45099</v>
      </c>
    </row>
    <row r="1636" spans="1:1" ht="19.2">
      <c r="A1636" s="47">
        <v>45100</v>
      </c>
    </row>
    <row r="1637" spans="1:1" ht="19.2">
      <c r="A1637" s="47">
        <v>45101</v>
      </c>
    </row>
    <row r="1638" spans="1:1" ht="19.2">
      <c r="A1638" s="47">
        <v>45102</v>
      </c>
    </row>
    <row r="1639" spans="1:1" ht="19.2">
      <c r="A1639" s="47">
        <v>45103</v>
      </c>
    </row>
    <row r="1640" spans="1:1" ht="19.2">
      <c r="A1640" s="47">
        <v>45104</v>
      </c>
    </row>
    <row r="1641" spans="1:1" ht="19.2">
      <c r="A1641" s="47">
        <v>45105</v>
      </c>
    </row>
    <row r="1642" spans="1:1" ht="19.2">
      <c r="A1642" s="47">
        <v>45106</v>
      </c>
    </row>
    <row r="1643" spans="1:1" ht="19.2">
      <c r="A1643" s="47">
        <v>45107</v>
      </c>
    </row>
    <row r="1644" spans="1:1" ht="19.2">
      <c r="A1644" s="47">
        <v>45108</v>
      </c>
    </row>
    <row r="1645" spans="1:1" ht="19.2">
      <c r="A1645" s="47">
        <v>45109</v>
      </c>
    </row>
    <row r="1646" spans="1:1" ht="19.2">
      <c r="A1646" s="47">
        <v>45110</v>
      </c>
    </row>
    <row r="1647" spans="1:1" ht="19.2">
      <c r="A1647" s="47">
        <v>45111</v>
      </c>
    </row>
    <row r="1648" spans="1:1" ht="19.2">
      <c r="A1648" s="47">
        <v>45112</v>
      </c>
    </row>
    <row r="1649" spans="1:1" ht="19.2">
      <c r="A1649" s="47">
        <v>45113</v>
      </c>
    </row>
    <row r="1650" spans="1:1" ht="19.2">
      <c r="A1650" s="47">
        <v>45114</v>
      </c>
    </row>
    <row r="1651" spans="1:1" ht="19.2">
      <c r="A1651" s="47">
        <v>45115</v>
      </c>
    </row>
    <row r="1652" spans="1:1" ht="19.2">
      <c r="A1652" s="47">
        <v>45116</v>
      </c>
    </row>
    <row r="1653" spans="1:1" ht="19.2">
      <c r="A1653" s="47">
        <v>45117</v>
      </c>
    </row>
    <row r="1654" spans="1:1" ht="19.2">
      <c r="A1654" s="47">
        <v>45118</v>
      </c>
    </row>
    <row r="1655" spans="1:1" ht="19.2">
      <c r="A1655" s="47">
        <v>45119</v>
      </c>
    </row>
    <row r="1656" spans="1:1" ht="19.2">
      <c r="A1656" s="47">
        <v>45120</v>
      </c>
    </row>
    <row r="1657" spans="1:1" ht="19.2">
      <c r="A1657" s="47">
        <v>45121</v>
      </c>
    </row>
    <row r="1658" spans="1:1" ht="19.2">
      <c r="A1658" s="47">
        <v>45122</v>
      </c>
    </row>
    <row r="1659" spans="1:1" ht="19.2">
      <c r="A1659" s="47">
        <v>45123</v>
      </c>
    </row>
    <row r="1660" spans="1:1" ht="19.2">
      <c r="A1660" s="47">
        <v>45124</v>
      </c>
    </row>
    <row r="1661" spans="1:1" ht="19.2">
      <c r="A1661" s="47">
        <v>45125</v>
      </c>
    </row>
    <row r="1662" spans="1:1" ht="19.2">
      <c r="A1662" s="47">
        <v>45126</v>
      </c>
    </row>
    <row r="1663" spans="1:1" ht="19.2">
      <c r="A1663" s="47">
        <v>45127</v>
      </c>
    </row>
    <row r="1664" spans="1:1" ht="19.2">
      <c r="A1664" s="47">
        <v>45128</v>
      </c>
    </row>
    <row r="1665" spans="1:1" ht="19.2">
      <c r="A1665" s="47">
        <v>45129</v>
      </c>
    </row>
    <row r="1666" spans="1:1" ht="19.2">
      <c r="A1666" s="47">
        <v>45130</v>
      </c>
    </row>
    <row r="1667" spans="1:1" ht="19.2">
      <c r="A1667" s="47">
        <v>45131</v>
      </c>
    </row>
    <row r="1668" spans="1:1" ht="19.2">
      <c r="A1668" s="47">
        <v>45132</v>
      </c>
    </row>
    <row r="1669" spans="1:1" ht="19.2">
      <c r="A1669" s="47">
        <v>45133</v>
      </c>
    </row>
    <row r="1670" spans="1:1" ht="19.2">
      <c r="A1670" s="47">
        <v>45134</v>
      </c>
    </row>
    <row r="1671" spans="1:1" ht="19.2">
      <c r="A1671" s="47">
        <v>45135</v>
      </c>
    </row>
    <row r="1672" spans="1:1" ht="19.2">
      <c r="A1672" s="47">
        <v>45136</v>
      </c>
    </row>
    <row r="1673" spans="1:1" ht="19.2">
      <c r="A1673" s="47">
        <v>45137</v>
      </c>
    </row>
    <row r="1674" spans="1:1" ht="19.2">
      <c r="A1674" s="47">
        <v>45138</v>
      </c>
    </row>
    <row r="1675" spans="1:1" ht="19.2">
      <c r="A1675" s="47">
        <v>45139</v>
      </c>
    </row>
    <row r="1676" spans="1:1" ht="19.2">
      <c r="A1676" s="47">
        <v>45140</v>
      </c>
    </row>
    <row r="1677" spans="1:1" ht="19.2">
      <c r="A1677" s="47">
        <v>45141</v>
      </c>
    </row>
    <row r="1678" spans="1:1" ht="19.2">
      <c r="A1678" s="47">
        <v>45142</v>
      </c>
    </row>
    <row r="1679" spans="1:1" ht="19.2">
      <c r="A1679" s="47">
        <v>45143</v>
      </c>
    </row>
    <row r="1680" spans="1:1" ht="19.2">
      <c r="A1680" s="47">
        <v>45144</v>
      </c>
    </row>
    <row r="1681" spans="1:1" ht="19.2">
      <c r="A1681" s="47">
        <v>45145</v>
      </c>
    </row>
    <row r="1682" spans="1:1" ht="19.2">
      <c r="A1682" s="47">
        <v>45146</v>
      </c>
    </row>
    <row r="1683" spans="1:1" ht="19.2">
      <c r="A1683" s="47">
        <v>45147</v>
      </c>
    </row>
    <row r="1684" spans="1:1" ht="19.2">
      <c r="A1684" s="47">
        <v>45148</v>
      </c>
    </row>
    <row r="1685" spans="1:1" ht="19.2">
      <c r="A1685" s="47">
        <v>45149</v>
      </c>
    </row>
    <row r="1686" spans="1:1" ht="19.2">
      <c r="A1686" s="47">
        <v>45150</v>
      </c>
    </row>
    <row r="1687" spans="1:1" ht="19.2">
      <c r="A1687" s="47">
        <v>45151</v>
      </c>
    </row>
    <row r="1688" spans="1:1" ht="19.2">
      <c r="A1688" s="47">
        <v>45152</v>
      </c>
    </row>
    <row r="1689" spans="1:1" ht="19.2">
      <c r="A1689" s="47">
        <v>45153</v>
      </c>
    </row>
    <row r="1690" spans="1:1" ht="19.2">
      <c r="A1690" s="47">
        <v>45154</v>
      </c>
    </row>
    <row r="1691" spans="1:1" ht="19.2">
      <c r="A1691" s="47">
        <v>45155</v>
      </c>
    </row>
    <row r="1692" spans="1:1" ht="19.2">
      <c r="A1692" s="47">
        <v>45156</v>
      </c>
    </row>
    <row r="1693" spans="1:1" ht="19.2">
      <c r="A1693" s="47">
        <v>45157</v>
      </c>
    </row>
    <row r="1694" spans="1:1" ht="19.2">
      <c r="A1694" s="47">
        <v>45158</v>
      </c>
    </row>
    <row r="1695" spans="1:1" ht="19.2">
      <c r="A1695" s="47">
        <v>45159</v>
      </c>
    </row>
    <row r="1696" spans="1:1" ht="19.2">
      <c r="A1696" s="47">
        <v>45160</v>
      </c>
    </row>
    <row r="1697" spans="1:1" ht="19.2">
      <c r="A1697" s="47">
        <v>45161</v>
      </c>
    </row>
    <row r="1698" spans="1:1" ht="19.2">
      <c r="A1698" s="47">
        <v>45162</v>
      </c>
    </row>
    <row r="1699" spans="1:1" ht="19.2">
      <c r="A1699" s="47">
        <v>45163</v>
      </c>
    </row>
    <row r="1700" spans="1:1" ht="19.2">
      <c r="A1700" s="47">
        <v>45164</v>
      </c>
    </row>
    <row r="1701" spans="1:1" ht="19.2">
      <c r="A1701" s="47">
        <v>45165</v>
      </c>
    </row>
    <row r="1702" spans="1:1" ht="19.2">
      <c r="A1702" s="47">
        <v>45166</v>
      </c>
    </row>
    <row r="1703" spans="1:1" ht="19.2">
      <c r="A1703" s="47">
        <v>45167</v>
      </c>
    </row>
    <row r="1704" spans="1:1" ht="19.2">
      <c r="A1704" s="47">
        <v>45168</v>
      </c>
    </row>
    <row r="1705" spans="1:1" ht="19.2">
      <c r="A1705" s="47">
        <v>45169</v>
      </c>
    </row>
    <row r="1706" spans="1:1" ht="19.2">
      <c r="A1706" s="47">
        <v>45170</v>
      </c>
    </row>
    <row r="1707" spans="1:1" ht="19.2">
      <c r="A1707" s="47">
        <v>45171</v>
      </c>
    </row>
    <row r="1708" spans="1:1" ht="19.2">
      <c r="A1708" s="47">
        <v>45172</v>
      </c>
    </row>
    <row r="1709" spans="1:1" ht="19.2">
      <c r="A1709" s="47">
        <v>45173</v>
      </c>
    </row>
    <row r="1710" spans="1:1" ht="19.2">
      <c r="A1710" s="47">
        <v>45174</v>
      </c>
    </row>
    <row r="1711" spans="1:1" ht="19.2">
      <c r="A1711" s="47">
        <v>45175</v>
      </c>
    </row>
    <row r="1712" spans="1:1" ht="19.2">
      <c r="A1712" s="47">
        <v>45176</v>
      </c>
    </row>
    <row r="1713" spans="1:1" ht="19.2">
      <c r="A1713" s="47">
        <v>45177</v>
      </c>
    </row>
    <row r="1714" spans="1:1" ht="19.2">
      <c r="A1714" s="47">
        <v>45178</v>
      </c>
    </row>
    <row r="1715" spans="1:1" ht="19.2">
      <c r="A1715" s="47">
        <v>45179</v>
      </c>
    </row>
    <row r="1716" spans="1:1" ht="19.2">
      <c r="A1716" s="47">
        <v>45180</v>
      </c>
    </row>
    <row r="1717" spans="1:1" ht="19.2">
      <c r="A1717" s="47">
        <v>45181</v>
      </c>
    </row>
    <row r="1718" spans="1:1" ht="19.2">
      <c r="A1718" s="47">
        <v>45182</v>
      </c>
    </row>
    <row r="1719" spans="1:1" ht="19.2">
      <c r="A1719" s="47">
        <v>45183</v>
      </c>
    </row>
    <row r="1720" spans="1:1" ht="19.2">
      <c r="A1720" s="47">
        <v>45184</v>
      </c>
    </row>
    <row r="1721" spans="1:1" ht="19.2">
      <c r="A1721" s="47">
        <v>45185</v>
      </c>
    </row>
    <row r="1722" spans="1:1" ht="19.2">
      <c r="A1722" s="47">
        <v>45186</v>
      </c>
    </row>
    <row r="1723" spans="1:1" ht="19.2">
      <c r="A1723" s="47">
        <v>45187</v>
      </c>
    </row>
    <row r="1724" spans="1:1" ht="19.2">
      <c r="A1724" s="47">
        <v>45188</v>
      </c>
    </row>
    <row r="1725" spans="1:1" ht="19.2">
      <c r="A1725" s="47">
        <v>45189</v>
      </c>
    </row>
    <row r="1726" spans="1:1" ht="19.2">
      <c r="A1726" s="47">
        <v>45190</v>
      </c>
    </row>
    <row r="1727" spans="1:1" ht="19.2">
      <c r="A1727" s="47">
        <v>45191</v>
      </c>
    </row>
    <row r="1728" spans="1:1" ht="19.2">
      <c r="A1728" s="47">
        <v>45192</v>
      </c>
    </row>
    <row r="1729" spans="1:1" ht="19.2">
      <c r="A1729" s="47">
        <v>45193</v>
      </c>
    </row>
    <row r="1730" spans="1:1" ht="19.2">
      <c r="A1730" s="47">
        <v>45194</v>
      </c>
    </row>
    <row r="1731" spans="1:1" ht="19.2">
      <c r="A1731" s="47">
        <v>45195</v>
      </c>
    </row>
    <row r="1732" spans="1:1" ht="19.2">
      <c r="A1732" s="47">
        <v>45196</v>
      </c>
    </row>
    <row r="1733" spans="1:1" ht="19.2">
      <c r="A1733" s="47">
        <v>45197</v>
      </c>
    </row>
    <row r="1734" spans="1:1" ht="19.2">
      <c r="A1734" s="47">
        <v>45198</v>
      </c>
    </row>
    <row r="1735" spans="1:1" ht="19.2">
      <c r="A1735" s="47">
        <v>45199</v>
      </c>
    </row>
    <row r="1736" spans="1:1" ht="19.2">
      <c r="A1736" s="47">
        <v>45200</v>
      </c>
    </row>
    <row r="1737" spans="1:1" ht="19.2">
      <c r="A1737" s="47">
        <v>45201</v>
      </c>
    </row>
    <row r="1738" spans="1:1" ht="19.2">
      <c r="A1738" s="47">
        <v>45202</v>
      </c>
    </row>
    <row r="1739" spans="1:1" ht="19.2">
      <c r="A1739" s="47">
        <v>45203</v>
      </c>
    </row>
    <row r="1740" spans="1:1" ht="19.2">
      <c r="A1740" s="47">
        <v>45204</v>
      </c>
    </row>
    <row r="1741" spans="1:1" ht="19.2">
      <c r="A1741" s="47">
        <v>45205</v>
      </c>
    </row>
    <row r="1742" spans="1:1" ht="19.2">
      <c r="A1742" s="47">
        <v>45206</v>
      </c>
    </row>
    <row r="1743" spans="1:1" ht="19.2">
      <c r="A1743" s="47">
        <v>45207</v>
      </c>
    </row>
    <row r="1744" spans="1:1" ht="19.2">
      <c r="A1744" s="47">
        <v>45208</v>
      </c>
    </row>
    <row r="1745" spans="1:1" ht="19.2">
      <c r="A1745" s="47">
        <v>45209</v>
      </c>
    </row>
    <row r="1746" spans="1:1" ht="19.2">
      <c r="A1746" s="47">
        <v>45210</v>
      </c>
    </row>
    <row r="1747" spans="1:1" ht="19.2">
      <c r="A1747" s="47">
        <v>45211</v>
      </c>
    </row>
    <row r="1748" spans="1:1" ht="19.2">
      <c r="A1748" s="47">
        <v>45212</v>
      </c>
    </row>
    <row r="1749" spans="1:1" ht="19.2">
      <c r="A1749" s="47">
        <v>45213</v>
      </c>
    </row>
    <row r="1750" spans="1:1" ht="19.2">
      <c r="A1750" s="47">
        <v>45214</v>
      </c>
    </row>
    <row r="1751" spans="1:1" ht="19.2">
      <c r="A1751" s="47">
        <v>45215</v>
      </c>
    </row>
    <row r="1752" spans="1:1" ht="19.2">
      <c r="A1752" s="47">
        <v>45216</v>
      </c>
    </row>
    <row r="1753" spans="1:1" ht="19.2">
      <c r="A1753" s="47">
        <v>45217</v>
      </c>
    </row>
    <row r="1754" spans="1:1" ht="19.2">
      <c r="A1754" s="47">
        <v>45218</v>
      </c>
    </row>
    <row r="1755" spans="1:1" ht="19.2">
      <c r="A1755" s="47">
        <v>45219</v>
      </c>
    </row>
    <row r="1756" spans="1:1" ht="19.2">
      <c r="A1756" s="47">
        <v>45220</v>
      </c>
    </row>
    <row r="1757" spans="1:1" ht="19.2">
      <c r="A1757" s="47">
        <v>45221</v>
      </c>
    </row>
    <row r="1758" spans="1:1" ht="19.2">
      <c r="A1758" s="47">
        <v>45222</v>
      </c>
    </row>
    <row r="1759" spans="1:1" ht="19.2">
      <c r="A1759" s="47">
        <v>45223</v>
      </c>
    </row>
    <row r="1760" spans="1:1" ht="19.2">
      <c r="A1760" s="47">
        <v>45224</v>
      </c>
    </row>
    <row r="1761" spans="1:1" ht="19.2">
      <c r="A1761" s="47">
        <v>45225</v>
      </c>
    </row>
    <row r="1762" spans="1:1" ht="19.2">
      <c r="A1762" s="47">
        <v>45226</v>
      </c>
    </row>
    <row r="1763" spans="1:1" ht="19.2">
      <c r="A1763" s="47">
        <v>45227</v>
      </c>
    </row>
    <row r="1764" spans="1:1" ht="19.2">
      <c r="A1764" s="47">
        <v>45228</v>
      </c>
    </row>
    <row r="1765" spans="1:1" ht="19.2">
      <c r="A1765" s="47">
        <v>45229</v>
      </c>
    </row>
    <row r="1766" spans="1:1" ht="19.2">
      <c r="A1766" s="47">
        <v>45230</v>
      </c>
    </row>
    <row r="1767" spans="1:1" ht="19.2">
      <c r="A1767" s="47">
        <v>45231</v>
      </c>
    </row>
    <row r="1768" spans="1:1" ht="19.2">
      <c r="A1768" s="47">
        <v>45232</v>
      </c>
    </row>
    <row r="1769" spans="1:1" ht="19.2">
      <c r="A1769" s="47">
        <v>45233</v>
      </c>
    </row>
    <row r="1770" spans="1:1" ht="19.2">
      <c r="A1770" s="47">
        <v>45234</v>
      </c>
    </row>
    <row r="1771" spans="1:1" ht="19.2">
      <c r="A1771" s="47">
        <v>45235</v>
      </c>
    </row>
    <row r="1772" spans="1:1" ht="19.2">
      <c r="A1772" s="47">
        <v>45236</v>
      </c>
    </row>
    <row r="1773" spans="1:1" ht="19.2">
      <c r="A1773" s="47">
        <v>45237</v>
      </c>
    </row>
    <row r="1774" spans="1:1" ht="19.2">
      <c r="A1774" s="47">
        <v>45238</v>
      </c>
    </row>
    <row r="1775" spans="1:1" ht="19.2">
      <c r="A1775" s="47">
        <v>45239</v>
      </c>
    </row>
    <row r="1776" spans="1:1" ht="19.2">
      <c r="A1776" s="47">
        <v>45240</v>
      </c>
    </row>
    <row r="1777" spans="1:1" ht="19.2">
      <c r="A1777" s="47">
        <v>45241</v>
      </c>
    </row>
    <row r="1778" spans="1:1" ht="19.2">
      <c r="A1778" s="47">
        <v>45242</v>
      </c>
    </row>
    <row r="1779" spans="1:1" ht="19.2">
      <c r="A1779" s="47">
        <v>45243</v>
      </c>
    </row>
    <row r="1780" spans="1:1" ht="19.2">
      <c r="A1780" s="47">
        <v>45244</v>
      </c>
    </row>
    <row r="1781" spans="1:1" ht="19.2">
      <c r="A1781" s="47">
        <v>45245</v>
      </c>
    </row>
    <row r="1782" spans="1:1" ht="19.2">
      <c r="A1782" s="47">
        <v>45246</v>
      </c>
    </row>
    <row r="1783" spans="1:1" ht="19.2">
      <c r="A1783" s="47">
        <v>45247</v>
      </c>
    </row>
    <row r="1784" spans="1:1" ht="19.2">
      <c r="A1784" s="47">
        <v>45248</v>
      </c>
    </row>
    <row r="1785" spans="1:1" ht="19.2">
      <c r="A1785" s="47">
        <v>45249</v>
      </c>
    </row>
    <row r="1786" spans="1:1" ht="19.2">
      <c r="A1786" s="47">
        <v>45250</v>
      </c>
    </row>
    <row r="1787" spans="1:1" ht="19.2">
      <c r="A1787" s="47">
        <v>45251</v>
      </c>
    </row>
    <row r="1788" spans="1:1" ht="19.2">
      <c r="A1788" s="47">
        <v>45252</v>
      </c>
    </row>
    <row r="1789" spans="1:1" ht="19.2">
      <c r="A1789" s="47">
        <v>45253</v>
      </c>
    </row>
    <row r="1790" spans="1:1" ht="19.2">
      <c r="A1790" s="47">
        <v>45254</v>
      </c>
    </row>
    <row r="1791" spans="1:1" ht="19.2">
      <c r="A1791" s="47">
        <v>45255</v>
      </c>
    </row>
    <row r="1792" spans="1:1" ht="19.2">
      <c r="A1792" s="47">
        <v>45256</v>
      </c>
    </row>
    <row r="1793" spans="1:1" ht="19.2">
      <c r="A1793" s="47">
        <v>45257</v>
      </c>
    </row>
    <row r="1794" spans="1:1" ht="19.2">
      <c r="A1794" s="47">
        <v>45258</v>
      </c>
    </row>
    <row r="1795" spans="1:1" ht="19.2">
      <c r="A1795" s="47">
        <v>45259</v>
      </c>
    </row>
    <row r="1796" spans="1:1" ht="19.2">
      <c r="A1796" s="47">
        <v>45260</v>
      </c>
    </row>
    <row r="1797" spans="1:1" ht="19.2">
      <c r="A1797" s="47">
        <v>45261</v>
      </c>
    </row>
    <row r="1798" spans="1:1" ht="19.2">
      <c r="A1798" s="47">
        <v>45262</v>
      </c>
    </row>
    <row r="1799" spans="1:1" ht="19.2">
      <c r="A1799" s="47">
        <v>45263</v>
      </c>
    </row>
    <row r="1800" spans="1:1" ht="19.2">
      <c r="A1800" s="47">
        <v>45264</v>
      </c>
    </row>
    <row r="1801" spans="1:1" ht="19.2">
      <c r="A1801" s="47">
        <v>45265</v>
      </c>
    </row>
    <row r="1802" spans="1:1" ht="19.2">
      <c r="A1802" s="47">
        <v>45266</v>
      </c>
    </row>
    <row r="1803" spans="1:1" ht="19.2">
      <c r="A1803" s="47">
        <v>45267</v>
      </c>
    </row>
    <row r="1804" spans="1:1" ht="19.2">
      <c r="A1804" s="47">
        <v>45268</v>
      </c>
    </row>
    <row r="1805" spans="1:1" ht="19.2">
      <c r="A1805" s="47">
        <v>45269</v>
      </c>
    </row>
    <row r="1806" spans="1:1" ht="19.2">
      <c r="A1806" s="47">
        <v>45270</v>
      </c>
    </row>
    <row r="1807" spans="1:1" ht="19.2">
      <c r="A1807" s="47">
        <v>45271</v>
      </c>
    </row>
    <row r="1808" spans="1:1" ht="19.2">
      <c r="A1808" s="47">
        <v>45272</v>
      </c>
    </row>
    <row r="1809" spans="1:1" ht="19.2">
      <c r="A1809" s="47">
        <v>45273</v>
      </c>
    </row>
    <row r="1810" spans="1:1" ht="19.2">
      <c r="A1810" s="47">
        <v>45274</v>
      </c>
    </row>
    <row r="1811" spans="1:1" ht="19.2">
      <c r="A1811" s="47">
        <v>45275</v>
      </c>
    </row>
    <row r="1812" spans="1:1" ht="19.2">
      <c r="A1812" s="47">
        <v>45276</v>
      </c>
    </row>
    <row r="1813" spans="1:1" ht="19.2">
      <c r="A1813" s="47">
        <v>45277</v>
      </c>
    </row>
    <row r="1814" spans="1:1" ht="19.2">
      <c r="A1814" s="47">
        <v>45278</v>
      </c>
    </row>
    <row r="1815" spans="1:1" ht="19.2">
      <c r="A1815" s="47">
        <v>45279</v>
      </c>
    </row>
    <row r="1816" spans="1:1" ht="19.2">
      <c r="A1816" s="47">
        <v>45280</v>
      </c>
    </row>
    <row r="1817" spans="1:1" ht="19.2">
      <c r="A1817" s="47">
        <v>45281</v>
      </c>
    </row>
    <row r="1818" spans="1:1" ht="19.2">
      <c r="A1818" s="47">
        <v>45282</v>
      </c>
    </row>
    <row r="1819" spans="1:1" ht="19.2">
      <c r="A1819" s="47">
        <v>45283</v>
      </c>
    </row>
    <row r="1820" spans="1:1" ht="19.2">
      <c r="A1820" s="47">
        <v>45284</v>
      </c>
    </row>
    <row r="1821" spans="1:1" ht="19.2">
      <c r="A1821" s="47">
        <v>45285</v>
      </c>
    </row>
    <row r="1822" spans="1:1" ht="19.2">
      <c r="A1822" s="47">
        <v>45286</v>
      </c>
    </row>
    <row r="1823" spans="1:1" ht="19.2">
      <c r="A1823" s="47">
        <v>45287</v>
      </c>
    </row>
    <row r="1824" spans="1:1" ht="19.2">
      <c r="A1824" s="47">
        <v>45288</v>
      </c>
    </row>
    <row r="1825" spans="1:1" ht="19.2">
      <c r="A1825" s="47">
        <v>45289</v>
      </c>
    </row>
    <row r="1826" spans="1:1" ht="19.2">
      <c r="A1826" s="47">
        <v>45290</v>
      </c>
    </row>
    <row r="1827" spans="1:1" ht="19.2">
      <c r="A1827" s="47">
        <v>45291</v>
      </c>
    </row>
    <row r="1828" spans="1:1" ht="19.2">
      <c r="A1828" s="47">
        <v>45292</v>
      </c>
    </row>
    <row r="1829" spans="1:1" ht="19.2">
      <c r="A1829" s="47">
        <v>45293</v>
      </c>
    </row>
    <row r="1830" spans="1:1" ht="19.2">
      <c r="A1830" s="47">
        <v>45294</v>
      </c>
    </row>
    <row r="1831" spans="1:1" ht="19.2">
      <c r="A1831" s="47">
        <v>45295</v>
      </c>
    </row>
    <row r="1832" spans="1:1" ht="19.2">
      <c r="A1832" s="47">
        <v>45296</v>
      </c>
    </row>
    <row r="1833" spans="1:1" ht="19.2">
      <c r="A1833" s="47">
        <v>45297</v>
      </c>
    </row>
    <row r="1834" spans="1:1" ht="19.2">
      <c r="A1834" s="47">
        <v>45298</v>
      </c>
    </row>
    <row r="1835" spans="1:1" ht="19.2">
      <c r="A1835" s="47">
        <v>45299</v>
      </c>
    </row>
    <row r="1836" spans="1:1" ht="19.2">
      <c r="A1836" s="47">
        <v>45300</v>
      </c>
    </row>
    <row r="1837" spans="1:1" ht="19.2">
      <c r="A1837" s="47">
        <v>45301</v>
      </c>
    </row>
    <row r="1838" spans="1:1" ht="19.2">
      <c r="A1838" s="47">
        <v>45302</v>
      </c>
    </row>
    <row r="1839" spans="1:1" ht="19.2">
      <c r="A1839" s="47">
        <v>45303</v>
      </c>
    </row>
    <row r="1840" spans="1:1" ht="19.2">
      <c r="A1840" s="47">
        <v>45304</v>
      </c>
    </row>
    <row r="1841" spans="1:1" ht="19.2">
      <c r="A1841" s="47">
        <v>45305</v>
      </c>
    </row>
    <row r="1842" spans="1:1" ht="19.2">
      <c r="A1842" s="47">
        <v>45306</v>
      </c>
    </row>
    <row r="1843" spans="1:1" ht="19.2">
      <c r="A1843" s="47">
        <v>45307</v>
      </c>
    </row>
    <row r="1844" spans="1:1" ht="19.2">
      <c r="A1844" s="47">
        <v>45308</v>
      </c>
    </row>
    <row r="1845" spans="1:1" ht="19.2">
      <c r="A1845" s="47">
        <v>45309</v>
      </c>
    </row>
    <row r="1846" spans="1:1" ht="19.2">
      <c r="A1846" s="47">
        <v>45310</v>
      </c>
    </row>
    <row r="1847" spans="1:1" ht="19.2">
      <c r="A1847" s="47">
        <v>45311</v>
      </c>
    </row>
    <row r="1848" spans="1:1" ht="19.2">
      <c r="A1848" s="47">
        <v>45312</v>
      </c>
    </row>
    <row r="1849" spans="1:1" ht="19.2">
      <c r="A1849" s="47">
        <v>45313</v>
      </c>
    </row>
    <row r="1850" spans="1:1" ht="19.2">
      <c r="A1850" s="47">
        <v>45314</v>
      </c>
    </row>
    <row r="1851" spans="1:1" ht="19.2">
      <c r="A1851" s="47">
        <v>45315</v>
      </c>
    </row>
    <row r="1852" spans="1:1" ht="19.2">
      <c r="A1852" s="47">
        <v>45316</v>
      </c>
    </row>
    <row r="1853" spans="1:1" ht="19.2">
      <c r="A1853" s="47">
        <v>45317</v>
      </c>
    </row>
    <row r="1854" spans="1:1" ht="19.2">
      <c r="A1854" s="47">
        <v>45318</v>
      </c>
    </row>
    <row r="1855" spans="1:1" ht="19.2">
      <c r="A1855" s="47">
        <v>45319</v>
      </c>
    </row>
    <row r="1856" spans="1:1" ht="19.2">
      <c r="A1856" s="47">
        <v>45320</v>
      </c>
    </row>
    <row r="1857" spans="1:1" ht="19.2">
      <c r="A1857" s="47">
        <v>45321</v>
      </c>
    </row>
    <row r="1858" spans="1:1" ht="19.2">
      <c r="A1858" s="47">
        <v>45322</v>
      </c>
    </row>
    <row r="1859" spans="1:1" ht="19.2">
      <c r="A1859" s="47">
        <v>45323</v>
      </c>
    </row>
    <row r="1860" spans="1:1" ht="19.2">
      <c r="A1860" s="47">
        <v>45324</v>
      </c>
    </row>
    <row r="1861" spans="1:1" ht="19.2">
      <c r="A1861" s="47">
        <v>45325</v>
      </c>
    </row>
    <row r="1862" spans="1:1" ht="19.2">
      <c r="A1862" s="47">
        <v>45326</v>
      </c>
    </row>
    <row r="1863" spans="1:1" ht="19.2">
      <c r="A1863" s="47">
        <v>45327</v>
      </c>
    </row>
    <row r="1864" spans="1:1" ht="19.2">
      <c r="A1864" s="47">
        <v>45328</v>
      </c>
    </row>
    <row r="1865" spans="1:1" ht="19.2">
      <c r="A1865" s="47">
        <v>45329</v>
      </c>
    </row>
    <row r="1866" spans="1:1" ht="19.2">
      <c r="A1866" s="47">
        <v>45330</v>
      </c>
    </row>
    <row r="1867" spans="1:1" ht="19.2">
      <c r="A1867" s="47">
        <v>45331</v>
      </c>
    </row>
    <row r="1868" spans="1:1" ht="19.2">
      <c r="A1868" s="47">
        <v>45332</v>
      </c>
    </row>
    <row r="1869" spans="1:1" ht="19.2">
      <c r="A1869" s="47">
        <v>45333</v>
      </c>
    </row>
    <row r="1870" spans="1:1" ht="19.2">
      <c r="A1870" s="47">
        <v>45334</v>
      </c>
    </row>
    <row r="1871" spans="1:1" ht="19.2">
      <c r="A1871" s="47">
        <v>45335</v>
      </c>
    </row>
    <row r="1872" spans="1:1" ht="19.2">
      <c r="A1872" s="47">
        <v>45336</v>
      </c>
    </row>
    <row r="1873" spans="1:1" ht="19.2">
      <c r="A1873" s="47">
        <v>45337</v>
      </c>
    </row>
    <row r="1874" spans="1:1" ht="19.2">
      <c r="A1874" s="47">
        <v>45338</v>
      </c>
    </row>
    <row r="1875" spans="1:1" ht="19.2">
      <c r="A1875" s="47">
        <v>45339</v>
      </c>
    </row>
    <row r="1876" spans="1:1" ht="19.2">
      <c r="A1876" s="47">
        <v>45340</v>
      </c>
    </row>
    <row r="1877" spans="1:1" ht="19.2">
      <c r="A1877" s="47">
        <v>45341</v>
      </c>
    </row>
    <row r="1878" spans="1:1" ht="19.2">
      <c r="A1878" s="47">
        <v>45342</v>
      </c>
    </row>
    <row r="1879" spans="1:1" ht="19.2">
      <c r="A1879" s="47">
        <v>45343</v>
      </c>
    </row>
    <row r="1880" spans="1:1" ht="19.2">
      <c r="A1880" s="47">
        <v>45344</v>
      </c>
    </row>
    <row r="1881" spans="1:1" ht="19.2">
      <c r="A1881" s="47">
        <v>45345</v>
      </c>
    </row>
    <row r="1882" spans="1:1" ht="19.2">
      <c r="A1882" s="47">
        <v>45346</v>
      </c>
    </row>
    <row r="1883" spans="1:1" ht="19.2">
      <c r="A1883" s="47">
        <v>45347</v>
      </c>
    </row>
    <row r="1884" spans="1:1" ht="19.2">
      <c r="A1884" s="47">
        <v>45348</v>
      </c>
    </row>
    <row r="1885" spans="1:1" ht="19.2">
      <c r="A1885" s="47">
        <v>45349</v>
      </c>
    </row>
    <row r="1886" spans="1:1" ht="19.2">
      <c r="A1886" s="47">
        <v>45350</v>
      </c>
    </row>
    <row r="1887" spans="1:1" ht="19.2">
      <c r="A1887" s="47">
        <v>45351</v>
      </c>
    </row>
    <row r="1888" spans="1:1" ht="19.2">
      <c r="A1888" s="47">
        <v>45352</v>
      </c>
    </row>
    <row r="1889" spans="1:1" ht="19.2">
      <c r="A1889" s="47">
        <v>45353</v>
      </c>
    </row>
    <row r="1890" spans="1:1" ht="19.2">
      <c r="A1890" s="47">
        <v>45354</v>
      </c>
    </row>
    <row r="1891" spans="1:1" ht="19.2">
      <c r="A1891" s="47">
        <v>45355</v>
      </c>
    </row>
    <row r="1892" spans="1:1" ht="19.2">
      <c r="A1892" s="47">
        <v>45356</v>
      </c>
    </row>
    <row r="1893" spans="1:1" ht="19.2">
      <c r="A1893" s="47">
        <v>45357</v>
      </c>
    </row>
    <row r="1894" spans="1:1" ht="19.2">
      <c r="A1894" s="47">
        <v>45358</v>
      </c>
    </row>
    <row r="1895" spans="1:1" ht="19.2">
      <c r="A1895" s="47">
        <v>45359</v>
      </c>
    </row>
    <row r="1896" spans="1:1" ht="19.2">
      <c r="A1896" s="47">
        <v>45360</v>
      </c>
    </row>
    <row r="1897" spans="1:1" ht="19.2">
      <c r="A1897" s="47">
        <v>45361</v>
      </c>
    </row>
    <row r="1898" spans="1:1" ht="19.2">
      <c r="A1898" s="47">
        <v>45362</v>
      </c>
    </row>
    <row r="1899" spans="1:1" ht="19.2">
      <c r="A1899" s="47">
        <v>45363</v>
      </c>
    </row>
    <row r="1900" spans="1:1" ht="19.2">
      <c r="A1900" s="47">
        <v>45364</v>
      </c>
    </row>
    <row r="1901" spans="1:1" ht="19.2">
      <c r="A1901" s="47">
        <v>45365</v>
      </c>
    </row>
    <row r="1902" spans="1:1" ht="19.2">
      <c r="A1902" s="47">
        <v>45366</v>
      </c>
    </row>
    <row r="1903" spans="1:1" ht="19.2">
      <c r="A1903" s="47">
        <v>45367</v>
      </c>
    </row>
    <row r="1904" spans="1:1" ht="19.2">
      <c r="A1904" s="47">
        <v>45368</v>
      </c>
    </row>
    <row r="1905" spans="1:1" ht="19.2">
      <c r="A1905" s="47">
        <v>45369</v>
      </c>
    </row>
    <row r="1906" spans="1:1" ht="19.2">
      <c r="A1906" s="47">
        <v>45370</v>
      </c>
    </row>
    <row r="1907" spans="1:1" ht="19.2">
      <c r="A1907" s="47">
        <v>45371</v>
      </c>
    </row>
    <row r="1908" spans="1:1" ht="19.2">
      <c r="A1908" s="47">
        <v>45372</v>
      </c>
    </row>
    <row r="1909" spans="1:1" ht="19.2">
      <c r="A1909" s="47">
        <v>45373</v>
      </c>
    </row>
    <row r="1910" spans="1:1" ht="19.2">
      <c r="A1910" s="47">
        <v>45374</v>
      </c>
    </row>
    <row r="1911" spans="1:1" ht="19.2">
      <c r="A1911" s="47">
        <v>45375</v>
      </c>
    </row>
    <row r="1912" spans="1:1" ht="19.2">
      <c r="A1912" s="47">
        <v>45376</v>
      </c>
    </row>
    <row r="1913" spans="1:1" ht="19.2">
      <c r="A1913" s="47">
        <v>45377</v>
      </c>
    </row>
    <row r="1914" spans="1:1" ht="19.2">
      <c r="A1914" s="47">
        <v>45378</v>
      </c>
    </row>
    <row r="1915" spans="1:1" ht="19.2">
      <c r="A1915" s="47">
        <v>45379</v>
      </c>
    </row>
    <row r="1916" spans="1:1" ht="19.2">
      <c r="A1916" s="47">
        <v>45380</v>
      </c>
    </row>
    <row r="1917" spans="1:1" ht="19.2">
      <c r="A1917" s="47">
        <v>45381</v>
      </c>
    </row>
    <row r="1918" spans="1:1" ht="19.2">
      <c r="A1918" s="47">
        <v>45382</v>
      </c>
    </row>
    <row r="1919" spans="1:1" ht="19.2">
      <c r="A1919" s="47">
        <v>45383</v>
      </c>
    </row>
    <row r="1920" spans="1:1" ht="19.2">
      <c r="A1920" s="47">
        <v>45384</v>
      </c>
    </row>
    <row r="1921" spans="1:1" ht="19.2">
      <c r="A1921" s="47">
        <v>45385</v>
      </c>
    </row>
    <row r="1922" spans="1:1" ht="19.2">
      <c r="A1922" s="47">
        <v>45386</v>
      </c>
    </row>
    <row r="1923" spans="1:1" ht="19.2">
      <c r="A1923" s="47">
        <v>45387</v>
      </c>
    </row>
    <row r="1924" spans="1:1" ht="19.2">
      <c r="A1924" s="47">
        <v>45388</v>
      </c>
    </row>
    <row r="1925" spans="1:1" ht="19.2">
      <c r="A1925" s="47">
        <v>45389</v>
      </c>
    </row>
    <row r="1926" spans="1:1" ht="19.2">
      <c r="A1926" s="47">
        <v>45390</v>
      </c>
    </row>
    <row r="1927" spans="1:1" ht="19.2">
      <c r="A1927" s="47">
        <v>45391</v>
      </c>
    </row>
    <row r="1928" spans="1:1" ht="19.2">
      <c r="A1928" s="47">
        <v>45392</v>
      </c>
    </row>
    <row r="1929" spans="1:1" ht="19.2">
      <c r="A1929" s="47">
        <v>45393</v>
      </c>
    </row>
    <row r="1930" spans="1:1" ht="19.2">
      <c r="A1930" s="47">
        <v>45394</v>
      </c>
    </row>
    <row r="1931" spans="1:1" ht="19.2">
      <c r="A1931" s="47">
        <v>45395</v>
      </c>
    </row>
    <row r="1932" spans="1:1" ht="19.2">
      <c r="A1932" s="47">
        <v>45396</v>
      </c>
    </row>
    <row r="1933" spans="1:1" ht="19.2">
      <c r="A1933" s="47">
        <v>45397</v>
      </c>
    </row>
    <row r="1934" spans="1:1" ht="19.2">
      <c r="A1934" s="47">
        <v>45398</v>
      </c>
    </row>
    <row r="1935" spans="1:1" ht="19.2">
      <c r="A1935" s="47">
        <v>45399</v>
      </c>
    </row>
    <row r="1936" spans="1:1" ht="19.2">
      <c r="A1936" s="47">
        <v>45400</v>
      </c>
    </row>
    <row r="1937" spans="1:1" ht="19.2">
      <c r="A1937" s="47">
        <v>45401</v>
      </c>
    </row>
    <row r="1938" spans="1:1" ht="19.2">
      <c r="A1938" s="47">
        <v>45402</v>
      </c>
    </row>
    <row r="1939" spans="1:1" ht="19.2">
      <c r="A1939" s="47">
        <v>45403</v>
      </c>
    </row>
    <row r="1940" spans="1:1" ht="19.2">
      <c r="A1940" s="47">
        <v>45404</v>
      </c>
    </row>
    <row r="1941" spans="1:1" ht="19.2">
      <c r="A1941" s="47">
        <v>45405</v>
      </c>
    </row>
    <row r="1942" spans="1:1" ht="19.2">
      <c r="A1942" s="47">
        <v>45406</v>
      </c>
    </row>
    <row r="1943" spans="1:1" ht="19.2">
      <c r="A1943" s="47">
        <v>45407</v>
      </c>
    </row>
    <row r="1944" spans="1:1" ht="19.2">
      <c r="A1944" s="47">
        <v>45408</v>
      </c>
    </row>
    <row r="1945" spans="1:1" ht="19.2">
      <c r="A1945" s="47">
        <v>45409</v>
      </c>
    </row>
    <row r="1946" spans="1:1" ht="19.2">
      <c r="A1946" s="47">
        <v>45410</v>
      </c>
    </row>
    <row r="1947" spans="1:1" ht="19.2">
      <c r="A1947" s="47">
        <v>45411</v>
      </c>
    </row>
    <row r="1948" spans="1:1" ht="19.2">
      <c r="A1948" s="47">
        <v>45412</v>
      </c>
    </row>
    <row r="1949" spans="1:1" ht="19.2">
      <c r="A1949" s="47">
        <v>45413</v>
      </c>
    </row>
    <row r="1950" spans="1:1" ht="19.2">
      <c r="A1950" s="47">
        <v>45414</v>
      </c>
    </row>
    <row r="1951" spans="1:1" ht="19.2">
      <c r="A1951" s="47">
        <v>45415</v>
      </c>
    </row>
    <row r="1952" spans="1:1" ht="19.2">
      <c r="A1952" s="47">
        <v>45416</v>
      </c>
    </row>
    <row r="1953" spans="1:1" ht="19.2">
      <c r="A1953" s="47">
        <v>45417</v>
      </c>
    </row>
    <row r="1954" spans="1:1" ht="19.2">
      <c r="A1954" s="47">
        <v>45418</v>
      </c>
    </row>
    <row r="1955" spans="1:1" ht="19.2">
      <c r="A1955" s="47">
        <v>45419</v>
      </c>
    </row>
    <row r="1956" spans="1:1" ht="19.2">
      <c r="A1956" s="47">
        <v>45420</v>
      </c>
    </row>
    <row r="1957" spans="1:1" ht="19.2">
      <c r="A1957" s="47">
        <v>45421</v>
      </c>
    </row>
    <row r="1958" spans="1:1" ht="19.2">
      <c r="A1958" s="47">
        <v>45422</v>
      </c>
    </row>
    <row r="1959" spans="1:1" ht="19.2">
      <c r="A1959" s="47">
        <v>45423</v>
      </c>
    </row>
    <row r="1960" spans="1:1" ht="19.2">
      <c r="A1960" s="47">
        <v>45424</v>
      </c>
    </row>
    <row r="1961" spans="1:1" ht="19.2">
      <c r="A1961" s="47">
        <v>45425</v>
      </c>
    </row>
    <row r="1962" spans="1:1" ht="19.2">
      <c r="A1962" s="47">
        <v>45426</v>
      </c>
    </row>
    <row r="1963" spans="1:1" ht="19.2">
      <c r="A1963" s="47">
        <v>45427</v>
      </c>
    </row>
    <row r="1964" spans="1:1" ht="19.2">
      <c r="A1964" s="47">
        <v>45428</v>
      </c>
    </row>
    <row r="1965" spans="1:1" ht="19.2">
      <c r="A1965" s="47">
        <v>45429</v>
      </c>
    </row>
    <row r="1966" spans="1:1" ht="19.2">
      <c r="A1966" s="47">
        <v>45430</v>
      </c>
    </row>
    <row r="1967" spans="1:1" ht="19.2">
      <c r="A1967" s="47">
        <v>45431</v>
      </c>
    </row>
    <row r="1968" spans="1:1" ht="19.2">
      <c r="A1968" s="47">
        <v>45432</v>
      </c>
    </row>
    <row r="1969" spans="1:1" ht="19.2">
      <c r="A1969" s="47">
        <v>45433</v>
      </c>
    </row>
    <row r="1970" spans="1:1" ht="19.2">
      <c r="A1970" s="47">
        <v>45434</v>
      </c>
    </row>
    <row r="1971" spans="1:1" ht="19.2">
      <c r="A1971" s="47">
        <v>45435</v>
      </c>
    </row>
    <row r="1972" spans="1:1" ht="19.2">
      <c r="A1972" s="47">
        <v>45436</v>
      </c>
    </row>
    <row r="1973" spans="1:1" ht="19.2">
      <c r="A1973" s="47">
        <v>45437</v>
      </c>
    </row>
    <row r="1974" spans="1:1" ht="19.2">
      <c r="A1974" s="47">
        <v>45438</v>
      </c>
    </row>
    <row r="1975" spans="1:1" ht="19.2">
      <c r="A1975" s="47">
        <v>45439</v>
      </c>
    </row>
    <row r="1976" spans="1:1" ht="19.2">
      <c r="A1976" s="47">
        <v>45440</v>
      </c>
    </row>
    <row r="1977" spans="1:1" ht="19.2">
      <c r="A1977" s="47">
        <v>45441</v>
      </c>
    </row>
    <row r="1978" spans="1:1" ht="19.2">
      <c r="A1978" s="47">
        <v>45442</v>
      </c>
    </row>
    <row r="1979" spans="1:1" ht="19.2">
      <c r="A1979" s="47">
        <v>45443</v>
      </c>
    </row>
    <row r="1980" spans="1:1" ht="19.2">
      <c r="A1980" s="47">
        <v>45444</v>
      </c>
    </row>
    <row r="1981" spans="1:1" ht="19.2">
      <c r="A1981" s="47">
        <v>45445</v>
      </c>
    </row>
    <row r="1982" spans="1:1" ht="19.2">
      <c r="A1982" s="47">
        <v>45446</v>
      </c>
    </row>
    <row r="1983" spans="1:1" ht="19.2">
      <c r="A1983" s="47">
        <v>45447</v>
      </c>
    </row>
    <row r="1984" spans="1:1" ht="19.2">
      <c r="A1984" s="47">
        <v>45448</v>
      </c>
    </row>
    <row r="1985" spans="1:1" ht="19.2">
      <c r="A1985" s="47">
        <v>45449</v>
      </c>
    </row>
    <row r="1986" spans="1:1" ht="19.2">
      <c r="A1986" s="47">
        <v>45450</v>
      </c>
    </row>
    <row r="1987" spans="1:1" ht="19.2">
      <c r="A1987" s="47">
        <v>45451</v>
      </c>
    </row>
    <row r="1988" spans="1:1" ht="19.2">
      <c r="A1988" s="47">
        <v>45452</v>
      </c>
    </row>
    <row r="1989" spans="1:1" ht="19.2">
      <c r="A1989" s="47">
        <v>45453</v>
      </c>
    </row>
    <row r="1990" spans="1:1" ht="19.2">
      <c r="A1990" s="47">
        <v>45454</v>
      </c>
    </row>
    <row r="1991" spans="1:1" ht="19.2">
      <c r="A1991" s="47">
        <v>45455</v>
      </c>
    </row>
    <row r="1992" spans="1:1" ht="19.2">
      <c r="A1992" s="47">
        <v>45456</v>
      </c>
    </row>
    <row r="1993" spans="1:1" ht="19.2">
      <c r="A1993" s="47">
        <v>45457</v>
      </c>
    </row>
    <row r="1994" spans="1:1" ht="19.2">
      <c r="A1994" s="47">
        <v>45458</v>
      </c>
    </row>
    <row r="1995" spans="1:1" ht="19.2">
      <c r="A1995" s="47">
        <v>45459</v>
      </c>
    </row>
    <row r="1996" spans="1:1" ht="19.2">
      <c r="A1996" s="47">
        <v>45460</v>
      </c>
    </row>
    <row r="1997" spans="1:1" ht="19.2">
      <c r="A1997" s="47">
        <v>45461</v>
      </c>
    </row>
    <row r="1998" spans="1:1" ht="19.2">
      <c r="A1998" s="47">
        <v>45462</v>
      </c>
    </row>
    <row r="1999" spans="1:1" ht="19.2">
      <c r="A1999" s="47">
        <v>45463</v>
      </c>
    </row>
    <row r="2000" spans="1:1" ht="19.2">
      <c r="A2000" s="47">
        <v>45464</v>
      </c>
    </row>
    <row r="2001" spans="1:1" ht="19.2">
      <c r="A2001" s="47">
        <v>45465</v>
      </c>
    </row>
    <row r="2002" spans="1:1" ht="19.2">
      <c r="A2002" s="47">
        <v>45466</v>
      </c>
    </row>
    <row r="2003" spans="1:1" ht="19.2">
      <c r="A2003" s="47">
        <v>45467</v>
      </c>
    </row>
    <row r="2004" spans="1:1" ht="19.2">
      <c r="A2004" s="47">
        <v>45468</v>
      </c>
    </row>
    <row r="2005" spans="1:1" ht="19.2">
      <c r="A2005" s="47">
        <v>45469</v>
      </c>
    </row>
    <row r="2006" spans="1:1" ht="19.2">
      <c r="A2006" s="47">
        <v>45470</v>
      </c>
    </row>
    <row r="2007" spans="1:1" ht="19.2">
      <c r="A2007" s="47">
        <v>45471</v>
      </c>
    </row>
    <row r="2008" spans="1:1" ht="19.2">
      <c r="A2008" s="47">
        <v>45472</v>
      </c>
    </row>
    <row r="2009" spans="1:1" ht="19.2">
      <c r="A2009" s="47">
        <v>45473</v>
      </c>
    </row>
    <row r="2010" spans="1:1" ht="19.2">
      <c r="A2010" s="47">
        <v>45474</v>
      </c>
    </row>
    <row r="2011" spans="1:1" ht="19.2">
      <c r="A2011" s="47">
        <v>45475</v>
      </c>
    </row>
    <row r="2012" spans="1:1" ht="19.2">
      <c r="A2012" s="47">
        <v>45476</v>
      </c>
    </row>
    <row r="2013" spans="1:1" ht="19.2">
      <c r="A2013" s="47">
        <v>45477</v>
      </c>
    </row>
    <row r="2014" spans="1:1" ht="19.2">
      <c r="A2014" s="47">
        <v>45478</v>
      </c>
    </row>
    <row r="2015" spans="1:1" ht="19.2">
      <c r="A2015" s="47">
        <v>45479</v>
      </c>
    </row>
    <row r="2016" spans="1:1" ht="19.2">
      <c r="A2016" s="47">
        <v>45480</v>
      </c>
    </row>
    <row r="2017" spans="1:1" ht="19.2">
      <c r="A2017" s="47">
        <v>45481</v>
      </c>
    </row>
    <row r="2018" spans="1:1" ht="19.2">
      <c r="A2018" s="47">
        <v>45482</v>
      </c>
    </row>
    <row r="2019" spans="1:1" ht="19.2">
      <c r="A2019" s="47">
        <v>45483</v>
      </c>
    </row>
    <row r="2020" spans="1:1" ht="19.2">
      <c r="A2020" s="47">
        <v>45484</v>
      </c>
    </row>
    <row r="2021" spans="1:1" ht="19.2">
      <c r="A2021" s="47">
        <v>45485</v>
      </c>
    </row>
    <row r="2022" spans="1:1" ht="19.2">
      <c r="A2022" s="47">
        <v>45486</v>
      </c>
    </row>
    <row r="2023" spans="1:1" ht="19.2">
      <c r="A2023" s="47">
        <v>45487</v>
      </c>
    </row>
    <row r="2024" spans="1:1" ht="19.2">
      <c r="A2024" s="47">
        <v>45488</v>
      </c>
    </row>
    <row r="2025" spans="1:1" ht="19.2">
      <c r="A2025" s="47">
        <v>45489</v>
      </c>
    </row>
    <row r="2026" spans="1:1" ht="19.2">
      <c r="A2026" s="47">
        <v>45490</v>
      </c>
    </row>
    <row r="2027" spans="1:1" ht="19.2">
      <c r="A2027" s="47">
        <v>45491</v>
      </c>
    </row>
    <row r="2028" spans="1:1" ht="19.2">
      <c r="A2028" s="47">
        <v>45492</v>
      </c>
    </row>
    <row r="2029" spans="1:1" ht="19.2">
      <c r="A2029" s="47">
        <v>45493</v>
      </c>
    </row>
    <row r="2030" spans="1:1" ht="19.2">
      <c r="A2030" s="47">
        <v>45494</v>
      </c>
    </row>
    <row r="2031" spans="1:1" ht="19.2">
      <c r="A2031" s="47">
        <v>45495</v>
      </c>
    </row>
    <row r="2032" spans="1:1" ht="19.2">
      <c r="A2032" s="47">
        <v>45496</v>
      </c>
    </row>
    <row r="2033" spans="1:1" ht="19.2">
      <c r="A2033" s="47">
        <v>45497</v>
      </c>
    </row>
    <row r="2034" spans="1:1" ht="19.2">
      <c r="A2034" s="47">
        <v>45498</v>
      </c>
    </row>
    <row r="2035" spans="1:1" ht="19.2">
      <c r="A2035" s="47">
        <v>45499</v>
      </c>
    </row>
    <row r="2036" spans="1:1" ht="19.2">
      <c r="A2036" s="47">
        <v>45500</v>
      </c>
    </row>
    <row r="2037" spans="1:1" ht="19.2">
      <c r="A2037" s="47">
        <v>45501</v>
      </c>
    </row>
    <row r="2038" spans="1:1" ht="19.2">
      <c r="A2038" s="47">
        <v>45502</v>
      </c>
    </row>
    <row r="2039" spans="1:1" ht="19.2">
      <c r="A2039" s="47">
        <v>45503</v>
      </c>
    </row>
    <row r="2040" spans="1:1" ht="19.2">
      <c r="A2040" s="47">
        <v>45504</v>
      </c>
    </row>
    <row r="2041" spans="1:1" ht="19.2">
      <c r="A2041" s="47">
        <v>45505</v>
      </c>
    </row>
    <row r="2042" spans="1:1" ht="19.2">
      <c r="A2042" s="47">
        <v>45506</v>
      </c>
    </row>
    <row r="2043" spans="1:1" ht="19.2">
      <c r="A2043" s="47">
        <v>45507</v>
      </c>
    </row>
    <row r="2044" spans="1:1" ht="19.2">
      <c r="A2044" s="47">
        <v>45508</v>
      </c>
    </row>
    <row r="2045" spans="1:1" ht="19.2">
      <c r="A2045" s="47">
        <v>45509</v>
      </c>
    </row>
    <row r="2046" spans="1:1" ht="19.2">
      <c r="A2046" s="47">
        <v>45510</v>
      </c>
    </row>
    <row r="2047" spans="1:1" ht="19.2">
      <c r="A2047" s="47">
        <v>45511</v>
      </c>
    </row>
    <row r="2048" spans="1:1" ht="19.2">
      <c r="A2048" s="47">
        <v>45512</v>
      </c>
    </row>
    <row r="2049" spans="1:1" ht="19.2">
      <c r="A2049" s="47">
        <v>45513</v>
      </c>
    </row>
    <row r="2050" spans="1:1" ht="19.2">
      <c r="A2050" s="47">
        <v>45514</v>
      </c>
    </row>
    <row r="2051" spans="1:1" ht="19.2">
      <c r="A2051" s="47">
        <v>45515</v>
      </c>
    </row>
    <row r="2052" spans="1:1" ht="19.2">
      <c r="A2052" s="47">
        <v>45516</v>
      </c>
    </row>
    <row r="2053" spans="1:1" ht="19.2">
      <c r="A2053" s="47">
        <v>45517</v>
      </c>
    </row>
    <row r="2054" spans="1:1" ht="19.2">
      <c r="A2054" s="47">
        <v>45518</v>
      </c>
    </row>
    <row r="2055" spans="1:1" ht="19.2">
      <c r="A2055" s="47">
        <v>45519</v>
      </c>
    </row>
    <row r="2056" spans="1:1" ht="19.2">
      <c r="A2056" s="47">
        <v>45520</v>
      </c>
    </row>
    <row r="2057" spans="1:1" ht="19.2">
      <c r="A2057" s="47">
        <v>45521</v>
      </c>
    </row>
    <row r="2058" spans="1:1" ht="19.2">
      <c r="A2058" s="47">
        <v>45522</v>
      </c>
    </row>
    <row r="2059" spans="1:1" ht="19.2">
      <c r="A2059" s="47">
        <v>45523</v>
      </c>
    </row>
    <row r="2060" spans="1:1" ht="19.2">
      <c r="A2060" s="47">
        <v>45524</v>
      </c>
    </row>
    <row r="2061" spans="1:1" ht="19.2">
      <c r="A2061" s="47">
        <v>45525</v>
      </c>
    </row>
    <row r="2062" spans="1:1" ht="19.2">
      <c r="A2062" s="47">
        <v>45526</v>
      </c>
    </row>
    <row r="2063" spans="1:1" ht="19.2">
      <c r="A2063" s="47">
        <v>45527</v>
      </c>
    </row>
    <row r="2064" spans="1:1" ht="19.2">
      <c r="A2064" s="47">
        <v>45528</v>
      </c>
    </row>
    <row r="2065" spans="1:1" ht="19.2">
      <c r="A2065" s="47">
        <v>45529</v>
      </c>
    </row>
    <row r="2066" spans="1:1" ht="19.2">
      <c r="A2066" s="47">
        <v>45530</v>
      </c>
    </row>
    <row r="2067" spans="1:1" ht="19.2">
      <c r="A2067" s="47">
        <v>45531</v>
      </c>
    </row>
    <row r="2068" spans="1:1" ht="19.2">
      <c r="A2068" s="47">
        <v>45532</v>
      </c>
    </row>
    <row r="2069" spans="1:1" ht="19.2">
      <c r="A2069" s="47">
        <v>45533</v>
      </c>
    </row>
    <row r="2070" spans="1:1" ht="19.2">
      <c r="A2070" s="47">
        <v>45534</v>
      </c>
    </row>
    <row r="2071" spans="1:1" ht="19.2">
      <c r="A2071" s="47">
        <v>45535</v>
      </c>
    </row>
    <row r="2072" spans="1:1" ht="19.2">
      <c r="A2072" s="47">
        <v>45536</v>
      </c>
    </row>
    <row r="2073" spans="1:1" ht="19.2">
      <c r="A2073" s="47">
        <v>45537</v>
      </c>
    </row>
    <row r="2074" spans="1:1" ht="19.2">
      <c r="A2074" s="47">
        <v>45538</v>
      </c>
    </row>
    <row r="2075" spans="1:1" ht="19.2">
      <c r="A2075" s="47">
        <v>45539</v>
      </c>
    </row>
    <row r="2076" spans="1:1" ht="19.2">
      <c r="A2076" s="47">
        <v>45540</v>
      </c>
    </row>
    <row r="2077" spans="1:1" ht="19.2">
      <c r="A2077" s="47">
        <v>45541</v>
      </c>
    </row>
    <row r="2078" spans="1:1" ht="19.2">
      <c r="A2078" s="47">
        <v>45542</v>
      </c>
    </row>
    <row r="2079" spans="1:1" ht="19.2">
      <c r="A2079" s="47">
        <v>45543</v>
      </c>
    </row>
    <row r="2080" spans="1:1" ht="19.2">
      <c r="A2080" s="47">
        <v>45544</v>
      </c>
    </row>
    <row r="2081" spans="1:1" ht="19.2">
      <c r="A2081" s="47">
        <v>45545</v>
      </c>
    </row>
    <row r="2082" spans="1:1" ht="19.2">
      <c r="A2082" s="47">
        <v>45546</v>
      </c>
    </row>
    <row r="2083" spans="1:1" ht="19.2">
      <c r="A2083" s="47">
        <v>45547</v>
      </c>
    </row>
    <row r="2084" spans="1:1" ht="19.2">
      <c r="A2084" s="47">
        <v>45548</v>
      </c>
    </row>
    <row r="2085" spans="1:1" ht="19.2">
      <c r="A2085" s="47">
        <v>45549</v>
      </c>
    </row>
    <row r="2086" spans="1:1" ht="19.2">
      <c r="A2086" s="47">
        <v>45550</v>
      </c>
    </row>
    <row r="2087" spans="1:1" ht="19.2">
      <c r="A2087" s="47">
        <v>45551</v>
      </c>
    </row>
    <row r="2088" spans="1:1" ht="19.2">
      <c r="A2088" s="47">
        <v>45552</v>
      </c>
    </row>
    <row r="2089" spans="1:1" ht="19.2">
      <c r="A2089" s="47">
        <v>45553</v>
      </c>
    </row>
    <row r="2090" spans="1:1" ht="19.2">
      <c r="A2090" s="47">
        <v>45554</v>
      </c>
    </row>
    <row r="2091" spans="1:1" ht="19.2">
      <c r="A2091" s="47">
        <v>45555</v>
      </c>
    </row>
    <row r="2092" spans="1:1" ht="19.2">
      <c r="A2092" s="47">
        <v>45556</v>
      </c>
    </row>
    <row r="2093" spans="1:1" ht="19.2">
      <c r="A2093" s="47">
        <v>45557</v>
      </c>
    </row>
    <row r="2094" spans="1:1" ht="19.2">
      <c r="A2094" s="47">
        <v>45558</v>
      </c>
    </row>
    <row r="2095" spans="1:1" ht="19.2">
      <c r="A2095" s="47">
        <v>45559</v>
      </c>
    </row>
    <row r="2096" spans="1:1" ht="19.2">
      <c r="A2096" s="47">
        <v>45560</v>
      </c>
    </row>
    <row r="2097" spans="1:1" ht="19.2">
      <c r="A2097" s="47">
        <v>45561</v>
      </c>
    </row>
    <row r="2098" spans="1:1" ht="19.2">
      <c r="A2098" s="47">
        <v>45562</v>
      </c>
    </row>
    <row r="2099" spans="1:1" ht="19.2">
      <c r="A2099" s="47">
        <v>45563</v>
      </c>
    </row>
    <row r="2100" spans="1:1" ht="19.2">
      <c r="A2100" s="47">
        <v>45564</v>
      </c>
    </row>
    <row r="2101" spans="1:1" ht="19.2">
      <c r="A2101" s="47">
        <v>45565</v>
      </c>
    </row>
    <row r="2102" spans="1:1" ht="19.2">
      <c r="A2102" s="47">
        <v>45566</v>
      </c>
    </row>
    <row r="2103" spans="1:1" ht="19.2">
      <c r="A2103" s="47">
        <v>45567</v>
      </c>
    </row>
    <row r="2104" spans="1:1" ht="19.2">
      <c r="A2104" s="47">
        <v>45568</v>
      </c>
    </row>
    <row r="2105" spans="1:1" ht="19.2">
      <c r="A2105" s="47">
        <v>45569</v>
      </c>
    </row>
    <row r="2106" spans="1:1" ht="19.2">
      <c r="A2106" s="47">
        <v>45570</v>
      </c>
    </row>
    <row r="2107" spans="1:1" ht="19.2">
      <c r="A2107" s="47">
        <v>45571</v>
      </c>
    </row>
    <row r="2108" spans="1:1" ht="19.2">
      <c r="A2108" s="47">
        <v>45572</v>
      </c>
    </row>
    <row r="2109" spans="1:1" ht="19.2">
      <c r="A2109" s="47">
        <v>45573</v>
      </c>
    </row>
    <row r="2110" spans="1:1" ht="19.2">
      <c r="A2110" s="47">
        <v>45574</v>
      </c>
    </row>
    <row r="2111" spans="1:1" ht="19.2">
      <c r="A2111" s="47">
        <v>45575</v>
      </c>
    </row>
    <row r="2112" spans="1:1" ht="19.2">
      <c r="A2112" s="47">
        <v>45576</v>
      </c>
    </row>
    <row r="2113" spans="1:1" ht="19.2">
      <c r="A2113" s="47">
        <v>45577</v>
      </c>
    </row>
    <row r="2114" spans="1:1" ht="19.2">
      <c r="A2114" s="47">
        <v>45578</v>
      </c>
    </row>
    <row r="2115" spans="1:1" ht="19.2">
      <c r="A2115" s="47">
        <v>45579</v>
      </c>
    </row>
    <row r="2116" spans="1:1" ht="19.2">
      <c r="A2116" s="47">
        <v>45580</v>
      </c>
    </row>
    <row r="2117" spans="1:1" ht="19.2">
      <c r="A2117" s="47">
        <v>45581</v>
      </c>
    </row>
    <row r="2118" spans="1:1" ht="19.2">
      <c r="A2118" s="47">
        <v>45582</v>
      </c>
    </row>
    <row r="2119" spans="1:1" ht="19.2">
      <c r="A2119" s="47">
        <v>45583</v>
      </c>
    </row>
    <row r="2120" spans="1:1" ht="19.2">
      <c r="A2120" s="47">
        <v>45584</v>
      </c>
    </row>
    <row r="2121" spans="1:1" ht="19.2">
      <c r="A2121" s="47">
        <v>45585</v>
      </c>
    </row>
    <row r="2122" spans="1:1" ht="19.2">
      <c r="A2122" s="47">
        <v>45586</v>
      </c>
    </row>
    <row r="2123" spans="1:1" ht="19.2">
      <c r="A2123" s="47">
        <v>45587</v>
      </c>
    </row>
    <row r="2124" spans="1:1" ht="19.2">
      <c r="A2124" s="47">
        <v>45588</v>
      </c>
    </row>
    <row r="2125" spans="1:1" ht="19.2">
      <c r="A2125" s="47">
        <v>45589</v>
      </c>
    </row>
    <row r="2126" spans="1:1" ht="19.2">
      <c r="A2126" s="47">
        <v>45590</v>
      </c>
    </row>
    <row r="2127" spans="1:1" ht="19.2">
      <c r="A2127" s="47">
        <v>45591</v>
      </c>
    </row>
    <row r="2128" spans="1:1" ht="19.2">
      <c r="A2128" s="47">
        <v>45592</v>
      </c>
    </row>
    <row r="2129" spans="1:1" ht="19.2">
      <c r="A2129" s="47">
        <v>45593</v>
      </c>
    </row>
    <row r="2130" spans="1:1" ht="19.2">
      <c r="A2130" s="47">
        <v>45594</v>
      </c>
    </row>
    <row r="2131" spans="1:1" ht="19.2">
      <c r="A2131" s="47">
        <v>45595</v>
      </c>
    </row>
    <row r="2132" spans="1:1" ht="19.2">
      <c r="A2132" s="47">
        <v>45596</v>
      </c>
    </row>
    <row r="2133" spans="1:1" ht="19.2">
      <c r="A2133" s="47">
        <v>45597</v>
      </c>
    </row>
    <row r="2134" spans="1:1" ht="19.2">
      <c r="A2134" s="47">
        <v>45598</v>
      </c>
    </row>
    <row r="2135" spans="1:1" ht="19.2">
      <c r="A2135" s="47">
        <v>45599</v>
      </c>
    </row>
    <row r="2136" spans="1:1" ht="19.2">
      <c r="A2136" s="47">
        <v>45600</v>
      </c>
    </row>
    <row r="2137" spans="1:1" ht="19.2">
      <c r="A2137" s="47">
        <v>45601</v>
      </c>
    </row>
    <row r="2138" spans="1:1" ht="19.2">
      <c r="A2138" s="47">
        <v>45602</v>
      </c>
    </row>
    <row r="2139" spans="1:1" ht="19.2">
      <c r="A2139" s="47">
        <v>45603</v>
      </c>
    </row>
    <row r="2140" spans="1:1" ht="19.2">
      <c r="A2140" s="47">
        <v>45604</v>
      </c>
    </row>
    <row r="2141" spans="1:1" ht="19.2">
      <c r="A2141" s="47">
        <v>45605</v>
      </c>
    </row>
    <row r="2142" spans="1:1" ht="19.2">
      <c r="A2142" s="47">
        <v>45606</v>
      </c>
    </row>
    <row r="2143" spans="1:1" ht="19.2">
      <c r="A2143" s="47">
        <v>45607</v>
      </c>
    </row>
    <row r="2144" spans="1:1" ht="19.2">
      <c r="A2144" s="47">
        <v>45608</v>
      </c>
    </row>
    <row r="2145" spans="1:1" ht="19.2">
      <c r="A2145" s="47">
        <v>45609</v>
      </c>
    </row>
    <row r="2146" spans="1:1" ht="19.2">
      <c r="A2146" s="47">
        <v>45610</v>
      </c>
    </row>
    <row r="2147" spans="1:1" ht="19.2">
      <c r="A2147" s="47">
        <v>45611</v>
      </c>
    </row>
    <row r="2148" spans="1:1" ht="19.2">
      <c r="A2148" s="47">
        <v>45612</v>
      </c>
    </row>
    <row r="2149" spans="1:1" ht="19.2">
      <c r="A2149" s="47">
        <v>45613</v>
      </c>
    </row>
    <row r="2150" spans="1:1" ht="19.2">
      <c r="A2150" s="47">
        <v>45614</v>
      </c>
    </row>
    <row r="2151" spans="1:1" ht="19.2">
      <c r="A2151" s="47">
        <v>45615</v>
      </c>
    </row>
    <row r="2152" spans="1:1" ht="19.2">
      <c r="A2152" s="47">
        <v>45616</v>
      </c>
    </row>
    <row r="2153" spans="1:1" ht="19.2">
      <c r="A2153" s="47">
        <v>45617</v>
      </c>
    </row>
    <row r="2154" spans="1:1" ht="19.2">
      <c r="A2154" s="47">
        <v>45618</v>
      </c>
    </row>
    <row r="2155" spans="1:1" ht="19.2">
      <c r="A2155" s="47">
        <v>45619</v>
      </c>
    </row>
    <row r="2156" spans="1:1" ht="19.2">
      <c r="A2156" s="47">
        <v>45620</v>
      </c>
    </row>
    <row r="2157" spans="1:1" ht="19.2">
      <c r="A2157" s="47">
        <v>45621</v>
      </c>
    </row>
    <row r="2158" spans="1:1" ht="19.2">
      <c r="A2158" s="47">
        <v>45622</v>
      </c>
    </row>
    <row r="2159" spans="1:1" ht="19.2">
      <c r="A2159" s="47">
        <v>45623</v>
      </c>
    </row>
    <row r="2160" spans="1:1" ht="19.2">
      <c r="A2160" s="47">
        <v>45624</v>
      </c>
    </row>
    <row r="2161" spans="1:1" ht="19.2">
      <c r="A2161" s="47">
        <v>45625</v>
      </c>
    </row>
    <row r="2162" spans="1:1" ht="19.2">
      <c r="A2162" s="47">
        <v>45626</v>
      </c>
    </row>
    <row r="2163" spans="1:1" ht="19.2">
      <c r="A2163" s="47">
        <v>45627</v>
      </c>
    </row>
    <row r="2164" spans="1:1" ht="19.2">
      <c r="A2164" s="47">
        <v>45628</v>
      </c>
    </row>
    <row r="2165" spans="1:1" ht="19.2">
      <c r="A2165" s="47">
        <v>45629</v>
      </c>
    </row>
    <row r="2166" spans="1:1" ht="19.2">
      <c r="A2166" s="47">
        <v>45630</v>
      </c>
    </row>
    <row r="2167" spans="1:1" ht="19.2">
      <c r="A2167" s="47">
        <v>45631</v>
      </c>
    </row>
    <row r="2168" spans="1:1" ht="19.2">
      <c r="A2168" s="47">
        <v>45632</v>
      </c>
    </row>
    <row r="2169" spans="1:1" ht="19.2">
      <c r="A2169" s="47">
        <v>45633</v>
      </c>
    </row>
    <row r="2170" spans="1:1" ht="19.2">
      <c r="A2170" s="47">
        <v>45634</v>
      </c>
    </row>
    <row r="2171" spans="1:1" ht="19.2">
      <c r="A2171" s="47">
        <v>45635</v>
      </c>
    </row>
    <row r="2172" spans="1:1" ht="19.2">
      <c r="A2172" s="47">
        <v>45636</v>
      </c>
    </row>
    <row r="2173" spans="1:1" ht="19.2">
      <c r="A2173" s="47">
        <v>45637</v>
      </c>
    </row>
    <row r="2174" spans="1:1" ht="19.2">
      <c r="A2174" s="47">
        <v>45638</v>
      </c>
    </row>
    <row r="2175" spans="1:1" ht="19.2">
      <c r="A2175" s="47">
        <v>45639</v>
      </c>
    </row>
    <row r="2176" spans="1:1" ht="19.2">
      <c r="A2176" s="47">
        <v>45640</v>
      </c>
    </row>
    <row r="2177" spans="1:1" ht="19.2">
      <c r="A2177" s="47">
        <v>45641</v>
      </c>
    </row>
    <row r="2178" spans="1:1" ht="19.2">
      <c r="A2178" s="47">
        <v>45642</v>
      </c>
    </row>
    <row r="2179" spans="1:1" ht="19.2">
      <c r="A2179" s="47">
        <v>45643</v>
      </c>
    </row>
    <row r="2180" spans="1:1" ht="19.2">
      <c r="A2180" s="47">
        <v>45644</v>
      </c>
    </row>
    <row r="2181" spans="1:1" ht="19.2">
      <c r="A2181" s="47">
        <v>45645</v>
      </c>
    </row>
    <row r="2182" spans="1:1" ht="19.2">
      <c r="A2182" s="47">
        <v>45646</v>
      </c>
    </row>
    <row r="2183" spans="1:1" ht="19.2">
      <c r="A2183" s="47">
        <v>45647</v>
      </c>
    </row>
    <row r="2184" spans="1:1" ht="19.2">
      <c r="A2184" s="47">
        <v>45648</v>
      </c>
    </row>
    <row r="2185" spans="1:1" ht="19.2">
      <c r="A2185" s="47">
        <v>45649</v>
      </c>
    </row>
    <row r="2186" spans="1:1" ht="19.2">
      <c r="A2186" s="47">
        <v>45650</v>
      </c>
    </row>
    <row r="2187" spans="1:1" ht="19.2">
      <c r="A2187" s="47">
        <v>45651</v>
      </c>
    </row>
    <row r="2188" spans="1:1" ht="19.2">
      <c r="A2188" s="47">
        <v>45652</v>
      </c>
    </row>
    <row r="2189" spans="1:1" ht="19.2">
      <c r="A2189" s="47">
        <v>45653</v>
      </c>
    </row>
    <row r="2190" spans="1:1" ht="19.2">
      <c r="A2190" s="47">
        <v>45654</v>
      </c>
    </row>
    <row r="2191" spans="1:1" ht="19.2">
      <c r="A2191" s="47">
        <v>45655</v>
      </c>
    </row>
    <row r="2192" spans="1:1" ht="19.2">
      <c r="A2192" s="47">
        <v>45656</v>
      </c>
    </row>
    <row r="2193" spans="1:1" ht="19.2">
      <c r="A2193" s="47">
        <v>45657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��]��]��]��]��]��]��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845B2B6-E3C4-4EC0-92DA-4DD9F5E01858}">
  <ds:schemaRefs/>
</ds:datastoreItem>
</file>

<file path=customXml/itemProps2.xml><?xml version="1.0" encoding="utf-8"?>
<ds:datastoreItem xmlns:ds="http://schemas.openxmlformats.org/officeDocument/2006/customXml" ds:itemID="{CF70F4E5-8E6C-4818-B2E1-FBF0304F3A2D}">
  <ds:schemaRefs/>
</ds:datastoreItem>
</file>

<file path=customXml/itemProps3.xml><?xml version="1.0" encoding="utf-8"?>
<ds:datastoreItem xmlns:ds="http://schemas.openxmlformats.org/officeDocument/2006/customXml" ds:itemID="{54005469-4AFC-4996-933C-923CFC5735D0}">
  <ds:schemaRefs/>
</ds:datastoreItem>
</file>

<file path=customXml/itemProps4.xml><?xml version="1.0" encoding="utf-8"?>
<ds:datastoreItem xmlns:ds="http://schemas.openxmlformats.org/officeDocument/2006/customXml" ds:itemID="{2970784A-AE91-48CA-95D7-B323A17A6246}">
  <ds:schemaRefs/>
</ds:datastoreItem>
</file>

<file path=customXml/itemProps5.xml><?xml version="1.0" encoding="utf-8"?>
<ds:datastoreItem xmlns:ds="http://schemas.openxmlformats.org/officeDocument/2006/customXml" ds:itemID="{ABDAF071-57C5-4FCF-B3FC-733F4F7DF5F7}">
  <ds:schemaRefs/>
</ds:datastoreItem>
</file>

<file path=customXml/itemProps6.xml><?xml version="1.0" encoding="utf-8"?>
<ds:datastoreItem xmlns:ds="http://schemas.openxmlformats.org/officeDocument/2006/customXml" ds:itemID="{8143B127-3BEA-482B-9358-03277D4211DD}">
  <ds:schemaRefs/>
</ds:datastoreItem>
</file>

<file path=customXml/itemProps7.xml><?xml version="1.0" encoding="utf-8"?>
<ds:datastoreItem xmlns:ds="http://schemas.openxmlformats.org/officeDocument/2006/customXml" ds:itemID="{1231A9E6-F7B5-4CD4-BA4E-647BACFBCB5C}">
  <ds:schemaRefs/>
</ds:datastoreItem>
</file>

<file path=customXml/itemProps8.xml><?xml version="1.0" encoding="utf-8"?>
<ds:datastoreItem xmlns:ds="http://schemas.openxmlformats.org/officeDocument/2006/customXml" ds:itemID="{9BFE2E80-47A5-4DFA-8098-563C181888A3}">
  <ds:schemaRefs/>
</ds:datastoreItem>
</file>

<file path=customXml/itemProps9.xml><?xml version="1.0" encoding="utf-8"?>
<ds:datastoreItem xmlns:ds="http://schemas.openxmlformats.org/officeDocument/2006/customXml" ds:itemID="{322F854D-6788-4460-A288-2A3F43990E00}">
  <ds:schemaRefs/>
</ds:datastoreItem>
</file>

<file path=customXml/itemProps10.xml><?xml version="1.0" encoding="utf-8"?>
<ds:datastoreItem xmlns:ds="http://schemas.openxmlformats.org/officeDocument/2006/customXml" ds:itemID="{25247D3D-8891-4026-B8CE-3B8AF4E15400}">
  <ds:schemaRefs/>
</ds:datastoreItem>
</file>

<file path=customXml/itemProps11.xml><?xml version="1.0" encoding="utf-8"?>
<ds:datastoreItem xmlns:ds="http://schemas.openxmlformats.org/officeDocument/2006/customXml" ds:itemID="{2A7E96BD-3636-4464-9A9A-EDB581D7C870}">
  <ds:schemaRefs/>
</ds:datastoreItem>
</file>

<file path=customXml/itemProps12.xml><?xml version="1.0" encoding="utf-8"?>
<ds:datastoreItem xmlns:ds="http://schemas.openxmlformats.org/officeDocument/2006/customXml" ds:itemID="{CD5D5B80-DD1C-4B0E-87F1-FBA0B30134E1}">
  <ds:schemaRefs/>
</ds:datastoreItem>
</file>

<file path=customXml/itemProps13.xml><?xml version="1.0" encoding="utf-8"?>
<ds:datastoreItem xmlns:ds="http://schemas.openxmlformats.org/officeDocument/2006/customXml" ds:itemID="{5CA32728-F83C-4C56-9C62-22770C6C1F3A}">
  <ds:schemaRefs/>
</ds:datastoreItem>
</file>

<file path=customXml/itemProps14.xml><?xml version="1.0" encoding="utf-8"?>
<ds:datastoreItem xmlns:ds="http://schemas.openxmlformats.org/officeDocument/2006/customXml" ds:itemID="{CAF83F49-157C-4092-8F2B-90619C662499}">
  <ds:schemaRefs/>
</ds:datastoreItem>
</file>

<file path=customXml/itemProps15.xml><?xml version="1.0" encoding="utf-8"?>
<ds:datastoreItem xmlns:ds="http://schemas.openxmlformats.org/officeDocument/2006/customXml" ds:itemID="{785246EC-509C-476C-9DC9-6312B4ED0F0C}">
  <ds:schemaRefs/>
</ds:datastoreItem>
</file>

<file path=customXml/itemProps16.xml><?xml version="1.0" encoding="utf-8"?>
<ds:datastoreItem xmlns:ds="http://schemas.openxmlformats.org/officeDocument/2006/customXml" ds:itemID="{89A5A0AF-BE18-44D9-A90F-665D12D0F5D3}">
  <ds:schemaRefs/>
</ds:datastoreItem>
</file>

<file path=customXml/itemProps17.xml><?xml version="1.0" encoding="utf-8"?>
<ds:datastoreItem xmlns:ds="http://schemas.openxmlformats.org/officeDocument/2006/customXml" ds:itemID="{E7A6EC24-463D-4DAC-9C3E-89E6839AD661}">
  <ds:schemaRefs/>
</ds:datastoreItem>
</file>

<file path=customXml/itemProps18.xml><?xml version="1.0" encoding="utf-8"?>
<ds:datastoreItem xmlns:ds="http://schemas.openxmlformats.org/officeDocument/2006/customXml" ds:itemID="{65AA3EE6-A7EE-47F4-A062-69539715FD5A}">
  <ds:schemaRefs/>
</ds:datastoreItem>
</file>

<file path=customXml/itemProps19.xml><?xml version="1.0" encoding="utf-8"?>
<ds:datastoreItem xmlns:ds="http://schemas.openxmlformats.org/officeDocument/2006/customXml" ds:itemID="{737D937F-DEB0-499C-9C0E-FBAE15A241F7}">
  <ds:schemaRefs/>
</ds:datastoreItem>
</file>

<file path=customXml/itemProps20.xml><?xml version="1.0" encoding="utf-8"?>
<ds:datastoreItem xmlns:ds="http://schemas.openxmlformats.org/officeDocument/2006/customXml" ds:itemID="{F9944964-0AD4-4D8C-A365-742B9C7A5E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구글애널리틱스보고서</vt:lpstr>
      <vt:lpstr>PivotData</vt:lpstr>
      <vt:lpstr>RawData(Audiance)</vt:lpstr>
      <vt:lpstr>RawData(Devices)</vt:lpstr>
      <vt:lpstr>RawData(Channel)</vt:lpstr>
      <vt:lpstr>RawData(Acuisition)</vt:lpstr>
      <vt:lpstr>RawData(Date)</vt:lpstr>
      <vt:lpstr>구글애널리틱스보고서!Print_Area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cp:lastPrinted>2021-07-29T14:55:25Z</cp:lastPrinted>
  <dcterms:created xsi:type="dcterms:W3CDTF">2021-07-27T17:43:42Z</dcterms:created>
  <dcterms:modified xsi:type="dcterms:W3CDTF">2021-07-29T17:47:43Z</dcterms:modified>
</cp:coreProperties>
</file>