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22" i="1" l="1"/>
  <c r="B25" i="1" s="1"/>
  <c r="B14" i="1"/>
  <c r="B17" i="1" s="1"/>
  <c r="B9" i="1"/>
  <c r="B7" i="1"/>
  <c r="B10" i="1" s="1"/>
  <c r="B16" i="1" l="1"/>
  <c r="B24" i="1"/>
  <c r="B8" i="1"/>
  <c r="B15" i="1"/>
  <c r="B23" i="1"/>
</calcChain>
</file>

<file path=xl/sharedStrings.xml><?xml version="1.0" encoding="utf-8"?>
<sst xmlns="http://schemas.openxmlformats.org/spreadsheetml/2006/main" count="42" uniqueCount="21">
  <si>
    <t>Confronto Giorno Notte</t>
  </si>
  <si>
    <t>Bittorrent</t>
  </si>
  <si>
    <t>Senza Cluster Outliers</t>
  </si>
  <si>
    <t>Giorno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</si>
  <si>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</si>
  <si>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</si>
  <si>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</si>
  <si>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</si>
  <si>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</si>
  <si>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</si>
  <si>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</si>
  <si>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</si>
  <si>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Numero Item</t>
  </si>
  <si>
    <t>connect_time</t>
  </si>
  <si>
    <t>download_speed</t>
  </si>
  <si>
    <t>upload_speed</t>
  </si>
  <si>
    <t>Notte K=6</t>
  </si>
  <si>
    <t>tutti quasi fastweb con dowload alto e up basso</t>
  </si>
  <si>
    <t>tutti di Garr con sede Alpignano e Roma</t>
  </si>
  <si>
    <t>Notte K=8</t>
  </si>
  <si>
    <t>Numero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</si>
</sst>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/>
    <xf numFmtId="164" fontId="0" fillId="0" borderId="1" xfId="0" applyNumberFormat="1" applyFill="1" applyBorder="1" applyAlignment="1">
      <alignment vertical="center" wrapText="1"/>
    </xf>
    <xf numFmtId="0" fontId="0" fillId="0" borderId="1" xfId="0" applyBorder="1"/>
    <xf numFmtId="165" fontId="0" fillId="0" borderId="1" xfId="0" applyNumberFormat="1" applyBorder="1" applyAlignment="1">
      <alignment vertical="center" wrapText="1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5" borderId="1" xfId="0" applyFill="1" applyBorder="1"/>
    <xf numFmtId="0" fontId="0" fillId="0" borderId="0" xfId="0" applyFill="1" applyBorder="1"/>
    <xf numFmtId="0" fontId="0" fillId="0" borderId="3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165" fontId="0" fillId="0" borderId="3" xfId="0" applyNumberFormat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 wrapText="1"/>
    </xf>
    <xf numFmtId="164" fontId="0" fillId="5" borderId="1" xfId="0" applyNumberFormat="1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165" fontId="0" fillId="5" borderId="1" xfId="0" applyNumberFormat="1" applyFill="1" applyBorder="1" applyAlignment="1">
      <alignment vertical="center" wrapText="1"/>
    </xf>
    <xf numFmtId="165" fontId="0" fillId="3" borderId="1" xfId="0" applyNumberFormat="1" applyFill="1" applyBorder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Giorno</a:t>
            </a:r>
          </a:p>
        </c:rich>
      </c:tx>
      <c:layout>
        <c:manualLayout>
          <c:xMode val="edge"/>
          <c:yMode val="edge"/>
          <c:x val="0.4376977777777778"/>
          <c:y val="2.44641975308641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68894943527549E-2"/>
          <c:y val="0.16493364197530863"/>
          <c:w val="0.85503364346446109"/>
          <c:h val="0.7368700617283950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'[1]K-means 2'!$C$6:$C$14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'[1]K-means 2'!$D$6:$D$14</c:f>
              <c:numCache>
                <c:formatCode>General</c:formatCode>
                <c:ptCount val="9"/>
                <c:pt idx="0">
                  <c:v>5279.7054711787396</c:v>
                </c:pt>
                <c:pt idx="1">
                  <c:v>3140.07957345876</c:v>
                </c:pt>
                <c:pt idx="2">
                  <c:v>2725.0767296481199</c:v>
                </c:pt>
                <c:pt idx="3">
                  <c:v>1985.2098589931099</c:v>
                </c:pt>
                <c:pt idx="4">
                  <c:v>1625.40519841432</c:v>
                </c:pt>
                <c:pt idx="5">
                  <c:v>1371.0055239851399</c:v>
                </c:pt>
                <c:pt idx="6">
                  <c:v>1243.37334129787</c:v>
                </c:pt>
                <c:pt idx="7">
                  <c:v>1151.9568687399501</c:v>
                </c:pt>
                <c:pt idx="8">
                  <c:v>1060.84596879167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7920"/>
        <c:axId val="112653440"/>
      </c:scatterChart>
      <c:valAx>
        <c:axId val="11001792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112653440"/>
        <c:crosses val="autoZero"/>
        <c:crossBetween val="midCat"/>
      </c:valAx>
      <c:valAx>
        <c:axId val="1126534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001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Notte</a:t>
            </a:r>
          </a:p>
        </c:rich>
      </c:tx>
      <c:layout>
        <c:manualLayout>
          <c:xMode val="edge"/>
          <c:yMode val="edge"/>
          <c:x val="0.43832222222222222"/>
          <c:y val="4.47839506172839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06901477003417"/>
          <c:y val="0.19122639355052898"/>
          <c:w val="0.85035039597519979"/>
          <c:h val="0.7273249190329887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'[1]K-means 2'!$C$19:$C$27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'[1]K-means 2'!$D$19:$D$27</c:f>
              <c:numCache>
                <c:formatCode>General</c:formatCode>
                <c:ptCount val="9"/>
                <c:pt idx="0">
                  <c:v>2409.6950063957402</c:v>
                </c:pt>
                <c:pt idx="1">
                  <c:v>1820.39277956514</c:v>
                </c:pt>
                <c:pt idx="2">
                  <c:v>1625.40519841432</c:v>
                </c:pt>
                <c:pt idx="3">
                  <c:v>1014.78122737177</c:v>
                </c:pt>
                <c:pt idx="4">
                  <c:v>912.77200012893104</c:v>
                </c:pt>
                <c:pt idx="5">
                  <c:v>771.95439611974405</c:v>
                </c:pt>
                <c:pt idx="6">
                  <c:v>546.29328910232198</c:v>
                </c:pt>
                <c:pt idx="7">
                  <c:v>470.86224710987</c:v>
                </c:pt>
                <c:pt idx="8">
                  <c:v>434.229068623015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4896"/>
        <c:axId val="110154880"/>
      </c:scatterChart>
      <c:valAx>
        <c:axId val="11014489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110154880"/>
        <c:crosses val="autoZero"/>
        <c:crossBetween val="midCat"/>
      </c:valAx>
      <c:valAx>
        <c:axId val="11015488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014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31</xdr:row>
      <xdr:rowOff>166685</xdr:rowOff>
    </xdr:from>
    <xdr:to>
      <xdr:col>10</xdr:col>
      <xdr:colOff>392230</xdr:colOff>
      <xdr:row>48</xdr:row>
      <xdr:rowOff>168185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590551</xdr:colOff>
      <xdr:row>31</xdr:row>
      <xdr:rowOff>119062</xdr:rowOff>
    </xdr:from>
    <xdr:to>
      <xdr:col>6</xdr:col>
      <xdr:colOff>1144707</xdr:colOff>
      <xdr:row>48</xdr:row>
      <xdr:rowOff>120562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568037</xdr:colOff>
      <xdr:row>7</xdr:row>
      <xdr:rowOff>65233</xdr:rowOff>
    </xdr:from>
    <xdr:to>
      <xdr:col>38</xdr:col>
      <xdr:colOff>357187</xdr:colOff>
      <xdr:row>28</xdr:row>
      <xdr:rowOff>120830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51887" y="1398733"/>
          <a:ext cx="5885150" cy="4046572"/>
        </a:xfrm>
        <a:prstGeom prst="rect">
          <a:avLst/>
        </a:prstGeom>
      </xdr:spPr>
    </xdr:pic>
    <xdr:clientData/>
  </xdr:twoCellAnchor>
  <xdr:twoCellAnchor editAs="oneCell">
    <xdr:from>
      <xdr:col>16</xdr:col>
      <xdr:colOff>60558</xdr:colOff>
      <xdr:row>4</xdr:row>
      <xdr:rowOff>66386</xdr:rowOff>
    </xdr:from>
    <xdr:to>
      <xdr:col>27</xdr:col>
      <xdr:colOff>307287</xdr:colOff>
      <xdr:row>32</xdr:row>
      <xdr:rowOff>145596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9208" y="828386"/>
          <a:ext cx="6952329" cy="54036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ma%20analisi/Analisi%20del%2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means"/>
      <sheetName val="K-means"/>
      <sheetName val="K-means 2"/>
      <sheetName val="Foglio3"/>
    </sheetNames>
    <sheetDataSet>
      <sheetData sheetId="0"/>
      <sheetData sheetId="1"/>
      <sheetData sheetId="2">
        <row r="6">
          <cell r="C6">
            <v>3</v>
          </cell>
          <cell r="D6">
            <v>5279.7054711787396</v>
          </cell>
        </row>
        <row r="7">
          <cell r="C7">
            <v>4</v>
          </cell>
          <cell r="D7">
            <v>3140.07957345876</v>
          </cell>
        </row>
        <row r="8">
          <cell r="C8">
            <v>5</v>
          </cell>
          <cell r="D8">
            <v>2725.0767296481199</v>
          </cell>
        </row>
        <row r="9">
          <cell r="C9">
            <v>6</v>
          </cell>
          <cell r="D9">
            <v>1985.2098589931099</v>
          </cell>
        </row>
        <row r="10">
          <cell r="C10">
            <v>7</v>
          </cell>
          <cell r="D10">
            <v>1625.40519841432</v>
          </cell>
        </row>
        <row r="11">
          <cell r="C11">
            <v>8</v>
          </cell>
          <cell r="D11">
            <v>1371.0055239851399</v>
          </cell>
        </row>
        <row r="12">
          <cell r="C12">
            <v>9</v>
          </cell>
          <cell r="D12">
            <v>1243.37334129787</v>
          </cell>
        </row>
        <row r="13">
          <cell r="C13">
            <v>10</v>
          </cell>
          <cell r="D13">
            <v>1151.9568687399501</v>
          </cell>
        </row>
        <row r="14">
          <cell r="C14">
            <v>11</v>
          </cell>
          <cell r="D14">
            <v>1060.84596879167</v>
          </cell>
        </row>
        <row r="19">
          <cell r="C19">
            <v>3</v>
          </cell>
          <cell r="D19">
            <v>2409.6950063957402</v>
          </cell>
        </row>
        <row r="20">
          <cell r="C20">
            <v>4</v>
          </cell>
          <cell r="D20">
            <v>1820.39277956514</v>
          </cell>
        </row>
        <row r="21">
          <cell r="C21">
            <v>5</v>
          </cell>
          <cell r="D21">
            <v>1625.40519841432</v>
          </cell>
        </row>
        <row r="22">
          <cell r="C22">
            <v>6</v>
          </cell>
          <cell r="D22">
            <v>1014.78122737177</v>
          </cell>
        </row>
        <row r="23">
          <cell r="C23">
            <v>7</v>
          </cell>
          <cell r="D23">
            <v>912.77200012893104</v>
          </cell>
        </row>
        <row r="24">
          <cell r="C24">
            <v>8</v>
          </cell>
          <cell r="D24">
            <v>771.95439611974405</v>
          </cell>
        </row>
        <row r="25">
          <cell r="C25">
            <v>9</v>
          </cell>
          <cell r="D25">
            <v>546.29328910232198</v>
          </cell>
        </row>
        <row r="26">
          <cell r="C26">
            <v>10</v>
          </cell>
          <cell r="D26">
            <v>470.86224710987</v>
          </cell>
        </row>
        <row r="27">
          <cell r="C27">
            <v>11</v>
          </cell>
          <cell r="D27">
            <v>434.229068623015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H4" sqref="H4"/>
    </sheetView>
  </sheetViews>
  <sheetFormatPr defaultRowHeight="15" x14ac:dyDescent="0.25"/>
  <cols>
    <col min="1" max="1" width="27.85546875" bestFit="1" customWidth="1"/>
    <col min="2" max="2" width="12.28515625" bestFit="1" customWidth="1"/>
    <col min="3" max="3" width="15.28515625" bestFit="1" customWidth="1"/>
    <col min="4" max="4" width="14.85546875" bestFit="1" customWidth="1"/>
    <col min="5" max="5" width="13.5703125" bestFit="1" customWidth="1"/>
    <col min="6" max="6" width="14.85546875" bestFit="1" customWidth="1"/>
    <col min="7" max="7" width="12.85546875" bestFit="1" customWidth="1"/>
    <col min="8" max="8" width="14.85546875" bestFit="1" customWidth="1"/>
    <col min="9" max="9" width="12.42578125" bestFit="1" customWidth="1"/>
    <col min="10" max="10" width="14.28515625" bestFit="1" customWidth="1"/>
    <col min="11" max="11" width="16.28515625" customWidth="1"/>
    <col min="12" max="12" width="19.140625" customWidth="1"/>
    <col min="14" max="14" width="22" bestFit="1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</row>
    <row r="5" spans="1:14" ht="15" customHeight="1" x14ac:dyDescent="0.2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14" ht="15" customHeight="1" x14ac:dyDescent="0.25">
      <c r="A6" s="4"/>
      <c r="B6" s="4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</row>
    <row r="7" spans="1:14" ht="15" customHeight="1" x14ac:dyDescent="0.25">
      <c r="A7" s="4" t="s">
        <v>12</v>
      </c>
      <c r="B7" s="4">
        <f>SUM(C7:J7)</f>
        <v>18646</v>
      </c>
      <c r="C7" s="4">
        <v>213</v>
      </c>
      <c r="D7" s="4">
        <v>3304</v>
      </c>
      <c r="E7" s="4">
        <v>784</v>
      </c>
      <c r="F7" s="4">
        <v>1059</v>
      </c>
      <c r="G7" s="4">
        <v>231</v>
      </c>
      <c r="H7" s="4">
        <v>11824</v>
      </c>
      <c r="I7" s="4">
        <v>856</v>
      </c>
      <c r="J7" s="4">
        <v>375</v>
      </c>
    </row>
    <row r="8" spans="1:14" x14ac:dyDescent="0.25">
      <c r="A8" s="1" t="s">
        <v>13</v>
      </c>
      <c r="B8" s="5">
        <f>SUMPRODUCT($C$7:$J$7,C8:J8)/$B$7</f>
        <v>-5.7224343139224254E-2</v>
      </c>
      <c r="C8" s="5">
        <v>2.5890322839755</v>
      </c>
      <c r="D8" s="5">
        <v>-0.15247729759973999</v>
      </c>
      <c r="E8" s="5">
        <v>-0.22376334135396</v>
      </c>
      <c r="F8" s="5">
        <v>-0.19022395853193</v>
      </c>
      <c r="G8" s="5">
        <v>-0.134025798874224</v>
      </c>
      <c r="H8" s="5">
        <v>-0.107921817902059</v>
      </c>
      <c r="I8" s="5">
        <v>0.74946425520436699</v>
      </c>
      <c r="J8" s="5">
        <v>-0.192853929934518</v>
      </c>
    </row>
    <row r="9" spans="1:14" ht="15" customHeight="1" x14ac:dyDescent="0.25">
      <c r="A9" s="1" t="s">
        <v>14</v>
      </c>
      <c r="B9" s="5">
        <f>SUMPRODUCT($C$7:$J$7,C9:J9)/$B$7</f>
        <v>-6.2953689744401409E-2</v>
      </c>
      <c r="C9" s="5">
        <v>-0.40688195116254999</v>
      </c>
      <c r="D9" s="5">
        <v>-4.62731092854037E-2</v>
      </c>
      <c r="E9" s="5">
        <v>2.83759934515676</v>
      </c>
      <c r="F9" s="5">
        <v>7.2848208286891598E-3</v>
      </c>
      <c r="G9" s="5">
        <v>2.6765901342751199</v>
      </c>
      <c r="H9" s="5">
        <v>-0.33351528082592102</v>
      </c>
      <c r="I9" s="5">
        <v>-0.40168502886646901</v>
      </c>
      <c r="J9" s="5">
        <v>1.3396265120529101</v>
      </c>
    </row>
    <row r="10" spans="1:14" ht="15" customHeight="1" x14ac:dyDescent="0.25">
      <c r="A10" s="1" t="s">
        <v>15</v>
      </c>
      <c r="B10" s="5">
        <f>SUMPRODUCT($C$7:$J$7,C10:J10)/$B$7</f>
        <v>-4.3805525870281914E-2</v>
      </c>
      <c r="C10" s="5">
        <v>-0.27354923241767398</v>
      </c>
      <c r="D10" s="5">
        <v>-0.29048824914617499</v>
      </c>
      <c r="E10" s="5">
        <v>3.6939462988239802</v>
      </c>
      <c r="F10" s="5">
        <v>0.29591908193675498</v>
      </c>
      <c r="G10" s="5">
        <v>5.31272164552083E-2</v>
      </c>
      <c r="H10" s="5">
        <v>-0.30227316559477002</v>
      </c>
      <c r="I10" s="5">
        <v>-0.31540822203818902</v>
      </c>
      <c r="J10" s="5">
        <v>2.1962775501699299</v>
      </c>
    </row>
    <row r="11" spans="1:14" ht="15" customHeight="1" x14ac:dyDescent="0.25"/>
    <row r="12" spans="1:14" x14ac:dyDescent="0.25">
      <c r="A12" s="4" t="s">
        <v>16</v>
      </c>
      <c r="G12" t="s">
        <v>17</v>
      </c>
    </row>
    <row r="13" spans="1:14" x14ac:dyDescent="0.25">
      <c r="A13" s="4"/>
      <c r="B13" s="4"/>
      <c r="C13" s="6" t="s">
        <v>4</v>
      </c>
      <c r="D13" s="7" t="s">
        <v>5</v>
      </c>
      <c r="E13" s="8" t="s">
        <v>6</v>
      </c>
      <c r="F13" s="9" t="s">
        <v>7</v>
      </c>
      <c r="G13" s="9" t="s">
        <v>8</v>
      </c>
      <c r="H13" s="10" t="s">
        <v>9</v>
      </c>
      <c r="I13" s="11"/>
      <c r="J13" s="11"/>
    </row>
    <row r="14" spans="1:14" x14ac:dyDescent="0.25">
      <c r="A14" s="4" t="s">
        <v>12</v>
      </c>
      <c r="B14" s="12">
        <f>SUM(C14:H14)</f>
        <v>11624</v>
      </c>
      <c r="C14" s="13">
        <v>242</v>
      </c>
      <c r="D14" s="14">
        <v>256</v>
      </c>
      <c r="E14" s="15">
        <v>733</v>
      </c>
      <c r="F14" s="16">
        <v>737</v>
      </c>
      <c r="G14" s="16">
        <v>9054</v>
      </c>
      <c r="H14" s="10">
        <v>602</v>
      </c>
      <c r="I14" s="11"/>
      <c r="J14" s="11"/>
      <c r="K14" s="11"/>
      <c r="L14" s="11"/>
      <c r="M14" s="11"/>
      <c r="N14" s="11"/>
    </row>
    <row r="15" spans="1:14" x14ac:dyDescent="0.25">
      <c r="A15" s="1" t="s">
        <v>13</v>
      </c>
      <c r="B15" s="17">
        <f>SUMPRODUCT($C$14:$H$14,C15:H15)/$B$14</f>
        <v>-6.3611462399829413E-2</v>
      </c>
      <c r="C15" s="18">
        <v>-0.187</v>
      </c>
      <c r="D15" s="19">
        <v>-0.12</v>
      </c>
      <c r="E15" s="20">
        <v>0.80432958346907102</v>
      </c>
      <c r="F15" s="3">
        <v>-0.188368651940064</v>
      </c>
      <c r="G15" s="3">
        <v>-0.10798700477713399</v>
      </c>
      <c r="H15" s="21">
        <v>-0.22670628884791999</v>
      </c>
      <c r="I15" s="22"/>
      <c r="J15" s="22"/>
      <c r="K15" s="11"/>
      <c r="L15" s="11"/>
      <c r="M15" s="11"/>
      <c r="N15" s="11"/>
    </row>
    <row r="16" spans="1:14" x14ac:dyDescent="0.25">
      <c r="A16" s="1" t="s">
        <v>14</v>
      </c>
      <c r="B16" s="17">
        <f>SUMPRODUCT($C$14:$H$14,C16:H16)/$B$14</f>
        <v>1.0548185110954848E-2</v>
      </c>
      <c r="C16" s="18">
        <v>1.7749999999999999</v>
      </c>
      <c r="D16" s="19">
        <v>2.84108296761283</v>
      </c>
      <c r="E16" s="20">
        <v>-0.39890039030005497</v>
      </c>
      <c r="F16" s="3">
        <v>3.3424558590450701E-3</v>
      </c>
      <c r="G16" s="3">
        <v>-0.28468482065765399</v>
      </c>
      <c r="H16" s="21">
        <v>3.0452023693971402</v>
      </c>
      <c r="I16" s="22"/>
      <c r="J16" s="22"/>
      <c r="K16" s="22"/>
      <c r="L16" s="22"/>
      <c r="M16" s="22"/>
      <c r="N16" s="23"/>
    </row>
    <row r="17" spans="1:14" ht="15" customHeight="1" x14ac:dyDescent="0.25">
      <c r="A17" s="1" t="s">
        <v>15</v>
      </c>
      <c r="B17" s="17">
        <f t="shared" ref="B17" si="0">SUMPRODUCT($C$14:$H$14,C17:H17)/$B$14</f>
        <v>-5.197732045193451E-4</v>
      </c>
      <c r="C17" s="18">
        <v>2.0590000000000002</v>
      </c>
      <c r="D17" s="19">
        <v>5.8999999999999997E-2</v>
      </c>
      <c r="E17" s="20">
        <v>-0.31934043459758299</v>
      </c>
      <c r="F17" s="3">
        <v>0.22641908564187399</v>
      </c>
      <c r="G17" s="3">
        <v>-0.30098866686307202</v>
      </c>
      <c r="H17" s="21">
        <v>3.77563657556626</v>
      </c>
      <c r="I17" s="22"/>
      <c r="J17" s="22"/>
      <c r="K17" s="22"/>
      <c r="L17" s="22"/>
      <c r="M17" s="22"/>
      <c r="N17" s="22"/>
    </row>
    <row r="18" spans="1:14" ht="15" customHeight="1" x14ac:dyDescent="0.25">
      <c r="A18" s="24"/>
      <c r="C18" t="s">
        <v>18</v>
      </c>
      <c r="K18" s="22"/>
      <c r="L18" s="22"/>
      <c r="M18" s="22"/>
      <c r="N18" s="22"/>
    </row>
    <row r="19" spans="1:14" ht="15" customHeight="1" x14ac:dyDescent="0.25">
      <c r="N19" s="22"/>
    </row>
    <row r="20" spans="1:14" x14ac:dyDescent="0.25">
      <c r="A20" s="4" t="s">
        <v>19</v>
      </c>
    </row>
    <row r="21" spans="1:14" x14ac:dyDescent="0.25">
      <c r="B21" s="4"/>
      <c r="C21" s="10" t="s">
        <v>4</v>
      </c>
      <c r="D21" s="4" t="s">
        <v>5</v>
      </c>
      <c r="E21" s="4" t="s">
        <v>6</v>
      </c>
      <c r="F21" s="14" t="s">
        <v>7</v>
      </c>
      <c r="G21" s="13" t="s">
        <v>8</v>
      </c>
      <c r="H21" s="4" t="s">
        <v>9</v>
      </c>
      <c r="I21" s="4" t="s">
        <v>10</v>
      </c>
      <c r="J21" s="15" t="s">
        <v>11</v>
      </c>
    </row>
    <row r="22" spans="1:14" ht="15" customHeight="1" x14ac:dyDescent="0.25">
      <c r="A22" s="4" t="s">
        <v>20</v>
      </c>
      <c r="B22" s="12">
        <f>SUM(C22:J22)</f>
        <v>11624</v>
      </c>
      <c r="C22" s="10">
        <v>602</v>
      </c>
      <c r="D22" s="4">
        <v>262</v>
      </c>
      <c r="E22" s="4">
        <v>7186</v>
      </c>
      <c r="F22" s="14">
        <v>257</v>
      </c>
      <c r="G22" s="13">
        <v>242</v>
      </c>
      <c r="H22" s="4">
        <v>1591</v>
      </c>
      <c r="I22" s="4">
        <v>680</v>
      </c>
      <c r="J22" s="15">
        <v>804</v>
      </c>
    </row>
    <row r="23" spans="1:14" ht="15" customHeight="1" x14ac:dyDescent="0.25">
      <c r="A23" s="1" t="s">
        <v>13</v>
      </c>
      <c r="B23" s="17">
        <f>SUMPRODUCT($C$22:$J$22,C23:J23)/$B$22</f>
        <v>-6.3608742979645541E-2</v>
      </c>
      <c r="C23" s="25">
        <v>-0.22670628884791999</v>
      </c>
      <c r="D23" s="5">
        <v>1.24584020433487</v>
      </c>
      <c r="E23" s="5">
        <v>-0.11534551084754199</v>
      </c>
      <c r="F23" s="26">
        <v>-0.12056624285833099</v>
      </c>
      <c r="G23" s="27">
        <v>-0.18671921019767501</v>
      </c>
      <c r="H23" s="5">
        <v>-0.146638778434654</v>
      </c>
      <c r="I23" s="5">
        <v>-0.19609379989755399</v>
      </c>
      <c r="J23" s="28">
        <v>0.42583273458712501</v>
      </c>
    </row>
    <row r="24" spans="1:14" ht="15" customHeight="1" x14ac:dyDescent="0.25">
      <c r="A24" s="1" t="s">
        <v>14</v>
      </c>
      <c r="B24" s="17">
        <f>SUMPRODUCT($C$22:$J$22,C24:J24)/$B$22</f>
        <v>1.0538171516093195E-2</v>
      </c>
      <c r="C24" s="25">
        <v>3.0452023693971402</v>
      </c>
      <c r="D24" s="5">
        <v>-0.417229448302401</v>
      </c>
      <c r="E24" s="5">
        <v>-0.32947668092758903</v>
      </c>
      <c r="F24" s="26">
        <v>2.83549375211568</v>
      </c>
      <c r="G24" s="27">
        <v>1.7745190164186699</v>
      </c>
      <c r="H24" s="5">
        <v>1.39182255189112E-2</v>
      </c>
      <c r="I24" s="5">
        <v>-0.13971586593732699</v>
      </c>
      <c r="J24" s="28">
        <v>-0.39685967699425401</v>
      </c>
    </row>
    <row r="25" spans="1:14" ht="15" customHeight="1" x14ac:dyDescent="0.25">
      <c r="A25" s="1" t="s">
        <v>15</v>
      </c>
      <c r="B25" s="17">
        <f t="shared" ref="B25" si="1">SUMPRODUCT($C$22:$J$22,C25:J25)/$B$22</f>
        <v>-5.3283085681938495E-4</v>
      </c>
      <c r="C25" s="25">
        <v>3.77563657556626</v>
      </c>
      <c r="D25" s="5">
        <v>-0.31956625731816501</v>
      </c>
      <c r="E25" s="5">
        <v>-0.30366519466258601</v>
      </c>
      <c r="F25" s="26">
        <v>5.8633057114784101E-2</v>
      </c>
      <c r="G25" s="27">
        <v>2.0588848733742</v>
      </c>
      <c r="H25" s="5">
        <v>-0.27864063610974599</v>
      </c>
      <c r="I25" s="5">
        <v>0.25453577993848803</v>
      </c>
      <c r="J25" s="28">
        <v>-0.31884118090855301</v>
      </c>
    </row>
    <row r="26" spans="1:14" ht="15" customHeight="1" x14ac:dyDescent="0.25"/>
    <row r="27" spans="1:14" ht="15" customHeight="1" x14ac:dyDescent="0.25"/>
    <row r="30" spans="1:14" x14ac:dyDescent="0.25">
      <c r="A30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Dario88</dc:creator>
  <cp:lastModifiedBy>Dario88</cp:lastModifiedBy>
  <dcterms:created xsi:type="dcterms:W3CDTF">2013-06-14T10:56:38Z</dcterms:created>
  <dcterms:modified xsi:type="dcterms:W3CDTF">2013-06-14T11:18:59Z</dcterms:modified>
</cp:coreProperties>
</file>