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vlogiev\Desktop1\"/>
    </mc:Choice>
  </mc:AlternateContent>
  <xr:revisionPtr revIDLastSave="0" documentId="8_{1E3EEA1C-AD14-4ED6-BA9D-30968D3B457A}" xr6:coauthVersionLast="47" xr6:coauthVersionMax="47" xr10:uidLastSave="{00000000-0000-0000-0000-000000000000}"/>
  <bookViews>
    <workbookView xWindow="-28920" yWindow="7275" windowWidth="29040" windowHeight="15720" xr2:uid="{78E36621-E0C7-49E8-86C0-1079A5FEC98B}"/>
  </bookViews>
  <sheets>
    <sheet name="за 2024г." sheetId="9" r:id="rId1"/>
    <sheet name="II шест." sheetId="8" r:id="rId2"/>
    <sheet name="IV трим." sheetId="7" r:id="rId3"/>
    <sheet name="III трим." sheetId="6" r:id="rId4"/>
    <sheet name="I шест." sheetId="5" r:id="rId5"/>
    <sheet name="II трим." sheetId="4" r:id="rId6"/>
    <sheet name="I трим." sheetId="3" r:id="rId7"/>
    <sheet name="за февруари, 2024" sheetId="2" r:id="rId8"/>
    <sheet name="Sheet1" sheetId="1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17" i="9" l="1"/>
  <c r="X16" i="9"/>
  <c r="X15" i="9"/>
  <c r="X13" i="9"/>
  <c r="X12" i="9"/>
  <c r="X11" i="9"/>
  <c r="X10" i="9"/>
  <c r="X9" i="9"/>
  <c r="X8" i="9"/>
  <c r="X7" i="9"/>
  <c r="X6" i="9"/>
  <c r="X5" i="9"/>
  <c r="X14" i="9" s="1"/>
  <c r="X17" i="8"/>
  <c r="X16" i="8"/>
  <c r="X15" i="8"/>
  <c r="X14" i="8"/>
  <c r="X13" i="8"/>
  <c r="X12" i="8"/>
  <c r="X11" i="8"/>
  <c r="X10" i="8"/>
  <c r="X9" i="8"/>
  <c r="X8" i="8"/>
  <c r="X7" i="8"/>
  <c r="X6" i="8"/>
  <c r="X5" i="8"/>
  <c r="X17" i="7"/>
  <c r="X16" i="7"/>
  <c r="X15" i="7"/>
  <c r="X14" i="7"/>
  <c r="X13" i="7"/>
  <c r="X12" i="7"/>
  <c r="X11" i="7"/>
  <c r="X10" i="7"/>
  <c r="X9" i="7"/>
  <c r="X8" i="7"/>
  <c r="X7" i="7"/>
  <c r="X6" i="7"/>
  <c r="X5" i="7"/>
  <c r="X17" i="6"/>
  <c r="X16" i="6"/>
  <c r="X15" i="6"/>
  <c r="X14" i="6"/>
  <c r="X13" i="6"/>
  <c r="X12" i="6"/>
  <c r="X11" i="6"/>
  <c r="X10" i="6"/>
  <c r="X9" i="6"/>
  <c r="X8" i="6"/>
  <c r="X7" i="6"/>
  <c r="X6" i="6"/>
  <c r="X5" i="6"/>
  <c r="X17" i="5"/>
  <c r="X16" i="5"/>
  <c r="X15" i="5"/>
  <c r="X14" i="5"/>
  <c r="X13" i="5"/>
  <c r="X12" i="5"/>
  <c r="X11" i="5"/>
  <c r="X10" i="5"/>
  <c r="X9" i="5"/>
  <c r="X8" i="5"/>
  <c r="X7" i="5"/>
  <c r="X6" i="5"/>
  <c r="X5" i="5"/>
  <c r="X17" i="4"/>
  <c r="X16" i="4"/>
  <c r="X15" i="4"/>
  <c r="X14" i="4"/>
  <c r="X13" i="4"/>
  <c r="X12" i="4"/>
  <c r="X11" i="4"/>
  <c r="X10" i="4"/>
  <c r="X9" i="4"/>
  <c r="X8" i="4"/>
  <c r="X7" i="4"/>
  <c r="X6" i="4"/>
  <c r="X5" i="4"/>
  <c r="X17" i="3"/>
  <c r="X16" i="3"/>
  <c r="X15" i="3"/>
  <c r="X14" i="3"/>
  <c r="X13" i="3"/>
  <c r="X12" i="3"/>
  <c r="X11" i="3"/>
  <c r="X10" i="3"/>
  <c r="X9" i="3"/>
  <c r="X8" i="3"/>
  <c r="X7" i="3"/>
  <c r="X6" i="3"/>
  <c r="X5" i="3"/>
  <c r="X17" i="2"/>
  <c r="X16" i="2"/>
  <c r="X15" i="2"/>
  <c r="X14" i="2"/>
  <c r="X13" i="2"/>
  <c r="X12" i="2"/>
  <c r="X11" i="2"/>
  <c r="X10" i="2"/>
  <c r="X9" i="2"/>
  <c r="X8" i="2"/>
  <c r="X7" i="2"/>
  <c r="X6" i="2"/>
  <c r="X5" i="2"/>
</calcChain>
</file>

<file path=xl/sharedStrings.xml><?xml version="1.0" encoding="utf-8"?>
<sst xmlns="http://schemas.openxmlformats.org/spreadsheetml/2006/main" count="320" uniqueCount="47">
  <si>
    <t>ИЗПЪЛНЕНИЕ НА НАТУРАЛНИТЕ ПОКАЗАТЕЛИ</t>
  </si>
  <si>
    <t>Обобщена справка за всички детски градини</t>
  </si>
  <si>
    <t>Използваемост на базата за за м.февруари, 2024г.</t>
  </si>
  <si>
    <t>Показател</t>
  </si>
  <si>
    <t>ДГ  "Лудогорче"</t>
  </si>
  <si>
    <t>ДГ  "Приказка"</t>
  </si>
  <si>
    <t>ДГ  "Митко Палаузов"</t>
  </si>
  <si>
    <t>ДГ  "Незабравка"</t>
  </si>
  <si>
    <t>ДГ  "Шестте ястребинчета"</t>
  </si>
  <si>
    <t>ДГ  "Васил Левски"</t>
  </si>
  <si>
    <t>ДГ  "Райна Княгиня"</t>
  </si>
  <si>
    <t>ДГ  "Детелина"</t>
  </si>
  <si>
    <t>ДГ  "Зорница"</t>
  </si>
  <si>
    <t>ДГ  "Славейче"</t>
  </si>
  <si>
    <t>ДГ  "Осми март" с, Дянково</t>
  </si>
  <si>
    <t>ДГ  "Дора Габе" с, Ясеновец</t>
  </si>
  <si>
    <t>ДГ  'Щастливо детство" с, Раковски</t>
  </si>
  <si>
    <t>ДГ  "Здравец" с, Гецово</t>
  </si>
  <si>
    <t>ДГ  "Пролет" с, Стражец</t>
  </si>
  <si>
    <t>ДГ  "Пролет" с, Раковски</t>
  </si>
  <si>
    <t>ДГ  "6-те ястребинчета" с, Липник</t>
  </si>
  <si>
    <t>ДГ  "Иглика" с, Осенец</t>
  </si>
  <si>
    <t>ДГ  "Г, Димитров" с, Благоево</t>
  </si>
  <si>
    <t>ДГ  "М, Палаузов" с, Киченица</t>
  </si>
  <si>
    <t>ДГ "Радост" с, Мортагоново</t>
  </si>
  <si>
    <t>ДГ  "Гълъбче" с,Топчии</t>
  </si>
  <si>
    <t>Общо</t>
  </si>
  <si>
    <t>Работни дни</t>
  </si>
  <si>
    <t>Начален списъчен състав</t>
  </si>
  <si>
    <t>Постъпили</t>
  </si>
  <si>
    <t>Напуснали</t>
  </si>
  <si>
    <t>Списъчен брой деца края на периода</t>
  </si>
  <si>
    <t>Планов брой деца</t>
  </si>
  <si>
    <t>Планови посещения</t>
  </si>
  <si>
    <t>Планов брой групи</t>
  </si>
  <si>
    <t>Фактически посещения</t>
  </si>
  <si>
    <t>Средна посещаемост на ден</t>
  </si>
  <si>
    <t>Средна посещаемост в група</t>
  </si>
  <si>
    <t>Използваемост в дни</t>
  </si>
  <si>
    <t>Използваемост в %</t>
  </si>
  <si>
    <t>Използваемост на базата за I трим. 2024г.</t>
  </si>
  <si>
    <t>Използваемост на базата за II трим. 2024г.</t>
  </si>
  <si>
    <t>Използваемост на базата за I шест. 2024г.</t>
  </si>
  <si>
    <t>Използваемост на базата за III трим. 2024г.</t>
  </si>
  <si>
    <t>Използваемост на базата за IV трим. 2024г.</t>
  </si>
  <si>
    <t>Използваемост на базата за II шест. 2024г.</t>
  </si>
  <si>
    <t>Използваемост на базата за 2024г.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</si>
</sst>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8"/>
      <color theme="1"/>
      <name val="Arial"/>
      <family val="2"/>
      <charset val="204"/>
    </font>
    <font>
      <b/>
      <sz val="8"/>
      <color theme="1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 applyAlignment="1">
      <alignment wrapText="1"/>
    </xf>
    <xf numFmtId="0" fontId="3" fillId="0" borderId="0" xfId="0" applyFont="1" applyAlignment="1">
      <alignment horizontal="center" wrapText="1"/>
    </xf>
    <xf numFmtId="0" fontId="1" fillId="0" borderId="0" xfId="0" applyFont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2" fillId="0" borderId="1" xfId="0" applyFont="1" applyBorder="1" applyAlignment="1">
      <alignment wrapText="1"/>
    </xf>
    <xf numFmtId="2" fontId="2" fillId="0" borderId="1" xfId="0" applyNumberFormat="1" applyFont="1" applyBorder="1" applyAlignment="1">
      <alignment wrapText="1"/>
    </xf>
    <xf numFmtId="0" fontId="2" fillId="2" borderId="1" xfId="0" applyFont="1" applyFill="1" applyBorder="1" applyAlignment="1">
      <alignment wrapText="1"/>
    </xf>
    <xf numFmtId="2" fontId="2" fillId="2" borderId="1" xfId="0" applyNumberFormat="1" applyFont="1" applyFill="1" applyBorder="1" applyAlignment="1">
      <alignment wrapText="1"/>
    </xf>
    <xf numFmtId="0" fontId="3" fillId="2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B94E8-3EAD-4035-9650-43BF92E7AF57}">
  <dimension ref="A1:X17"/>
  <sheetViews>
    <sheetView tabSelected="1" workbookViewId="0">
      <pane xSplit="1" ySplit="20" topLeftCell="D21" activePane="bottomRight" state="frozenSplit"/>
      <selection pane="topRight" activeCell="B1" sqref="B1"/>
      <selection pane="bottomLeft" activeCell="A21" sqref="A21"/>
      <selection pane="bottomRight" activeCell="W5" sqref="W5"/>
    </sheetView>
  </sheetViews>
  <sheetFormatPr defaultRowHeight="10" x14ac:dyDescent="0.2"/>
  <cols>
    <col min="1" max="1" width="30.6328125" style="1" customWidth="1"/>
    <col min="2" max="23" width="10.6328125" style="1" customWidth="1"/>
    <col min="24" max="16384" width="8.7265625" style="1"/>
  </cols>
  <sheetData>
    <row r="1" spans="1:24" ht="14.5" x14ac:dyDescent="0.35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</row>
    <row r="2" spans="1:24" ht="14.5" x14ac:dyDescent="0.35">
      <c r="A2" s="2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</row>
    <row r="3" spans="1:24" ht="14.5" x14ac:dyDescent="0.35">
      <c r="A3" s="2" t="s">
        <v>46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</row>
    <row r="4" spans="1:24" ht="42" x14ac:dyDescent="0.25">
      <c r="A4" s="9" t="s">
        <v>3</v>
      </c>
      <c r="B4" s="4" t="s">
        <v>4</v>
      </c>
      <c r="C4" s="4" t="s">
        <v>5</v>
      </c>
      <c r="D4" s="4" t="s">
        <v>6</v>
      </c>
      <c r="E4" s="4" t="s">
        <v>7</v>
      </c>
      <c r="F4" s="4" t="s">
        <v>8</v>
      </c>
      <c r="G4" s="4" t="s">
        <v>9</v>
      </c>
      <c r="H4" s="4" t="s">
        <v>10</v>
      </c>
      <c r="I4" s="4" t="s">
        <v>11</v>
      </c>
      <c r="J4" s="4" t="s">
        <v>12</v>
      </c>
      <c r="K4" s="4" t="s">
        <v>13</v>
      </c>
      <c r="L4" s="4" t="s">
        <v>14</v>
      </c>
      <c r="M4" s="4" t="s">
        <v>15</v>
      </c>
      <c r="N4" s="4" t="s">
        <v>16</v>
      </c>
      <c r="O4" s="4" t="s">
        <v>17</v>
      </c>
      <c r="P4" s="4" t="s">
        <v>18</v>
      </c>
      <c r="Q4" s="4" t="s">
        <v>19</v>
      </c>
      <c r="R4" s="4" t="s">
        <v>20</v>
      </c>
      <c r="S4" s="4" t="s">
        <v>21</v>
      </c>
      <c r="T4" s="4" t="s">
        <v>22</v>
      </c>
      <c r="U4" s="4" t="s">
        <v>23</v>
      </c>
      <c r="V4" s="4" t="s">
        <v>24</v>
      </c>
      <c r="W4" s="4" t="s">
        <v>25</v>
      </c>
      <c r="X4" s="4" t="s">
        <v>26</v>
      </c>
    </row>
    <row r="5" spans="1:24" x14ac:dyDescent="0.2">
      <c r="A5" s="7" t="s">
        <v>27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256</v>
      </c>
      <c r="K5" s="7">
        <v>262</v>
      </c>
      <c r="L5" s="7">
        <v>262</v>
      </c>
      <c r="M5" s="7">
        <v>251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1</v>
      </c>
      <c r="X5" s="7">
        <f>SUM(B5:W5)</f>
        <v>1032</v>
      </c>
    </row>
    <row r="6" spans="1:24" x14ac:dyDescent="0.2">
      <c r="A6" s="7" t="s">
        <v>28</v>
      </c>
      <c r="B6" s="5">
        <v>120</v>
      </c>
      <c r="C6" s="5">
        <v>107</v>
      </c>
      <c r="D6" s="5">
        <v>147</v>
      </c>
      <c r="E6" s="5">
        <v>100</v>
      </c>
      <c r="F6" s="5">
        <v>129</v>
      </c>
      <c r="G6" s="5">
        <v>98</v>
      </c>
      <c r="H6" s="5">
        <v>66</v>
      </c>
      <c r="I6" s="5">
        <v>133</v>
      </c>
      <c r="J6" s="5">
        <v>166</v>
      </c>
      <c r="K6" s="5">
        <v>125</v>
      </c>
      <c r="L6" s="5">
        <v>74</v>
      </c>
      <c r="M6" s="5">
        <v>80</v>
      </c>
      <c r="N6" s="5">
        <v>17</v>
      </c>
      <c r="O6" s="5">
        <v>35</v>
      </c>
      <c r="P6" s="5">
        <v>25</v>
      </c>
      <c r="Q6" s="5">
        <v>17</v>
      </c>
      <c r="R6" s="5">
        <v>0</v>
      </c>
      <c r="S6" s="5">
        <v>0</v>
      </c>
      <c r="T6" s="5">
        <v>10</v>
      </c>
      <c r="U6" s="5">
        <v>13</v>
      </c>
      <c r="V6" s="5">
        <v>19</v>
      </c>
      <c r="W6" s="5">
        <v>25</v>
      </c>
      <c r="X6" s="5">
        <f>SUM(B6:W6)</f>
        <v>1506</v>
      </c>
    </row>
    <row r="7" spans="1:24" x14ac:dyDescent="0.2">
      <c r="A7" s="7" t="s">
        <v>29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2</v>
      </c>
      <c r="K7" s="7">
        <v>0</v>
      </c>
      <c r="L7" s="7">
        <v>0</v>
      </c>
      <c r="M7" s="7">
        <v>2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f>SUM(B7:W7)</f>
        <v>4</v>
      </c>
    </row>
    <row r="8" spans="1:24" x14ac:dyDescent="0.2">
      <c r="A8" s="7" t="s">
        <v>30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1</v>
      </c>
      <c r="K8" s="5">
        <v>0</v>
      </c>
      <c r="L8" s="5">
        <v>0</v>
      </c>
      <c r="M8" s="5">
        <v>3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f>SUM(B8:W8)</f>
        <v>4</v>
      </c>
    </row>
    <row r="9" spans="1:24" x14ac:dyDescent="0.2">
      <c r="A9" s="7" t="s">
        <v>31</v>
      </c>
      <c r="B9" s="7">
        <v>120</v>
      </c>
      <c r="C9" s="7">
        <v>107</v>
      </c>
      <c r="D9" s="7">
        <v>147</v>
      </c>
      <c r="E9" s="7">
        <v>100</v>
      </c>
      <c r="F9" s="7">
        <v>129</v>
      </c>
      <c r="G9" s="7">
        <v>98</v>
      </c>
      <c r="H9" s="7">
        <v>66</v>
      </c>
      <c r="I9" s="7">
        <v>133</v>
      </c>
      <c r="J9" s="7">
        <v>167</v>
      </c>
      <c r="K9" s="7">
        <v>125</v>
      </c>
      <c r="L9" s="7">
        <v>74</v>
      </c>
      <c r="M9" s="7">
        <v>79</v>
      </c>
      <c r="N9" s="7">
        <v>17</v>
      </c>
      <c r="O9" s="7">
        <v>35</v>
      </c>
      <c r="P9" s="7">
        <v>25</v>
      </c>
      <c r="Q9" s="7">
        <v>17</v>
      </c>
      <c r="R9" s="7">
        <v>0</v>
      </c>
      <c r="S9" s="7">
        <v>0</v>
      </c>
      <c r="T9" s="7">
        <v>10</v>
      </c>
      <c r="U9" s="7">
        <v>13</v>
      </c>
      <c r="V9" s="7">
        <v>19</v>
      </c>
      <c r="W9" s="7">
        <v>25</v>
      </c>
      <c r="X9" s="7">
        <f>SUM(B9:W9)</f>
        <v>1506</v>
      </c>
    </row>
    <row r="10" spans="1:24" x14ac:dyDescent="0.2">
      <c r="A10" s="7" t="s">
        <v>32</v>
      </c>
      <c r="B10" s="5">
        <v>131</v>
      </c>
      <c r="C10" s="5">
        <v>106</v>
      </c>
      <c r="D10" s="5">
        <v>144</v>
      </c>
      <c r="E10" s="5">
        <v>120</v>
      </c>
      <c r="F10" s="5">
        <v>164</v>
      </c>
      <c r="G10" s="5">
        <v>111</v>
      </c>
      <c r="H10" s="5">
        <v>168</v>
      </c>
      <c r="I10" s="5">
        <v>129</v>
      </c>
      <c r="J10" s="5">
        <v>192</v>
      </c>
      <c r="K10" s="5">
        <v>168</v>
      </c>
      <c r="L10" s="5">
        <v>125</v>
      </c>
      <c r="M10" s="5">
        <v>90</v>
      </c>
      <c r="N10" s="5">
        <v>0</v>
      </c>
      <c r="O10" s="5">
        <v>29</v>
      </c>
      <c r="P10" s="5">
        <v>65</v>
      </c>
      <c r="Q10" s="5">
        <v>39</v>
      </c>
      <c r="R10" s="5">
        <v>17</v>
      </c>
      <c r="S10" s="5">
        <v>21</v>
      </c>
      <c r="T10" s="5">
        <v>17</v>
      </c>
      <c r="U10" s="5">
        <v>15</v>
      </c>
      <c r="V10" s="5">
        <v>43</v>
      </c>
      <c r="W10" s="5">
        <v>25</v>
      </c>
      <c r="X10" s="5">
        <f>SUM(B10:W10)</f>
        <v>1919</v>
      </c>
    </row>
    <row r="11" spans="1:24" x14ac:dyDescent="0.2">
      <c r="A11" s="7" t="s">
        <v>33</v>
      </c>
      <c r="B11" s="7">
        <v>33012</v>
      </c>
      <c r="C11" s="7">
        <v>13140</v>
      </c>
      <c r="D11" s="7">
        <v>34560</v>
      </c>
      <c r="E11" s="7">
        <v>28800</v>
      </c>
      <c r="F11" s="7">
        <v>41328</v>
      </c>
      <c r="G11" s="7">
        <v>26640</v>
      </c>
      <c r="H11" s="7">
        <v>40320</v>
      </c>
      <c r="I11" s="7">
        <v>30960</v>
      </c>
      <c r="J11" s="7">
        <v>46080</v>
      </c>
      <c r="K11" s="7">
        <v>40320</v>
      </c>
      <c r="L11" s="7">
        <v>30000</v>
      </c>
      <c r="M11" s="7">
        <v>21600</v>
      </c>
      <c r="N11" s="7">
        <v>0</v>
      </c>
      <c r="O11" s="7">
        <v>5220</v>
      </c>
      <c r="P11" s="7">
        <v>16380</v>
      </c>
      <c r="Q11" s="7">
        <v>9828</v>
      </c>
      <c r="R11" s="7">
        <v>4284</v>
      </c>
      <c r="S11" s="7">
        <v>3780</v>
      </c>
      <c r="T11" s="7">
        <v>4284</v>
      </c>
      <c r="U11" s="7">
        <v>3600</v>
      </c>
      <c r="V11" s="7">
        <v>10836</v>
      </c>
      <c r="W11" s="7">
        <v>6900</v>
      </c>
      <c r="X11" s="7">
        <f>SUM(B11:W11)</f>
        <v>451872</v>
      </c>
    </row>
    <row r="12" spans="1:24" x14ac:dyDescent="0.2">
      <c r="A12" s="7" t="s">
        <v>34</v>
      </c>
      <c r="B12" s="5">
        <v>6</v>
      </c>
      <c r="C12" s="5">
        <v>5</v>
      </c>
      <c r="D12" s="5">
        <v>6</v>
      </c>
      <c r="E12" s="5">
        <v>5</v>
      </c>
      <c r="F12" s="5">
        <v>7</v>
      </c>
      <c r="G12" s="5">
        <v>5</v>
      </c>
      <c r="H12" s="5">
        <v>7</v>
      </c>
      <c r="I12" s="5">
        <v>5</v>
      </c>
      <c r="J12" s="5">
        <v>8</v>
      </c>
      <c r="K12" s="5">
        <v>7</v>
      </c>
      <c r="L12" s="5">
        <v>6</v>
      </c>
      <c r="M12" s="5">
        <v>3</v>
      </c>
      <c r="N12" s="5">
        <v>0</v>
      </c>
      <c r="O12" s="5">
        <v>1</v>
      </c>
      <c r="P12" s="5">
        <v>2</v>
      </c>
      <c r="Q12" s="5">
        <v>2</v>
      </c>
      <c r="R12" s="5">
        <v>1</v>
      </c>
      <c r="S12" s="5">
        <v>1</v>
      </c>
      <c r="T12" s="5">
        <v>1</v>
      </c>
      <c r="U12" s="5">
        <v>1</v>
      </c>
      <c r="V12" s="5">
        <v>2</v>
      </c>
      <c r="W12" s="5">
        <v>1</v>
      </c>
      <c r="X12" s="5">
        <f>SUM(B12:W12)</f>
        <v>82</v>
      </c>
    </row>
    <row r="13" spans="1:24" x14ac:dyDescent="0.2">
      <c r="A13" s="7" t="s">
        <v>35</v>
      </c>
      <c r="B13" s="7">
        <v>0</v>
      </c>
      <c r="C13" s="7">
        <v>0</v>
      </c>
      <c r="D13" s="7">
        <v>0</v>
      </c>
      <c r="E13" s="7">
        <v>0</v>
      </c>
      <c r="F13" s="7">
        <v>0</v>
      </c>
      <c r="G13" s="7">
        <v>0</v>
      </c>
      <c r="H13" s="7">
        <v>0</v>
      </c>
      <c r="I13" s="7">
        <v>0</v>
      </c>
      <c r="J13" s="7">
        <v>4959</v>
      </c>
      <c r="K13" s="7">
        <v>0</v>
      </c>
      <c r="L13" s="7">
        <v>871</v>
      </c>
      <c r="M13" s="7">
        <v>791</v>
      </c>
      <c r="N13" s="7">
        <v>0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v>0</v>
      </c>
      <c r="V13" s="7">
        <v>0</v>
      </c>
      <c r="W13" s="7">
        <v>0</v>
      </c>
      <c r="X13" s="7">
        <f>SUM(B13:W13)</f>
        <v>6621</v>
      </c>
    </row>
    <row r="14" spans="1:24" x14ac:dyDescent="0.2">
      <c r="A14" s="7" t="s">
        <v>36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19.37</v>
      </c>
      <c r="K14" s="5">
        <v>0</v>
      </c>
      <c r="L14" s="5">
        <v>3.32</v>
      </c>
      <c r="M14" s="5">
        <v>3.15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6">
        <f>X13/X5</f>
        <v>6.4156976744186043</v>
      </c>
    </row>
    <row r="15" spans="1:24" x14ac:dyDescent="0.2">
      <c r="A15" s="7" t="s">
        <v>37</v>
      </c>
      <c r="B15" s="7">
        <v>0</v>
      </c>
      <c r="C15" s="7">
        <v>0</v>
      </c>
      <c r="D15" s="7">
        <v>0</v>
      </c>
      <c r="E15" s="7">
        <v>0</v>
      </c>
      <c r="F15" s="7">
        <v>0</v>
      </c>
      <c r="G15" s="7">
        <v>0</v>
      </c>
      <c r="H15" s="7">
        <v>0</v>
      </c>
      <c r="I15" s="7">
        <v>0</v>
      </c>
      <c r="J15" s="7">
        <v>2.42</v>
      </c>
      <c r="K15" s="7">
        <v>0</v>
      </c>
      <c r="L15" s="7">
        <v>0.55000000000000004</v>
      </c>
      <c r="M15" s="7">
        <v>1.05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 s="7">
        <v>0</v>
      </c>
      <c r="V15" s="7">
        <v>0</v>
      </c>
      <c r="W15" s="7">
        <v>0</v>
      </c>
      <c r="X15" s="8">
        <f>X13/(W5*X12)</f>
        <v>80.743902439024396</v>
      </c>
    </row>
    <row r="16" spans="1:24" x14ac:dyDescent="0.2">
      <c r="A16" s="7" t="s">
        <v>38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25.83</v>
      </c>
      <c r="K16" s="5">
        <v>0</v>
      </c>
      <c r="L16" s="5">
        <v>6.97</v>
      </c>
      <c r="M16" s="5">
        <v>8.7899999999999991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6">
        <f>X13/X10</f>
        <v>3.4502344971339238</v>
      </c>
    </row>
    <row r="17" spans="1:24" x14ac:dyDescent="0.2">
      <c r="A17" s="7" t="s">
        <v>39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10.76</v>
      </c>
      <c r="K17" s="7">
        <v>0</v>
      </c>
      <c r="L17" s="7">
        <v>2.9</v>
      </c>
      <c r="M17" s="7">
        <v>3.66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8">
        <f>100*X13/X11</f>
        <v>1.4652379434884215</v>
      </c>
    </row>
  </sheetData>
  <mergeCells count="3">
    <mergeCell ref="A1:L1"/>
    <mergeCell ref="A2:L2"/>
    <mergeCell ref="A3:L3"/>
  </mergeCells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83CD3-2AD0-44EC-9D45-5E2F9771FF33}">
  <dimension ref="A1:X17"/>
  <sheetViews>
    <sheetView workbookViewId="0">
      <pane xSplit="1" ySplit="20" topLeftCell="B21" activePane="bottomRight" state="frozenSplit"/>
      <selection pane="topRight" activeCell="B1" sqref="B1"/>
      <selection pane="bottomLeft" activeCell="A21" sqref="A21"/>
      <selection pane="bottomRight" activeCell="B11" sqref="B11"/>
    </sheetView>
  </sheetViews>
  <sheetFormatPr defaultRowHeight="10" x14ac:dyDescent="0.2"/>
  <cols>
    <col min="1" max="1" width="30.6328125" style="1" customWidth="1"/>
    <col min="2" max="23" width="10.6328125" style="1" customWidth="1"/>
    <col min="24" max="16384" width="8.7265625" style="1"/>
  </cols>
  <sheetData>
    <row r="1" spans="1:24" ht="14.5" x14ac:dyDescent="0.35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</row>
    <row r="2" spans="1:24" ht="14.5" x14ac:dyDescent="0.35">
      <c r="A2" s="2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</row>
    <row r="3" spans="1:24" ht="14.5" x14ac:dyDescent="0.35">
      <c r="A3" s="2" t="s">
        <v>45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</row>
    <row r="4" spans="1:24" ht="42" x14ac:dyDescent="0.25">
      <c r="A4" s="9" t="s">
        <v>3</v>
      </c>
      <c r="B4" s="4" t="s">
        <v>4</v>
      </c>
      <c r="C4" s="4" t="s">
        <v>5</v>
      </c>
      <c r="D4" s="4" t="s">
        <v>6</v>
      </c>
      <c r="E4" s="4" t="s">
        <v>7</v>
      </c>
      <c r="F4" s="4" t="s">
        <v>8</v>
      </c>
      <c r="G4" s="4" t="s">
        <v>9</v>
      </c>
      <c r="H4" s="4" t="s">
        <v>10</v>
      </c>
      <c r="I4" s="4" t="s">
        <v>11</v>
      </c>
      <c r="J4" s="4" t="s">
        <v>12</v>
      </c>
      <c r="K4" s="4" t="s">
        <v>13</v>
      </c>
      <c r="L4" s="4" t="s">
        <v>14</v>
      </c>
      <c r="M4" s="4" t="s">
        <v>15</v>
      </c>
      <c r="N4" s="4" t="s">
        <v>16</v>
      </c>
      <c r="O4" s="4" t="s">
        <v>17</v>
      </c>
      <c r="P4" s="4" t="s">
        <v>18</v>
      </c>
      <c r="Q4" s="4" t="s">
        <v>19</v>
      </c>
      <c r="R4" s="4" t="s">
        <v>20</v>
      </c>
      <c r="S4" s="4" t="s">
        <v>21</v>
      </c>
      <c r="T4" s="4" t="s">
        <v>22</v>
      </c>
      <c r="U4" s="4" t="s">
        <v>23</v>
      </c>
      <c r="V4" s="4" t="s">
        <v>24</v>
      </c>
      <c r="W4" s="4" t="s">
        <v>25</v>
      </c>
      <c r="X4" s="4" t="s">
        <v>26</v>
      </c>
    </row>
    <row r="5" spans="1:24" x14ac:dyDescent="0.2">
      <c r="A5" s="7" t="s">
        <v>27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132</v>
      </c>
      <c r="K5" s="7">
        <v>132</v>
      </c>
      <c r="L5" s="7">
        <v>132</v>
      </c>
      <c r="M5" s="7">
        <v>127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f>SUM(B5:W5)</f>
        <v>523</v>
      </c>
    </row>
    <row r="6" spans="1:24" x14ac:dyDescent="0.2">
      <c r="A6" s="7" t="s">
        <v>28</v>
      </c>
      <c r="B6" s="5">
        <v>120</v>
      </c>
      <c r="C6" s="5">
        <v>107</v>
      </c>
      <c r="D6" s="5">
        <v>147</v>
      </c>
      <c r="E6" s="5">
        <v>100</v>
      </c>
      <c r="F6" s="5">
        <v>129</v>
      </c>
      <c r="G6" s="5">
        <v>98</v>
      </c>
      <c r="H6" s="5">
        <v>66</v>
      </c>
      <c r="I6" s="5">
        <v>133</v>
      </c>
      <c r="J6" s="5">
        <v>167</v>
      </c>
      <c r="K6" s="5">
        <v>125</v>
      </c>
      <c r="L6" s="5">
        <v>74</v>
      </c>
      <c r="M6" s="5">
        <v>79</v>
      </c>
      <c r="N6" s="5">
        <v>17</v>
      </c>
      <c r="O6" s="5">
        <v>35</v>
      </c>
      <c r="P6" s="5">
        <v>25</v>
      </c>
      <c r="Q6" s="5">
        <v>17</v>
      </c>
      <c r="R6" s="5">
        <v>0</v>
      </c>
      <c r="S6" s="5">
        <v>0</v>
      </c>
      <c r="T6" s="5">
        <v>10</v>
      </c>
      <c r="U6" s="5">
        <v>13</v>
      </c>
      <c r="V6" s="5">
        <v>19</v>
      </c>
      <c r="W6" s="5">
        <v>25</v>
      </c>
      <c r="X6" s="5">
        <f>SUM(B6:W6)</f>
        <v>1506</v>
      </c>
    </row>
    <row r="7" spans="1:24" x14ac:dyDescent="0.2">
      <c r="A7" s="7" t="s">
        <v>29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f>SUM(B7:W7)</f>
        <v>0</v>
      </c>
    </row>
    <row r="8" spans="1:24" x14ac:dyDescent="0.2">
      <c r="A8" s="7" t="s">
        <v>30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f>SUM(B8:W8)</f>
        <v>0</v>
      </c>
    </row>
    <row r="9" spans="1:24" x14ac:dyDescent="0.2">
      <c r="A9" s="7" t="s">
        <v>31</v>
      </c>
      <c r="B9" s="7">
        <v>120</v>
      </c>
      <c r="C9" s="7">
        <v>107</v>
      </c>
      <c r="D9" s="7">
        <v>147</v>
      </c>
      <c r="E9" s="7">
        <v>100</v>
      </c>
      <c r="F9" s="7">
        <v>129</v>
      </c>
      <c r="G9" s="7">
        <v>98</v>
      </c>
      <c r="H9" s="7">
        <v>66</v>
      </c>
      <c r="I9" s="7">
        <v>133</v>
      </c>
      <c r="J9" s="7">
        <v>167</v>
      </c>
      <c r="K9" s="7">
        <v>125</v>
      </c>
      <c r="L9" s="7">
        <v>74</v>
      </c>
      <c r="M9" s="7">
        <v>79</v>
      </c>
      <c r="N9" s="7">
        <v>17</v>
      </c>
      <c r="O9" s="7">
        <v>35</v>
      </c>
      <c r="P9" s="7">
        <v>25</v>
      </c>
      <c r="Q9" s="7">
        <v>17</v>
      </c>
      <c r="R9" s="7">
        <v>0</v>
      </c>
      <c r="S9" s="7">
        <v>0</v>
      </c>
      <c r="T9" s="7">
        <v>10</v>
      </c>
      <c r="U9" s="7">
        <v>13</v>
      </c>
      <c r="V9" s="7">
        <v>19</v>
      </c>
      <c r="W9" s="7">
        <v>25</v>
      </c>
      <c r="X9" s="7">
        <f>SUM(B9:W9)</f>
        <v>1506</v>
      </c>
    </row>
    <row r="10" spans="1:24" x14ac:dyDescent="0.2">
      <c r="A10" s="7" t="s">
        <v>32</v>
      </c>
      <c r="B10" s="5">
        <v>131</v>
      </c>
      <c r="C10" s="5">
        <v>106</v>
      </c>
      <c r="D10" s="5">
        <v>144</v>
      </c>
      <c r="E10" s="5">
        <v>120</v>
      </c>
      <c r="F10" s="5">
        <v>164</v>
      </c>
      <c r="G10" s="5">
        <v>111</v>
      </c>
      <c r="H10" s="5">
        <v>168</v>
      </c>
      <c r="I10" s="5">
        <v>129</v>
      </c>
      <c r="J10" s="5">
        <v>192</v>
      </c>
      <c r="K10" s="5">
        <v>168</v>
      </c>
      <c r="L10" s="5">
        <v>125</v>
      </c>
      <c r="M10" s="5">
        <v>90</v>
      </c>
      <c r="N10" s="5">
        <v>0</v>
      </c>
      <c r="O10" s="5">
        <v>29</v>
      </c>
      <c r="P10" s="5">
        <v>65</v>
      </c>
      <c r="Q10" s="5">
        <v>39</v>
      </c>
      <c r="R10" s="5">
        <v>17</v>
      </c>
      <c r="S10" s="5">
        <v>21</v>
      </c>
      <c r="T10" s="5">
        <v>17</v>
      </c>
      <c r="U10" s="5">
        <v>15</v>
      </c>
      <c r="V10" s="5">
        <v>43</v>
      </c>
      <c r="W10" s="5">
        <v>25</v>
      </c>
      <c r="X10" s="5">
        <f>SUM(B10:W10)</f>
        <v>1919</v>
      </c>
    </row>
    <row r="11" spans="1:24" x14ac:dyDescent="0.2">
      <c r="A11" s="7" t="s">
        <v>33</v>
      </c>
      <c r="B11" s="7">
        <v>16506</v>
      </c>
      <c r="C11" s="7">
        <v>6570</v>
      </c>
      <c r="D11" s="7">
        <v>17280</v>
      </c>
      <c r="E11" s="7">
        <v>14400</v>
      </c>
      <c r="F11" s="7">
        <v>20664</v>
      </c>
      <c r="G11" s="7">
        <v>13320</v>
      </c>
      <c r="H11" s="7">
        <v>20160</v>
      </c>
      <c r="I11" s="7">
        <v>15480</v>
      </c>
      <c r="J11" s="7">
        <v>23040</v>
      </c>
      <c r="K11" s="7">
        <v>20160</v>
      </c>
      <c r="L11" s="7">
        <v>15000</v>
      </c>
      <c r="M11" s="7">
        <v>10800</v>
      </c>
      <c r="N11" s="7">
        <v>0</v>
      </c>
      <c r="O11" s="7">
        <v>2610</v>
      </c>
      <c r="P11" s="7">
        <v>8190</v>
      </c>
      <c r="Q11" s="7">
        <v>4914</v>
      </c>
      <c r="R11" s="7">
        <v>2142</v>
      </c>
      <c r="S11" s="7">
        <v>1890</v>
      </c>
      <c r="T11" s="7">
        <v>2142</v>
      </c>
      <c r="U11" s="7">
        <v>1800</v>
      </c>
      <c r="V11" s="7">
        <v>5418</v>
      </c>
      <c r="W11" s="7">
        <v>3450</v>
      </c>
      <c r="X11" s="7">
        <f>SUM(B11:W11)</f>
        <v>225936</v>
      </c>
    </row>
    <row r="12" spans="1:24" x14ac:dyDescent="0.2">
      <c r="A12" s="7" t="s">
        <v>34</v>
      </c>
      <c r="B12" s="5">
        <v>6</v>
      </c>
      <c r="C12" s="5">
        <v>5</v>
      </c>
      <c r="D12" s="5">
        <v>6</v>
      </c>
      <c r="E12" s="5">
        <v>5</v>
      </c>
      <c r="F12" s="5">
        <v>7</v>
      </c>
      <c r="G12" s="5">
        <v>5</v>
      </c>
      <c r="H12" s="5">
        <v>7</v>
      </c>
      <c r="I12" s="5">
        <v>5</v>
      </c>
      <c r="J12" s="5">
        <v>8</v>
      </c>
      <c r="K12" s="5">
        <v>7</v>
      </c>
      <c r="L12" s="5">
        <v>6</v>
      </c>
      <c r="M12" s="5">
        <v>3</v>
      </c>
      <c r="N12" s="5">
        <v>0</v>
      </c>
      <c r="O12" s="5">
        <v>1</v>
      </c>
      <c r="P12" s="5">
        <v>2</v>
      </c>
      <c r="Q12" s="5">
        <v>2</v>
      </c>
      <c r="R12" s="5">
        <v>1</v>
      </c>
      <c r="S12" s="5">
        <v>1</v>
      </c>
      <c r="T12" s="5">
        <v>1</v>
      </c>
      <c r="U12" s="5">
        <v>1</v>
      </c>
      <c r="V12" s="5">
        <v>2</v>
      </c>
      <c r="W12" s="5">
        <v>1</v>
      </c>
      <c r="X12" s="5">
        <f>SUM(B12:W12)</f>
        <v>82</v>
      </c>
    </row>
    <row r="13" spans="1:24" x14ac:dyDescent="0.2">
      <c r="A13" s="7" t="s">
        <v>35</v>
      </c>
      <c r="B13" s="7">
        <v>0</v>
      </c>
      <c r="C13" s="7">
        <v>0</v>
      </c>
      <c r="D13" s="7">
        <v>0</v>
      </c>
      <c r="E13" s="7">
        <v>0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v>0</v>
      </c>
      <c r="V13" s="7">
        <v>0</v>
      </c>
      <c r="W13" s="7">
        <v>0</v>
      </c>
      <c r="X13" s="7">
        <f>SUM(B13:W13)</f>
        <v>0</v>
      </c>
    </row>
    <row r="14" spans="1:24" x14ac:dyDescent="0.2">
      <c r="A14" s="7" t="s">
        <v>36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6">
        <f>X13/X5</f>
        <v>0</v>
      </c>
    </row>
    <row r="15" spans="1:24" x14ac:dyDescent="0.2">
      <c r="A15" s="7" t="s">
        <v>37</v>
      </c>
      <c r="B15" s="7">
        <v>0</v>
      </c>
      <c r="C15" s="7">
        <v>0</v>
      </c>
      <c r="D15" s="7">
        <v>0</v>
      </c>
      <c r="E15" s="7">
        <v>0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 s="7">
        <v>0</v>
      </c>
      <c r="V15" s="7">
        <v>0</v>
      </c>
      <c r="W15" s="7">
        <v>0</v>
      </c>
      <c r="X15" s="8" t="e">
        <f>X13/(W5*X12)</f>
        <v>#DIV/0!</v>
      </c>
    </row>
    <row r="16" spans="1:24" x14ac:dyDescent="0.2">
      <c r="A16" s="7" t="s">
        <v>38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6">
        <f>X13/X10</f>
        <v>0</v>
      </c>
    </row>
    <row r="17" spans="1:24" x14ac:dyDescent="0.2">
      <c r="A17" s="7" t="s">
        <v>39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8">
        <f>100*X13/X11</f>
        <v>0</v>
      </c>
    </row>
  </sheetData>
  <mergeCells count="3">
    <mergeCell ref="A1:L1"/>
    <mergeCell ref="A2:L2"/>
    <mergeCell ref="A3:L3"/>
  </mergeCells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B5253-9631-456B-BBFC-93E2CDDD87AF}">
  <dimension ref="A1:X17"/>
  <sheetViews>
    <sheetView workbookViewId="0">
      <pane xSplit="1" ySplit="20" topLeftCell="B21" activePane="bottomRight" state="frozenSplit"/>
      <selection pane="topRight" activeCell="B1" sqref="B1"/>
      <selection pane="bottomLeft" activeCell="A21" sqref="A21"/>
      <selection pane="bottomRight" sqref="A1:L1"/>
    </sheetView>
  </sheetViews>
  <sheetFormatPr defaultRowHeight="10" x14ac:dyDescent="0.2"/>
  <cols>
    <col min="1" max="1" width="30.6328125" style="1" customWidth="1"/>
    <col min="2" max="23" width="10.6328125" style="1" customWidth="1"/>
    <col min="24" max="16384" width="8.7265625" style="1"/>
  </cols>
  <sheetData>
    <row r="1" spans="1:24" ht="14.5" x14ac:dyDescent="0.35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</row>
    <row r="2" spans="1:24" ht="14.5" x14ac:dyDescent="0.35">
      <c r="A2" s="2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</row>
    <row r="3" spans="1:24" ht="14.5" x14ac:dyDescent="0.35">
      <c r="A3" s="2" t="s">
        <v>44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</row>
    <row r="4" spans="1:24" ht="42" x14ac:dyDescent="0.25">
      <c r="A4" s="9" t="s">
        <v>3</v>
      </c>
      <c r="B4" s="4" t="s">
        <v>4</v>
      </c>
      <c r="C4" s="4" t="s">
        <v>5</v>
      </c>
      <c r="D4" s="4" t="s">
        <v>6</v>
      </c>
      <c r="E4" s="4" t="s">
        <v>7</v>
      </c>
      <c r="F4" s="4" t="s">
        <v>8</v>
      </c>
      <c r="G4" s="4" t="s">
        <v>9</v>
      </c>
      <c r="H4" s="4" t="s">
        <v>10</v>
      </c>
      <c r="I4" s="4" t="s">
        <v>11</v>
      </c>
      <c r="J4" s="4" t="s">
        <v>12</v>
      </c>
      <c r="K4" s="4" t="s">
        <v>13</v>
      </c>
      <c r="L4" s="4" t="s">
        <v>14</v>
      </c>
      <c r="M4" s="4" t="s">
        <v>15</v>
      </c>
      <c r="N4" s="4" t="s">
        <v>16</v>
      </c>
      <c r="O4" s="4" t="s">
        <v>17</v>
      </c>
      <c r="P4" s="4" t="s">
        <v>18</v>
      </c>
      <c r="Q4" s="4" t="s">
        <v>19</v>
      </c>
      <c r="R4" s="4" t="s">
        <v>20</v>
      </c>
      <c r="S4" s="4" t="s">
        <v>21</v>
      </c>
      <c r="T4" s="4" t="s">
        <v>22</v>
      </c>
      <c r="U4" s="4" t="s">
        <v>23</v>
      </c>
      <c r="V4" s="4" t="s">
        <v>24</v>
      </c>
      <c r="W4" s="4" t="s">
        <v>25</v>
      </c>
      <c r="X4" s="4" t="s">
        <v>26</v>
      </c>
    </row>
    <row r="5" spans="1:24" x14ac:dyDescent="0.2">
      <c r="A5" s="7" t="s">
        <v>27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66</v>
      </c>
      <c r="K5" s="7">
        <v>66</v>
      </c>
      <c r="L5" s="7">
        <v>66</v>
      </c>
      <c r="M5" s="7">
        <v>63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f>SUM(B5:W5)</f>
        <v>261</v>
      </c>
    </row>
    <row r="6" spans="1:24" x14ac:dyDescent="0.2">
      <c r="A6" s="7" t="s">
        <v>28</v>
      </c>
      <c r="B6" s="5">
        <v>120</v>
      </c>
      <c r="C6" s="5">
        <v>107</v>
      </c>
      <c r="D6" s="5">
        <v>147</v>
      </c>
      <c r="E6" s="5">
        <v>100</v>
      </c>
      <c r="F6" s="5">
        <v>129</v>
      </c>
      <c r="G6" s="5">
        <v>98</v>
      </c>
      <c r="H6" s="5">
        <v>66</v>
      </c>
      <c r="I6" s="5">
        <v>133</v>
      </c>
      <c r="J6" s="5">
        <v>167</v>
      </c>
      <c r="K6" s="5">
        <v>125</v>
      </c>
      <c r="L6" s="5">
        <v>74</v>
      </c>
      <c r="M6" s="5">
        <v>79</v>
      </c>
      <c r="N6" s="5">
        <v>17</v>
      </c>
      <c r="O6" s="5">
        <v>35</v>
      </c>
      <c r="P6" s="5">
        <v>25</v>
      </c>
      <c r="Q6" s="5">
        <v>17</v>
      </c>
      <c r="R6" s="5">
        <v>0</v>
      </c>
      <c r="S6" s="5">
        <v>0</v>
      </c>
      <c r="T6" s="5">
        <v>10</v>
      </c>
      <c r="U6" s="5">
        <v>13</v>
      </c>
      <c r="V6" s="5">
        <v>19</v>
      </c>
      <c r="W6" s="5">
        <v>25</v>
      </c>
      <c r="X6" s="5">
        <f>SUM(B6:W6)</f>
        <v>1506</v>
      </c>
    </row>
    <row r="7" spans="1:24" x14ac:dyDescent="0.2">
      <c r="A7" s="7" t="s">
        <v>29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f>SUM(B7:W7)</f>
        <v>0</v>
      </c>
    </row>
    <row r="8" spans="1:24" x14ac:dyDescent="0.2">
      <c r="A8" s="7" t="s">
        <v>30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f>SUM(B8:W8)</f>
        <v>0</v>
      </c>
    </row>
    <row r="9" spans="1:24" x14ac:dyDescent="0.2">
      <c r="A9" s="7" t="s">
        <v>31</v>
      </c>
      <c r="B9" s="7">
        <v>120</v>
      </c>
      <c r="C9" s="7">
        <v>107</v>
      </c>
      <c r="D9" s="7">
        <v>147</v>
      </c>
      <c r="E9" s="7">
        <v>100</v>
      </c>
      <c r="F9" s="7">
        <v>129</v>
      </c>
      <c r="G9" s="7">
        <v>98</v>
      </c>
      <c r="H9" s="7">
        <v>66</v>
      </c>
      <c r="I9" s="7">
        <v>133</v>
      </c>
      <c r="J9" s="7">
        <v>167</v>
      </c>
      <c r="K9" s="7">
        <v>125</v>
      </c>
      <c r="L9" s="7">
        <v>74</v>
      </c>
      <c r="M9" s="7">
        <v>79</v>
      </c>
      <c r="N9" s="7">
        <v>17</v>
      </c>
      <c r="O9" s="7">
        <v>35</v>
      </c>
      <c r="P9" s="7">
        <v>25</v>
      </c>
      <c r="Q9" s="7">
        <v>17</v>
      </c>
      <c r="R9" s="7">
        <v>0</v>
      </c>
      <c r="S9" s="7">
        <v>0</v>
      </c>
      <c r="T9" s="7">
        <v>10</v>
      </c>
      <c r="U9" s="7">
        <v>13</v>
      </c>
      <c r="V9" s="7">
        <v>19</v>
      </c>
      <c r="W9" s="7">
        <v>25</v>
      </c>
      <c r="X9" s="7">
        <f>SUM(B9:W9)</f>
        <v>1506</v>
      </c>
    </row>
    <row r="10" spans="1:24" x14ac:dyDescent="0.2">
      <c r="A10" s="7" t="s">
        <v>32</v>
      </c>
      <c r="B10" s="5">
        <v>131</v>
      </c>
      <c r="C10" s="5">
        <v>106</v>
      </c>
      <c r="D10" s="5">
        <v>144</v>
      </c>
      <c r="E10" s="5">
        <v>120</v>
      </c>
      <c r="F10" s="5">
        <v>164</v>
      </c>
      <c r="G10" s="5">
        <v>111</v>
      </c>
      <c r="H10" s="5">
        <v>168</v>
      </c>
      <c r="I10" s="5">
        <v>129</v>
      </c>
      <c r="J10" s="5">
        <v>192</v>
      </c>
      <c r="K10" s="5">
        <v>168</v>
      </c>
      <c r="L10" s="5">
        <v>125</v>
      </c>
      <c r="M10" s="5">
        <v>90</v>
      </c>
      <c r="N10" s="5">
        <v>0</v>
      </c>
      <c r="O10" s="5">
        <v>29</v>
      </c>
      <c r="P10" s="5">
        <v>65</v>
      </c>
      <c r="Q10" s="5">
        <v>39</v>
      </c>
      <c r="R10" s="5">
        <v>17</v>
      </c>
      <c r="S10" s="5">
        <v>21</v>
      </c>
      <c r="T10" s="5">
        <v>17</v>
      </c>
      <c r="U10" s="5">
        <v>15</v>
      </c>
      <c r="V10" s="5">
        <v>43</v>
      </c>
      <c r="W10" s="5">
        <v>25</v>
      </c>
      <c r="X10" s="5">
        <f>SUM(B10:W10)</f>
        <v>1919</v>
      </c>
    </row>
    <row r="11" spans="1:24" x14ac:dyDescent="0.2">
      <c r="A11" s="7" t="s">
        <v>33</v>
      </c>
      <c r="B11" s="7">
        <v>8253</v>
      </c>
      <c r="C11" s="7">
        <v>3285</v>
      </c>
      <c r="D11" s="7">
        <v>8640</v>
      </c>
      <c r="E11" s="7">
        <v>7200</v>
      </c>
      <c r="F11" s="7">
        <v>10332</v>
      </c>
      <c r="G11" s="7">
        <v>6660</v>
      </c>
      <c r="H11" s="7">
        <v>10080</v>
      </c>
      <c r="I11" s="7">
        <v>7740</v>
      </c>
      <c r="J11" s="7">
        <v>11520</v>
      </c>
      <c r="K11" s="7">
        <v>10080</v>
      </c>
      <c r="L11" s="7">
        <v>7500</v>
      </c>
      <c r="M11" s="7">
        <v>5400</v>
      </c>
      <c r="N11" s="7">
        <v>0</v>
      </c>
      <c r="O11" s="7">
        <v>1305</v>
      </c>
      <c r="P11" s="7">
        <v>4095</v>
      </c>
      <c r="Q11" s="7">
        <v>2457</v>
      </c>
      <c r="R11" s="7">
        <v>1071</v>
      </c>
      <c r="S11" s="7">
        <v>945</v>
      </c>
      <c r="T11" s="7">
        <v>1071</v>
      </c>
      <c r="U11" s="7">
        <v>900</v>
      </c>
      <c r="V11" s="7">
        <v>2709</v>
      </c>
      <c r="W11" s="7">
        <v>1725</v>
      </c>
      <c r="X11" s="7">
        <f>SUM(B11:W11)</f>
        <v>112968</v>
      </c>
    </row>
    <row r="12" spans="1:24" x14ac:dyDescent="0.2">
      <c r="A12" s="7" t="s">
        <v>34</v>
      </c>
      <c r="B12" s="5">
        <v>6</v>
      </c>
      <c r="C12" s="5">
        <v>5</v>
      </c>
      <c r="D12" s="5">
        <v>6</v>
      </c>
      <c r="E12" s="5">
        <v>5</v>
      </c>
      <c r="F12" s="5">
        <v>7</v>
      </c>
      <c r="G12" s="5">
        <v>5</v>
      </c>
      <c r="H12" s="5">
        <v>7</v>
      </c>
      <c r="I12" s="5">
        <v>5</v>
      </c>
      <c r="J12" s="5">
        <v>8</v>
      </c>
      <c r="K12" s="5">
        <v>7</v>
      </c>
      <c r="L12" s="5">
        <v>6</v>
      </c>
      <c r="M12" s="5">
        <v>3</v>
      </c>
      <c r="N12" s="5">
        <v>0</v>
      </c>
      <c r="O12" s="5">
        <v>1</v>
      </c>
      <c r="P12" s="5">
        <v>2</v>
      </c>
      <c r="Q12" s="5">
        <v>2</v>
      </c>
      <c r="R12" s="5">
        <v>1</v>
      </c>
      <c r="S12" s="5">
        <v>1</v>
      </c>
      <c r="T12" s="5">
        <v>1</v>
      </c>
      <c r="U12" s="5">
        <v>1</v>
      </c>
      <c r="V12" s="5">
        <v>2</v>
      </c>
      <c r="W12" s="5">
        <v>1</v>
      </c>
      <c r="X12" s="5">
        <f>SUM(B12:W12)</f>
        <v>82</v>
      </c>
    </row>
    <row r="13" spans="1:24" x14ac:dyDescent="0.2">
      <c r="A13" s="7" t="s">
        <v>35</v>
      </c>
      <c r="B13" s="7">
        <v>0</v>
      </c>
      <c r="C13" s="7">
        <v>0</v>
      </c>
      <c r="D13" s="7">
        <v>0</v>
      </c>
      <c r="E13" s="7">
        <v>0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v>0</v>
      </c>
      <c r="V13" s="7">
        <v>0</v>
      </c>
      <c r="W13" s="7">
        <v>0</v>
      </c>
      <c r="X13" s="7">
        <f>SUM(B13:W13)</f>
        <v>0</v>
      </c>
    </row>
    <row r="14" spans="1:24" x14ac:dyDescent="0.2">
      <c r="A14" s="7" t="s">
        <v>36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6">
        <f>X13/X5</f>
        <v>0</v>
      </c>
    </row>
    <row r="15" spans="1:24" x14ac:dyDescent="0.2">
      <c r="A15" s="7" t="s">
        <v>37</v>
      </c>
      <c r="B15" s="7">
        <v>0</v>
      </c>
      <c r="C15" s="7">
        <v>0</v>
      </c>
      <c r="D15" s="7">
        <v>0</v>
      </c>
      <c r="E15" s="7">
        <v>0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 s="7">
        <v>0</v>
      </c>
      <c r="V15" s="7">
        <v>0</v>
      </c>
      <c r="W15" s="7">
        <v>0</v>
      </c>
      <c r="X15" s="8" t="e">
        <f>X13/(W5*X12)</f>
        <v>#DIV/0!</v>
      </c>
    </row>
    <row r="16" spans="1:24" x14ac:dyDescent="0.2">
      <c r="A16" s="7" t="s">
        <v>38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6">
        <f>X13/X10</f>
        <v>0</v>
      </c>
    </row>
    <row r="17" spans="1:24" x14ac:dyDescent="0.2">
      <c r="A17" s="7" t="s">
        <v>39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8">
        <f>100*X13/X11</f>
        <v>0</v>
      </c>
    </row>
  </sheetData>
  <mergeCells count="3">
    <mergeCell ref="A1:L1"/>
    <mergeCell ref="A2:L2"/>
    <mergeCell ref="A3:L3"/>
  </mergeCells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21BD29-AA5C-44E3-AA48-A9F31570FDD1}">
  <dimension ref="A1:X17"/>
  <sheetViews>
    <sheetView workbookViewId="0">
      <pane xSplit="1" ySplit="20" topLeftCell="B21" activePane="bottomRight" state="frozenSplit"/>
      <selection pane="topRight" activeCell="B1" sqref="B1"/>
      <selection pane="bottomLeft" activeCell="A21" sqref="A21"/>
      <selection pane="bottomRight" sqref="A1:L1"/>
    </sheetView>
  </sheetViews>
  <sheetFormatPr defaultRowHeight="10" x14ac:dyDescent="0.2"/>
  <cols>
    <col min="1" max="1" width="30.6328125" style="1" customWidth="1"/>
    <col min="2" max="23" width="10.6328125" style="1" customWidth="1"/>
    <col min="24" max="16384" width="8.7265625" style="1"/>
  </cols>
  <sheetData>
    <row r="1" spans="1:24" ht="14.5" x14ac:dyDescent="0.35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</row>
    <row r="2" spans="1:24" ht="14.5" x14ac:dyDescent="0.35">
      <c r="A2" s="2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</row>
    <row r="3" spans="1:24" ht="14.5" x14ac:dyDescent="0.35">
      <c r="A3" s="2" t="s">
        <v>43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</row>
    <row r="4" spans="1:24" ht="42" x14ac:dyDescent="0.25">
      <c r="A4" s="9" t="s">
        <v>3</v>
      </c>
      <c r="B4" s="4" t="s">
        <v>4</v>
      </c>
      <c r="C4" s="4" t="s">
        <v>5</v>
      </c>
      <c r="D4" s="4" t="s">
        <v>6</v>
      </c>
      <c r="E4" s="4" t="s">
        <v>7</v>
      </c>
      <c r="F4" s="4" t="s">
        <v>8</v>
      </c>
      <c r="G4" s="4" t="s">
        <v>9</v>
      </c>
      <c r="H4" s="4" t="s">
        <v>10</v>
      </c>
      <c r="I4" s="4" t="s">
        <v>11</v>
      </c>
      <c r="J4" s="4" t="s">
        <v>12</v>
      </c>
      <c r="K4" s="4" t="s">
        <v>13</v>
      </c>
      <c r="L4" s="4" t="s">
        <v>14</v>
      </c>
      <c r="M4" s="4" t="s">
        <v>15</v>
      </c>
      <c r="N4" s="4" t="s">
        <v>16</v>
      </c>
      <c r="O4" s="4" t="s">
        <v>17</v>
      </c>
      <c r="P4" s="4" t="s">
        <v>18</v>
      </c>
      <c r="Q4" s="4" t="s">
        <v>19</v>
      </c>
      <c r="R4" s="4" t="s">
        <v>20</v>
      </c>
      <c r="S4" s="4" t="s">
        <v>21</v>
      </c>
      <c r="T4" s="4" t="s">
        <v>22</v>
      </c>
      <c r="U4" s="4" t="s">
        <v>23</v>
      </c>
      <c r="V4" s="4" t="s">
        <v>24</v>
      </c>
      <c r="W4" s="4" t="s">
        <v>25</v>
      </c>
      <c r="X4" s="4" t="s">
        <v>26</v>
      </c>
    </row>
    <row r="5" spans="1:24" x14ac:dyDescent="0.2">
      <c r="A5" s="7" t="s">
        <v>27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66</v>
      </c>
      <c r="K5" s="7">
        <v>66</v>
      </c>
      <c r="L5" s="7">
        <v>66</v>
      </c>
      <c r="M5" s="7">
        <v>64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f>SUM(B5:W5)</f>
        <v>262</v>
      </c>
    </row>
    <row r="6" spans="1:24" x14ac:dyDescent="0.2">
      <c r="A6" s="7" t="s">
        <v>28</v>
      </c>
      <c r="B6" s="5">
        <v>120</v>
      </c>
      <c r="C6" s="5">
        <v>107</v>
      </c>
      <c r="D6" s="5">
        <v>147</v>
      </c>
      <c r="E6" s="5">
        <v>100</v>
      </c>
      <c r="F6" s="5">
        <v>129</v>
      </c>
      <c r="G6" s="5">
        <v>98</v>
      </c>
      <c r="H6" s="5">
        <v>66</v>
      </c>
      <c r="I6" s="5">
        <v>133</v>
      </c>
      <c r="J6" s="5">
        <v>167</v>
      </c>
      <c r="K6" s="5">
        <v>125</v>
      </c>
      <c r="L6" s="5">
        <v>74</v>
      </c>
      <c r="M6" s="5">
        <v>79</v>
      </c>
      <c r="N6" s="5">
        <v>17</v>
      </c>
      <c r="O6" s="5">
        <v>35</v>
      </c>
      <c r="P6" s="5">
        <v>25</v>
      </c>
      <c r="Q6" s="5">
        <v>17</v>
      </c>
      <c r="R6" s="5">
        <v>0</v>
      </c>
      <c r="S6" s="5">
        <v>0</v>
      </c>
      <c r="T6" s="5">
        <v>10</v>
      </c>
      <c r="U6" s="5">
        <v>13</v>
      </c>
      <c r="V6" s="5">
        <v>19</v>
      </c>
      <c r="W6" s="5">
        <v>25</v>
      </c>
      <c r="X6" s="5">
        <f>SUM(B6:W6)</f>
        <v>1506</v>
      </c>
    </row>
    <row r="7" spans="1:24" x14ac:dyDescent="0.2">
      <c r="A7" s="7" t="s">
        <v>29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f>SUM(B7:W7)</f>
        <v>0</v>
      </c>
    </row>
    <row r="8" spans="1:24" x14ac:dyDescent="0.2">
      <c r="A8" s="7" t="s">
        <v>30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f>SUM(B8:W8)</f>
        <v>0</v>
      </c>
    </row>
    <row r="9" spans="1:24" x14ac:dyDescent="0.2">
      <c r="A9" s="7" t="s">
        <v>31</v>
      </c>
      <c r="B9" s="7">
        <v>120</v>
      </c>
      <c r="C9" s="7">
        <v>107</v>
      </c>
      <c r="D9" s="7">
        <v>147</v>
      </c>
      <c r="E9" s="7">
        <v>100</v>
      </c>
      <c r="F9" s="7">
        <v>129</v>
      </c>
      <c r="G9" s="7">
        <v>98</v>
      </c>
      <c r="H9" s="7">
        <v>66</v>
      </c>
      <c r="I9" s="7">
        <v>133</v>
      </c>
      <c r="J9" s="7">
        <v>167</v>
      </c>
      <c r="K9" s="7">
        <v>125</v>
      </c>
      <c r="L9" s="7">
        <v>74</v>
      </c>
      <c r="M9" s="7">
        <v>79</v>
      </c>
      <c r="N9" s="7">
        <v>17</v>
      </c>
      <c r="O9" s="7">
        <v>35</v>
      </c>
      <c r="P9" s="7">
        <v>25</v>
      </c>
      <c r="Q9" s="7">
        <v>17</v>
      </c>
      <c r="R9" s="7">
        <v>0</v>
      </c>
      <c r="S9" s="7">
        <v>0</v>
      </c>
      <c r="T9" s="7">
        <v>10</v>
      </c>
      <c r="U9" s="7">
        <v>13</v>
      </c>
      <c r="V9" s="7">
        <v>19</v>
      </c>
      <c r="W9" s="7">
        <v>25</v>
      </c>
      <c r="X9" s="7">
        <f>SUM(B9:W9)</f>
        <v>1506</v>
      </c>
    </row>
    <row r="10" spans="1:24" x14ac:dyDescent="0.2">
      <c r="A10" s="7" t="s">
        <v>32</v>
      </c>
      <c r="B10" s="5">
        <v>131</v>
      </c>
      <c r="C10" s="5">
        <v>106</v>
      </c>
      <c r="D10" s="5">
        <v>144</v>
      </c>
      <c r="E10" s="5">
        <v>120</v>
      </c>
      <c r="F10" s="5">
        <v>164</v>
      </c>
      <c r="G10" s="5">
        <v>111</v>
      </c>
      <c r="H10" s="5">
        <v>168</v>
      </c>
      <c r="I10" s="5">
        <v>129</v>
      </c>
      <c r="J10" s="5">
        <v>192</v>
      </c>
      <c r="K10" s="5">
        <v>168</v>
      </c>
      <c r="L10" s="5">
        <v>125</v>
      </c>
      <c r="M10" s="5">
        <v>90</v>
      </c>
      <c r="N10" s="5">
        <v>0</v>
      </c>
      <c r="O10" s="5">
        <v>29</v>
      </c>
      <c r="P10" s="5">
        <v>65</v>
      </c>
      <c r="Q10" s="5">
        <v>39</v>
      </c>
      <c r="R10" s="5">
        <v>17</v>
      </c>
      <c r="S10" s="5">
        <v>21</v>
      </c>
      <c r="T10" s="5">
        <v>17</v>
      </c>
      <c r="U10" s="5">
        <v>15</v>
      </c>
      <c r="V10" s="5">
        <v>43</v>
      </c>
      <c r="W10" s="5">
        <v>25</v>
      </c>
      <c r="X10" s="5">
        <f>SUM(B10:W10)</f>
        <v>1919</v>
      </c>
    </row>
    <row r="11" spans="1:24" x14ac:dyDescent="0.2">
      <c r="A11" s="7" t="s">
        <v>33</v>
      </c>
      <c r="B11" s="7">
        <v>8253</v>
      </c>
      <c r="C11" s="7">
        <v>3285</v>
      </c>
      <c r="D11" s="7">
        <v>8640</v>
      </c>
      <c r="E11" s="7">
        <v>7200</v>
      </c>
      <c r="F11" s="7">
        <v>10332</v>
      </c>
      <c r="G11" s="7">
        <v>6660</v>
      </c>
      <c r="H11" s="7">
        <v>10080</v>
      </c>
      <c r="I11" s="7">
        <v>7740</v>
      </c>
      <c r="J11" s="7">
        <v>11520</v>
      </c>
      <c r="K11" s="7">
        <v>10080</v>
      </c>
      <c r="L11" s="7">
        <v>7500</v>
      </c>
      <c r="M11" s="7">
        <v>5400</v>
      </c>
      <c r="N11" s="7">
        <v>0</v>
      </c>
      <c r="O11" s="7">
        <v>1305</v>
      </c>
      <c r="P11" s="7">
        <v>4095</v>
      </c>
      <c r="Q11" s="7">
        <v>2457</v>
      </c>
      <c r="R11" s="7">
        <v>1071</v>
      </c>
      <c r="S11" s="7">
        <v>945</v>
      </c>
      <c r="T11" s="7">
        <v>1071</v>
      </c>
      <c r="U11" s="7">
        <v>900</v>
      </c>
      <c r="V11" s="7">
        <v>2709</v>
      </c>
      <c r="W11" s="7">
        <v>1725</v>
      </c>
      <c r="X11" s="7">
        <f>SUM(B11:W11)</f>
        <v>112968</v>
      </c>
    </row>
    <row r="12" spans="1:24" x14ac:dyDescent="0.2">
      <c r="A12" s="7" t="s">
        <v>34</v>
      </c>
      <c r="B12" s="5">
        <v>6</v>
      </c>
      <c r="C12" s="5">
        <v>5</v>
      </c>
      <c r="D12" s="5">
        <v>6</v>
      </c>
      <c r="E12" s="5">
        <v>5</v>
      </c>
      <c r="F12" s="5">
        <v>7</v>
      </c>
      <c r="G12" s="5">
        <v>5</v>
      </c>
      <c r="H12" s="5">
        <v>7</v>
      </c>
      <c r="I12" s="5">
        <v>5</v>
      </c>
      <c r="J12" s="5">
        <v>8</v>
      </c>
      <c r="K12" s="5">
        <v>7</v>
      </c>
      <c r="L12" s="5">
        <v>6</v>
      </c>
      <c r="M12" s="5">
        <v>3</v>
      </c>
      <c r="N12" s="5">
        <v>0</v>
      </c>
      <c r="O12" s="5">
        <v>1</v>
      </c>
      <c r="P12" s="5">
        <v>2</v>
      </c>
      <c r="Q12" s="5">
        <v>2</v>
      </c>
      <c r="R12" s="5">
        <v>1</v>
      </c>
      <c r="S12" s="5">
        <v>1</v>
      </c>
      <c r="T12" s="5">
        <v>1</v>
      </c>
      <c r="U12" s="5">
        <v>1</v>
      </c>
      <c r="V12" s="5">
        <v>2</v>
      </c>
      <c r="W12" s="5">
        <v>1</v>
      </c>
      <c r="X12" s="5">
        <f>SUM(B12:W12)</f>
        <v>82</v>
      </c>
    </row>
    <row r="13" spans="1:24" x14ac:dyDescent="0.2">
      <c r="A13" s="7" t="s">
        <v>35</v>
      </c>
      <c r="B13" s="7">
        <v>0</v>
      </c>
      <c r="C13" s="7">
        <v>0</v>
      </c>
      <c r="D13" s="7">
        <v>0</v>
      </c>
      <c r="E13" s="7">
        <v>0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v>0</v>
      </c>
      <c r="V13" s="7">
        <v>0</v>
      </c>
      <c r="W13" s="7">
        <v>0</v>
      </c>
      <c r="X13" s="7">
        <f>SUM(B13:W13)</f>
        <v>0</v>
      </c>
    </row>
    <row r="14" spans="1:24" x14ac:dyDescent="0.2">
      <c r="A14" s="7" t="s">
        <v>36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6">
        <f>X13/X5</f>
        <v>0</v>
      </c>
    </row>
    <row r="15" spans="1:24" x14ac:dyDescent="0.2">
      <c r="A15" s="7" t="s">
        <v>37</v>
      </c>
      <c r="B15" s="7">
        <v>0</v>
      </c>
      <c r="C15" s="7">
        <v>0</v>
      </c>
      <c r="D15" s="7">
        <v>0</v>
      </c>
      <c r="E15" s="7">
        <v>0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 s="7">
        <v>0</v>
      </c>
      <c r="V15" s="7">
        <v>0</v>
      </c>
      <c r="W15" s="7">
        <v>0</v>
      </c>
      <c r="X15" s="8" t="e">
        <f>X13/(W5*X12)</f>
        <v>#DIV/0!</v>
      </c>
    </row>
    <row r="16" spans="1:24" x14ac:dyDescent="0.2">
      <c r="A16" s="7" t="s">
        <v>38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6">
        <f>X13/X10</f>
        <v>0</v>
      </c>
    </row>
    <row r="17" spans="1:24" x14ac:dyDescent="0.2">
      <c r="A17" s="7" t="s">
        <v>39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8">
        <f>100*X13/X11</f>
        <v>0</v>
      </c>
    </row>
  </sheetData>
  <mergeCells count="3">
    <mergeCell ref="A1:L1"/>
    <mergeCell ref="A2:L2"/>
    <mergeCell ref="A3:L3"/>
  </mergeCells>
  <pageMargins left="0.7" right="0.7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A3992-946E-4D2F-B413-C4B5DD02F906}">
  <dimension ref="A1:X17"/>
  <sheetViews>
    <sheetView workbookViewId="0">
      <pane xSplit="1" ySplit="20" topLeftCell="B21" activePane="bottomRight" state="frozenSplit"/>
      <selection pane="topRight" activeCell="B1" sqref="B1"/>
      <selection pane="bottomLeft" activeCell="A21" sqref="A21"/>
      <selection pane="bottomRight" activeCell="B6" sqref="B6"/>
    </sheetView>
  </sheetViews>
  <sheetFormatPr defaultRowHeight="10" x14ac:dyDescent="0.2"/>
  <cols>
    <col min="1" max="1" width="30.6328125" style="1" customWidth="1"/>
    <col min="2" max="23" width="10.6328125" style="1" customWidth="1"/>
    <col min="24" max="16384" width="8.7265625" style="1"/>
  </cols>
  <sheetData>
    <row r="1" spans="1:24" ht="14.5" x14ac:dyDescent="0.35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</row>
    <row r="2" spans="1:24" ht="14.5" x14ac:dyDescent="0.35">
      <c r="A2" s="2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</row>
    <row r="3" spans="1:24" ht="14.5" x14ac:dyDescent="0.35">
      <c r="A3" s="2" t="s">
        <v>42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</row>
    <row r="4" spans="1:24" ht="42" x14ac:dyDescent="0.25">
      <c r="A4" s="9" t="s">
        <v>3</v>
      </c>
      <c r="B4" s="4" t="s">
        <v>4</v>
      </c>
      <c r="C4" s="4" t="s">
        <v>5</v>
      </c>
      <c r="D4" s="4" t="s">
        <v>6</v>
      </c>
      <c r="E4" s="4" t="s">
        <v>7</v>
      </c>
      <c r="F4" s="4" t="s">
        <v>8</v>
      </c>
      <c r="G4" s="4" t="s">
        <v>9</v>
      </c>
      <c r="H4" s="4" t="s">
        <v>10</v>
      </c>
      <c r="I4" s="4" t="s">
        <v>11</v>
      </c>
      <c r="J4" s="4" t="s">
        <v>12</v>
      </c>
      <c r="K4" s="4" t="s">
        <v>13</v>
      </c>
      <c r="L4" s="4" t="s">
        <v>14</v>
      </c>
      <c r="M4" s="4" t="s">
        <v>15</v>
      </c>
      <c r="N4" s="4" t="s">
        <v>16</v>
      </c>
      <c r="O4" s="4" t="s">
        <v>17</v>
      </c>
      <c r="P4" s="4" t="s">
        <v>18</v>
      </c>
      <c r="Q4" s="4" t="s">
        <v>19</v>
      </c>
      <c r="R4" s="4" t="s">
        <v>20</v>
      </c>
      <c r="S4" s="4" t="s">
        <v>21</v>
      </c>
      <c r="T4" s="4" t="s">
        <v>22</v>
      </c>
      <c r="U4" s="4" t="s">
        <v>23</v>
      </c>
      <c r="V4" s="4" t="s">
        <v>24</v>
      </c>
      <c r="W4" s="4" t="s">
        <v>25</v>
      </c>
      <c r="X4" s="4" t="s">
        <v>26</v>
      </c>
    </row>
    <row r="5" spans="1:24" x14ac:dyDescent="0.2">
      <c r="A5" s="7" t="s">
        <v>27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124</v>
      </c>
      <c r="K5" s="7">
        <v>130</v>
      </c>
      <c r="L5" s="7">
        <v>130</v>
      </c>
      <c r="M5" s="7">
        <v>124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f>SUM(B5:W5)</f>
        <v>508</v>
      </c>
    </row>
    <row r="6" spans="1:24" x14ac:dyDescent="0.2">
      <c r="A6" s="7" t="s">
        <v>28</v>
      </c>
      <c r="B6" s="5">
        <v>120</v>
      </c>
      <c r="C6" s="5">
        <v>107</v>
      </c>
      <c r="D6" s="5">
        <v>147</v>
      </c>
      <c r="E6" s="5">
        <v>100</v>
      </c>
      <c r="F6" s="5">
        <v>129</v>
      </c>
      <c r="G6" s="5">
        <v>98</v>
      </c>
      <c r="H6" s="5">
        <v>66</v>
      </c>
      <c r="I6" s="5">
        <v>133</v>
      </c>
      <c r="J6" s="5">
        <v>166</v>
      </c>
      <c r="K6" s="5">
        <v>125</v>
      </c>
      <c r="L6" s="5">
        <v>74</v>
      </c>
      <c r="M6" s="5">
        <v>80</v>
      </c>
      <c r="N6" s="5">
        <v>17</v>
      </c>
      <c r="O6" s="5">
        <v>35</v>
      </c>
      <c r="P6" s="5">
        <v>25</v>
      </c>
      <c r="Q6" s="5">
        <v>17</v>
      </c>
      <c r="R6" s="5">
        <v>0</v>
      </c>
      <c r="S6" s="5">
        <v>0</v>
      </c>
      <c r="T6" s="5">
        <v>10</v>
      </c>
      <c r="U6" s="5">
        <v>13</v>
      </c>
      <c r="V6" s="5">
        <v>19</v>
      </c>
      <c r="W6" s="5">
        <v>25</v>
      </c>
      <c r="X6" s="5">
        <f>SUM(B6:W6)</f>
        <v>1506</v>
      </c>
    </row>
    <row r="7" spans="1:24" x14ac:dyDescent="0.2">
      <c r="A7" s="7" t="s">
        <v>29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2</v>
      </c>
      <c r="K7" s="7">
        <v>0</v>
      </c>
      <c r="L7" s="7">
        <v>0</v>
      </c>
      <c r="M7" s="7">
        <v>2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f>SUM(B7:W7)</f>
        <v>4</v>
      </c>
    </row>
    <row r="8" spans="1:24" x14ac:dyDescent="0.2">
      <c r="A8" s="7" t="s">
        <v>30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1</v>
      </c>
      <c r="K8" s="5">
        <v>0</v>
      </c>
      <c r="L8" s="5">
        <v>0</v>
      </c>
      <c r="M8" s="5">
        <v>3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f>SUM(B8:W8)</f>
        <v>4</v>
      </c>
    </row>
    <row r="9" spans="1:24" x14ac:dyDescent="0.2">
      <c r="A9" s="7" t="s">
        <v>31</v>
      </c>
      <c r="B9" s="7">
        <v>120</v>
      </c>
      <c r="C9" s="7">
        <v>107</v>
      </c>
      <c r="D9" s="7">
        <v>147</v>
      </c>
      <c r="E9" s="7">
        <v>100</v>
      </c>
      <c r="F9" s="7">
        <v>129</v>
      </c>
      <c r="G9" s="7">
        <v>98</v>
      </c>
      <c r="H9" s="7">
        <v>66</v>
      </c>
      <c r="I9" s="7">
        <v>133</v>
      </c>
      <c r="J9" s="7">
        <v>167</v>
      </c>
      <c r="K9" s="7">
        <v>125</v>
      </c>
      <c r="L9" s="7">
        <v>74</v>
      </c>
      <c r="M9" s="7">
        <v>79</v>
      </c>
      <c r="N9" s="7">
        <v>17</v>
      </c>
      <c r="O9" s="7">
        <v>35</v>
      </c>
      <c r="P9" s="7">
        <v>25</v>
      </c>
      <c r="Q9" s="7">
        <v>17</v>
      </c>
      <c r="R9" s="7">
        <v>0</v>
      </c>
      <c r="S9" s="7">
        <v>0</v>
      </c>
      <c r="T9" s="7">
        <v>10</v>
      </c>
      <c r="U9" s="7">
        <v>13</v>
      </c>
      <c r="V9" s="7">
        <v>19</v>
      </c>
      <c r="W9" s="7">
        <v>25</v>
      </c>
      <c r="X9" s="7">
        <f>SUM(B9:W9)</f>
        <v>1506</v>
      </c>
    </row>
    <row r="10" spans="1:24" x14ac:dyDescent="0.2">
      <c r="A10" s="7" t="s">
        <v>32</v>
      </c>
      <c r="B10" s="5">
        <v>131</v>
      </c>
      <c r="C10" s="5">
        <v>106</v>
      </c>
      <c r="D10" s="5">
        <v>144</v>
      </c>
      <c r="E10" s="5">
        <v>120</v>
      </c>
      <c r="F10" s="5">
        <v>164</v>
      </c>
      <c r="G10" s="5">
        <v>111</v>
      </c>
      <c r="H10" s="5">
        <v>168</v>
      </c>
      <c r="I10" s="5">
        <v>129</v>
      </c>
      <c r="J10" s="5">
        <v>192</v>
      </c>
      <c r="K10" s="5">
        <v>168</v>
      </c>
      <c r="L10" s="5">
        <v>125</v>
      </c>
      <c r="M10" s="5">
        <v>90</v>
      </c>
      <c r="N10" s="5">
        <v>0</v>
      </c>
      <c r="O10" s="5">
        <v>29</v>
      </c>
      <c r="P10" s="5">
        <v>65</v>
      </c>
      <c r="Q10" s="5">
        <v>39</v>
      </c>
      <c r="R10" s="5">
        <v>17</v>
      </c>
      <c r="S10" s="5">
        <v>21</v>
      </c>
      <c r="T10" s="5">
        <v>17</v>
      </c>
      <c r="U10" s="5">
        <v>15</v>
      </c>
      <c r="V10" s="5">
        <v>43</v>
      </c>
      <c r="W10" s="5">
        <v>25</v>
      </c>
      <c r="X10" s="5">
        <f>SUM(B10:W10)</f>
        <v>1919</v>
      </c>
    </row>
    <row r="11" spans="1:24" x14ac:dyDescent="0.2">
      <c r="A11" s="7" t="s">
        <v>33</v>
      </c>
      <c r="B11" s="7">
        <v>16506</v>
      </c>
      <c r="C11" s="7">
        <v>6570</v>
      </c>
      <c r="D11" s="7">
        <v>17280</v>
      </c>
      <c r="E11" s="7">
        <v>14400</v>
      </c>
      <c r="F11" s="7">
        <v>20664</v>
      </c>
      <c r="G11" s="7">
        <v>13320</v>
      </c>
      <c r="H11" s="7">
        <v>20160</v>
      </c>
      <c r="I11" s="7">
        <v>15480</v>
      </c>
      <c r="J11" s="7">
        <v>23040</v>
      </c>
      <c r="K11" s="7">
        <v>20160</v>
      </c>
      <c r="L11" s="7">
        <v>15000</v>
      </c>
      <c r="M11" s="7">
        <v>10800</v>
      </c>
      <c r="N11" s="7">
        <v>0</v>
      </c>
      <c r="O11" s="7">
        <v>2610</v>
      </c>
      <c r="P11" s="7">
        <v>8190</v>
      </c>
      <c r="Q11" s="7">
        <v>4914</v>
      </c>
      <c r="R11" s="7">
        <v>2142</v>
      </c>
      <c r="S11" s="7">
        <v>1890</v>
      </c>
      <c r="T11" s="7">
        <v>2142</v>
      </c>
      <c r="U11" s="7">
        <v>1800</v>
      </c>
      <c r="V11" s="7">
        <v>5418</v>
      </c>
      <c r="W11" s="7">
        <v>3450</v>
      </c>
      <c r="X11" s="7">
        <f>SUM(B11:W11)</f>
        <v>225936</v>
      </c>
    </row>
    <row r="12" spans="1:24" x14ac:dyDescent="0.2">
      <c r="A12" s="7" t="s">
        <v>34</v>
      </c>
      <c r="B12" s="5">
        <v>6</v>
      </c>
      <c r="C12" s="5">
        <v>5</v>
      </c>
      <c r="D12" s="5">
        <v>6</v>
      </c>
      <c r="E12" s="5">
        <v>5</v>
      </c>
      <c r="F12" s="5">
        <v>7</v>
      </c>
      <c r="G12" s="5">
        <v>5</v>
      </c>
      <c r="H12" s="5">
        <v>7</v>
      </c>
      <c r="I12" s="5">
        <v>5</v>
      </c>
      <c r="J12" s="5">
        <v>8</v>
      </c>
      <c r="K12" s="5">
        <v>7</v>
      </c>
      <c r="L12" s="5">
        <v>6</v>
      </c>
      <c r="M12" s="5">
        <v>3</v>
      </c>
      <c r="N12" s="5">
        <v>0</v>
      </c>
      <c r="O12" s="5">
        <v>1</v>
      </c>
      <c r="P12" s="5">
        <v>2</v>
      </c>
      <c r="Q12" s="5">
        <v>2</v>
      </c>
      <c r="R12" s="5">
        <v>1</v>
      </c>
      <c r="S12" s="5">
        <v>1</v>
      </c>
      <c r="T12" s="5">
        <v>1</v>
      </c>
      <c r="U12" s="5">
        <v>1</v>
      </c>
      <c r="V12" s="5">
        <v>2</v>
      </c>
      <c r="W12" s="5">
        <v>1</v>
      </c>
      <c r="X12" s="5">
        <f>SUM(B12:W12)</f>
        <v>82</v>
      </c>
    </row>
    <row r="13" spans="1:24" x14ac:dyDescent="0.2">
      <c r="A13" s="7" t="s">
        <v>35</v>
      </c>
      <c r="B13" s="7">
        <v>0</v>
      </c>
      <c r="C13" s="7">
        <v>0</v>
      </c>
      <c r="D13" s="7">
        <v>0</v>
      </c>
      <c r="E13" s="7">
        <v>0</v>
      </c>
      <c r="F13" s="7">
        <v>0</v>
      </c>
      <c r="G13" s="7">
        <v>0</v>
      </c>
      <c r="H13" s="7">
        <v>0</v>
      </c>
      <c r="I13" s="7">
        <v>0</v>
      </c>
      <c r="J13" s="7">
        <v>4959</v>
      </c>
      <c r="K13" s="7">
        <v>0</v>
      </c>
      <c r="L13" s="7">
        <v>871</v>
      </c>
      <c r="M13" s="7">
        <v>791</v>
      </c>
      <c r="N13" s="7">
        <v>0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v>0</v>
      </c>
      <c r="V13" s="7">
        <v>0</v>
      </c>
      <c r="W13" s="7">
        <v>0</v>
      </c>
      <c r="X13" s="7">
        <f>SUM(B13:W13)</f>
        <v>6621</v>
      </c>
    </row>
    <row r="14" spans="1:24" x14ac:dyDescent="0.2">
      <c r="A14" s="7" t="s">
        <v>36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39.99</v>
      </c>
      <c r="K14" s="5">
        <v>0</v>
      </c>
      <c r="L14" s="5">
        <v>6.7</v>
      </c>
      <c r="M14" s="5">
        <v>6.38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6">
        <f>X13/X5</f>
        <v>13.033464566929133</v>
      </c>
    </row>
    <row r="15" spans="1:24" x14ac:dyDescent="0.2">
      <c r="A15" s="7" t="s">
        <v>37</v>
      </c>
      <c r="B15" s="7">
        <v>0</v>
      </c>
      <c r="C15" s="7">
        <v>0</v>
      </c>
      <c r="D15" s="7">
        <v>0</v>
      </c>
      <c r="E15" s="7">
        <v>0</v>
      </c>
      <c r="F15" s="7">
        <v>0</v>
      </c>
      <c r="G15" s="7">
        <v>0</v>
      </c>
      <c r="H15" s="7">
        <v>0</v>
      </c>
      <c r="I15" s="7">
        <v>0</v>
      </c>
      <c r="J15" s="7">
        <v>5</v>
      </c>
      <c r="K15" s="7">
        <v>0</v>
      </c>
      <c r="L15" s="7">
        <v>1.1200000000000001</v>
      </c>
      <c r="M15" s="7">
        <v>2.13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 s="7">
        <v>0</v>
      </c>
      <c r="V15" s="7">
        <v>0</v>
      </c>
      <c r="W15" s="7">
        <v>0</v>
      </c>
      <c r="X15" s="8" t="e">
        <f>X13/(W5*X12)</f>
        <v>#DIV/0!</v>
      </c>
    </row>
    <row r="16" spans="1:24" x14ac:dyDescent="0.2">
      <c r="A16" s="7" t="s">
        <v>38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25.83</v>
      </c>
      <c r="K16" s="5">
        <v>0</v>
      </c>
      <c r="L16" s="5">
        <v>6.97</v>
      </c>
      <c r="M16" s="5">
        <v>8.7899999999999991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6">
        <f>X13/X10</f>
        <v>3.4502344971339238</v>
      </c>
    </row>
    <row r="17" spans="1:24" x14ac:dyDescent="0.2">
      <c r="A17" s="7" t="s">
        <v>39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21.52</v>
      </c>
      <c r="K17" s="7">
        <v>0</v>
      </c>
      <c r="L17" s="7">
        <v>5.81</v>
      </c>
      <c r="M17" s="7">
        <v>7.32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8">
        <f>100*X13/X11</f>
        <v>2.930475886976843</v>
      </c>
    </row>
  </sheetData>
  <mergeCells count="3">
    <mergeCell ref="A1:L1"/>
    <mergeCell ref="A2:L2"/>
    <mergeCell ref="A3:L3"/>
  </mergeCells>
  <pageMargins left="0.7" right="0.7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EC003-DC98-4978-8A71-150001AB8FB4}">
  <dimension ref="A1:X17"/>
  <sheetViews>
    <sheetView workbookViewId="0">
      <pane xSplit="1" ySplit="20" topLeftCell="B21" activePane="bottomRight" state="frozenSplit"/>
      <selection pane="topRight" activeCell="B1" sqref="B1"/>
      <selection pane="bottomLeft" activeCell="A21" sqref="A21"/>
      <selection pane="bottomRight" sqref="A1:L1"/>
    </sheetView>
  </sheetViews>
  <sheetFormatPr defaultRowHeight="10" x14ac:dyDescent="0.2"/>
  <cols>
    <col min="1" max="1" width="30.6328125" style="1" customWidth="1"/>
    <col min="2" max="23" width="10.6328125" style="1" customWidth="1"/>
    <col min="24" max="16384" width="8.7265625" style="1"/>
  </cols>
  <sheetData>
    <row r="1" spans="1:24" ht="14.5" x14ac:dyDescent="0.35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</row>
    <row r="2" spans="1:24" ht="14.5" x14ac:dyDescent="0.35">
      <c r="A2" s="2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</row>
    <row r="3" spans="1:24" ht="14.5" x14ac:dyDescent="0.35">
      <c r="A3" s="2" t="s">
        <v>41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</row>
    <row r="4" spans="1:24" ht="42" x14ac:dyDescent="0.25">
      <c r="A4" s="9" t="s">
        <v>3</v>
      </c>
      <c r="B4" s="4" t="s">
        <v>4</v>
      </c>
      <c r="C4" s="4" t="s">
        <v>5</v>
      </c>
      <c r="D4" s="4" t="s">
        <v>6</v>
      </c>
      <c r="E4" s="4" t="s">
        <v>7</v>
      </c>
      <c r="F4" s="4" t="s">
        <v>8</v>
      </c>
      <c r="G4" s="4" t="s">
        <v>9</v>
      </c>
      <c r="H4" s="4" t="s">
        <v>10</v>
      </c>
      <c r="I4" s="4" t="s">
        <v>11</v>
      </c>
      <c r="J4" s="4" t="s">
        <v>12</v>
      </c>
      <c r="K4" s="4" t="s">
        <v>13</v>
      </c>
      <c r="L4" s="4" t="s">
        <v>14</v>
      </c>
      <c r="M4" s="4" t="s">
        <v>15</v>
      </c>
      <c r="N4" s="4" t="s">
        <v>16</v>
      </c>
      <c r="O4" s="4" t="s">
        <v>17</v>
      </c>
      <c r="P4" s="4" t="s">
        <v>18</v>
      </c>
      <c r="Q4" s="4" t="s">
        <v>19</v>
      </c>
      <c r="R4" s="4" t="s">
        <v>20</v>
      </c>
      <c r="S4" s="4" t="s">
        <v>21</v>
      </c>
      <c r="T4" s="4" t="s">
        <v>22</v>
      </c>
      <c r="U4" s="4" t="s">
        <v>23</v>
      </c>
      <c r="V4" s="4" t="s">
        <v>24</v>
      </c>
      <c r="W4" s="4" t="s">
        <v>25</v>
      </c>
      <c r="X4" s="4" t="s">
        <v>26</v>
      </c>
    </row>
    <row r="5" spans="1:24" x14ac:dyDescent="0.2">
      <c r="A5" s="7" t="s">
        <v>27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61</v>
      </c>
      <c r="K5" s="7">
        <v>65</v>
      </c>
      <c r="L5" s="7">
        <v>65</v>
      </c>
      <c r="M5" s="7">
        <v>61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f>SUM(B5:W5)</f>
        <v>252</v>
      </c>
    </row>
    <row r="6" spans="1:24" x14ac:dyDescent="0.2">
      <c r="A6" s="7" t="s">
        <v>28</v>
      </c>
      <c r="B6" s="5">
        <v>120</v>
      </c>
      <c r="C6" s="5">
        <v>107</v>
      </c>
      <c r="D6" s="5">
        <v>147</v>
      </c>
      <c r="E6" s="5">
        <v>100</v>
      </c>
      <c r="F6" s="5">
        <v>129</v>
      </c>
      <c r="G6" s="5">
        <v>98</v>
      </c>
      <c r="H6" s="5">
        <v>66</v>
      </c>
      <c r="I6" s="5">
        <v>133</v>
      </c>
      <c r="J6" s="5">
        <v>167</v>
      </c>
      <c r="K6" s="5">
        <v>125</v>
      </c>
      <c r="L6" s="5">
        <v>74</v>
      </c>
      <c r="M6" s="5">
        <v>79</v>
      </c>
      <c r="N6" s="5">
        <v>17</v>
      </c>
      <c r="O6" s="5">
        <v>35</v>
      </c>
      <c r="P6" s="5">
        <v>25</v>
      </c>
      <c r="Q6" s="5">
        <v>17</v>
      </c>
      <c r="R6" s="5">
        <v>0</v>
      </c>
      <c r="S6" s="5">
        <v>0</v>
      </c>
      <c r="T6" s="5">
        <v>10</v>
      </c>
      <c r="U6" s="5">
        <v>13</v>
      </c>
      <c r="V6" s="5">
        <v>19</v>
      </c>
      <c r="W6" s="5">
        <v>25</v>
      </c>
      <c r="X6" s="5">
        <f>SUM(B6:W6)</f>
        <v>1506</v>
      </c>
    </row>
    <row r="7" spans="1:24" x14ac:dyDescent="0.2">
      <c r="A7" s="7" t="s">
        <v>29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f>SUM(B7:W7)</f>
        <v>0</v>
      </c>
    </row>
    <row r="8" spans="1:24" x14ac:dyDescent="0.2">
      <c r="A8" s="7" t="s">
        <v>30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f>SUM(B8:W8)</f>
        <v>0</v>
      </c>
    </row>
    <row r="9" spans="1:24" x14ac:dyDescent="0.2">
      <c r="A9" s="7" t="s">
        <v>31</v>
      </c>
      <c r="B9" s="7">
        <v>120</v>
      </c>
      <c r="C9" s="7">
        <v>107</v>
      </c>
      <c r="D9" s="7">
        <v>147</v>
      </c>
      <c r="E9" s="7">
        <v>100</v>
      </c>
      <c r="F9" s="7">
        <v>129</v>
      </c>
      <c r="G9" s="7">
        <v>98</v>
      </c>
      <c r="H9" s="7">
        <v>66</v>
      </c>
      <c r="I9" s="7">
        <v>133</v>
      </c>
      <c r="J9" s="7">
        <v>167</v>
      </c>
      <c r="K9" s="7">
        <v>125</v>
      </c>
      <c r="L9" s="7">
        <v>74</v>
      </c>
      <c r="M9" s="7">
        <v>79</v>
      </c>
      <c r="N9" s="7">
        <v>17</v>
      </c>
      <c r="O9" s="7">
        <v>35</v>
      </c>
      <c r="P9" s="7">
        <v>25</v>
      </c>
      <c r="Q9" s="7">
        <v>17</v>
      </c>
      <c r="R9" s="7">
        <v>0</v>
      </c>
      <c r="S9" s="7">
        <v>0</v>
      </c>
      <c r="T9" s="7">
        <v>10</v>
      </c>
      <c r="U9" s="7">
        <v>13</v>
      </c>
      <c r="V9" s="7">
        <v>19</v>
      </c>
      <c r="W9" s="7">
        <v>25</v>
      </c>
      <c r="X9" s="7">
        <f>SUM(B9:W9)</f>
        <v>1506</v>
      </c>
    </row>
    <row r="10" spans="1:24" x14ac:dyDescent="0.2">
      <c r="A10" s="7" t="s">
        <v>32</v>
      </c>
      <c r="B10" s="5">
        <v>131</v>
      </c>
      <c r="C10" s="5">
        <v>106</v>
      </c>
      <c r="D10" s="5">
        <v>144</v>
      </c>
      <c r="E10" s="5">
        <v>120</v>
      </c>
      <c r="F10" s="5">
        <v>164</v>
      </c>
      <c r="G10" s="5">
        <v>111</v>
      </c>
      <c r="H10" s="5">
        <v>168</v>
      </c>
      <c r="I10" s="5">
        <v>129</v>
      </c>
      <c r="J10" s="5">
        <v>192</v>
      </c>
      <c r="K10" s="5">
        <v>168</v>
      </c>
      <c r="L10" s="5">
        <v>125</v>
      </c>
      <c r="M10" s="5">
        <v>90</v>
      </c>
      <c r="N10" s="5">
        <v>0</v>
      </c>
      <c r="O10" s="5">
        <v>29</v>
      </c>
      <c r="P10" s="5">
        <v>65</v>
      </c>
      <c r="Q10" s="5">
        <v>39</v>
      </c>
      <c r="R10" s="5">
        <v>17</v>
      </c>
      <c r="S10" s="5">
        <v>21</v>
      </c>
      <c r="T10" s="5">
        <v>17</v>
      </c>
      <c r="U10" s="5">
        <v>15</v>
      </c>
      <c r="V10" s="5">
        <v>43</v>
      </c>
      <c r="W10" s="5">
        <v>25</v>
      </c>
      <c r="X10" s="5">
        <f>SUM(B10:W10)</f>
        <v>1919</v>
      </c>
    </row>
    <row r="11" spans="1:24" x14ac:dyDescent="0.2">
      <c r="A11" s="7" t="s">
        <v>33</v>
      </c>
      <c r="B11" s="7">
        <v>8253</v>
      </c>
      <c r="C11" s="7">
        <v>3285</v>
      </c>
      <c r="D11" s="7">
        <v>8640</v>
      </c>
      <c r="E11" s="7">
        <v>7200</v>
      </c>
      <c r="F11" s="7">
        <v>10332</v>
      </c>
      <c r="G11" s="7">
        <v>6660</v>
      </c>
      <c r="H11" s="7">
        <v>10080</v>
      </c>
      <c r="I11" s="7">
        <v>7740</v>
      </c>
      <c r="J11" s="7">
        <v>11520</v>
      </c>
      <c r="K11" s="7">
        <v>10080</v>
      </c>
      <c r="L11" s="7">
        <v>7500</v>
      </c>
      <c r="M11" s="7">
        <v>5400</v>
      </c>
      <c r="N11" s="7">
        <v>0</v>
      </c>
      <c r="O11" s="7">
        <v>1305</v>
      </c>
      <c r="P11" s="7">
        <v>4095</v>
      </c>
      <c r="Q11" s="7">
        <v>2457</v>
      </c>
      <c r="R11" s="7">
        <v>1071</v>
      </c>
      <c r="S11" s="7">
        <v>945</v>
      </c>
      <c r="T11" s="7">
        <v>1071</v>
      </c>
      <c r="U11" s="7">
        <v>900</v>
      </c>
      <c r="V11" s="7">
        <v>2709</v>
      </c>
      <c r="W11" s="7">
        <v>1725</v>
      </c>
      <c r="X11" s="7">
        <f>SUM(B11:W11)</f>
        <v>112968</v>
      </c>
    </row>
    <row r="12" spans="1:24" x14ac:dyDescent="0.2">
      <c r="A12" s="7" t="s">
        <v>34</v>
      </c>
      <c r="B12" s="5">
        <v>6</v>
      </c>
      <c r="C12" s="5">
        <v>5</v>
      </c>
      <c r="D12" s="5">
        <v>6</v>
      </c>
      <c r="E12" s="5">
        <v>5</v>
      </c>
      <c r="F12" s="5">
        <v>7</v>
      </c>
      <c r="G12" s="5">
        <v>5</v>
      </c>
      <c r="H12" s="5">
        <v>7</v>
      </c>
      <c r="I12" s="5">
        <v>5</v>
      </c>
      <c r="J12" s="5">
        <v>8</v>
      </c>
      <c r="K12" s="5">
        <v>7</v>
      </c>
      <c r="L12" s="5">
        <v>6</v>
      </c>
      <c r="M12" s="5">
        <v>3</v>
      </c>
      <c r="N12" s="5">
        <v>0</v>
      </c>
      <c r="O12" s="5">
        <v>1</v>
      </c>
      <c r="P12" s="5">
        <v>2</v>
      </c>
      <c r="Q12" s="5">
        <v>2</v>
      </c>
      <c r="R12" s="5">
        <v>1</v>
      </c>
      <c r="S12" s="5">
        <v>1</v>
      </c>
      <c r="T12" s="5">
        <v>1</v>
      </c>
      <c r="U12" s="5">
        <v>1</v>
      </c>
      <c r="V12" s="5">
        <v>2</v>
      </c>
      <c r="W12" s="5">
        <v>1</v>
      </c>
      <c r="X12" s="5">
        <f>SUM(B12:W12)</f>
        <v>82</v>
      </c>
    </row>
    <row r="13" spans="1:24" x14ac:dyDescent="0.2">
      <c r="A13" s="7" t="s">
        <v>35</v>
      </c>
      <c r="B13" s="7">
        <v>0</v>
      </c>
      <c r="C13" s="7">
        <v>0</v>
      </c>
      <c r="D13" s="7">
        <v>0</v>
      </c>
      <c r="E13" s="7">
        <v>0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v>0</v>
      </c>
      <c r="V13" s="7">
        <v>0</v>
      </c>
      <c r="W13" s="7">
        <v>0</v>
      </c>
      <c r="X13" s="7">
        <f>SUM(B13:W13)</f>
        <v>0</v>
      </c>
    </row>
    <row r="14" spans="1:24" x14ac:dyDescent="0.2">
      <c r="A14" s="7" t="s">
        <v>36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6">
        <f>X13/X5</f>
        <v>0</v>
      </c>
    </row>
    <row r="15" spans="1:24" x14ac:dyDescent="0.2">
      <c r="A15" s="7" t="s">
        <v>37</v>
      </c>
      <c r="B15" s="7">
        <v>0</v>
      </c>
      <c r="C15" s="7">
        <v>0</v>
      </c>
      <c r="D15" s="7">
        <v>0</v>
      </c>
      <c r="E15" s="7">
        <v>0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 s="7">
        <v>0</v>
      </c>
      <c r="V15" s="7">
        <v>0</v>
      </c>
      <c r="W15" s="7">
        <v>0</v>
      </c>
      <c r="X15" s="8" t="e">
        <f>X13/(W5*X12)</f>
        <v>#DIV/0!</v>
      </c>
    </row>
    <row r="16" spans="1:24" x14ac:dyDescent="0.2">
      <c r="A16" s="7" t="s">
        <v>38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6">
        <f>X13/X10</f>
        <v>0</v>
      </c>
    </row>
    <row r="17" spans="1:24" x14ac:dyDescent="0.2">
      <c r="A17" s="7" t="s">
        <v>39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8">
        <f>100*X13/X11</f>
        <v>0</v>
      </c>
    </row>
  </sheetData>
  <mergeCells count="3">
    <mergeCell ref="A1:L1"/>
    <mergeCell ref="A2:L2"/>
    <mergeCell ref="A3:L3"/>
  </mergeCells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60804A-D6D5-4593-9750-B924101A609C}">
  <dimension ref="A1:X17"/>
  <sheetViews>
    <sheetView workbookViewId="0">
      <pane xSplit="1" ySplit="20" topLeftCell="B21" activePane="bottomRight" state="frozenSplit"/>
      <selection pane="topRight" activeCell="B1" sqref="B1"/>
      <selection pane="bottomLeft" activeCell="A21" sqref="A21"/>
      <selection pane="bottomRight" sqref="A1:L1"/>
    </sheetView>
  </sheetViews>
  <sheetFormatPr defaultRowHeight="10" x14ac:dyDescent="0.2"/>
  <cols>
    <col min="1" max="1" width="30.6328125" style="1" customWidth="1"/>
    <col min="2" max="23" width="10.6328125" style="1" customWidth="1"/>
    <col min="24" max="16384" width="8.7265625" style="1"/>
  </cols>
  <sheetData>
    <row r="1" spans="1:24" ht="14.5" x14ac:dyDescent="0.35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</row>
    <row r="2" spans="1:24" ht="14.5" x14ac:dyDescent="0.35">
      <c r="A2" s="2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</row>
    <row r="3" spans="1:24" ht="14.5" x14ac:dyDescent="0.35">
      <c r="A3" s="2" t="s">
        <v>40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</row>
    <row r="4" spans="1:24" ht="42" x14ac:dyDescent="0.25">
      <c r="A4" s="9" t="s">
        <v>3</v>
      </c>
      <c r="B4" s="4" t="s">
        <v>4</v>
      </c>
      <c r="C4" s="4" t="s">
        <v>5</v>
      </c>
      <c r="D4" s="4" t="s">
        <v>6</v>
      </c>
      <c r="E4" s="4" t="s">
        <v>7</v>
      </c>
      <c r="F4" s="4" t="s">
        <v>8</v>
      </c>
      <c r="G4" s="4" t="s">
        <v>9</v>
      </c>
      <c r="H4" s="4" t="s">
        <v>10</v>
      </c>
      <c r="I4" s="4" t="s">
        <v>11</v>
      </c>
      <c r="J4" s="4" t="s">
        <v>12</v>
      </c>
      <c r="K4" s="4" t="s">
        <v>13</v>
      </c>
      <c r="L4" s="4" t="s">
        <v>14</v>
      </c>
      <c r="M4" s="4" t="s">
        <v>15</v>
      </c>
      <c r="N4" s="4" t="s">
        <v>16</v>
      </c>
      <c r="O4" s="4" t="s">
        <v>17</v>
      </c>
      <c r="P4" s="4" t="s">
        <v>18</v>
      </c>
      <c r="Q4" s="4" t="s">
        <v>19</v>
      </c>
      <c r="R4" s="4" t="s">
        <v>20</v>
      </c>
      <c r="S4" s="4" t="s">
        <v>21</v>
      </c>
      <c r="T4" s="4" t="s">
        <v>22</v>
      </c>
      <c r="U4" s="4" t="s">
        <v>23</v>
      </c>
      <c r="V4" s="4" t="s">
        <v>24</v>
      </c>
      <c r="W4" s="4" t="s">
        <v>25</v>
      </c>
      <c r="X4" s="4" t="s">
        <v>26</v>
      </c>
    </row>
    <row r="5" spans="1:24" x14ac:dyDescent="0.2">
      <c r="A5" s="7" t="s">
        <v>27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63</v>
      </c>
      <c r="K5" s="7">
        <v>65</v>
      </c>
      <c r="L5" s="7">
        <v>65</v>
      </c>
      <c r="M5" s="7">
        <v>63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f>SUM(B5:W5)</f>
        <v>256</v>
      </c>
    </row>
    <row r="6" spans="1:24" x14ac:dyDescent="0.2">
      <c r="A6" s="7" t="s">
        <v>28</v>
      </c>
      <c r="B6" s="5">
        <v>120</v>
      </c>
      <c r="C6" s="5">
        <v>107</v>
      </c>
      <c r="D6" s="5">
        <v>147</v>
      </c>
      <c r="E6" s="5">
        <v>100</v>
      </c>
      <c r="F6" s="5">
        <v>129</v>
      </c>
      <c r="G6" s="5">
        <v>98</v>
      </c>
      <c r="H6" s="5">
        <v>66</v>
      </c>
      <c r="I6" s="5">
        <v>133</v>
      </c>
      <c r="J6" s="5">
        <v>166</v>
      </c>
      <c r="K6" s="5">
        <v>125</v>
      </c>
      <c r="L6" s="5">
        <v>74</v>
      </c>
      <c r="M6" s="5">
        <v>80</v>
      </c>
      <c r="N6" s="5">
        <v>17</v>
      </c>
      <c r="O6" s="5">
        <v>35</v>
      </c>
      <c r="P6" s="5">
        <v>25</v>
      </c>
      <c r="Q6" s="5">
        <v>17</v>
      </c>
      <c r="R6" s="5">
        <v>0</v>
      </c>
      <c r="S6" s="5">
        <v>0</v>
      </c>
      <c r="T6" s="5">
        <v>10</v>
      </c>
      <c r="U6" s="5">
        <v>13</v>
      </c>
      <c r="V6" s="5">
        <v>19</v>
      </c>
      <c r="W6" s="5">
        <v>25</v>
      </c>
      <c r="X6" s="5">
        <f>SUM(B6:W6)</f>
        <v>1506</v>
      </c>
    </row>
    <row r="7" spans="1:24" x14ac:dyDescent="0.2">
      <c r="A7" s="7" t="s">
        <v>29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2</v>
      </c>
      <c r="K7" s="7">
        <v>0</v>
      </c>
      <c r="L7" s="7">
        <v>0</v>
      </c>
      <c r="M7" s="7">
        <v>2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f>SUM(B7:W7)</f>
        <v>4</v>
      </c>
    </row>
    <row r="8" spans="1:24" x14ac:dyDescent="0.2">
      <c r="A8" s="7" t="s">
        <v>30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1</v>
      </c>
      <c r="K8" s="5">
        <v>0</v>
      </c>
      <c r="L8" s="5">
        <v>0</v>
      </c>
      <c r="M8" s="5">
        <v>3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f>SUM(B8:W8)</f>
        <v>4</v>
      </c>
    </row>
    <row r="9" spans="1:24" x14ac:dyDescent="0.2">
      <c r="A9" s="7" t="s">
        <v>31</v>
      </c>
      <c r="B9" s="7">
        <v>120</v>
      </c>
      <c r="C9" s="7">
        <v>107</v>
      </c>
      <c r="D9" s="7">
        <v>147</v>
      </c>
      <c r="E9" s="7">
        <v>100</v>
      </c>
      <c r="F9" s="7">
        <v>129</v>
      </c>
      <c r="G9" s="7">
        <v>98</v>
      </c>
      <c r="H9" s="7">
        <v>66</v>
      </c>
      <c r="I9" s="7">
        <v>133</v>
      </c>
      <c r="J9" s="7">
        <v>167</v>
      </c>
      <c r="K9" s="7">
        <v>125</v>
      </c>
      <c r="L9" s="7">
        <v>74</v>
      </c>
      <c r="M9" s="7">
        <v>79</v>
      </c>
      <c r="N9" s="7">
        <v>17</v>
      </c>
      <c r="O9" s="7">
        <v>35</v>
      </c>
      <c r="P9" s="7">
        <v>25</v>
      </c>
      <c r="Q9" s="7">
        <v>17</v>
      </c>
      <c r="R9" s="7">
        <v>0</v>
      </c>
      <c r="S9" s="7">
        <v>0</v>
      </c>
      <c r="T9" s="7">
        <v>10</v>
      </c>
      <c r="U9" s="7">
        <v>13</v>
      </c>
      <c r="V9" s="7">
        <v>19</v>
      </c>
      <c r="W9" s="7">
        <v>25</v>
      </c>
      <c r="X9" s="7">
        <f>SUM(B9:W9)</f>
        <v>1506</v>
      </c>
    </row>
    <row r="10" spans="1:24" x14ac:dyDescent="0.2">
      <c r="A10" s="7" t="s">
        <v>32</v>
      </c>
      <c r="B10" s="5">
        <v>131</v>
      </c>
      <c r="C10" s="5">
        <v>106</v>
      </c>
      <c r="D10" s="5">
        <v>144</v>
      </c>
      <c r="E10" s="5">
        <v>120</v>
      </c>
      <c r="F10" s="5">
        <v>164</v>
      </c>
      <c r="G10" s="5">
        <v>111</v>
      </c>
      <c r="H10" s="5">
        <v>168</v>
      </c>
      <c r="I10" s="5">
        <v>129</v>
      </c>
      <c r="J10" s="5">
        <v>192</v>
      </c>
      <c r="K10" s="5">
        <v>168</v>
      </c>
      <c r="L10" s="5">
        <v>125</v>
      </c>
      <c r="M10" s="5">
        <v>90</v>
      </c>
      <c r="N10" s="5">
        <v>0</v>
      </c>
      <c r="O10" s="5">
        <v>29</v>
      </c>
      <c r="P10" s="5">
        <v>65</v>
      </c>
      <c r="Q10" s="5">
        <v>39</v>
      </c>
      <c r="R10" s="5">
        <v>17</v>
      </c>
      <c r="S10" s="5">
        <v>21</v>
      </c>
      <c r="T10" s="5">
        <v>17</v>
      </c>
      <c r="U10" s="5">
        <v>15</v>
      </c>
      <c r="V10" s="5">
        <v>43</v>
      </c>
      <c r="W10" s="5">
        <v>25</v>
      </c>
      <c r="X10" s="5">
        <f>SUM(B10:W10)</f>
        <v>1919</v>
      </c>
    </row>
    <row r="11" spans="1:24" x14ac:dyDescent="0.2">
      <c r="A11" s="7" t="s">
        <v>33</v>
      </c>
      <c r="B11" s="7">
        <v>8253</v>
      </c>
      <c r="C11" s="7">
        <v>3285</v>
      </c>
      <c r="D11" s="7">
        <v>8640</v>
      </c>
      <c r="E11" s="7">
        <v>7200</v>
      </c>
      <c r="F11" s="7">
        <v>10332</v>
      </c>
      <c r="G11" s="7">
        <v>6660</v>
      </c>
      <c r="H11" s="7">
        <v>10080</v>
      </c>
      <c r="I11" s="7">
        <v>7740</v>
      </c>
      <c r="J11" s="7">
        <v>11520</v>
      </c>
      <c r="K11" s="7">
        <v>10080</v>
      </c>
      <c r="L11" s="7">
        <v>7500</v>
      </c>
      <c r="M11" s="7">
        <v>5400</v>
      </c>
      <c r="N11" s="7">
        <v>0</v>
      </c>
      <c r="O11" s="7">
        <v>1305</v>
      </c>
      <c r="P11" s="7">
        <v>4095</v>
      </c>
      <c r="Q11" s="7">
        <v>2457</v>
      </c>
      <c r="R11" s="7">
        <v>1071</v>
      </c>
      <c r="S11" s="7">
        <v>945</v>
      </c>
      <c r="T11" s="7">
        <v>1071</v>
      </c>
      <c r="U11" s="7">
        <v>900</v>
      </c>
      <c r="V11" s="7">
        <v>2709</v>
      </c>
      <c r="W11" s="7">
        <v>1725</v>
      </c>
      <c r="X11" s="7">
        <f>SUM(B11:W11)</f>
        <v>112968</v>
      </c>
    </row>
    <row r="12" spans="1:24" x14ac:dyDescent="0.2">
      <c r="A12" s="7" t="s">
        <v>34</v>
      </c>
      <c r="B12" s="5">
        <v>6</v>
      </c>
      <c r="C12" s="5">
        <v>5</v>
      </c>
      <c r="D12" s="5">
        <v>6</v>
      </c>
      <c r="E12" s="5">
        <v>5</v>
      </c>
      <c r="F12" s="5">
        <v>7</v>
      </c>
      <c r="G12" s="5">
        <v>5</v>
      </c>
      <c r="H12" s="5">
        <v>7</v>
      </c>
      <c r="I12" s="5">
        <v>5</v>
      </c>
      <c r="J12" s="5">
        <v>8</v>
      </c>
      <c r="K12" s="5">
        <v>7</v>
      </c>
      <c r="L12" s="5">
        <v>6</v>
      </c>
      <c r="M12" s="5">
        <v>3</v>
      </c>
      <c r="N12" s="5">
        <v>0</v>
      </c>
      <c r="O12" s="5">
        <v>1</v>
      </c>
      <c r="P12" s="5">
        <v>2</v>
      </c>
      <c r="Q12" s="5">
        <v>2</v>
      </c>
      <c r="R12" s="5">
        <v>1</v>
      </c>
      <c r="S12" s="5">
        <v>1</v>
      </c>
      <c r="T12" s="5">
        <v>1</v>
      </c>
      <c r="U12" s="5">
        <v>1</v>
      </c>
      <c r="V12" s="5">
        <v>2</v>
      </c>
      <c r="W12" s="5">
        <v>1</v>
      </c>
      <c r="X12" s="5">
        <f>SUM(B12:W12)</f>
        <v>82</v>
      </c>
    </row>
    <row r="13" spans="1:24" x14ac:dyDescent="0.2">
      <c r="A13" s="7" t="s">
        <v>35</v>
      </c>
      <c r="B13" s="7">
        <v>0</v>
      </c>
      <c r="C13" s="7">
        <v>0</v>
      </c>
      <c r="D13" s="7">
        <v>0</v>
      </c>
      <c r="E13" s="7">
        <v>0</v>
      </c>
      <c r="F13" s="7">
        <v>0</v>
      </c>
      <c r="G13" s="7">
        <v>0</v>
      </c>
      <c r="H13" s="7">
        <v>0</v>
      </c>
      <c r="I13" s="7">
        <v>0</v>
      </c>
      <c r="J13" s="7">
        <v>4959</v>
      </c>
      <c r="K13" s="7">
        <v>0</v>
      </c>
      <c r="L13" s="7">
        <v>871</v>
      </c>
      <c r="M13" s="7">
        <v>791</v>
      </c>
      <c r="N13" s="7">
        <v>0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v>0</v>
      </c>
      <c r="V13" s="7">
        <v>0</v>
      </c>
      <c r="W13" s="7">
        <v>0</v>
      </c>
      <c r="X13" s="7">
        <f>SUM(B13:W13)</f>
        <v>6621</v>
      </c>
    </row>
    <row r="14" spans="1:24" x14ac:dyDescent="0.2">
      <c r="A14" s="7" t="s">
        <v>36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78.709999999999994</v>
      </c>
      <c r="K14" s="5">
        <v>0</v>
      </c>
      <c r="L14" s="5">
        <v>13.4</v>
      </c>
      <c r="M14" s="5">
        <v>12.56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6">
        <f>X13/X5</f>
        <v>25.86328125</v>
      </c>
    </row>
    <row r="15" spans="1:24" x14ac:dyDescent="0.2">
      <c r="A15" s="7" t="s">
        <v>37</v>
      </c>
      <c r="B15" s="7">
        <v>0</v>
      </c>
      <c r="C15" s="7">
        <v>0</v>
      </c>
      <c r="D15" s="7">
        <v>0</v>
      </c>
      <c r="E15" s="7">
        <v>0</v>
      </c>
      <c r="F15" s="7">
        <v>0</v>
      </c>
      <c r="G15" s="7">
        <v>0</v>
      </c>
      <c r="H15" s="7">
        <v>0</v>
      </c>
      <c r="I15" s="7">
        <v>0</v>
      </c>
      <c r="J15" s="7">
        <v>9.84</v>
      </c>
      <c r="K15" s="7">
        <v>0</v>
      </c>
      <c r="L15" s="7">
        <v>2.23</v>
      </c>
      <c r="M15" s="7">
        <v>4.1900000000000004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 s="7">
        <v>0</v>
      </c>
      <c r="V15" s="7">
        <v>0</v>
      </c>
      <c r="W15" s="7">
        <v>0</v>
      </c>
      <c r="X15" s="8" t="e">
        <f>X13/(W5*X12)</f>
        <v>#DIV/0!</v>
      </c>
    </row>
    <row r="16" spans="1:24" x14ac:dyDescent="0.2">
      <c r="A16" s="7" t="s">
        <v>38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25.83</v>
      </c>
      <c r="K16" s="5">
        <v>0</v>
      </c>
      <c r="L16" s="5">
        <v>6.97</v>
      </c>
      <c r="M16" s="5">
        <v>8.7899999999999991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6">
        <f>X13/X10</f>
        <v>3.4502344971339238</v>
      </c>
    </row>
    <row r="17" spans="1:24" x14ac:dyDescent="0.2">
      <c r="A17" s="7" t="s">
        <v>39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43.05</v>
      </c>
      <c r="K17" s="7">
        <v>0</v>
      </c>
      <c r="L17" s="7">
        <v>11.61</v>
      </c>
      <c r="M17" s="7">
        <v>14.65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8">
        <f>100*X13/X11</f>
        <v>5.8609517739536861</v>
      </c>
    </row>
  </sheetData>
  <mergeCells count="3">
    <mergeCell ref="A1:L1"/>
    <mergeCell ref="A2:L2"/>
    <mergeCell ref="A3:L3"/>
  </mergeCells>
  <pageMargins left="0.7" right="0.7" top="0.75" bottom="0.75" header="0.3" footer="0.3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E2215-EA97-4584-A6A1-934637E34566}">
  <dimension ref="A1:X17"/>
  <sheetViews>
    <sheetView workbookViewId="0">
      <pane xSplit="1" ySplit="20" topLeftCell="B21" activePane="bottomRight" state="frozenSplit"/>
      <selection pane="topRight" activeCell="B1" sqref="B1"/>
      <selection pane="bottomLeft" activeCell="A21" sqref="A21"/>
      <selection pane="bottomRight" sqref="A1:L1"/>
    </sheetView>
  </sheetViews>
  <sheetFormatPr defaultRowHeight="10" x14ac:dyDescent="0.2"/>
  <cols>
    <col min="1" max="1" width="30.6328125" style="1" customWidth="1"/>
    <col min="2" max="23" width="10.6328125" style="1" customWidth="1"/>
    <col min="24" max="16384" width="8.7265625" style="1"/>
  </cols>
  <sheetData>
    <row r="1" spans="1:24" ht="14.5" x14ac:dyDescent="0.35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</row>
    <row r="2" spans="1:24" ht="14.5" x14ac:dyDescent="0.35">
      <c r="A2" s="2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</row>
    <row r="3" spans="1:24" ht="14.5" x14ac:dyDescent="0.35">
      <c r="A3" s="2" t="s">
        <v>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</row>
    <row r="4" spans="1:24" ht="42" x14ac:dyDescent="0.25">
      <c r="A4" s="9" t="s">
        <v>3</v>
      </c>
      <c r="B4" s="4" t="s">
        <v>4</v>
      </c>
      <c r="C4" s="4" t="s">
        <v>5</v>
      </c>
      <c r="D4" s="4" t="s">
        <v>6</v>
      </c>
      <c r="E4" s="4" t="s">
        <v>7</v>
      </c>
      <c r="F4" s="4" t="s">
        <v>8</v>
      </c>
      <c r="G4" s="4" t="s">
        <v>9</v>
      </c>
      <c r="H4" s="4" t="s">
        <v>10</v>
      </c>
      <c r="I4" s="4" t="s">
        <v>11</v>
      </c>
      <c r="J4" s="4" t="s">
        <v>12</v>
      </c>
      <c r="K4" s="4" t="s">
        <v>13</v>
      </c>
      <c r="L4" s="4" t="s">
        <v>14</v>
      </c>
      <c r="M4" s="4" t="s">
        <v>15</v>
      </c>
      <c r="N4" s="4" t="s">
        <v>16</v>
      </c>
      <c r="O4" s="4" t="s">
        <v>17</v>
      </c>
      <c r="P4" s="4" t="s">
        <v>18</v>
      </c>
      <c r="Q4" s="4" t="s">
        <v>19</v>
      </c>
      <c r="R4" s="4" t="s">
        <v>20</v>
      </c>
      <c r="S4" s="4" t="s">
        <v>21</v>
      </c>
      <c r="T4" s="4" t="s">
        <v>22</v>
      </c>
      <c r="U4" s="4" t="s">
        <v>23</v>
      </c>
      <c r="V4" s="4" t="s">
        <v>24</v>
      </c>
      <c r="W4" s="4" t="s">
        <v>25</v>
      </c>
      <c r="X4" s="4" t="s">
        <v>26</v>
      </c>
    </row>
    <row r="5" spans="1:24" x14ac:dyDescent="0.2">
      <c r="A5" s="7" t="s">
        <v>27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21</v>
      </c>
      <c r="K5" s="7">
        <v>21</v>
      </c>
      <c r="L5" s="7">
        <v>21</v>
      </c>
      <c r="M5" s="7">
        <v>21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f>SUM(B5:W5)</f>
        <v>84</v>
      </c>
    </row>
    <row r="6" spans="1:24" x14ac:dyDescent="0.2">
      <c r="A6" s="7" t="s">
        <v>28</v>
      </c>
      <c r="B6" s="5">
        <v>120</v>
      </c>
      <c r="C6" s="5">
        <v>107</v>
      </c>
      <c r="D6" s="5">
        <v>147</v>
      </c>
      <c r="E6" s="5">
        <v>100</v>
      </c>
      <c r="F6" s="5">
        <v>129</v>
      </c>
      <c r="G6" s="5">
        <v>98</v>
      </c>
      <c r="H6" s="5">
        <v>66</v>
      </c>
      <c r="I6" s="5">
        <v>133</v>
      </c>
      <c r="J6" s="5">
        <v>166</v>
      </c>
      <c r="K6" s="5">
        <v>125</v>
      </c>
      <c r="L6" s="5">
        <v>74</v>
      </c>
      <c r="M6" s="5">
        <v>79</v>
      </c>
      <c r="N6" s="5">
        <v>17</v>
      </c>
      <c r="O6" s="5">
        <v>35</v>
      </c>
      <c r="P6" s="5">
        <v>25</v>
      </c>
      <c r="Q6" s="5">
        <v>17</v>
      </c>
      <c r="R6" s="5">
        <v>0</v>
      </c>
      <c r="S6" s="5">
        <v>0</v>
      </c>
      <c r="T6" s="5">
        <v>10</v>
      </c>
      <c r="U6" s="5">
        <v>13</v>
      </c>
      <c r="V6" s="5">
        <v>19</v>
      </c>
      <c r="W6" s="5">
        <v>25</v>
      </c>
      <c r="X6" s="5">
        <f>SUM(B6:W6)</f>
        <v>1505</v>
      </c>
    </row>
    <row r="7" spans="1:24" x14ac:dyDescent="0.2">
      <c r="A7" s="7" t="s">
        <v>29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1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f>SUM(B7:W7)</f>
        <v>1</v>
      </c>
    </row>
    <row r="8" spans="1:24" x14ac:dyDescent="0.2">
      <c r="A8" s="7" t="s">
        <v>30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f>SUM(B8:W8)</f>
        <v>0</v>
      </c>
    </row>
    <row r="9" spans="1:24" x14ac:dyDescent="0.2">
      <c r="A9" s="7" t="s">
        <v>31</v>
      </c>
      <c r="B9" s="7">
        <v>120</v>
      </c>
      <c r="C9" s="7">
        <v>107</v>
      </c>
      <c r="D9" s="7">
        <v>147</v>
      </c>
      <c r="E9" s="7">
        <v>100</v>
      </c>
      <c r="F9" s="7">
        <v>129</v>
      </c>
      <c r="G9" s="7">
        <v>98</v>
      </c>
      <c r="H9" s="7">
        <v>66</v>
      </c>
      <c r="I9" s="7">
        <v>133</v>
      </c>
      <c r="J9" s="7">
        <v>167</v>
      </c>
      <c r="K9" s="7">
        <v>125</v>
      </c>
      <c r="L9" s="7">
        <v>74</v>
      </c>
      <c r="M9" s="7">
        <v>79</v>
      </c>
      <c r="N9" s="7">
        <v>17</v>
      </c>
      <c r="O9" s="7">
        <v>35</v>
      </c>
      <c r="P9" s="7">
        <v>25</v>
      </c>
      <c r="Q9" s="7">
        <v>17</v>
      </c>
      <c r="R9" s="7">
        <v>0</v>
      </c>
      <c r="S9" s="7">
        <v>0</v>
      </c>
      <c r="T9" s="7">
        <v>10</v>
      </c>
      <c r="U9" s="7">
        <v>13</v>
      </c>
      <c r="V9" s="7">
        <v>19</v>
      </c>
      <c r="W9" s="7">
        <v>25</v>
      </c>
      <c r="X9" s="7">
        <f>SUM(B9:W9)</f>
        <v>1506</v>
      </c>
    </row>
    <row r="10" spans="1:24" x14ac:dyDescent="0.2">
      <c r="A10" s="7" t="s">
        <v>32</v>
      </c>
      <c r="B10" s="5">
        <v>131</v>
      </c>
      <c r="C10" s="5">
        <v>106</v>
      </c>
      <c r="D10" s="5">
        <v>144</v>
      </c>
      <c r="E10" s="5">
        <v>120</v>
      </c>
      <c r="F10" s="5">
        <v>164</v>
      </c>
      <c r="G10" s="5">
        <v>111</v>
      </c>
      <c r="H10" s="5">
        <v>168</v>
      </c>
      <c r="I10" s="5">
        <v>129</v>
      </c>
      <c r="J10" s="5">
        <v>192</v>
      </c>
      <c r="K10" s="5">
        <v>168</v>
      </c>
      <c r="L10" s="5">
        <v>125</v>
      </c>
      <c r="M10" s="5">
        <v>90</v>
      </c>
      <c r="N10" s="5">
        <v>0</v>
      </c>
      <c r="O10" s="5">
        <v>29</v>
      </c>
      <c r="P10" s="5">
        <v>65</v>
      </c>
      <c r="Q10" s="5">
        <v>39</v>
      </c>
      <c r="R10" s="5">
        <v>17</v>
      </c>
      <c r="S10" s="5">
        <v>21</v>
      </c>
      <c r="T10" s="5">
        <v>17</v>
      </c>
      <c r="U10" s="5">
        <v>15</v>
      </c>
      <c r="V10" s="5">
        <v>43</v>
      </c>
      <c r="W10" s="5">
        <v>25</v>
      </c>
      <c r="X10" s="5">
        <f>SUM(B10:W10)</f>
        <v>1919</v>
      </c>
    </row>
    <row r="11" spans="1:24" x14ac:dyDescent="0.2">
      <c r="A11" s="7" t="s">
        <v>33</v>
      </c>
      <c r="B11" s="7">
        <v>2751</v>
      </c>
      <c r="C11" s="7">
        <v>1095</v>
      </c>
      <c r="D11" s="7">
        <v>2880</v>
      </c>
      <c r="E11" s="7">
        <v>2400</v>
      </c>
      <c r="F11" s="7">
        <v>3444</v>
      </c>
      <c r="G11" s="7">
        <v>2220</v>
      </c>
      <c r="H11" s="7">
        <v>3360</v>
      </c>
      <c r="I11" s="7">
        <v>2580</v>
      </c>
      <c r="J11" s="7">
        <v>3840</v>
      </c>
      <c r="K11" s="7">
        <v>3360</v>
      </c>
      <c r="L11" s="7">
        <v>2500</v>
      </c>
      <c r="M11" s="7">
        <v>1800</v>
      </c>
      <c r="N11" s="7">
        <v>0</v>
      </c>
      <c r="O11" s="7">
        <v>435</v>
      </c>
      <c r="P11" s="7">
        <v>1365</v>
      </c>
      <c r="Q11" s="7">
        <v>819</v>
      </c>
      <c r="R11" s="7">
        <v>357</v>
      </c>
      <c r="S11" s="7">
        <v>315</v>
      </c>
      <c r="T11" s="7">
        <v>357</v>
      </c>
      <c r="U11" s="7">
        <v>300</v>
      </c>
      <c r="V11" s="7">
        <v>903</v>
      </c>
      <c r="W11" s="7">
        <v>575</v>
      </c>
      <c r="X11" s="7">
        <f>SUM(B11:W11)</f>
        <v>37656</v>
      </c>
    </row>
    <row r="12" spans="1:24" x14ac:dyDescent="0.2">
      <c r="A12" s="7" t="s">
        <v>34</v>
      </c>
      <c r="B12" s="5">
        <v>6</v>
      </c>
      <c r="C12" s="5">
        <v>5</v>
      </c>
      <c r="D12" s="5">
        <v>6</v>
      </c>
      <c r="E12" s="5">
        <v>5</v>
      </c>
      <c r="F12" s="5">
        <v>7</v>
      </c>
      <c r="G12" s="5">
        <v>5</v>
      </c>
      <c r="H12" s="5">
        <v>7</v>
      </c>
      <c r="I12" s="5">
        <v>5</v>
      </c>
      <c r="J12" s="5">
        <v>8</v>
      </c>
      <c r="K12" s="5">
        <v>7</v>
      </c>
      <c r="L12" s="5">
        <v>6</v>
      </c>
      <c r="M12" s="5">
        <v>3</v>
      </c>
      <c r="N12" s="5">
        <v>0</v>
      </c>
      <c r="O12" s="5">
        <v>1</v>
      </c>
      <c r="P12" s="5">
        <v>2</v>
      </c>
      <c r="Q12" s="5">
        <v>2</v>
      </c>
      <c r="R12" s="5">
        <v>1</v>
      </c>
      <c r="S12" s="5">
        <v>1</v>
      </c>
      <c r="T12" s="5">
        <v>1</v>
      </c>
      <c r="U12" s="5">
        <v>1</v>
      </c>
      <c r="V12" s="5">
        <v>2</v>
      </c>
      <c r="W12" s="5">
        <v>1</v>
      </c>
      <c r="X12" s="5">
        <f>SUM(B12:W12)</f>
        <v>82</v>
      </c>
    </row>
    <row r="13" spans="1:24" x14ac:dyDescent="0.2">
      <c r="A13" s="7" t="s">
        <v>35</v>
      </c>
      <c r="B13" s="7">
        <v>0</v>
      </c>
      <c r="C13" s="7">
        <v>0</v>
      </c>
      <c r="D13" s="7">
        <v>0</v>
      </c>
      <c r="E13" s="7">
        <v>0</v>
      </c>
      <c r="F13" s="7">
        <v>0</v>
      </c>
      <c r="G13" s="7">
        <v>0</v>
      </c>
      <c r="H13" s="7">
        <v>0</v>
      </c>
      <c r="I13" s="7">
        <v>0</v>
      </c>
      <c r="J13" s="7">
        <v>2747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v>0</v>
      </c>
      <c r="V13" s="7">
        <v>0</v>
      </c>
      <c r="W13" s="7">
        <v>0</v>
      </c>
      <c r="X13" s="7">
        <f>SUM(B13:W13)</f>
        <v>2747</v>
      </c>
    </row>
    <row r="14" spans="1:24" x14ac:dyDescent="0.2">
      <c r="A14" s="7" t="s">
        <v>36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130.81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6">
        <f>X13/X5</f>
        <v>32.702380952380949</v>
      </c>
    </row>
    <row r="15" spans="1:24" x14ac:dyDescent="0.2">
      <c r="A15" s="7" t="s">
        <v>37</v>
      </c>
      <c r="B15" s="7">
        <v>0</v>
      </c>
      <c r="C15" s="7">
        <v>0</v>
      </c>
      <c r="D15" s="7">
        <v>0</v>
      </c>
      <c r="E15" s="7">
        <v>0</v>
      </c>
      <c r="F15" s="7">
        <v>0</v>
      </c>
      <c r="G15" s="7">
        <v>0</v>
      </c>
      <c r="H15" s="7">
        <v>0</v>
      </c>
      <c r="I15" s="7">
        <v>0</v>
      </c>
      <c r="J15" s="7">
        <v>16.350000000000001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 s="7">
        <v>0</v>
      </c>
      <c r="V15" s="7">
        <v>0</v>
      </c>
      <c r="W15" s="7">
        <v>0</v>
      </c>
      <c r="X15" s="8" t="e">
        <f>X13/(W5*X12)</f>
        <v>#DIV/0!</v>
      </c>
    </row>
    <row r="16" spans="1:24" x14ac:dyDescent="0.2">
      <c r="A16" s="7" t="s">
        <v>38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14.31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6">
        <f>X13/X10</f>
        <v>1.4314747264200105</v>
      </c>
    </row>
    <row r="17" spans="1:24" x14ac:dyDescent="0.2">
      <c r="A17" s="7" t="s">
        <v>39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71.540000000000006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8">
        <f>100*X13/X11</f>
        <v>7.2949861907796896</v>
      </c>
    </row>
  </sheetData>
  <mergeCells count="3">
    <mergeCell ref="A1:L1"/>
    <mergeCell ref="A2:L2"/>
    <mergeCell ref="A3:L3"/>
  </mergeCells>
  <pageMargins left="0.7" right="0.7" top="0.75" bottom="0.75" header="0.3" footer="0.3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61F8F-F853-4B67-8309-F4F9785F0F03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за 2024г.</vt:lpstr>
      <vt:lpstr>II шест.</vt:lpstr>
      <vt:lpstr>IV трим.</vt:lpstr>
      <vt:lpstr>III трим.</vt:lpstr>
      <vt:lpstr>I шест.</vt:lpstr>
      <vt:lpstr>II трим.</vt:lpstr>
      <vt:lpstr>I трим.</vt:lpstr>
      <vt:lpstr>за февруари, 2024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Георги Евлогиев</dc:creator>
  <cp:lastModifiedBy>Георги Евлогиев</cp:lastModifiedBy>
  <dcterms:created xsi:type="dcterms:W3CDTF">2024-02-26T14:35:18Z</dcterms:created>
  <dcterms:modified xsi:type="dcterms:W3CDTF">2024-02-26T14:38:21Z</dcterms:modified>
</cp:coreProperties>
</file>