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E/Desktop/Proyectos/Asesorías de Excel/Publicidad /LinkedIn/"/>
    </mc:Choice>
  </mc:AlternateContent>
  <xr:revisionPtr revIDLastSave="0" documentId="13_ncr:1_{89A6B85E-21C8-FA4C-850A-7C71DB27FE40}" xr6:coauthVersionLast="47" xr6:coauthVersionMax="47" xr10:uidLastSave="{00000000-0000-0000-0000-000000000000}"/>
  <bookViews>
    <workbookView xWindow="1480" yWindow="500" windowWidth="37480" windowHeight="23220" xr2:uid="{7ADC6F3B-6146-B342-BBDE-7B70F2FD30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F26" i="1"/>
  <c r="H26" i="1"/>
  <c r="I26" i="1"/>
  <c r="J26" i="1"/>
  <c r="F27" i="1"/>
  <c r="H27" i="1"/>
  <c r="I27" i="1"/>
  <c r="J27" i="1"/>
  <c r="F28" i="1" s="1"/>
  <c r="H28" i="1"/>
  <c r="H29" i="1"/>
  <c r="H30" i="1"/>
  <c r="H31" i="1"/>
  <c r="H32" i="1"/>
  <c r="H33" i="1"/>
  <c r="H34" i="1"/>
  <c r="I25" i="1"/>
  <c r="J25" i="1"/>
  <c r="F25" i="1"/>
  <c r="F12" i="1"/>
  <c r="G12" i="1"/>
  <c r="I12" i="1"/>
  <c r="J12" i="1"/>
  <c r="F13" i="1"/>
  <c r="G13" i="1"/>
  <c r="I13" i="1"/>
  <c r="J13" i="1" s="1"/>
  <c r="F14" i="1" s="1"/>
  <c r="G14" i="1"/>
  <c r="G15" i="1"/>
  <c r="G16" i="1"/>
  <c r="G17" i="1"/>
  <c r="G18" i="1"/>
  <c r="G19" i="1"/>
  <c r="G20" i="1"/>
  <c r="G21" i="1"/>
  <c r="G22" i="1"/>
  <c r="G23" i="1"/>
  <c r="G24" i="1"/>
  <c r="J11" i="1"/>
  <c r="I11" i="1"/>
  <c r="I10" i="1"/>
  <c r="H25" i="1"/>
  <c r="G11" i="1"/>
  <c r="G10" i="1"/>
  <c r="J10" i="1"/>
  <c r="F11" i="1" s="1"/>
  <c r="I28" i="1" l="1"/>
  <c r="J28" i="1" s="1"/>
  <c r="F29" i="1" s="1"/>
  <c r="I14" i="1"/>
  <c r="J14" i="1"/>
  <c r="F15" i="1" s="1"/>
  <c r="I29" i="1" l="1"/>
  <c r="J29" i="1" s="1"/>
  <c r="F30" i="1" s="1"/>
  <c r="I15" i="1"/>
  <c r="J15" i="1"/>
  <c r="F16" i="1" s="1"/>
  <c r="I30" i="1" l="1"/>
  <c r="J30" i="1"/>
  <c r="F31" i="1" s="1"/>
  <c r="I16" i="1"/>
  <c r="J16" i="1" s="1"/>
  <c r="F17" i="1" s="1"/>
  <c r="I31" i="1" l="1"/>
  <c r="J31" i="1"/>
  <c r="F32" i="1" s="1"/>
  <c r="I17" i="1"/>
  <c r="J17" i="1"/>
  <c r="F18" i="1" s="1"/>
  <c r="I32" i="1" l="1"/>
  <c r="J32" i="1" s="1"/>
  <c r="F33" i="1" s="1"/>
  <c r="I18" i="1"/>
  <c r="J18" i="1" s="1"/>
  <c r="F19" i="1" s="1"/>
  <c r="I33" i="1" l="1"/>
  <c r="J33" i="1"/>
  <c r="F34" i="1" s="1"/>
  <c r="I19" i="1"/>
  <c r="J19" i="1"/>
  <c r="F20" i="1" s="1"/>
  <c r="I34" i="1" l="1"/>
  <c r="J34" i="1"/>
  <c r="I20" i="1"/>
  <c r="J20" i="1"/>
  <c r="F21" i="1" s="1"/>
  <c r="I21" i="1" l="1"/>
  <c r="J21" i="1"/>
  <c r="F22" i="1" s="1"/>
  <c r="I22" i="1" l="1"/>
  <c r="J22" i="1" s="1"/>
  <c r="F23" i="1" s="1"/>
  <c r="I23" i="1" l="1"/>
  <c r="J23" i="1" s="1"/>
  <c r="F24" i="1" s="1"/>
  <c r="I24" i="1" l="1"/>
  <c r="J24" i="1" s="1"/>
</calcChain>
</file>

<file path=xl/sharedStrings.xml><?xml version="1.0" encoding="utf-8"?>
<sst xmlns="http://schemas.openxmlformats.org/spreadsheetml/2006/main" count="12" uniqueCount="12">
  <si>
    <t>WITHDRAWALS</t>
  </si>
  <si>
    <t>INTEREST RATE</t>
  </si>
  <si>
    <t>FINANCIAL PARAMETERS</t>
  </si>
  <si>
    <t>DEPOSITS</t>
  </si>
  <si>
    <t>Year</t>
  </si>
  <si>
    <t>Withdrawals</t>
  </si>
  <si>
    <t>Acc. Interest</t>
  </si>
  <si>
    <t>JOHN´S FAMILY HERITAGE</t>
  </si>
  <si>
    <t xml:space="preserve">JOHN´S RETIREMENT PLAN </t>
  </si>
  <si>
    <t>Acc.Balance Beg. Year</t>
  </si>
  <si>
    <t>Deposit beg. Year</t>
  </si>
  <si>
    <t>Acc. Balance end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</si>
</sst>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3" fontId="2" fillId="0" borderId="1" xfId="1" applyFont="1" applyBorder="1"/>
    <xf numFmtId="43" fontId="2" fillId="2" borderId="1" xfId="1" applyFont="1" applyFill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3" fontId="3" fillId="0" borderId="1" xfId="1" applyFont="1" applyBorder="1" applyAlignment="1">
      <alignment horizontal="right" indent="1"/>
    </xf>
    <xf numFmtId="43" fontId="2" fillId="2" borderId="1" xfId="1" applyFont="1" applyFill="1" applyBorder="1" applyAlignment="1">
      <alignment horizontal="right" indent="1"/>
    </xf>
    <xf numFmtId="0" fontId="2" fillId="2" borderId="1" xfId="0" applyFont="1" applyFill="1" applyBorder="1" applyAlignment="1">
      <alignment vertical="center"/>
    </xf>
    <xf numFmtId="10" fontId="2" fillId="0" borderId="1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6B1A-F9E0-6B42-98A9-026D65667B3C}">
  <dimension ref="A2:L34"/>
  <sheetViews>
    <sheetView showGridLines="0" tabSelected="1" zoomScaleNormal="100" workbookViewId="0">
      <selection activeCell="B6" sqref="B6"/>
    </sheetView>
  </sheetViews>
  <sheetFormatPr baseColWidth="10" defaultRowHeight="16" x14ac:dyDescent="0.2"/>
  <cols>
    <col min="1" max="1" width="34.33203125" customWidth="1"/>
    <col min="2" max="2" width="30" customWidth="1"/>
    <col min="4" max="4" width="15.6640625" customWidth="1"/>
    <col min="5" max="5" width="12.83203125" customWidth="1"/>
    <col min="6" max="6" width="21.33203125" customWidth="1"/>
    <col min="7" max="7" width="27" customWidth="1"/>
    <col min="8" max="8" width="19.33203125" customWidth="1"/>
    <col min="9" max="9" width="21.6640625" customWidth="1"/>
    <col min="10" max="10" width="26.6640625" customWidth="1"/>
    <col min="11" max="11" width="36.6640625" customWidth="1"/>
    <col min="12" max="12" width="38.33203125" customWidth="1"/>
  </cols>
  <sheetData>
    <row r="2" spans="1:12" x14ac:dyDescent="0.2">
      <c r="A2" s="2" t="s">
        <v>2</v>
      </c>
      <c r="B2" s="3"/>
    </row>
    <row r="3" spans="1:12" x14ac:dyDescent="0.2">
      <c r="A3" s="4" t="s">
        <v>1</v>
      </c>
      <c r="B3" s="18">
        <v>7.4999999999999997E-2</v>
      </c>
    </row>
    <row r="4" spans="1:12" x14ac:dyDescent="0.2">
      <c r="A4" s="4" t="s">
        <v>3</v>
      </c>
      <c r="B4" s="10">
        <v>30000</v>
      </c>
    </row>
    <row r="5" spans="1:12" ht="18" customHeight="1" x14ac:dyDescent="0.2">
      <c r="A5" s="5" t="s">
        <v>0</v>
      </c>
      <c r="B5" s="10">
        <v>12000</v>
      </c>
    </row>
    <row r="6" spans="1:12" x14ac:dyDescent="0.2">
      <c r="A6" s="17" t="s">
        <v>7</v>
      </c>
      <c r="B6" s="11">
        <f>J34</f>
        <v>1553545.0330441794</v>
      </c>
    </row>
    <row r="7" spans="1:12" ht="17" customHeight="1" x14ac:dyDescent="0.2"/>
    <row r="8" spans="1:12" s="1" customFormat="1" ht="29" customHeight="1" x14ac:dyDescent="0.2">
      <c r="D8"/>
      <c r="E8" s="14" t="s">
        <v>8</v>
      </c>
      <c r="F8" s="14"/>
      <c r="G8" s="14"/>
      <c r="H8" s="14"/>
      <c r="I8" s="14"/>
      <c r="J8" s="14"/>
      <c r="K8"/>
    </row>
    <row r="9" spans="1:12" s="9" customFormat="1" ht="34" x14ac:dyDescent="0.2">
      <c r="E9" s="7" t="s">
        <v>4</v>
      </c>
      <c r="F9" s="12" t="s">
        <v>9</v>
      </c>
      <c r="G9" s="8" t="s">
        <v>10</v>
      </c>
      <c r="H9" s="7" t="s">
        <v>5</v>
      </c>
      <c r="I9" s="7" t="s">
        <v>6</v>
      </c>
      <c r="J9" s="13" t="s">
        <v>11</v>
      </c>
    </row>
    <row r="10" spans="1:12" ht="15" customHeight="1" x14ac:dyDescent="0.2">
      <c r="E10" s="6">
        <v>1</v>
      </c>
      <c r="F10" s="15">
        <v>0</v>
      </c>
      <c r="G10" s="15">
        <f>$B$4</f>
        <v>30000</v>
      </c>
      <c r="H10" s="15"/>
      <c r="I10" s="15">
        <f>SUM(F10:H10)*$B$3</f>
        <v>2250</v>
      </c>
      <c r="J10" s="15">
        <f>SUM(F10:I10)</f>
        <v>32250</v>
      </c>
    </row>
    <row r="11" spans="1:12" s="1" customFormat="1" ht="18" customHeight="1" x14ac:dyDescent="0.2">
      <c r="D11"/>
      <c r="E11" s="6">
        <v>2</v>
      </c>
      <c r="F11" s="15">
        <f>J10</f>
        <v>32250</v>
      </c>
      <c r="G11" s="15">
        <f t="shared" ref="G11:G24" si="0">$B$4</f>
        <v>30000</v>
      </c>
      <c r="H11" s="15"/>
      <c r="I11" s="15">
        <f>SUM(F11:H11)*$B$3</f>
        <v>4668.75</v>
      </c>
      <c r="J11" s="15">
        <f>SUM(F11:I11)</f>
        <v>66918.75</v>
      </c>
      <c r="K11"/>
      <c r="L11"/>
    </row>
    <row r="12" spans="1:12" x14ac:dyDescent="0.2">
      <c r="E12" s="6">
        <v>3</v>
      </c>
      <c r="F12" s="15">
        <f t="shared" ref="F12:F24" si="1">J11</f>
        <v>66918.75</v>
      </c>
      <c r="G12" s="15">
        <f t="shared" si="0"/>
        <v>30000</v>
      </c>
      <c r="H12" s="15"/>
      <c r="I12" s="15">
        <f t="shared" ref="I12:I24" si="2">SUM(F12:H12)*$B$3</f>
        <v>7268.90625</v>
      </c>
      <c r="J12" s="15">
        <f t="shared" ref="J12:J24" si="3">SUM(F12:I12)</f>
        <v>104187.65625</v>
      </c>
    </row>
    <row r="13" spans="1:12" x14ac:dyDescent="0.2">
      <c r="E13" s="6">
        <v>4</v>
      </c>
      <c r="F13" s="15">
        <f t="shared" si="1"/>
        <v>104187.65625</v>
      </c>
      <c r="G13" s="15">
        <f t="shared" si="0"/>
        <v>30000</v>
      </c>
      <c r="H13" s="15"/>
      <c r="I13" s="15">
        <f t="shared" si="2"/>
        <v>10064.07421875</v>
      </c>
      <c r="J13" s="15">
        <f t="shared" si="3"/>
        <v>144251.73046875</v>
      </c>
    </row>
    <row r="14" spans="1:12" x14ac:dyDescent="0.2">
      <c r="E14" s="6">
        <v>5</v>
      </c>
      <c r="F14" s="15">
        <f t="shared" si="1"/>
        <v>144251.73046875</v>
      </c>
      <c r="G14" s="15">
        <f t="shared" si="0"/>
        <v>30000</v>
      </c>
      <c r="H14" s="15"/>
      <c r="I14" s="15">
        <f t="shared" si="2"/>
        <v>13068.87978515625</v>
      </c>
      <c r="J14" s="15">
        <f t="shared" si="3"/>
        <v>187320.61025390626</v>
      </c>
    </row>
    <row r="15" spans="1:12" x14ac:dyDescent="0.2">
      <c r="E15" s="6">
        <v>6</v>
      </c>
      <c r="F15" s="15">
        <f t="shared" si="1"/>
        <v>187320.61025390626</v>
      </c>
      <c r="G15" s="15">
        <f t="shared" si="0"/>
        <v>30000</v>
      </c>
      <c r="H15" s="15"/>
      <c r="I15" s="15">
        <f t="shared" si="2"/>
        <v>16299.045769042968</v>
      </c>
      <c r="J15" s="15">
        <f t="shared" si="3"/>
        <v>233619.65602294923</v>
      </c>
    </row>
    <row r="16" spans="1:12" x14ac:dyDescent="0.2">
      <c r="E16" s="6">
        <v>7</v>
      </c>
      <c r="F16" s="15">
        <f t="shared" si="1"/>
        <v>233619.65602294923</v>
      </c>
      <c r="G16" s="15">
        <f t="shared" si="0"/>
        <v>30000</v>
      </c>
      <c r="H16" s="15"/>
      <c r="I16" s="15">
        <f t="shared" si="2"/>
        <v>19771.474201721194</v>
      </c>
      <c r="J16" s="15">
        <f t="shared" si="3"/>
        <v>283391.13022467046</v>
      </c>
    </row>
    <row r="17" spans="5:10" x14ac:dyDescent="0.2">
      <c r="E17" s="6">
        <v>8</v>
      </c>
      <c r="F17" s="15">
        <f t="shared" si="1"/>
        <v>283391.13022467046</v>
      </c>
      <c r="G17" s="15">
        <f t="shared" si="0"/>
        <v>30000</v>
      </c>
      <c r="H17" s="15"/>
      <c r="I17" s="15">
        <f t="shared" si="2"/>
        <v>23504.334766850283</v>
      </c>
      <c r="J17" s="15">
        <f t="shared" si="3"/>
        <v>336895.46499152074</v>
      </c>
    </row>
    <row r="18" spans="5:10" x14ac:dyDescent="0.2">
      <c r="E18" s="6">
        <v>9</v>
      </c>
      <c r="F18" s="15">
        <f t="shared" si="1"/>
        <v>336895.46499152074</v>
      </c>
      <c r="G18" s="15">
        <f t="shared" si="0"/>
        <v>30000</v>
      </c>
      <c r="H18" s="15"/>
      <c r="I18" s="15">
        <f t="shared" si="2"/>
        <v>27517.159874364053</v>
      </c>
      <c r="J18" s="15">
        <f t="shared" si="3"/>
        <v>394412.62486588478</v>
      </c>
    </row>
    <row r="19" spans="5:10" x14ac:dyDescent="0.2">
      <c r="E19" s="6">
        <v>10</v>
      </c>
      <c r="F19" s="15">
        <f t="shared" si="1"/>
        <v>394412.62486588478</v>
      </c>
      <c r="G19" s="15">
        <f t="shared" si="0"/>
        <v>30000</v>
      </c>
      <c r="H19" s="15"/>
      <c r="I19" s="15">
        <f t="shared" si="2"/>
        <v>31830.946864941357</v>
      </c>
      <c r="J19" s="15">
        <f t="shared" si="3"/>
        <v>456243.57173082611</v>
      </c>
    </row>
    <row r="20" spans="5:10" x14ac:dyDescent="0.2">
      <c r="E20" s="6">
        <v>11</v>
      </c>
      <c r="F20" s="15">
        <f t="shared" si="1"/>
        <v>456243.57173082611</v>
      </c>
      <c r="G20" s="15">
        <f t="shared" si="0"/>
        <v>30000</v>
      </c>
      <c r="H20" s="15"/>
      <c r="I20" s="15">
        <f t="shared" si="2"/>
        <v>36468.26787981196</v>
      </c>
      <c r="J20" s="15">
        <f t="shared" si="3"/>
        <v>522711.8396106381</v>
      </c>
    </row>
    <row r="21" spans="5:10" x14ac:dyDescent="0.2">
      <c r="E21" s="6">
        <v>12</v>
      </c>
      <c r="F21" s="15">
        <f t="shared" si="1"/>
        <v>522711.8396106381</v>
      </c>
      <c r="G21" s="15">
        <f t="shared" si="0"/>
        <v>30000</v>
      </c>
      <c r="H21" s="15"/>
      <c r="I21" s="15">
        <f t="shared" si="2"/>
        <v>41453.387970797856</v>
      </c>
      <c r="J21" s="15">
        <f t="shared" si="3"/>
        <v>594165.22758143593</v>
      </c>
    </row>
    <row r="22" spans="5:10" x14ac:dyDescent="0.2">
      <c r="E22" s="6">
        <v>13</v>
      </c>
      <c r="F22" s="15">
        <f t="shared" si="1"/>
        <v>594165.22758143593</v>
      </c>
      <c r="G22" s="15">
        <f t="shared" si="0"/>
        <v>30000</v>
      </c>
      <c r="H22" s="15"/>
      <c r="I22" s="15">
        <f t="shared" si="2"/>
        <v>46812.392068607696</v>
      </c>
      <c r="J22" s="15">
        <f t="shared" si="3"/>
        <v>670977.61965004366</v>
      </c>
    </row>
    <row r="23" spans="5:10" x14ac:dyDescent="0.2">
      <c r="E23" s="6">
        <v>14</v>
      </c>
      <c r="F23" s="15">
        <f t="shared" si="1"/>
        <v>670977.61965004366</v>
      </c>
      <c r="G23" s="15">
        <f t="shared" si="0"/>
        <v>30000</v>
      </c>
      <c r="H23" s="15"/>
      <c r="I23" s="15">
        <f t="shared" si="2"/>
        <v>52573.321473753276</v>
      </c>
      <c r="J23" s="15">
        <f t="shared" si="3"/>
        <v>753550.94112379698</v>
      </c>
    </row>
    <row r="24" spans="5:10" x14ac:dyDescent="0.2">
      <c r="E24" s="6">
        <v>15</v>
      </c>
      <c r="F24" s="15">
        <f t="shared" si="1"/>
        <v>753550.94112379698</v>
      </c>
      <c r="G24" s="15">
        <f t="shared" si="0"/>
        <v>30000</v>
      </c>
      <c r="H24" s="15"/>
      <c r="I24" s="15">
        <f t="shared" si="2"/>
        <v>58766.320584284775</v>
      </c>
      <c r="J24" s="15">
        <f t="shared" si="3"/>
        <v>842317.2617080817</v>
      </c>
    </row>
    <row r="25" spans="5:10" x14ac:dyDescent="0.2">
      <c r="E25" s="6">
        <v>16</v>
      </c>
      <c r="F25" s="15">
        <f>J24</f>
        <v>842317.2617080817</v>
      </c>
      <c r="G25" s="15"/>
      <c r="H25" s="15">
        <f>-$B$5</f>
        <v>-12000</v>
      </c>
      <c r="I25" s="15">
        <f t="shared" ref="I25" si="4">SUM(F25:H25)*$B$3</f>
        <v>62273.794628106123</v>
      </c>
      <c r="J25" s="15">
        <f t="shared" ref="J25" si="5">SUM(F25:I25)</f>
        <v>892591.05633618787</v>
      </c>
    </row>
    <row r="26" spans="5:10" x14ac:dyDescent="0.2">
      <c r="E26" s="6">
        <v>17</v>
      </c>
      <c r="F26" s="15">
        <f t="shared" ref="F26:F34" si="6">J25</f>
        <v>892591.05633618787</v>
      </c>
      <c r="G26" s="15"/>
      <c r="H26" s="15">
        <f t="shared" ref="H26:H34" si="7">-$B$5</f>
        <v>-12000</v>
      </c>
      <c r="I26" s="15">
        <f t="shared" ref="I26:I34" si="8">SUM(F26:H26)*$B$3</f>
        <v>66044.329225214082</v>
      </c>
      <c r="J26" s="15">
        <f t="shared" ref="J26:J34" si="9">SUM(F26:I26)</f>
        <v>946635.38556140196</v>
      </c>
    </row>
    <row r="27" spans="5:10" x14ac:dyDescent="0.2">
      <c r="E27" s="6">
        <v>18</v>
      </c>
      <c r="F27" s="15">
        <f t="shared" si="6"/>
        <v>946635.38556140196</v>
      </c>
      <c r="G27" s="15"/>
      <c r="H27" s="15">
        <f t="shared" si="7"/>
        <v>-12000</v>
      </c>
      <c r="I27" s="15">
        <f t="shared" si="8"/>
        <v>70097.653917105141</v>
      </c>
      <c r="J27" s="15">
        <f t="shared" si="9"/>
        <v>1004733.0394785071</v>
      </c>
    </row>
    <row r="28" spans="5:10" x14ac:dyDescent="0.2">
      <c r="E28" s="6">
        <v>19</v>
      </c>
      <c r="F28" s="15">
        <f t="shared" si="6"/>
        <v>1004733.0394785071</v>
      </c>
      <c r="G28" s="15"/>
      <c r="H28" s="15">
        <f t="shared" si="7"/>
        <v>-12000</v>
      </c>
      <c r="I28" s="15">
        <f t="shared" si="8"/>
        <v>74454.977960888034</v>
      </c>
      <c r="J28" s="15">
        <f t="shared" si="9"/>
        <v>1067188.0174393952</v>
      </c>
    </row>
    <row r="29" spans="5:10" x14ac:dyDescent="0.2">
      <c r="E29" s="6">
        <v>20</v>
      </c>
      <c r="F29" s="15">
        <f t="shared" si="6"/>
        <v>1067188.0174393952</v>
      </c>
      <c r="G29" s="15"/>
      <c r="H29" s="15">
        <f t="shared" si="7"/>
        <v>-12000</v>
      </c>
      <c r="I29" s="15">
        <f t="shared" si="8"/>
        <v>79139.101307954639</v>
      </c>
      <c r="J29" s="15">
        <f t="shared" si="9"/>
        <v>1134327.1187473498</v>
      </c>
    </row>
    <row r="30" spans="5:10" x14ac:dyDescent="0.2">
      <c r="E30" s="6">
        <v>21</v>
      </c>
      <c r="F30" s="15">
        <f t="shared" si="6"/>
        <v>1134327.1187473498</v>
      </c>
      <c r="G30" s="15"/>
      <c r="H30" s="15">
        <f t="shared" si="7"/>
        <v>-12000</v>
      </c>
      <c r="I30" s="15">
        <f t="shared" si="8"/>
        <v>84174.533906051234</v>
      </c>
      <c r="J30" s="15">
        <f t="shared" si="9"/>
        <v>1206501.652653401</v>
      </c>
    </row>
    <row r="31" spans="5:10" x14ac:dyDescent="0.2">
      <c r="E31" s="6">
        <v>22</v>
      </c>
      <c r="F31" s="15">
        <f t="shared" si="6"/>
        <v>1206501.652653401</v>
      </c>
      <c r="G31" s="15"/>
      <c r="H31" s="15">
        <f t="shared" si="7"/>
        <v>-12000</v>
      </c>
      <c r="I31" s="15">
        <f t="shared" si="8"/>
        <v>89587.623949005079</v>
      </c>
      <c r="J31" s="15">
        <f t="shared" si="9"/>
        <v>1284089.2766024061</v>
      </c>
    </row>
    <row r="32" spans="5:10" x14ac:dyDescent="0.2">
      <c r="E32" s="6">
        <v>23</v>
      </c>
      <c r="F32" s="15">
        <f t="shared" si="6"/>
        <v>1284089.2766024061</v>
      </c>
      <c r="G32" s="15"/>
      <c r="H32" s="15">
        <f t="shared" si="7"/>
        <v>-12000</v>
      </c>
      <c r="I32" s="15">
        <f t="shared" si="8"/>
        <v>95406.695745180448</v>
      </c>
      <c r="J32" s="15">
        <f t="shared" si="9"/>
        <v>1367495.9723475864</v>
      </c>
    </row>
    <row r="33" spans="5:10" x14ac:dyDescent="0.2">
      <c r="E33" s="6">
        <v>24</v>
      </c>
      <c r="F33" s="15">
        <f t="shared" si="6"/>
        <v>1367495.9723475864</v>
      </c>
      <c r="G33" s="15"/>
      <c r="H33" s="15">
        <f t="shared" si="7"/>
        <v>-12000</v>
      </c>
      <c r="I33" s="15">
        <f t="shared" si="8"/>
        <v>101662.19792606898</v>
      </c>
      <c r="J33" s="15">
        <f t="shared" si="9"/>
        <v>1457158.1702736553</v>
      </c>
    </row>
    <row r="34" spans="5:10" x14ac:dyDescent="0.2">
      <c r="E34" s="6">
        <v>25</v>
      </c>
      <c r="F34" s="15">
        <f t="shared" si="6"/>
        <v>1457158.1702736553</v>
      </c>
      <c r="G34" s="15"/>
      <c r="H34" s="15">
        <f t="shared" si="7"/>
        <v>-12000</v>
      </c>
      <c r="I34" s="15">
        <f t="shared" si="8"/>
        <v>108386.86277052415</v>
      </c>
      <c r="J34" s="16">
        <f t="shared" si="9"/>
        <v>1553545.0330441794</v>
      </c>
    </row>
  </sheetData>
  <mergeCells count="2">
    <mergeCell ref="A2:B2"/>
    <mergeCell ref="E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E. Reyna</dc:creator>
  <cp:lastModifiedBy>German E. Reyna</cp:lastModifiedBy>
  <dcterms:created xsi:type="dcterms:W3CDTF">2024-08-27T01:41:50Z</dcterms:created>
  <dcterms:modified xsi:type="dcterms:W3CDTF">2024-09-09T21:53:43Z</dcterms:modified>
</cp:coreProperties>
</file>