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E/Desktop/"/>
    </mc:Choice>
  </mc:AlternateContent>
  <xr:revisionPtr revIDLastSave="0" documentId="13_ncr:1_{ECEB225B-BE47-2D4F-A9C3-6CD427729AFC}" xr6:coauthVersionLast="47" xr6:coauthVersionMax="47" xr10:uidLastSave="{00000000-0000-0000-0000-000000000000}"/>
  <bookViews>
    <workbookView xWindow="6000" yWindow="2140" windowWidth="28040" windowHeight="17440" xr2:uid="{132D9283-C624-A54C-88A5-76CC43D7F002}"/>
  </bookViews>
  <sheets>
    <sheet name="TASAS DE INTERÉS" sheetId="2" r:id="rId1"/>
    <sheet name="Plan de retiro sencillo." sheetId="1" r:id="rId2"/>
  </sheets>
  <definedNames>
    <definedName name="TASA_DE_INTERÉS">'Plan de retiro sencillo.'!$C$4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5" i="1"/>
  <c r="G36" i="1"/>
  <c r="G37" i="1"/>
  <c r="G38" i="1"/>
  <c r="G25" i="1"/>
  <c r="G26" i="1"/>
  <c r="G27" i="1"/>
  <c r="G28" i="1"/>
  <c r="G29" i="1"/>
  <c r="G30" i="1"/>
  <c r="G31" i="1"/>
  <c r="G32" i="1"/>
  <c r="G33" i="1"/>
  <c r="G24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H10" i="1"/>
  <c r="H8" i="1"/>
  <c r="I8" i="1" s="1"/>
  <c r="J8" i="1" s="1"/>
  <c r="F9" i="1" s="1"/>
  <c r="I9" i="1" l="1"/>
  <c r="J9" i="1" s="1"/>
  <c r="F10" i="1" s="1"/>
  <c r="I10" i="1" s="1"/>
  <c r="J10" i="1" s="1"/>
  <c r="F11" i="1" s="1"/>
  <c r="I11" i="1" l="1"/>
  <c r="J11" i="1" s="1"/>
  <c r="F12" i="1" s="1"/>
  <c r="I12" i="1" s="1"/>
  <c r="J12" i="1" s="1"/>
  <c r="F13" i="1" s="1"/>
  <c r="I13" i="1" s="1"/>
  <c r="J13" i="1" l="1"/>
  <c r="F14" i="1" s="1"/>
  <c r="I14" i="1"/>
  <c r="J14" i="1" s="1"/>
  <c r="F15" i="1" s="1"/>
  <c r="I15" i="1" l="1"/>
  <c r="J15" i="1"/>
  <c r="F16" i="1" s="1"/>
  <c r="I16" i="1" l="1"/>
  <c r="J16" i="1" s="1"/>
  <c r="F17" i="1" s="1"/>
  <c r="I17" i="1" l="1"/>
  <c r="J17" i="1" s="1"/>
  <c r="F18" i="1" s="1"/>
  <c r="I18" i="1" l="1"/>
  <c r="J18" i="1"/>
  <c r="F19" i="1" s="1"/>
  <c r="I19" i="1" l="1"/>
  <c r="J19" i="1"/>
  <c r="F20" i="1" s="1"/>
  <c r="I20" i="1" l="1"/>
  <c r="J20" i="1" s="1"/>
  <c r="F21" i="1" s="1"/>
  <c r="I21" i="1" l="1"/>
  <c r="J21" i="1"/>
  <c r="F22" i="1" s="1"/>
  <c r="I22" i="1" l="1"/>
  <c r="J22" i="1" s="1"/>
  <c r="F23" i="1" s="1"/>
  <c r="I23" i="1" l="1"/>
  <c r="J23" i="1" s="1"/>
  <c r="F24" i="1" s="1"/>
  <c r="I24" i="1" l="1"/>
  <c r="J24" i="1" s="1"/>
  <c r="F25" i="1" s="1"/>
  <c r="I25" i="1" l="1"/>
  <c r="J25" i="1" s="1"/>
  <c r="F26" i="1" s="1"/>
  <c r="I26" i="1" s="1"/>
  <c r="J26" i="1" s="1"/>
  <c r="F27" i="1" s="1"/>
  <c r="I27" i="1" l="1"/>
  <c r="J27" i="1" s="1"/>
  <c r="F28" i="1" s="1"/>
  <c r="I28" i="1" l="1"/>
  <c r="J28" i="1" s="1"/>
  <c r="F29" i="1" s="1"/>
  <c r="I29" i="1" l="1"/>
  <c r="J29" i="1" s="1"/>
  <c r="F30" i="1" s="1"/>
  <c r="I30" i="1" l="1"/>
  <c r="J30" i="1" s="1"/>
  <c r="F31" i="1" s="1"/>
  <c r="I31" i="1" l="1"/>
  <c r="J31" i="1" s="1"/>
  <c r="F32" i="1" s="1"/>
  <c r="I32" i="1" l="1"/>
  <c r="J32" i="1" s="1"/>
  <c r="F33" i="1" s="1"/>
  <c r="I33" i="1" l="1"/>
  <c r="J33" i="1" s="1"/>
  <c r="F34" i="1" s="1"/>
  <c r="I34" i="1" l="1"/>
  <c r="J34" i="1"/>
  <c r="F35" i="1" s="1"/>
  <c r="I35" i="1" l="1"/>
  <c r="J35" i="1" s="1"/>
  <c r="F36" i="1" s="1"/>
  <c r="I36" i="1" l="1"/>
  <c r="J36" i="1" s="1"/>
  <c r="F37" i="1" s="1"/>
  <c r="I37" i="1" l="1"/>
  <c r="J37" i="1" s="1"/>
  <c r="F38" i="1" s="1"/>
  <c r="I38" i="1" l="1"/>
  <c r="J38" i="1" s="1"/>
  <c r="C6" i="1" s="1"/>
</calcChain>
</file>

<file path=xl/sharedStrings.xml><?xml version="1.0" encoding="utf-8"?>
<sst xmlns="http://schemas.openxmlformats.org/spreadsheetml/2006/main" count="12" uniqueCount="11">
  <si>
    <t>Año</t>
  </si>
  <si>
    <t>Depósito</t>
  </si>
  <si>
    <t>Retiro</t>
  </si>
  <si>
    <t>Tasa de interés</t>
  </si>
  <si>
    <t>Retiros</t>
  </si>
  <si>
    <t>Saldo final</t>
  </si>
  <si>
    <t>--------------</t>
  </si>
  <si>
    <t>Depósitos</t>
  </si>
  <si>
    <t>Años</t>
  </si>
  <si>
    <t>Balance pcipio de año</t>
  </si>
  <si>
    <t>Balance al final del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</si>
</sst>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$-409]* #,##0.00_);_([$$-409]* \(#,##0.00\);_([$$-409]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2DD377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/>
    <xf numFmtId="164" fontId="3" fillId="0" borderId="1" xfId="0" applyNumberFormat="1" applyFont="1" applyBorder="1"/>
    <xf numFmtId="10" fontId="3" fillId="0" borderId="1" xfId="1" applyNumberFormat="1" applyFont="1" applyBorder="1"/>
    <xf numFmtId="164" fontId="4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0" fillId="0" borderId="0" xfId="0" quotePrefix="1"/>
    <xf numFmtId="9" fontId="0" fillId="0" borderId="0" xfId="1" applyFont="1"/>
    <xf numFmtId="0" fontId="3" fillId="0" borderId="1" xfId="0" applyFont="1" applyBorder="1"/>
    <xf numFmtId="164" fontId="3" fillId="0" borderId="1" xfId="2" applyNumberFormat="1" applyFont="1" applyBorder="1"/>
    <xf numFmtId="164" fontId="2" fillId="3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64" fontId="5" fillId="0" borderId="1" xfId="0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DD377"/>
      <color rgb="FFFF1000"/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FE81-F8E7-854F-B1F0-6FB7375BFCA6}">
  <dimension ref="A1:A22"/>
  <sheetViews>
    <sheetView tabSelected="1" workbookViewId="0">
      <selection activeCell="D37" sqref="D37"/>
    </sheetView>
  </sheetViews>
  <sheetFormatPr baseColWidth="10" defaultRowHeight="16" x14ac:dyDescent="0.2"/>
  <sheetData>
    <row r="1" spans="1:1" x14ac:dyDescent="0.2">
      <c r="A1" s="7" t="s">
        <v>6</v>
      </c>
    </row>
    <row r="2" spans="1:1" x14ac:dyDescent="0.2">
      <c r="A2" s="8">
        <v>0.01</v>
      </c>
    </row>
    <row r="3" spans="1:1" x14ac:dyDescent="0.2">
      <c r="A3" s="8">
        <v>0.02</v>
      </c>
    </row>
    <row r="4" spans="1:1" x14ac:dyDescent="0.2">
      <c r="A4" s="8">
        <v>0.03</v>
      </c>
    </row>
    <row r="5" spans="1:1" x14ac:dyDescent="0.2">
      <c r="A5" s="8">
        <v>0.04</v>
      </c>
    </row>
    <row r="6" spans="1:1" x14ac:dyDescent="0.2">
      <c r="A6" s="8">
        <v>0.05</v>
      </c>
    </row>
    <row r="7" spans="1:1" x14ac:dyDescent="0.2">
      <c r="A7" s="8">
        <v>0.06</v>
      </c>
    </row>
    <row r="8" spans="1:1" x14ac:dyDescent="0.2">
      <c r="A8" s="8">
        <v>7.0000000000000007E-2</v>
      </c>
    </row>
    <row r="9" spans="1:1" x14ac:dyDescent="0.2">
      <c r="A9" s="8">
        <v>0.08</v>
      </c>
    </row>
    <row r="10" spans="1:1" x14ac:dyDescent="0.2">
      <c r="A10" s="8">
        <v>0.09</v>
      </c>
    </row>
    <row r="11" spans="1:1" x14ac:dyDescent="0.2">
      <c r="A11" s="8">
        <v>0.1</v>
      </c>
    </row>
    <row r="12" spans="1:1" x14ac:dyDescent="0.2">
      <c r="A12" s="8">
        <v>0.11</v>
      </c>
    </row>
    <row r="13" spans="1:1" x14ac:dyDescent="0.2">
      <c r="A13" s="8">
        <v>0.12</v>
      </c>
    </row>
    <row r="14" spans="1:1" x14ac:dyDescent="0.2">
      <c r="A14" s="8">
        <v>0.13</v>
      </c>
    </row>
    <row r="15" spans="1:1" x14ac:dyDescent="0.2">
      <c r="A15" s="8">
        <v>0.14000000000000001</v>
      </c>
    </row>
    <row r="16" spans="1:1" x14ac:dyDescent="0.2">
      <c r="A16" s="8">
        <v>0.15</v>
      </c>
    </row>
    <row r="17" spans="1:1" x14ac:dyDescent="0.2">
      <c r="A17" s="8">
        <v>0.16</v>
      </c>
    </row>
    <row r="18" spans="1:1" x14ac:dyDescent="0.2">
      <c r="A18" s="8">
        <v>0.17</v>
      </c>
    </row>
    <row r="19" spans="1:1" x14ac:dyDescent="0.2">
      <c r="A19" s="8">
        <v>0.18</v>
      </c>
    </row>
    <row r="20" spans="1:1" x14ac:dyDescent="0.2">
      <c r="A20" s="8">
        <v>0.19</v>
      </c>
    </row>
    <row r="21" spans="1:1" x14ac:dyDescent="0.2">
      <c r="A21" s="8">
        <v>0.2</v>
      </c>
    </row>
    <row r="22" spans="1:1" x14ac:dyDescent="0.2">
      <c r="A2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F8511-53BF-8A46-BB60-A2D616CFFCEF}">
  <dimension ref="B2:J38"/>
  <sheetViews>
    <sheetView topLeftCell="A2" workbookViewId="0">
      <selection activeCell="C4" sqref="C4"/>
    </sheetView>
  </sheetViews>
  <sheetFormatPr baseColWidth="10" defaultRowHeight="16" x14ac:dyDescent="0.2"/>
  <cols>
    <col min="2" max="2" width="17.1640625" customWidth="1"/>
    <col min="3" max="3" width="18.6640625" customWidth="1"/>
    <col min="5" max="5" width="10.83203125" style="1"/>
    <col min="6" max="7" width="21.5" customWidth="1"/>
    <col min="8" max="8" width="20.83203125" customWidth="1"/>
    <col min="9" max="9" width="25.83203125" customWidth="1"/>
    <col min="10" max="10" width="25.1640625" customWidth="1"/>
  </cols>
  <sheetData>
    <row r="2" spans="2:10" x14ac:dyDescent="0.2">
      <c r="B2" s="2" t="s">
        <v>7</v>
      </c>
      <c r="C2" s="10">
        <v>7500</v>
      </c>
    </row>
    <row r="3" spans="2:10" x14ac:dyDescent="0.2">
      <c r="B3" s="2" t="s">
        <v>4</v>
      </c>
      <c r="C3" s="3">
        <v>2500</v>
      </c>
    </row>
    <row r="4" spans="2:10" x14ac:dyDescent="0.2">
      <c r="B4" s="2" t="s">
        <v>3</v>
      </c>
      <c r="C4" s="4">
        <v>0.05</v>
      </c>
    </row>
    <row r="5" spans="2:10" x14ac:dyDescent="0.2">
      <c r="B5" s="2" t="s">
        <v>8</v>
      </c>
      <c r="C5" s="9">
        <v>30</v>
      </c>
    </row>
    <row r="6" spans="2:10" x14ac:dyDescent="0.2">
      <c r="B6" s="2" t="s">
        <v>5</v>
      </c>
      <c r="C6" s="3">
        <f>J38</f>
        <v>330666.30261415365</v>
      </c>
    </row>
    <row r="7" spans="2:10" x14ac:dyDescent="0.2">
      <c r="E7" s="12" t="s">
        <v>0</v>
      </c>
      <c r="F7" s="13" t="s">
        <v>9</v>
      </c>
      <c r="G7" s="13" t="s">
        <v>2</v>
      </c>
      <c r="H7" s="13" t="s">
        <v>1</v>
      </c>
      <c r="I7" s="13" t="s">
        <v>3</v>
      </c>
      <c r="J7" s="13" t="s">
        <v>10</v>
      </c>
    </row>
    <row r="8" spans="2:10" x14ac:dyDescent="0.2">
      <c r="E8" s="6">
        <v>0</v>
      </c>
      <c r="F8" s="5">
        <v>0</v>
      </c>
      <c r="G8" s="3"/>
      <c r="H8" s="5">
        <f t="shared" ref="H8:H23" si="0">$C$2</f>
        <v>7500</v>
      </c>
      <c r="I8" s="5">
        <f t="shared" ref="I8:I38" si="1">SUM(F8:H8)*TASA_DE_INTERÉS</f>
        <v>375</v>
      </c>
      <c r="J8" s="5">
        <f>SUM(F8:I8)</f>
        <v>7875</v>
      </c>
    </row>
    <row r="9" spans="2:10" x14ac:dyDescent="0.2">
      <c r="E9" s="6">
        <v>1</v>
      </c>
      <c r="F9" s="5">
        <f>J8</f>
        <v>7875</v>
      </c>
      <c r="G9" s="3"/>
      <c r="H9" s="5">
        <f t="shared" si="0"/>
        <v>7500</v>
      </c>
      <c r="I9" s="5">
        <f t="shared" si="1"/>
        <v>768.75</v>
      </c>
      <c r="J9" s="5">
        <f>SUM(F9:I9)</f>
        <v>16143.75</v>
      </c>
    </row>
    <row r="10" spans="2:10" x14ac:dyDescent="0.2">
      <c r="E10" s="6">
        <v>2</v>
      </c>
      <c r="F10" s="5">
        <f>J9</f>
        <v>16143.75</v>
      </c>
      <c r="G10" s="3"/>
      <c r="H10" s="5">
        <f t="shared" si="0"/>
        <v>7500</v>
      </c>
      <c r="I10" s="5">
        <f t="shared" si="1"/>
        <v>1182.1875</v>
      </c>
      <c r="J10" s="5">
        <f>SUM(F10:I10)</f>
        <v>24825.9375</v>
      </c>
    </row>
    <row r="11" spans="2:10" x14ac:dyDescent="0.2">
      <c r="E11" s="6">
        <v>3</v>
      </c>
      <c r="F11" s="5">
        <f t="shared" ref="F11:F24" si="2">J10</f>
        <v>24825.9375</v>
      </c>
      <c r="G11" s="3"/>
      <c r="H11" s="5">
        <f t="shared" si="0"/>
        <v>7500</v>
      </c>
      <c r="I11" s="5">
        <f t="shared" si="1"/>
        <v>1616.296875</v>
      </c>
      <c r="J11" s="5">
        <f t="shared" ref="J11:J24" si="3">SUM(F11:I11)</f>
        <v>33942.234375</v>
      </c>
    </row>
    <row r="12" spans="2:10" x14ac:dyDescent="0.2">
      <c r="E12" s="6">
        <v>4</v>
      </c>
      <c r="F12" s="5">
        <f t="shared" si="2"/>
        <v>33942.234375</v>
      </c>
      <c r="G12" s="3"/>
      <c r="H12" s="5">
        <f t="shared" si="0"/>
        <v>7500</v>
      </c>
      <c r="I12" s="5">
        <f t="shared" si="1"/>
        <v>2072.1117187499999</v>
      </c>
      <c r="J12" s="5">
        <f t="shared" si="3"/>
        <v>43514.346093749999</v>
      </c>
    </row>
    <row r="13" spans="2:10" x14ac:dyDescent="0.2">
      <c r="E13" s="6">
        <v>5</v>
      </c>
      <c r="F13" s="5">
        <f t="shared" si="2"/>
        <v>43514.346093749999</v>
      </c>
      <c r="G13" s="3"/>
      <c r="H13" s="5">
        <f t="shared" si="0"/>
        <v>7500</v>
      </c>
      <c r="I13" s="5">
        <f t="shared" si="1"/>
        <v>2550.7173046875</v>
      </c>
      <c r="J13" s="5">
        <f t="shared" si="3"/>
        <v>53565.063398437502</v>
      </c>
    </row>
    <row r="14" spans="2:10" x14ac:dyDescent="0.2">
      <c r="E14" s="6">
        <v>6</v>
      </c>
      <c r="F14" s="5">
        <f t="shared" si="2"/>
        <v>53565.063398437502</v>
      </c>
      <c r="G14" s="3"/>
      <c r="H14" s="5">
        <f t="shared" si="0"/>
        <v>7500</v>
      </c>
      <c r="I14" s="5">
        <f t="shared" si="1"/>
        <v>3053.2531699218753</v>
      </c>
      <c r="J14" s="5">
        <f t="shared" si="3"/>
        <v>64118.316568359376</v>
      </c>
    </row>
    <row r="15" spans="2:10" x14ac:dyDescent="0.2">
      <c r="E15" s="6">
        <v>7</v>
      </c>
      <c r="F15" s="5">
        <f t="shared" si="2"/>
        <v>64118.316568359376</v>
      </c>
      <c r="G15" s="3"/>
      <c r="H15" s="5">
        <f t="shared" si="0"/>
        <v>7500</v>
      </c>
      <c r="I15" s="5">
        <f t="shared" si="1"/>
        <v>3580.9158284179694</v>
      </c>
      <c r="J15" s="5">
        <f t="shared" si="3"/>
        <v>75199.232396777355</v>
      </c>
    </row>
    <row r="16" spans="2:10" x14ac:dyDescent="0.2">
      <c r="E16" s="6">
        <v>8</v>
      </c>
      <c r="F16" s="5">
        <f t="shared" si="2"/>
        <v>75199.232396777355</v>
      </c>
      <c r="G16" s="3"/>
      <c r="H16" s="5">
        <f t="shared" si="0"/>
        <v>7500</v>
      </c>
      <c r="I16" s="5">
        <f t="shared" si="1"/>
        <v>4134.9616198388676</v>
      </c>
      <c r="J16" s="5">
        <f t="shared" si="3"/>
        <v>86834.194016616224</v>
      </c>
    </row>
    <row r="17" spans="5:10" x14ac:dyDescent="0.2">
      <c r="E17" s="6">
        <v>9</v>
      </c>
      <c r="F17" s="5">
        <f t="shared" si="2"/>
        <v>86834.194016616224</v>
      </c>
      <c r="G17" s="3"/>
      <c r="H17" s="5">
        <f t="shared" si="0"/>
        <v>7500</v>
      </c>
      <c r="I17" s="5">
        <f t="shared" si="1"/>
        <v>4716.709700830811</v>
      </c>
      <c r="J17" s="5">
        <f t="shared" si="3"/>
        <v>99050.903717447029</v>
      </c>
    </row>
    <row r="18" spans="5:10" x14ac:dyDescent="0.2">
      <c r="E18" s="6">
        <v>10</v>
      </c>
      <c r="F18" s="5">
        <f t="shared" si="2"/>
        <v>99050.903717447029</v>
      </c>
      <c r="G18" s="3"/>
      <c r="H18" s="5">
        <f t="shared" si="0"/>
        <v>7500</v>
      </c>
      <c r="I18" s="5">
        <f t="shared" si="1"/>
        <v>5327.5451858723518</v>
      </c>
      <c r="J18" s="5">
        <f t="shared" si="3"/>
        <v>111878.44890331938</v>
      </c>
    </row>
    <row r="19" spans="5:10" x14ac:dyDescent="0.2">
      <c r="E19" s="6">
        <v>11</v>
      </c>
      <c r="F19" s="5">
        <f t="shared" si="2"/>
        <v>111878.44890331938</v>
      </c>
      <c r="G19" s="3"/>
      <c r="H19" s="5">
        <f t="shared" si="0"/>
        <v>7500</v>
      </c>
      <c r="I19" s="5">
        <f t="shared" si="1"/>
        <v>5968.9224451659693</v>
      </c>
      <c r="J19" s="5">
        <f t="shared" si="3"/>
        <v>125347.37134848535</v>
      </c>
    </row>
    <row r="20" spans="5:10" x14ac:dyDescent="0.2">
      <c r="E20" s="6">
        <v>12</v>
      </c>
      <c r="F20" s="5">
        <f t="shared" si="2"/>
        <v>125347.37134848535</v>
      </c>
      <c r="G20" s="3"/>
      <c r="H20" s="5">
        <f t="shared" si="0"/>
        <v>7500</v>
      </c>
      <c r="I20" s="5">
        <f t="shared" si="1"/>
        <v>6642.3685674242679</v>
      </c>
      <c r="J20" s="5">
        <f t="shared" si="3"/>
        <v>139489.73991590962</v>
      </c>
    </row>
    <row r="21" spans="5:10" x14ac:dyDescent="0.2">
      <c r="E21" s="6">
        <v>13</v>
      </c>
      <c r="F21" s="5">
        <f t="shared" si="2"/>
        <v>139489.73991590962</v>
      </c>
      <c r="G21" s="3"/>
      <c r="H21" s="5">
        <f t="shared" si="0"/>
        <v>7500</v>
      </c>
      <c r="I21" s="5">
        <f t="shared" si="1"/>
        <v>7349.4869957954816</v>
      </c>
      <c r="J21" s="5">
        <f t="shared" si="3"/>
        <v>154339.2269117051</v>
      </c>
    </row>
    <row r="22" spans="5:10" x14ac:dyDescent="0.2">
      <c r="E22" s="6">
        <v>14</v>
      </c>
      <c r="F22" s="5">
        <f t="shared" si="2"/>
        <v>154339.2269117051</v>
      </c>
      <c r="G22" s="3"/>
      <c r="H22" s="5">
        <f t="shared" si="0"/>
        <v>7500</v>
      </c>
      <c r="I22" s="5">
        <f t="shared" si="1"/>
        <v>8091.9613455852559</v>
      </c>
      <c r="J22" s="5">
        <f t="shared" si="3"/>
        <v>169931.18825729037</v>
      </c>
    </row>
    <row r="23" spans="5:10" x14ac:dyDescent="0.2">
      <c r="E23" s="6">
        <v>15</v>
      </c>
      <c r="F23" s="5">
        <f t="shared" si="2"/>
        <v>169931.18825729037</v>
      </c>
      <c r="G23" s="3"/>
      <c r="H23" s="5">
        <f t="shared" si="0"/>
        <v>7500</v>
      </c>
      <c r="I23" s="5">
        <f t="shared" si="1"/>
        <v>8871.5594128645189</v>
      </c>
      <c r="J23" s="5">
        <f t="shared" si="3"/>
        <v>186302.7476701549</v>
      </c>
    </row>
    <row r="24" spans="5:10" x14ac:dyDescent="0.2">
      <c r="E24" s="6">
        <v>16</v>
      </c>
      <c r="F24" s="5">
        <f t="shared" si="2"/>
        <v>186302.7476701549</v>
      </c>
      <c r="G24" s="14">
        <f>-$C$3</f>
        <v>-2500</v>
      </c>
      <c r="H24" s="3"/>
      <c r="I24" s="5">
        <f t="shared" si="1"/>
        <v>9190.1373835077447</v>
      </c>
      <c r="J24" s="5">
        <f t="shared" si="3"/>
        <v>192992.88505366264</v>
      </c>
    </row>
    <row r="25" spans="5:10" x14ac:dyDescent="0.2">
      <c r="E25" s="6">
        <v>17</v>
      </c>
      <c r="F25" s="5">
        <f t="shared" ref="F25:F33" si="4">J24</f>
        <v>192992.88505366264</v>
      </c>
      <c r="G25" s="14">
        <f t="shared" ref="G25:G38" si="5">-$C$3</f>
        <v>-2500</v>
      </c>
      <c r="H25" s="3"/>
      <c r="I25" s="5">
        <f t="shared" si="1"/>
        <v>9524.6442526831324</v>
      </c>
      <c r="J25" s="5">
        <f t="shared" ref="J25:J33" si="6">SUM(F25:I25)</f>
        <v>200017.52930634576</v>
      </c>
    </row>
    <row r="26" spans="5:10" x14ac:dyDescent="0.2">
      <c r="E26" s="6">
        <v>18</v>
      </c>
      <c r="F26" s="5">
        <f t="shared" si="4"/>
        <v>200017.52930634576</v>
      </c>
      <c r="G26" s="14">
        <f t="shared" si="5"/>
        <v>-2500</v>
      </c>
      <c r="H26" s="3"/>
      <c r="I26" s="5">
        <f t="shared" si="1"/>
        <v>9875.8764653172893</v>
      </c>
      <c r="J26" s="5">
        <f t="shared" si="6"/>
        <v>207393.40577166306</v>
      </c>
    </row>
    <row r="27" spans="5:10" x14ac:dyDescent="0.2">
      <c r="E27" s="6">
        <v>19</v>
      </c>
      <c r="F27" s="5">
        <f t="shared" si="4"/>
        <v>207393.40577166306</v>
      </c>
      <c r="G27" s="14">
        <f t="shared" si="5"/>
        <v>-2500</v>
      </c>
      <c r="H27" s="3"/>
      <c r="I27" s="5">
        <f t="shared" si="1"/>
        <v>10244.670288583155</v>
      </c>
      <c r="J27" s="5">
        <f t="shared" si="6"/>
        <v>215138.07606024621</v>
      </c>
    </row>
    <row r="28" spans="5:10" x14ac:dyDescent="0.2">
      <c r="E28" s="6">
        <v>20</v>
      </c>
      <c r="F28" s="5">
        <f t="shared" si="4"/>
        <v>215138.07606024621</v>
      </c>
      <c r="G28" s="14">
        <f t="shared" si="5"/>
        <v>-2500</v>
      </c>
      <c r="H28" s="3"/>
      <c r="I28" s="5">
        <f t="shared" si="1"/>
        <v>10631.903803012312</v>
      </c>
      <c r="J28" s="5">
        <f t="shared" si="6"/>
        <v>223269.97986325852</v>
      </c>
    </row>
    <row r="29" spans="5:10" x14ac:dyDescent="0.2">
      <c r="E29" s="6">
        <v>21</v>
      </c>
      <c r="F29" s="5">
        <f t="shared" si="4"/>
        <v>223269.97986325852</v>
      </c>
      <c r="G29" s="14">
        <f t="shared" si="5"/>
        <v>-2500</v>
      </c>
      <c r="H29" s="3"/>
      <c r="I29" s="5">
        <f t="shared" si="1"/>
        <v>11038.498993162926</v>
      </c>
      <c r="J29" s="5">
        <f t="shared" si="6"/>
        <v>231808.47885642145</v>
      </c>
    </row>
    <row r="30" spans="5:10" x14ac:dyDescent="0.2">
      <c r="E30" s="6">
        <v>22</v>
      </c>
      <c r="F30" s="5">
        <f t="shared" si="4"/>
        <v>231808.47885642145</v>
      </c>
      <c r="G30" s="14">
        <f t="shared" si="5"/>
        <v>-2500</v>
      </c>
      <c r="H30" s="3"/>
      <c r="I30" s="5">
        <f t="shared" si="1"/>
        <v>11465.423942821073</v>
      </c>
      <c r="J30" s="5">
        <f t="shared" si="6"/>
        <v>240773.90279924253</v>
      </c>
    </row>
    <row r="31" spans="5:10" x14ac:dyDescent="0.2">
      <c r="E31" s="6">
        <v>23</v>
      </c>
      <c r="F31" s="5">
        <f t="shared" si="4"/>
        <v>240773.90279924253</v>
      </c>
      <c r="G31" s="14">
        <f t="shared" si="5"/>
        <v>-2500</v>
      </c>
      <c r="H31" s="3"/>
      <c r="I31" s="5">
        <f t="shared" si="1"/>
        <v>11913.695139962127</v>
      </c>
      <c r="J31" s="5">
        <f t="shared" si="6"/>
        <v>250187.59793920466</v>
      </c>
    </row>
    <row r="32" spans="5:10" x14ac:dyDescent="0.2">
      <c r="E32" s="6">
        <v>24</v>
      </c>
      <c r="F32" s="5">
        <f t="shared" si="4"/>
        <v>250187.59793920466</v>
      </c>
      <c r="G32" s="14">
        <f t="shared" si="5"/>
        <v>-2500</v>
      </c>
      <c r="H32" s="3"/>
      <c r="I32" s="5">
        <f t="shared" si="1"/>
        <v>12384.379896960234</v>
      </c>
      <c r="J32" s="5">
        <f t="shared" si="6"/>
        <v>260071.97783616488</v>
      </c>
    </row>
    <row r="33" spans="5:10" x14ac:dyDescent="0.2">
      <c r="E33" s="6">
        <v>25</v>
      </c>
      <c r="F33" s="5">
        <f t="shared" si="4"/>
        <v>260071.97783616488</v>
      </c>
      <c r="G33" s="14">
        <f t="shared" si="5"/>
        <v>-2500</v>
      </c>
      <c r="H33" s="3"/>
      <c r="I33" s="5">
        <f t="shared" si="1"/>
        <v>12878.598891808244</v>
      </c>
      <c r="J33" s="5">
        <f t="shared" si="6"/>
        <v>270450.57672797312</v>
      </c>
    </row>
    <row r="34" spans="5:10" x14ac:dyDescent="0.2">
      <c r="E34" s="6">
        <v>26</v>
      </c>
      <c r="F34" s="5">
        <f t="shared" ref="F34:F38" si="7">J33</f>
        <v>270450.57672797312</v>
      </c>
      <c r="G34" s="14">
        <f t="shared" si="5"/>
        <v>-2500</v>
      </c>
      <c r="H34" s="3"/>
      <c r="I34" s="5">
        <f t="shared" si="1"/>
        <v>13397.528836398656</v>
      </c>
      <c r="J34" s="5">
        <f t="shared" ref="J34:J38" si="8">SUM(F34:I34)</f>
        <v>281348.1055643718</v>
      </c>
    </row>
    <row r="35" spans="5:10" x14ac:dyDescent="0.2">
      <c r="E35" s="6">
        <v>27</v>
      </c>
      <c r="F35" s="5">
        <f t="shared" si="7"/>
        <v>281348.1055643718</v>
      </c>
      <c r="G35" s="14">
        <f t="shared" si="5"/>
        <v>-2500</v>
      </c>
      <c r="H35" s="3"/>
      <c r="I35" s="5">
        <f t="shared" si="1"/>
        <v>13942.40527821859</v>
      </c>
      <c r="J35" s="5">
        <f t="shared" si="8"/>
        <v>292790.51084259036</v>
      </c>
    </row>
    <row r="36" spans="5:10" x14ac:dyDescent="0.2">
      <c r="E36" s="6">
        <v>28</v>
      </c>
      <c r="F36" s="5">
        <f t="shared" si="7"/>
        <v>292790.51084259036</v>
      </c>
      <c r="G36" s="14">
        <f t="shared" si="5"/>
        <v>-2500</v>
      </c>
      <c r="H36" s="3"/>
      <c r="I36" s="5">
        <f t="shared" si="1"/>
        <v>14514.525542129519</v>
      </c>
      <c r="J36" s="5">
        <f t="shared" si="8"/>
        <v>304805.03638471989</v>
      </c>
    </row>
    <row r="37" spans="5:10" x14ac:dyDescent="0.2">
      <c r="E37" s="6">
        <v>29</v>
      </c>
      <c r="F37" s="5">
        <f t="shared" si="7"/>
        <v>304805.03638471989</v>
      </c>
      <c r="G37" s="14">
        <f t="shared" si="5"/>
        <v>-2500</v>
      </c>
      <c r="H37" s="3"/>
      <c r="I37" s="5">
        <f t="shared" si="1"/>
        <v>15115.251819235995</v>
      </c>
      <c r="J37" s="5">
        <f t="shared" si="8"/>
        <v>317420.28820395586</v>
      </c>
    </row>
    <row r="38" spans="5:10" x14ac:dyDescent="0.2">
      <c r="E38" s="6">
        <v>30</v>
      </c>
      <c r="F38" s="5">
        <f t="shared" si="7"/>
        <v>317420.28820395586</v>
      </c>
      <c r="G38" s="14">
        <f t="shared" si="5"/>
        <v>-2500</v>
      </c>
      <c r="H38" s="3"/>
      <c r="I38" s="5">
        <f t="shared" si="1"/>
        <v>15746.014410197793</v>
      </c>
      <c r="J38" s="11">
        <f t="shared" si="8"/>
        <v>330666.30261415365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98083CF-AF5E-DE42-A947-DB5B0C7E015D}">
          <x14:formula1>
            <xm:f>'TASAS DE INTERÉS'!$A$1:$A$21</xm:f>
          </x14:formula1>
          <xm:sqref>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TASAS DE INTERÉS</vt:lpstr>
      <vt:lpstr>Plan de retiro sencillo.</vt:lpstr>
      <vt:lpstr>TASA_DE_INTERÉS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E. Reyna</dc:creator>
  <cp:lastModifiedBy>German E. Reyna</cp:lastModifiedBy>
  <dcterms:created xsi:type="dcterms:W3CDTF">2024-10-18T21:58:55Z</dcterms:created>
  <dcterms:modified xsi:type="dcterms:W3CDTF">2024-10-19T21:18:35Z</dcterms:modified>
</cp:coreProperties>
</file>