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adami/Desktop/Transferencias Futebol/"/>
    </mc:Choice>
  </mc:AlternateContent>
  <xr:revisionPtr revIDLastSave="0" documentId="13_ncr:1_{87361870-CD9C-B647-9FE0-9D9DC8A3093E}" xr6:coauthVersionLast="47" xr6:coauthVersionMax="47" xr10:uidLastSave="{00000000-0000-0000-0000-000000000000}"/>
  <bookViews>
    <workbookView xWindow="15140" yWindow="760" windowWidth="16160" windowHeight="18880" xr2:uid="{6DC248D5-517D-3B48-8AF5-FAF0A6EFA063}"/>
  </bookViews>
  <sheets>
    <sheet name="Balanç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7" i="1" l="1"/>
  <c r="C187" i="1"/>
  <c r="E187" i="1" s="1"/>
  <c r="C186" i="1"/>
  <c r="D186" i="1"/>
  <c r="D185" i="1"/>
  <c r="E185" i="1" s="1"/>
  <c r="C184" i="1"/>
  <c r="D184" i="1"/>
  <c r="E183" i="1"/>
  <c r="C182" i="1"/>
  <c r="D182" i="1"/>
  <c r="D181" i="1"/>
  <c r="C181" i="1"/>
  <c r="C180" i="1"/>
  <c r="D180" i="1"/>
  <c r="D179" i="1"/>
  <c r="C179" i="1"/>
  <c r="C178" i="1"/>
  <c r="D178" i="1"/>
  <c r="D177" i="1"/>
  <c r="C177" i="1"/>
  <c r="C176" i="1"/>
  <c r="D176" i="1"/>
  <c r="D175" i="1"/>
  <c r="C175" i="1"/>
  <c r="C174" i="1"/>
  <c r="D174" i="1"/>
  <c r="D173" i="1"/>
  <c r="C173" i="1"/>
  <c r="C172" i="1"/>
  <c r="D172" i="1"/>
  <c r="D171" i="1"/>
  <c r="C171" i="1"/>
  <c r="C170" i="1"/>
  <c r="D170" i="1"/>
  <c r="D169" i="1"/>
  <c r="C169" i="1"/>
  <c r="C168" i="1"/>
  <c r="D168" i="1"/>
  <c r="D167" i="1"/>
  <c r="E167" i="1" s="1"/>
  <c r="C166" i="1"/>
  <c r="D166" i="1"/>
  <c r="D165" i="1"/>
  <c r="C165" i="1"/>
  <c r="C164" i="1"/>
  <c r="D164" i="1"/>
  <c r="D163" i="1"/>
  <c r="C163" i="1"/>
  <c r="C162" i="1"/>
  <c r="D162" i="1"/>
  <c r="D161" i="1"/>
  <c r="C161" i="1"/>
  <c r="C160" i="1"/>
  <c r="D160" i="1"/>
  <c r="D159" i="1"/>
  <c r="C159" i="1"/>
  <c r="C158" i="1"/>
  <c r="D158" i="1"/>
  <c r="D157" i="1"/>
  <c r="C157" i="1"/>
  <c r="D156" i="1"/>
  <c r="C156" i="1"/>
  <c r="C155" i="1"/>
  <c r="D155" i="1"/>
  <c r="D154" i="1"/>
  <c r="C154" i="1"/>
  <c r="C153" i="1"/>
  <c r="D153" i="1"/>
  <c r="D152" i="1"/>
  <c r="C152" i="1"/>
  <c r="C151" i="1"/>
  <c r="D151" i="1"/>
  <c r="D150" i="1"/>
  <c r="C150" i="1"/>
  <c r="C149" i="1"/>
  <c r="D149" i="1"/>
  <c r="D148" i="1"/>
  <c r="C148" i="1"/>
  <c r="C147" i="1"/>
  <c r="D147" i="1"/>
  <c r="D146" i="1"/>
  <c r="C146" i="1"/>
  <c r="D145" i="1"/>
  <c r="C145" i="1"/>
  <c r="C144" i="1"/>
  <c r="D144" i="1"/>
  <c r="D143" i="1"/>
  <c r="C143" i="1"/>
  <c r="C142" i="1"/>
  <c r="D142" i="1"/>
  <c r="D141" i="1"/>
  <c r="C141" i="1"/>
  <c r="C140" i="1"/>
  <c r="D140" i="1"/>
  <c r="D139" i="1"/>
  <c r="C139" i="1"/>
  <c r="D138" i="1"/>
  <c r="C138" i="1"/>
  <c r="C137" i="1"/>
  <c r="D137" i="1"/>
  <c r="D136" i="1"/>
  <c r="E136" i="1" s="1"/>
  <c r="C135" i="1"/>
  <c r="D135" i="1"/>
  <c r="D134" i="1"/>
  <c r="C134" i="1"/>
  <c r="C133" i="1"/>
  <c r="D133" i="1"/>
  <c r="D132" i="1"/>
  <c r="C132" i="1"/>
  <c r="C131" i="1"/>
  <c r="D131" i="1"/>
  <c r="D130" i="1"/>
  <c r="C130" i="1"/>
  <c r="C129" i="1"/>
  <c r="E129" i="1" s="1"/>
  <c r="D128" i="1"/>
  <c r="C128" i="1"/>
  <c r="C127" i="1"/>
  <c r="E127" i="1" s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C107" i="1"/>
  <c r="E107" i="1" s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E75" i="1" s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E45" i="1" s="1"/>
  <c r="D44" i="1"/>
  <c r="C44" i="1"/>
  <c r="C43" i="1"/>
  <c r="E43" i="1" s="1"/>
  <c r="D42" i="1"/>
  <c r="C42" i="1"/>
  <c r="D41" i="1"/>
  <c r="C41" i="1"/>
  <c r="D40" i="1"/>
  <c r="C40" i="1"/>
  <c r="D39" i="1"/>
  <c r="C39" i="1"/>
  <c r="D38" i="1"/>
  <c r="C38" i="1"/>
  <c r="D37" i="1"/>
  <c r="C37" i="1"/>
  <c r="C36" i="1"/>
  <c r="E36" i="1" s="1"/>
  <c r="D35" i="1"/>
  <c r="E35" i="1" s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E25" i="1" s="1"/>
  <c r="D24" i="1"/>
  <c r="C24" i="1"/>
  <c r="D23" i="1"/>
  <c r="C23" i="1"/>
  <c r="D22" i="1"/>
  <c r="C22" i="1"/>
  <c r="D21" i="1"/>
  <c r="C21" i="1"/>
  <c r="D20" i="1"/>
  <c r="C20" i="1"/>
  <c r="C19" i="1"/>
  <c r="E19" i="1" s="1"/>
  <c r="D18" i="1"/>
  <c r="C18" i="1"/>
  <c r="D17" i="1"/>
  <c r="C17" i="1"/>
  <c r="D16" i="1"/>
  <c r="C16" i="1"/>
  <c r="D15" i="1"/>
  <c r="C15" i="1"/>
  <c r="D14" i="1"/>
  <c r="E14" i="1" s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E5" i="1" s="1"/>
  <c r="D4" i="1"/>
  <c r="E4" i="1" s="1"/>
  <c r="C3" i="1"/>
  <c r="E3" i="1" s="1"/>
  <c r="D2" i="1"/>
  <c r="C2" i="1"/>
  <c r="E186" i="1" l="1"/>
  <c r="E181" i="1"/>
  <c r="E184" i="1"/>
  <c r="E182" i="1"/>
  <c r="E179" i="1"/>
  <c r="E180" i="1"/>
  <c r="E176" i="1"/>
  <c r="E177" i="1"/>
  <c r="E178" i="1"/>
  <c r="E175" i="1"/>
  <c r="E174" i="1"/>
  <c r="E173" i="1"/>
  <c r="E171" i="1"/>
  <c r="E172" i="1"/>
  <c r="E169" i="1"/>
  <c r="E165" i="1"/>
  <c r="E170" i="1"/>
  <c r="E168" i="1"/>
  <c r="E166" i="1"/>
  <c r="E164" i="1"/>
  <c r="E163" i="1"/>
  <c r="E161" i="1"/>
  <c r="E162" i="1"/>
  <c r="E159" i="1"/>
  <c r="E160" i="1"/>
  <c r="E157" i="1"/>
  <c r="E158" i="1"/>
  <c r="E156" i="1"/>
  <c r="E155" i="1"/>
  <c r="E154" i="1"/>
  <c r="E153" i="1"/>
  <c r="E150" i="1"/>
  <c r="E152" i="1"/>
  <c r="E151" i="1"/>
  <c r="E148" i="1"/>
  <c r="E149" i="1"/>
  <c r="E146" i="1"/>
  <c r="E147" i="1"/>
  <c r="E145" i="1"/>
  <c r="E143" i="1"/>
  <c r="E142" i="1"/>
  <c r="E144" i="1"/>
  <c r="E141" i="1"/>
  <c r="E139" i="1"/>
  <c r="E140" i="1"/>
  <c r="E138" i="1"/>
  <c r="E134" i="1"/>
  <c r="E137" i="1"/>
  <c r="E135" i="1"/>
  <c r="E132" i="1"/>
  <c r="E133" i="1"/>
  <c r="E128" i="1"/>
  <c r="E131" i="1"/>
  <c r="E130" i="1"/>
  <c r="E85" i="1"/>
  <c r="E89" i="1"/>
  <c r="E93" i="1"/>
  <c r="E101" i="1"/>
  <c r="E33" i="1"/>
  <c r="E55" i="1"/>
  <c r="E67" i="1"/>
  <c r="E71" i="1"/>
  <c r="E108" i="1"/>
  <c r="E126" i="1"/>
  <c r="E76" i="1"/>
  <c r="E88" i="1"/>
  <c r="E92" i="1"/>
  <c r="E79" i="1"/>
  <c r="E83" i="1"/>
  <c r="E87" i="1"/>
  <c r="E91" i="1"/>
  <c r="E38" i="1"/>
  <c r="E100" i="1"/>
  <c r="E105" i="1"/>
  <c r="E7" i="1"/>
  <c r="E99" i="1"/>
  <c r="E112" i="1"/>
  <c r="E116" i="1"/>
  <c r="E120" i="1"/>
  <c r="E124" i="1"/>
  <c r="E17" i="1"/>
  <c r="E60" i="1"/>
  <c r="E68" i="1"/>
  <c r="E109" i="1"/>
  <c r="E125" i="1"/>
  <c r="E115" i="1"/>
  <c r="E123" i="1"/>
  <c r="E95" i="1"/>
  <c r="E104" i="1"/>
  <c r="E18" i="1"/>
  <c r="E40" i="1"/>
  <c r="E49" i="1"/>
  <c r="E53" i="1"/>
  <c r="E57" i="1"/>
  <c r="E61" i="1"/>
  <c r="E114" i="1"/>
  <c r="E118" i="1"/>
  <c r="E82" i="1"/>
  <c r="E8" i="1"/>
  <c r="E12" i="1"/>
  <c r="E72" i="1"/>
  <c r="E9" i="1"/>
  <c r="E113" i="1"/>
  <c r="E65" i="1"/>
  <c r="E69" i="1"/>
  <c r="E73" i="1"/>
  <c r="E15" i="1"/>
  <c r="E13" i="1"/>
  <c r="E29" i="1"/>
  <c r="E39" i="1"/>
  <c r="E56" i="1"/>
  <c r="E20" i="1"/>
  <c r="E24" i="1"/>
  <c r="E32" i="1"/>
  <c r="E37" i="1"/>
  <c r="E46" i="1"/>
  <c r="E50" i="1"/>
  <c r="E54" i="1"/>
  <c r="E58" i="1"/>
  <c r="E66" i="1"/>
  <c r="E70" i="1"/>
  <c r="E74" i="1"/>
  <c r="E90" i="1"/>
  <c r="E94" i="1"/>
  <c r="E98" i="1"/>
  <c r="E23" i="1"/>
  <c r="E27" i="1"/>
  <c r="E31" i="1"/>
  <c r="E44" i="1"/>
  <c r="E64" i="1"/>
  <c r="E80" i="1"/>
  <c r="E84" i="1"/>
  <c r="E103" i="1"/>
  <c r="E111" i="1"/>
  <c r="E119" i="1"/>
  <c r="E21" i="1"/>
  <c r="E62" i="1"/>
  <c r="E96" i="1"/>
  <c r="E51" i="1"/>
  <c r="E77" i="1"/>
  <c r="E22" i="1"/>
  <c r="E26" i="1"/>
  <c r="E30" i="1"/>
  <c r="E59" i="1"/>
  <c r="E63" i="1"/>
  <c r="E11" i="1"/>
  <c r="E6" i="1"/>
  <c r="E10" i="1"/>
  <c r="E52" i="1"/>
  <c r="E106" i="1"/>
  <c r="E110" i="1"/>
  <c r="E16" i="1"/>
  <c r="E48" i="1"/>
  <c r="E78" i="1"/>
  <c r="E81" i="1"/>
  <c r="E97" i="1"/>
  <c r="E117" i="1"/>
  <c r="E2" i="1"/>
  <c r="E34" i="1"/>
  <c r="E41" i="1"/>
  <c r="E121" i="1"/>
  <c r="E28" i="1"/>
  <c r="E42" i="1"/>
  <c r="E47" i="1"/>
  <c r="E86" i="1"/>
  <c r="E102" i="1"/>
  <c r="E122" i="1"/>
</calcChain>
</file>

<file path=xl/sharedStrings.xml><?xml version="1.0" encoding="utf-8"?>
<sst xmlns="http://schemas.openxmlformats.org/spreadsheetml/2006/main" count="379" uniqueCount="19">
  <si>
    <t>nome_clube</t>
  </si>
  <si>
    <t>ano</t>
  </si>
  <si>
    <t>total arrecadado</t>
  </si>
  <si>
    <t>total gasto</t>
  </si>
  <si>
    <t>balanco</t>
  </si>
  <si>
    <t>número de títulos</t>
  </si>
  <si>
    <t>Arsenal FC</t>
  </si>
  <si>
    <t>Chelsea FC</t>
  </si>
  <si>
    <t>Liverpool FC</t>
  </si>
  <si>
    <t>Manchester City</t>
  </si>
  <si>
    <t>Manchester United</t>
  </si>
  <si>
    <t>Tottenham Hotspur</t>
  </si>
  <si>
    <t>logo_url</t>
  </si>
  <si>
    <t>https://logodownload.org/wp-content/uploads/2017/02/Arsenal-logo-escudo-shield-5.png</t>
  </si>
  <si>
    <t>https://logodownload.org/wp-content/uploads/2017/02/chelsea-fc-logo-3.png</t>
  </si>
  <si>
    <t>https://logodownload.org/wp-content/uploads/2017/02/liverpool-fc-logo-escudo-8.png</t>
  </si>
  <si>
    <t>https://logodownload.org/wp-content/uploads/2017/02/manchester-city-fc-logo-escudo-badge-4.png</t>
  </si>
  <si>
    <t>https://logodownload.org/wp-content/uploads/2016/10/Manchester-United-logo-escudo-6.png</t>
  </si>
  <si>
    <t>https://upload.wikimedia.org/wikipedia/commons/1/1c/Spurs.svg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</si>
</sst>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MIER%20LEAGUE%20BIG%20SIX%20FINAL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MIER LEAGUE BIG SIX FINAL 2"/>
    </sheetNames>
    <sheetDataSet>
      <sheetData sheetId="0">
        <row r="2">
          <cell r="G2">
            <v>1600000</v>
          </cell>
        </row>
        <row r="8">
          <cell r="G8">
            <v>2400000</v>
          </cell>
        </row>
        <row r="9">
          <cell r="G9">
            <v>850000</v>
          </cell>
        </row>
        <row r="12">
          <cell r="G12">
            <v>3000000</v>
          </cell>
        </row>
        <row r="23">
          <cell r="G23">
            <v>1900000</v>
          </cell>
        </row>
        <row r="24">
          <cell r="G24">
            <v>380000</v>
          </cell>
        </row>
        <row r="27">
          <cell r="G27">
            <v>1000000</v>
          </cell>
        </row>
        <row r="28">
          <cell r="G28">
            <v>180000</v>
          </cell>
        </row>
        <row r="35">
          <cell r="G35">
            <v>3750000</v>
          </cell>
        </row>
        <row r="36">
          <cell r="G36">
            <v>2250000</v>
          </cell>
        </row>
        <row r="42">
          <cell r="G42">
            <v>11250000</v>
          </cell>
        </row>
        <row r="43">
          <cell r="G43">
            <v>7100000</v>
          </cell>
        </row>
        <row r="53">
          <cell r="G53">
            <v>5350000</v>
          </cell>
        </row>
        <row r="58">
          <cell r="G58">
            <v>1500000</v>
          </cell>
        </row>
        <row r="59">
          <cell r="G59">
            <v>450000</v>
          </cell>
        </row>
        <row r="65">
          <cell r="G65">
            <v>760000</v>
          </cell>
        </row>
        <row r="68">
          <cell r="G68">
            <v>5000000</v>
          </cell>
        </row>
        <row r="69">
          <cell r="G69">
            <v>750000</v>
          </cell>
        </row>
        <row r="70">
          <cell r="G70">
            <v>320000</v>
          </cell>
        </row>
        <row r="71">
          <cell r="G71">
            <v>125000</v>
          </cell>
        </row>
        <row r="75">
          <cell r="G75">
            <v>7500000</v>
          </cell>
        </row>
        <row r="76">
          <cell r="G76">
            <v>3750000</v>
          </cell>
        </row>
        <row r="77">
          <cell r="G77">
            <v>3750000</v>
          </cell>
        </row>
        <row r="78">
          <cell r="G78">
            <v>2800000</v>
          </cell>
        </row>
        <row r="79">
          <cell r="G79">
            <v>2400000</v>
          </cell>
        </row>
        <row r="80">
          <cell r="G80">
            <v>1450000</v>
          </cell>
        </row>
        <row r="81">
          <cell r="G81">
            <v>375000</v>
          </cell>
        </row>
        <row r="90">
          <cell r="G90">
            <v>6600000</v>
          </cell>
        </row>
        <row r="91">
          <cell r="G91">
            <v>750000</v>
          </cell>
        </row>
        <row r="92">
          <cell r="G92">
            <v>600000</v>
          </cell>
        </row>
        <row r="93">
          <cell r="G93">
            <v>320000</v>
          </cell>
        </row>
        <row r="94">
          <cell r="G94">
            <v>150000</v>
          </cell>
        </row>
        <row r="103">
          <cell r="G103">
            <v>4500000</v>
          </cell>
        </row>
        <row r="104">
          <cell r="G104">
            <v>2200000</v>
          </cell>
        </row>
        <row r="112">
          <cell r="G112">
            <v>750000</v>
          </cell>
        </row>
        <row r="119">
          <cell r="G119">
            <v>6250000</v>
          </cell>
        </row>
        <row r="120">
          <cell r="G120">
            <v>3000000</v>
          </cell>
        </row>
        <row r="126">
          <cell r="G126">
            <v>16100000</v>
          </cell>
        </row>
        <row r="127">
          <cell r="G127">
            <v>5400000</v>
          </cell>
        </row>
        <row r="128">
          <cell r="G128">
            <v>2750000</v>
          </cell>
        </row>
        <row r="129">
          <cell r="G129">
            <v>1150000</v>
          </cell>
        </row>
        <row r="139">
          <cell r="G139">
            <v>35000000</v>
          </cell>
        </row>
        <row r="140">
          <cell r="G140">
            <v>3500000</v>
          </cell>
        </row>
        <row r="141">
          <cell r="G141">
            <v>1500000</v>
          </cell>
        </row>
        <row r="142">
          <cell r="G142">
            <v>800000</v>
          </cell>
        </row>
        <row r="143">
          <cell r="G143">
            <v>700000</v>
          </cell>
        </row>
        <row r="147">
          <cell r="G147">
            <v>50000</v>
          </cell>
        </row>
        <row r="163">
          <cell r="G163">
            <v>17500000</v>
          </cell>
        </row>
        <row r="164">
          <cell r="G164">
            <v>15300000</v>
          </cell>
        </row>
        <row r="165">
          <cell r="G165">
            <v>10700000</v>
          </cell>
        </row>
        <row r="166">
          <cell r="G166">
            <v>9800000</v>
          </cell>
        </row>
        <row r="167">
          <cell r="G167">
            <v>1500000</v>
          </cell>
        </row>
        <row r="168">
          <cell r="G168">
            <v>1500000</v>
          </cell>
        </row>
        <row r="181">
          <cell r="G181">
            <v>29300000</v>
          </cell>
        </row>
        <row r="182">
          <cell r="G182">
            <v>15000000</v>
          </cell>
        </row>
        <row r="183">
          <cell r="G183">
            <v>3500000</v>
          </cell>
        </row>
        <row r="184">
          <cell r="G184">
            <v>750000</v>
          </cell>
        </row>
        <row r="197">
          <cell r="G197">
            <v>525000</v>
          </cell>
        </row>
        <row r="198">
          <cell r="G198">
            <v>450000</v>
          </cell>
        </row>
        <row r="207">
          <cell r="G207">
            <v>13500000</v>
          </cell>
        </row>
        <row r="208">
          <cell r="G208">
            <v>9000000</v>
          </cell>
        </row>
        <row r="209">
          <cell r="G209">
            <v>350000</v>
          </cell>
        </row>
        <row r="221">
          <cell r="G221">
            <v>7000000</v>
          </cell>
        </row>
        <row r="222">
          <cell r="G222">
            <v>3800000</v>
          </cell>
        </row>
        <row r="223">
          <cell r="G223">
            <v>900000</v>
          </cell>
        </row>
        <row r="224">
          <cell r="G224">
            <v>300000</v>
          </cell>
        </row>
        <row r="233">
          <cell r="G233">
            <v>8750000</v>
          </cell>
        </row>
        <row r="234">
          <cell r="G234">
            <v>900000</v>
          </cell>
        </row>
        <row r="235">
          <cell r="G235">
            <v>185000</v>
          </cell>
        </row>
        <row r="241">
          <cell r="G241">
            <v>9000000</v>
          </cell>
        </row>
        <row r="242">
          <cell r="G242">
            <v>3830000</v>
          </cell>
        </row>
        <row r="251">
          <cell r="G251">
            <v>5500000</v>
          </cell>
        </row>
        <row r="252">
          <cell r="G252">
            <v>1320000</v>
          </cell>
        </row>
        <row r="267">
          <cell r="G267">
            <v>1400000</v>
          </cell>
        </row>
        <row r="275">
          <cell r="G275">
            <v>3550000</v>
          </cell>
        </row>
        <row r="276">
          <cell r="G276">
            <v>3500000</v>
          </cell>
        </row>
        <row r="277">
          <cell r="G277">
            <v>375000</v>
          </cell>
        </row>
        <row r="304">
          <cell r="G304">
            <v>50000</v>
          </cell>
        </row>
        <row r="307">
          <cell r="G307">
            <v>20000000</v>
          </cell>
        </row>
        <row r="310">
          <cell r="G310">
            <v>1000000</v>
          </cell>
        </row>
        <row r="316">
          <cell r="G316">
            <v>5000000</v>
          </cell>
        </row>
        <row r="317">
          <cell r="G317">
            <v>4500000</v>
          </cell>
        </row>
        <row r="318">
          <cell r="G318">
            <v>480000</v>
          </cell>
        </row>
        <row r="319">
          <cell r="G319">
            <v>300000</v>
          </cell>
        </row>
        <row r="348">
          <cell r="G348">
            <v>2200000</v>
          </cell>
        </row>
        <row r="357">
          <cell r="G357">
            <v>15000000</v>
          </cell>
        </row>
        <row r="358">
          <cell r="G358">
            <v>4000000</v>
          </cell>
        </row>
        <row r="359">
          <cell r="G359">
            <v>500000</v>
          </cell>
        </row>
        <row r="368">
          <cell r="G368">
            <v>20000000</v>
          </cell>
        </row>
        <row r="369">
          <cell r="G369">
            <v>750000</v>
          </cell>
        </row>
        <row r="381">
          <cell r="G381">
            <v>10500000</v>
          </cell>
        </row>
        <row r="382">
          <cell r="G382">
            <v>10000000</v>
          </cell>
        </row>
        <row r="383">
          <cell r="G383">
            <v>3000000</v>
          </cell>
        </row>
        <row r="384">
          <cell r="G384">
            <v>3000000</v>
          </cell>
        </row>
        <row r="387">
          <cell r="G387">
            <v>2500000</v>
          </cell>
        </row>
        <row r="388">
          <cell r="G388">
            <v>1750000</v>
          </cell>
        </row>
        <row r="392">
          <cell r="G392">
            <v>10000000</v>
          </cell>
        </row>
        <row r="393">
          <cell r="G393">
            <v>5000000</v>
          </cell>
        </row>
        <row r="406">
          <cell r="G406">
            <v>7400000</v>
          </cell>
        </row>
        <row r="407">
          <cell r="G407">
            <v>2900000</v>
          </cell>
        </row>
        <row r="408">
          <cell r="G408">
            <v>300000</v>
          </cell>
        </row>
        <row r="421">
          <cell r="G421">
            <v>1500000</v>
          </cell>
        </row>
        <row r="422">
          <cell r="G422">
            <v>550000</v>
          </cell>
        </row>
        <row r="423">
          <cell r="G423">
            <v>275000</v>
          </cell>
        </row>
        <row r="425">
          <cell r="G425">
            <v>13500000</v>
          </cell>
        </row>
        <row r="426">
          <cell r="G426">
            <v>9000000</v>
          </cell>
        </row>
        <row r="427">
          <cell r="G427">
            <v>4350000</v>
          </cell>
        </row>
        <row r="428">
          <cell r="G428">
            <v>2900000</v>
          </cell>
        </row>
        <row r="429">
          <cell r="G429">
            <v>1200000</v>
          </cell>
        </row>
        <row r="440">
          <cell r="G440">
            <v>24000000</v>
          </cell>
        </row>
        <row r="441">
          <cell r="G441">
            <v>12000000</v>
          </cell>
        </row>
        <row r="442">
          <cell r="G442">
            <v>6000000</v>
          </cell>
        </row>
        <row r="443">
          <cell r="G443">
            <v>4500000</v>
          </cell>
        </row>
        <row r="444">
          <cell r="G444">
            <v>3000000</v>
          </cell>
        </row>
        <row r="445">
          <cell r="G445">
            <v>125000</v>
          </cell>
        </row>
        <row r="446">
          <cell r="G446">
            <v>100000</v>
          </cell>
        </row>
        <row r="456">
          <cell r="G456">
            <v>7000000</v>
          </cell>
        </row>
        <row r="460">
          <cell r="G460">
            <v>16000000</v>
          </cell>
        </row>
        <row r="461">
          <cell r="G461">
            <v>6400000</v>
          </cell>
        </row>
        <row r="462">
          <cell r="G462">
            <v>950000</v>
          </cell>
        </row>
        <row r="463">
          <cell r="G463">
            <v>300000</v>
          </cell>
        </row>
        <row r="474">
          <cell r="G474">
            <v>17000000</v>
          </cell>
        </row>
        <row r="475">
          <cell r="G475">
            <v>3800000</v>
          </cell>
        </row>
        <row r="476">
          <cell r="G476">
            <v>2500000</v>
          </cell>
        </row>
        <row r="477">
          <cell r="G477">
            <v>2500000</v>
          </cell>
        </row>
        <row r="483">
          <cell r="G483">
            <v>16500000</v>
          </cell>
        </row>
        <row r="496">
          <cell r="G496">
            <v>29000000</v>
          </cell>
        </row>
        <row r="497">
          <cell r="G497">
            <v>18700000</v>
          </cell>
        </row>
        <row r="512">
          <cell r="G512">
            <v>12500000</v>
          </cell>
        </row>
        <row r="513">
          <cell r="G513">
            <v>6500000</v>
          </cell>
        </row>
        <row r="524">
          <cell r="G524">
            <v>7200000</v>
          </cell>
        </row>
        <row r="525">
          <cell r="G525">
            <v>500000</v>
          </cell>
        </row>
        <row r="537">
          <cell r="G537">
            <v>4000000</v>
          </cell>
        </row>
        <row r="543">
          <cell r="G543">
            <v>400000</v>
          </cell>
        </row>
        <row r="552">
          <cell r="G552">
            <v>13800000</v>
          </cell>
        </row>
        <row r="553">
          <cell r="G553">
            <v>12000000</v>
          </cell>
        </row>
        <row r="554">
          <cell r="G554">
            <v>12000000</v>
          </cell>
        </row>
        <row r="555">
          <cell r="G555">
            <v>11300000</v>
          </cell>
        </row>
        <row r="556">
          <cell r="G556">
            <v>7000000</v>
          </cell>
        </row>
        <row r="557">
          <cell r="G557">
            <v>6500000</v>
          </cell>
        </row>
        <row r="558">
          <cell r="G558">
            <v>1130000</v>
          </cell>
        </row>
        <row r="559">
          <cell r="G559">
            <v>1000000</v>
          </cell>
        </row>
        <row r="578">
          <cell r="G578">
            <v>34000000</v>
          </cell>
        </row>
        <row r="579">
          <cell r="G579">
            <v>27500000</v>
          </cell>
        </row>
        <row r="580">
          <cell r="G580">
            <v>7750000</v>
          </cell>
        </row>
        <row r="581">
          <cell r="G581">
            <v>3500000</v>
          </cell>
        </row>
        <row r="582">
          <cell r="G582">
            <v>1350000</v>
          </cell>
        </row>
        <row r="583">
          <cell r="G583">
            <v>1250000</v>
          </cell>
        </row>
        <row r="584">
          <cell r="G584">
            <v>1000000</v>
          </cell>
        </row>
        <row r="585">
          <cell r="G585">
            <v>400000</v>
          </cell>
        </row>
        <row r="586">
          <cell r="G586">
            <v>340000</v>
          </cell>
        </row>
        <row r="594">
          <cell r="G594">
            <v>750000</v>
          </cell>
        </row>
        <row r="601">
          <cell r="G601">
            <v>1200000</v>
          </cell>
        </row>
        <row r="611">
          <cell r="G611">
            <v>19000000</v>
          </cell>
        </row>
        <row r="612">
          <cell r="G612">
            <v>15000000</v>
          </cell>
        </row>
        <row r="613">
          <cell r="G613">
            <v>12000000</v>
          </cell>
        </row>
        <row r="625">
          <cell r="G625">
            <v>30700000</v>
          </cell>
        </row>
        <row r="626">
          <cell r="G626">
            <v>19000000</v>
          </cell>
        </row>
        <row r="627">
          <cell r="G627">
            <v>14000000</v>
          </cell>
        </row>
        <row r="628">
          <cell r="G628">
            <v>1250000</v>
          </cell>
        </row>
        <row r="629">
          <cell r="G629">
            <v>500000</v>
          </cell>
        </row>
        <row r="639">
          <cell r="G639">
            <v>10000000</v>
          </cell>
        </row>
        <row r="643">
          <cell r="G643">
            <v>400000</v>
          </cell>
        </row>
        <row r="648">
          <cell r="G648">
            <v>47000000</v>
          </cell>
        </row>
        <row r="649">
          <cell r="G649">
            <v>1000000</v>
          </cell>
        </row>
        <row r="650">
          <cell r="G650">
            <v>500000</v>
          </cell>
        </row>
        <row r="667">
          <cell r="G667">
            <v>8000000</v>
          </cell>
        </row>
        <row r="668">
          <cell r="G668">
            <v>2400000</v>
          </cell>
        </row>
        <row r="669">
          <cell r="G669">
            <v>1200000</v>
          </cell>
        </row>
        <row r="670">
          <cell r="G670">
            <v>200000</v>
          </cell>
        </row>
        <row r="685">
          <cell r="G685">
            <v>750000</v>
          </cell>
        </row>
        <row r="687">
          <cell r="G687">
            <v>250000</v>
          </cell>
        </row>
        <row r="688">
          <cell r="G688">
            <v>100000</v>
          </cell>
        </row>
        <row r="692">
          <cell r="G692">
            <v>42500000</v>
          </cell>
        </row>
        <row r="693">
          <cell r="G693">
            <v>20230000</v>
          </cell>
        </row>
        <row r="694">
          <cell r="G694">
            <v>20000000</v>
          </cell>
        </row>
        <row r="695">
          <cell r="G695">
            <v>15000000</v>
          </cell>
        </row>
        <row r="696">
          <cell r="G696">
            <v>4000000</v>
          </cell>
        </row>
        <row r="706">
          <cell r="G706">
            <v>19000000</v>
          </cell>
        </row>
        <row r="707">
          <cell r="G707">
            <v>2800000</v>
          </cell>
        </row>
        <row r="708">
          <cell r="G708">
            <v>1900000</v>
          </cell>
        </row>
        <row r="709">
          <cell r="G709">
            <v>1500000</v>
          </cell>
        </row>
        <row r="720">
          <cell r="G720">
            <v>15000000</v>
          </cell>
        </row>
        <row r="721">
          <cell r="G721">
            <v>2250000</v>
          </cell>
        </row>
        <row r="724">
          <cell r="G724">
            <v>1000000</v>
          </cell>
        </row>
        <row r="725">
          <cell r="G725">
            <v>1000000</v>
          </cell>
        </row>
        <row r="726">
          <cell r="G726">
            <v>600000</v>
          </cell>
        </row>
        <row r="732">
          <cell r="G732">
            <v>14000000</v>
          </cell>
        </row>
        <row r="753">
          <cell r="G753">
            <v>12500000</v>
          </cell>
        </row>
        <row r="759">
          <cell r="G759">
            <v>45000000</v>
          </cell>
        </row>
        <row r="760">
          <cell r="G760">
            <v>41000000</v>
          </cell>
        </row>
        <row r="761">
          <cell r="G761">
            <v>20000000</v>
          </cell>
        </row>
        <row r="762">
          <cell r="G762">
            <v>4000000</v>
          </cell>
        </row>
        <row r="763">
          <cell r="G763">
            <v>3000000</v>
          </cell>
        </row>
        <row r="769">
          <cell r="G769">
            <v>5000000</v>
          </cell>
        </row>
        <row r="770">
          <cell r="G770">
            <v>3000000</v>
          </cell>
        </row>
        <row r="771">
          <cell r="G771">
            <v>2350000</v>
          </cell>
        </row>
        <row r="782">
          <cell r="G782">
            <v>53000000</v>
          </cell>
        </row>
        <row r="789">
          <cell r="G789">
            <v>38000000</v>
          </cell>
        </row>
        <row r="790">
          <cell r="G790">
            <v>18000000</v>
          </cell>
        </row>
        <row r="791">
          <cell r="G791">
            <v>11000000</v>
          </cell>
        </row>
        <row r="792">
          <cell r="G792">
            <v>7500000</v>
          </cell>
        </row>
        <row r="798">
          <cell r="G798">
            <v>63750000</v>
          </cell>
        </row>
        <row r="799">
          <cell r="G799">
            <v>34000000</v>
          </cell>
        </row>
        <row r="800">
          <cell r="G800">
            <v>2100000</v>
          </cell>
        </row>
        <row r="801">
          <cell r="G801">
            <v>34000000</v>
          </cell>
        </row>
        <row r="802">
          <cell r="G802">
            <v>22500000</v>
          </cell>
        </row>
        <row r="803">
          <cell r="G803">
            <v>17000000</v>
          </cell>
        </row>
        <row r="804">
          <cell r="G804">
            <v>14000000</v>
          </cell>
        </row>
        <row r="808">
          <cell r="G808">
            <v>28650000</v>
          </cell>
        </row>
        <row r="809">
          <cell r="G809">
            <v>25000000</v>
          </cell>
        </row>
        <row r="810">
          <cell r="G810">
            <v>16000000</v>
          </cell>
        </row>
        <row r="811">
          <cell r="G811">
            <v>8000000</v>
          </cell>
        </row>
        <row r="823">
          <cell r="G823">
            <v>4400000</v>
          </cell>
        </row>
        <row r="824">
          <cell r="G824">
            <v>2200000</v>
          </cell>
        </row>
        <row r="825">
          <cell r="G825">
            <v>1500000</v>
          </cell>
        </row>
        <row r="826">
          <cell r="G826">
            <v>1000000</v>
          </cell>
        </row>
        <row r="834">
          <cell r="G834">
            <v>2500000</v>
          </cell>
        </row>
        <row r="837">
          <cell r="G837">
            <v>80000000</v>
          </cell>
        </row>
        <row r="838">
          <cell r="G838">
            <v>30000000</v>
          </cell>
        </row>
        <row r="839">
          <cell r="G839">
            <v>27000000</v>
          </cell>
        </row>
        <row r="840">
          <cell r="G840">
            <v>8700000</v>
          </cell>
        </row>
        <row r="841">
          <cell r="G841">
            <v>7100000</v>
          </cell>
        </row>
        <row r="849">
          <cell r="G849">
            <v>30400000</v>
          </cell>
        </row>
        <row r="850">
          <cell r="G850">
            <v>8200000</v>
          </cell>
        </row>
        <row r="851">
          <cell r="G851">
            <v>5000000</v>
          </cell>
        </row>
        <row r="852">
          <cell r="G852">
            <v>3500000</v>
          </cell>
        </row>
        <row r="853">
          <cell r="G853">
            <v>3100000</v>
          </cell>
        </row>
        <row r="854">
          <cell r="G854">
            <v>2200000</v>
          </cell>
        </row>
        <row r="855">
          <cell r="G855">
            <v>1000000</v>
          </cell>
        </row>
        <row r="856">
          <cell r="G856">
            <v>250000</v>
          </cell>
        </row>
        <row r="866">
          <cell r="G866">
            <v>8000000</v>
          </cell>
        </row>
        <row r="872">
          <cell r="G872">
            <v>50000000</v>
          </cell>
        </row>
        <row r="873">
          <cell r="G873">
            <v>26000000</v>
          </cell>
        </row>
        <row r="874">
          <cell r="G874">
            <v>6000000</v>
          </cell>
        </row>
        <row r="875">
          <cell r="G875">
            <v>2000000</v>
          </cell>
        </row>
        <row r="885">
          <cell r="G885">
            <v>17400000</v>
          </cell>
        </row>
        <row r="886">
          <cell r="G886">
            <v>1000000</v>
          </cell>
        </row>
        <row r="887">
          <cell r="G887">
            <v>750000</v>
          </cell>
        </row>
        <row r="893">
          <cell r="G893">
            <v>2000000</v>
          </cell>
        </row>
        <row r="904">
          <cell r="G904">
            <v>58500000</v>
          </cell>
        </row>
        <row r="905">
          <cell r="G905">
            <v>35000000</v>
          </cell>
        </row>
        <row r="906">
          <cell r="G906">
            <v>28000000</v>
          </cell>
        </row>
        <row r="907">
          <cell r="G907">
            <v>18600000</v>
          </cell>
        </row>
        <row r="908">
          <cell r="G908">
            <v>17500000</v>
          </cell>
        </row>
        <row r="909">
          <cell r="G909">
            <v>8000000</v>
          </cell>
        </row>
        <row r="914">
          <cell r="G914">
            <v>29400000</v>
          </cell>
        </row>
        <row r="915">
          <cell r="G915">
            <v>1500000</v>
          </cell>
        </row>
        <row r="927">
          <cell r="G927">
            <v>1820000</v>
          </cell>
        </row>
        <row r="929">
          <cell r="G929">
            <v>500000</v>
          </cell>
        </row>
        <row r="936">
          <cell r="G936">
            <v>11000000</v>
          </cell>
        </row>
        <row r="937">
          <cell r="G937">
            <v>6000000</v>
          </cell>
        </row>
        <row r="938">
          <cell r="G938">
            <v>3600000</v>
          </cell>
        </row>
        <row r="939">
          <cell r="G939">
            <v>3200000</v>
          </cell>
        </row>
        <row r="948">
          <cell r="G948">
            <v>52200000</v>
          </cell>
        </row>
        <row r="949">
          <cell r="G949">
            <v>35000000</v>
          </cell>
        </row>
        <row r="950">
          <cell r="G950">
            <v>35000000</v>
          </cell>
        </row>
        <row r="951">
          <cell r="G951">
            <v>6360000</v>
          </cell>
        </row>
        <row r="952">
          <cell r="G952">
            <v>3500000</v>
          </cell>
        </row>
        <row r="955">
          <cell r="G955">
            <v>600000</v>
          </cell>
        </row>
        <row r="956">
          <cell r="G956">
            <v>525000</v>
          </cell>
        </row>
        <row r="957">
          <cell r="G957">
            <v>450000</v>
          </cell>
        </row>
        <row r="958">
          <cell r="G958">
            <v>350000</v>
          </cell>
        </row>
        <row r="959">
          <cell r="G959">
            <v>200000</v>
          </cell>
        </row>
        <row r="968">
          <cell r="G968">
            <v>875000</v>
          </cell>
        </row>
        <row r="969">
          <cell r="G969">
            <v>844000</v>
          </cell>
        </row>
        <row r="970">
          <cell r="G970">
            <v>830000</v>
          </cell>
        </row>
        <row r="971">
          <cell r="G971">
            <v>650000</v>
          </cell>
        </row>
        <row r="974">
          <cell r="G974">
            <v>400000</v>
          </cell>
        </row>
        <row r="975">
          <cell r="G975">
            <v>400000</v>
          </cell>
        </row>
        <row r="978">
          <cell r="G978">
            <v>1130000</v>
          </cell>
        </row>
        <row r="979">
          <cell r="G979">
            <v>1050000</v>
          </cell>
        </row>
        <row r="980">
          <cell r="G980">
            <v>316000</v>
          </cell>
        </row>
        <row r="981">
          <cell r="G981">
            <v>285000</v>
          </cell>
        </row>
        <row r="986">
          <cell r="G986">
            <v>1700000</v>
          </cell>
        </row>
        <row r="987">
          <cell r="G987">
            <v>1660000</v>
          </cell>
        </row>
        <row r="988">
          <cell r="G988">
            <v>480000</v>
          </cell>
        </row>
        <row r="996">
          <cell r="G996">
            <v>2400000</v>
          </cell>
        </row>
        <row r="997">
          <cell r="G997">
            <v>1280000</v>
          </cell>
        </row>
        <row r="998">
          <cell r="G998">
            <v>450000</v>
          </cell>
        </row>
        <row r="999">
          <cell r="G999">
            <v>150000</v>
          </cell>
        </row>
        <row r="1006">
          <cell r="G1006">
            <v>380000</v>
          </cell>
        </row>
        <row r="1007">
          <cell r="G1007">
            <v>187000</v>
          </cell>
        </row>
        <row r="1008">
          <cell r="G1008">
            <v>3500000</v>
          </cell>
        </row>
        <row r="1009">
          <cell r="G1009">
            <v>1480000</v>
          </cell>
        </row>
        <row r="1010">
          <cell r="G1010">
            <v>1150000</v>
          </cell>
        </row>
        <row r="1033">
          <cell r="G1033">
            <v>1280000</v>
          </cell>
        </row>
        <row r="1034">
          <cell r="G1034">
            <v>200000</v>
          </cell>
        </row>
        <row r="1043">
          <cell r="G1043">
            <v>360000</v>
          </cell>
        </row>
        <row r="1047">
          <cell r="G1047">
            <v>5500000</v>
          </cell>
        </row>
        <row r="1048">
          <cell r="G1048">
            <v>3450000</v>
          </cell>
        </row>
        <row r="1055">
          <cell r="G1055">
            <v>2250000</v>
          </cell>
        </row>
        <row r="1056">
          <cell r="G1056">
            <v>1200000</v>
          </cell>
        </row>
        <row r="1057">
          <cell r="G1057">
            <v>200000</v>
          </cell>
        </row>
        <row r="1063">
          <cell r="G1063">
            <v>6200000</v>
          </cell>
        </row>
        <row r="1064">
          <cell r="G1064">
            <v>415000</v>
          </cell>
        </row>
        <row r="1070">
          <cell r="G1070">
            <v>940000</v>
          </cell>
        </row>
        <row r="1078">
          <cell r="G1078">
            <v>10500000</v>
          </cell>
        </row>
        <row r="1079">
          <cell r="G1079">
            <v>3500000</v>
          </cell>
        </row>
        <row r="1080">
          <cell r="G1080">
            <v>3350000</v>
          </cell>
        </row>
        <row r="1087">
          <cell r="G1087">
            <v>2200000</v>
          </cell>
        </row>
        <row r="1094">
          <cell r="G1094">
            <v>450000</v>
          </cell>
        </row>
        <row r="1097">
          <cell r="G1097">
            <v>350000</v>
          </cell>
        </row>
        <row r="1101">
          <cell r="G1101">
            <v>7750000</v>
          </cell>
        </row>
        <row r="1102">
          <cell r="G1102">
            <v>6750000</v>
          </cell>
        </row>
        <row r="1103">
          <cell r="G1103">
            <v>4300000</v>
          </cell>
        </row>
        <row r="1110">
          <cell r="G1110">
            <v>3000000</v>
          </cell>
        </row>
        <row r="1111">
          <cell r="G1111">
            <v>900000</v>
          </cell>
        </row>
        <row r="1112">
          <cell r="G1112">
            <v>850000</v>
          </cell>
        </row>
        <row r="1119">
          <cell r="G1119">
            <v>500000</v>
          </cell>
        </row>
        <row r="1125">
          <cell r="G1125">
            <v>1100000</v>
          </cell>
        </row>
        <row r="1131">
          <cell r="G1131">
            <v>15000000</v>
          </cell>
        </row>
        <row r="1132">
          <cell r="G1132">
            <v>4890000</v>
          </cell>
        </row>
        <row r="1133">
          <cell r="G1133">
            <v>2000000</v>
          </cell>
        </row>
        <row r="1134">
          <cell r="G1134">
            <v>470000</v>
          </cell>
        </row>
        <row r="1144">
          <cell r="G1144">
            <v>6750000</v>
          </cell>
        </row>
        <row r="1151">
          <cell r="G1151">
            <v>4000000</v>
          </cell>
        </row>
        <row r="1158">
          <cell r="G1158">
            <v>975000</v>
          </cell>
        </row>
        <row r="1159">
          <cell r="G1159">
            <v>150000</v>
          </cell>
        </row>
        <row r="1168">
          <cell r="G1168">
            <v>22500000</v>
          </cell>
        </row>
        <row r="1169">
          <cell r="G1169">
            <v>8400000</v>
          </cell>
        </row>
        <row r="1170">
          <cell r="G1170">
            <v>7500000</v>
          </cell>
        </row>
        <row r="1171">
          <cell r="G1171">
            <v>1900000</v>
          </cell>
        </row>
        <row r="1172">
          <cell r="G1172">
            <v>240000</v>
          </cell>
        </row>
        <row r="1183">
          <cell r="G1183">
            <v>18000000</v>
          </cell>
        </row>
        <row r="1184">
          <cell r="G1184">
            <v>9500000</v>
          </cell>
        </row>
        <row r="1185">
          <cell r="G1185">
            <v>6700000</v>
          </cell>
        </row>
        <row r="1186">
          <cell r="G1186">
            <v>3500000</v>
          </cell>
        </row>
        <row r="1196">
          <cell r="G1196">
            <v>11850000</v>
          </cell>
        </row>
        <row r="1208">
          <cell r="G1208">
            <v>24000</v>
          </cell>
        </row>
        <row r="1211">
          <cell r="G1211">
            <v>16000000</v>
          </cell>
        </row>
        <row r="1212">
          <cell r="G1212">
            <v>12900000</v>
          </cell>
        </row>
        <row r="1213">
          <cell r="G1213">
            <v>11500000</v>
          </cell>
        </row>
        <row r="1214">
          <cell r="G1214">
            <v>9300000</v>
          </cell>
        </row>
        <row r="1218">
          <cell r="G1218">
            <v>5250000</v>
          </cell>
        </row>
        <row r="1219">
          <cell r="G1219">
            <v>3500000</v>
          </cell>
        </row>
        <row r="1220">
          <cell r="G1220">
            <v>3400000</v>
          </cell>
        </row>
        <row r="1221">
          <cell r="G1221">
            <v>1800000</v>
          </cell>
        </row>
        <row r="1222">
          <cell r="G1222">
            <v>370000</v>
          </cell>
        </row>
        <row r="1241">
          <cell r="G1241">
            <v>1600000</v>
          </cell>
        </row>
        <row r="1251">
          <cell r="G1251">
            <v>500000</v>
          </cell>
        </row>
        <row r="1256">
          <cell r="G1256">
            <v>26000000</v>
          </cell>
        </row>
        <row r="1257">
          <cell r="G1257">
            <v>24500000</v>
          </cell>
        </row>
        <row r="1258">
          <cell r="G1258">
            <v>21800000</v>
          </cell>
        </row>
        <row r="1259">
          <cell r="G1259">
            <v>20000000</v>
          </cell>
        </row>
        <row r="1260">
          <cell r="G1260">
            <v>19000000</v>
          </cell>
        </row>
        <row r="1261">
          <cell r="G1261">
            <v>10500000</v>
          </cell>
        </row>
        <row r="1262">
          <cell r="G1262">
            <v>10000000</v>
          </cell>
        </row>
        <row r="1263">
          <cell r="G1263">
            <v>9900000</v>
          </cell>
        </row>
        <row r="1264">
          <cell r="G1264">
            <v>8300000</v>
          </cell>
        </row>
        <row r="1265">
          <cell r="G1265">
            <v>5500000</v>
          </cell>
        </row>
        <row r="1278">
          <cell r="G1278">
            <v>750000</v>
          </cell>
        </row>
        <row r="1279">
          <cell r="G1279">
            <v>200000</v>
          </cell>
        </row>
        <row r="1296">
          <cell r="G1296">
            <v>14500000</v>
          </cell>
        </row>
        <row r="1302">
          <cell r="G1302">
            <v>38500000</v>
          </cell>
        </row>
        <row r="1303">
          <cell r="G1303">
            <v>30000000</v>
          </cell>
        </row>
        <row r="1304">
          <cell r="G1304">
            <v>20000000</v>
          </cell>
        </row>
        <row r="1305">
          <cell r="G1305">
            <v>18000000</v>
          </cell>
        </row>
        <row r="1306">
          <cell r="G1306">
            <v>15000000</v>
          </cell>
        </row>
        <row r="1307">
          <cell r="G1307">
            <v>13000000</v>
          </cell>
        </row>
        <row r="1308">
          <cell r="G1308">
            <v>11500000</v>
          </cell>
        </row>
        <row r="1309">
          <cell r="G1309">
            <v>7500000</v>
          </cell>
        </row>
        <row r="1310">
          <cell r="G1310">
            <v>900000</v>
          </cell>
        </row>
        <row r="1341">
          <cell r="G1341">
            <v>12000000</v>
          </cell>
        </row>
        <row r="1348">
          <cell r="G1348">
            <v>38000000</v>
          </cell>
        </row>
        <row r="1349">
          <cell r="G1349">
            <v>31500000</v>
          </cell>
        </row>
        <row r="1350">
          <cell r="G1350">
            <v>12000000</v>
          </cell>
        </row>
        <row r="1351">
          <cell r="G1351">
            <v>4500000</v>
          </cell>
        </row>
        <row r="1358">
          <cell r="G1358">
            <v>10100000</v>
          </cell>
        </row>
        <row r="1359">
          <cell r="G1359">
            <v>9500000</v>
          </cell>
        </row>
        <row r="1360">
          <cell r="G1360">
            <v>9000000</v>
          </cell>
        </row>
        <row r="1361">
          <cell r="G1361">
            <v>4500000</v>
          </cell>
        </row>
        <row r="1370">
          <cell r="G1370">
            <v>5200000</v>
          </cell>
        </row>
        <row r="1371">
          <cell r="G1371">
            <v>300000</v>
          </cell>
        </row>
        <row r="1375">
          <cell r="G1375">
            <v>1500000</v>
          </cell>
        </row>
        <row r="1381">
          <cell r="G1381">
            <v>43880000</v>
          </cell>
        </row>
        <row r="1382">
          <cell r="G1382">
            <v>20000000</v>
          </cell>
        </row>
        <row r="1383">
          <cell r="G1383">
            <v>13200000</v>
          </cell>
        </row>
        <row r="1384">
          <cell r="G1384">
            <v>7400000</v>
          </cell>
        </row>
        <row r="1385">
          <cell r="G1385">
            <v>4000000</v>
          </cell>
        </row>
        <row r="1386">
          <cell r="G1386">
            <v>500000</v>
          </cell>
        </row>
        <row r="1397">
          <cell r="G1397">
            <v>15500000</v>
          </cell>
        </row>
        <row r="1398">
          <cell r="G1398">
            <v>12000000</v>
          </cell>
        </row>
        <row r="1399">
          <cell r="G1399">
            <v>8900000</v>
          </cell>
        </row>
        <row r="1400">
          <cell r="G1400">
            <v>7500000</v>
          </cell>
        </row>
        <row r="1401">
          <cell r="G1401">
            <v>3500000</v>
          </cell>
        </row>
        <row r="1402">
          <cell r="G1402">
            <v>3000000</v>
          </cell>
        </row>
        <row r="1403">
          <cell r="G1403">
            <v>2200000</v>
          </cell>
        </row>
        <row r="1416">
          <cell r="G1416">
            <v>19000000</v>
          </cell>
        </row>
        <row r="1417">
          <cell r="G1417">
            <v>5500000</v>
          </cell>
        </row>
        <row r="1428">
          <cell r="G1428">
            <v>35000000</v>
          </cell>
        </row>
        <row r="1429">
          <cell r="G1429">
            <v>5500000</v>
          </cell>
        </row>
        <row r="1430">
          <cell r="G1430">
            <v>2900000</v>
          </cell>
        </row>
        <row r="1431">
          <cell r="G1431">
            <v>250000</v>
          </cell>
        </row>
        <row r="1439">
          <cell r="G1439">
            <v>18000000</v>
          </cell>
        </row>
        <row r="1440">
          <cell r="G1440">
            <v>12000000</v>
          </cell>
        </row>
        <row r="1441">
          <cell r="G1441">
            <v>4500000</v>
          </cell>
        </row>
        <row r="1452">
          <cell r="G1452">
            <v>20500000</v>
          </cell>
        </row>
        <row r="1453">
          <cell r="G1453">
            <v>10000000</v>
          </cell>
        </row>
        <row r="1464">
          <cell r="G1464">
            <v>11250000</v>
          </cell>
        </row>
        <row r="1465">
          <cell r="G1465">
            <v>6400000</v>
          </cell>
        </row>
        <row r="1466">
          <cell r="G1466">
            <v>6300000</v>
          </cell>
        </row>
        <row r="1467">
          <cell r="G1467">
            <v>5000000</v>
          </cell>
        </row>
        <row r="1468">
          <cell r="G1468">
            <v>2000000</v>
          </cell>
        </row>
        <row r="1469">
          <cell r="G1469">
            <v>600000</v>
          </cell>
        </row>
        <row r="1479">
          <cell r="G1479">
            <v>13000000</v>
          </cell>
        </row>
        <row r="1484">
          <cell r="G1484">
            <v>21000000</v>
          </cell>
        </row>
        <row r="1485">
          <cell r="G1485">
            <v>7250000</v>
          </cell>
        </row>
        <row r="1486">
          <cell r="G1486">
            <v>1750000</v>
          </cell>
        </row>
        <row r="1498">
          <cell r="G1498">
            <v>2000000</v>
          </cell>
        </row>
        <row r="1499">
          <cell r="G1499">
            <v>1000000</v>
          </cell>
        </row>
        <row r="1500">
          <cell r="G1500">
            <v>800000</v>
          </cell>
        </row>
        <row r="1512">
          <cell r="G1512">
            <v>22000000</v>
          </cell>
        </row>
        <row r="1513">
          <cell r="G1513">
            <v>7000000</v>
          </cell>
        </row>
        <row r="1514">
          <cell r="G1514">
            <v>6000000</v>
          </cell>
        </row>
        <row r="1515">
          <cell r="G1515">
            <v>3000000</v>
          </cell>
        </row>
        <row r="1525">
          <cell r="G1525">
            <v>8000000</v>
          </cell>
        </row>
        <row r="1526">
          <cell r="G1526">
            <v>5500000</v>
          </cell>
        </row>
        <row r="1527">
          <cell r="G1527">
            <v>2400000</v>
          </cell>
        </row>
        <row r="1528">
          <cell r="G1528">
            <v>600000</v>
          </cell>
        </row>
        <row r="1540">
          <cell r="G1540">
            <v>58500000</v>
          </cell>
        </row>
        <row r="1541">
          <cell r="G1541">
            <v>25000000</v>
          </cell>
        </row>
        <row r="1552">
          <cell r="G1552">
            <v>26700000</v>
          </cell>
        </row>
        <row r="1553">
          <cell r="G1553">
            <v>15000000</v>
          </cell>
        </row>
        <row r="1554">
          <cell r="G1554">
            <v>13500000</v>
          </cell>
        </row>
        <row r="1555">
          <cell r="G1555">
            <v>8950000</v>
          </cell>
        </row>
        <row r="1556">
          <cell r="G1556">
            <v>4600000</v>
          </cell>
        </row>
        <row r="1557">
          <cell r="G1557">
            <v>2000000</v>
          </cell>
        </row>
        <row r="1564">
          <cell r="G1564">
            <v>15000000</v>
          </cell>
        </row>
        <row r="1565">
          <cell r="G1565">
            <v>5000000</v>
          </cell>
        </row>
        <row r="1566">
          <cell r="G1566">
            <v>2500000</v>
          </cell>
        </row>
        <row r="1567">
          <cell r="G1567">
            <v>2000000</v>
          </cell>
        </row>
        <row r="1568">
          <cell r="G1568">
            <v>1200000</v>
          </cell>
        </row>
        <row r="1569">
          <cell r="G1569">
            <v>500000</v>
          </cell>
        </row>
        <row r="1570">
          <cell r="G1570">
            <v>360000</v>
          </cell>
        </row>
        <row r="1578">
          <cell r="G1578">
            <v>8400000</v>
          </cell>
        </row>
        <row r="1579">
          <cell r="G1579">
            <v>8000000</v>
          </cell>
        </row>
        <row r="1580">
          <cell r="G1580">
            <v>7500000</v>
          </cell>
        </row>
        <row r="1581">
          <cell r="G1581">
            <v>1800000</v>
          </cell>
        </row>
        <row r="1588">
          <cell r="G1588">
            <v>5000000</v>
          </cell>
        </row>
        <row r="1596">
          <cell r="G1596">
            <v>35000000</v>
          </cell>
        </row>
        <row r="1597">
          <cell r="G1597">
            <v>32000000</v>
          </cell>
        </row>
        <row r="1598">
          <cell r="G1598">
            <v>11500000</v>
          </cell>
        </row>
        <row r="1599">
          <cell r="G1599">
            <v>8800000</v>
          </cell>
        </row>
        <row r="1600">
          <cell r="G1600">
            <v>8000000</v>
          </cell>
        </row>
        <row r="1601">
          <cell r="G1601">
            <v>500000</v>
          </cell>
        </row>
        <row r="1615">
          <cell r="G1615">
            <v>10000000</v>
          </cell>
        </row>
        <row r="1616">
          <cell r="G1616">
            <v>450000</v>
          </cell>
        </row>
        <row r="1632">
          <cell r="G1632">
            <v>8500000</v>
          </cell>
        </row>
        <row r="1633">
          <cell r="G1633">
            <v>5400000</v>
          </cell>
        </row>
        <row r="1642">
          <cell r="G1642">
            <v>15000000</v>
          </cell>
        </row>
        <row r="1653">
          <cell r="G1653">
            <v>35500000</v>
          </cell>
        </row>
        <row r="1654">
          <cell r="G1654">
            <v>22000000</v>
          </cell>
        </row>
        <row r="1655">
          <cell r="G1655">
            <v>9400000</v>
          </cell>
        </row>
        <row r="1656">
          <cell r="G1656">
            <v>3000000</v>
          </cell>
        </row>
        <row r="1657">
          <cell r="G1657">
            <v>2450000</v>
          </cell>
        </row>
        <row r="1658">
          <cell r="G1658">
            <v>1900000</v>
          </cell>
        </row>
        <row r="1680">
          <cell r="G1680">
            <v>3500000</v>
          </cell>
        </row>
        <row r="1681">
          <cell r="G1681">
            <v>3500000</v>
          </cell>
        </row>
        <row r="1682">
          <cell r="G1682">
            <v>1500000</v>
          </cell>
        </row>
        <row r="1683">
          <cell r="G1683">
            <v>1200000</v>
          </cell>
        </row>
        <row r="1684">
          <cell r="G1684">
            <v>1000000</v>
          </cell>
        </row>
        <row r="1701">
          <cell r="G1701">
            <v>25000000</v>
          </cell>
        </row>
        <row r="1702">
          <cell r="G1702">
            <v>16500000</v>
          </cell>
        </row>
        <row r="1703">
          <cell r="G1703">
            <v>14600000</v>
          </cell>
        </row>
        <row r="1712">
          <cell r="G1712">
            <v>44730000</v>
          </cell>
        </row>
        <row r="1713">
          <cell r="G1713">
            <v>22000000</v>
          </cell>
        </row>
        <row r="1714">
          <cell r="G1714">
            <v>500000</v>
          </cell>
        </row>
        <row r="1727">
          <cell r="G1727">
            <v>38000000</v>
          </cell>
        </row>
        <row r="1728">
          <cell r="G1728">
            <v>33000000</v>
          </cell>
        </row>
        <row r="1729">
          <cell r="G1729">
            <v>20000000</v>
          </cell>
        </row>
        <row r="1730">
          <cell r="G1730">
            <v>13200000</v>
          </cell>
        </row>
        <row r="1731">
          <cell r="G1731">
            <v>2500000</v>
          </cell>
        </row>
        <row r="1755">
          <cell r="G1755">
            <v>49500000</v>
          </cell>
        </row>
        <row r="1756">
          <cell r="G1756">
            <v>35360000</v>
          </cell>
        </row>
        <row r="1757">
          <cell r="G1757">
            <v>6000000</v>
          </cell>
        </row>
        <row r="1758">
          <cell r="G1758">
            <v>1900000</v>
          </cell>
        </row>
        <row r="1759">
          <cell r="G1759">
            <v>1500000</v>
          </cell>
        </row>
        <row r="1760">
          <cell r="G1760">
            <v>1000000</v>
          </cell>
        </row>
        <row r="1761">
          <cell r="G1761">
            <v>800000</v>
          </cell>
        </row>
        <row r="1762">
          <cell r="G1762">
            <v>250000</v>
          </cell>
        </row>
        <row r="1763">
          <cell r="G1763">
            <v>200000</v>
          </cell>
        </row>
        <row r="1787">
          <cell r="G1787">
            <v>31000000</v>
          </cell>
        </row>
        <row r="1801">
          <cell r="G1801">
            <v>32000000</v>
          </cell>
        </row>
        <row r="1802">
          <cell r="G1802">
            <v>13300000</v>
          </cell>
        </row>
        <row r="1803">
          <cell r="G1803">
            <v>1000000</v>
          </cell>
        </row>
        <row r="1817">
          <cell r="G1817">
            <v>27000000</v>
          </cell>
        </row>
        <row r="1818">
          <cell r="G1818">
            <v>26000000</v>
          </cell>
        </row>
        <row r="1819">
          <cell r="G1819">
            <v>11000000</v>
          </cell>
        </row>
        <row r="1820">
          <cell r="G1820">
            <v>8000000</v>
          </cell>
        </row>
        <row r="1821">
          <cell r="G1821">
            <v>7000000</v>
          </cell>
        </row>
        <row r="1822">
          <cell r="G1822">
            <v>5400000</v>
          </cell>
        </row>
        <row r="1823">
          <cell r="G1823">
            <v>4000000</v>
          </cell>
        </row>
        <row r="1824">
          <cell r="G1824">
            <v>3500000</v>
          </cell>
        </row>
        <row r="1847">
          <cell r="G1847">
            <v>16000000</v>
          </cell>
        </row>
        <row r="1848">
          <cell r="G1848">
            <v>14000000</v>
          </cell>
        </row>
        <row r="1849">
          <cell r="G1849">
            <v>8000000</v>
          </cell>
        </row>
        <row r="1850">
          <cell r="G1850">
            <v>7000000</v>
          </cell>
        </row>
        <row r="1851">
          <cell r="G1851">
            <v>6000000</v>
          </cell>
        </row>
        <row r="1852">
          <cell r="G1852">
            <v>5000000</v>
          </cell>
        </row>
        <row r="1853">
          <cell r="G1853">
            <v>1800000</v>
          </cell>
        </row>
        <row r="1854">
          <cell r="G1854">
            <v>1040000</v>
          </cell>
        </row>
        <row r="1855">
          <cell r="G1855">
            <v>250000</v>
          </cell>
        </row>
        <row r="1876">
          <cell r="G1876">
            <v>4600000</v>
          </cell>
        </row>
        <row r="1885">
          <cell r="G1885">
            <v>28000000</v>
          </cell>
        </row>
        <row r="1886">
          <cell r="G1886">
            <v>400000</v>
          </cell>
        </row>
        <row r="1893">
          <cell r="G1893">
            <v>39000000</v>
          </cell>
        </row>
        <row r="1894">
          <cell r="G1894">
            <v>35800000</v>
          </cell>
        </row>
        <row r="1895">
          <cell r="G1895">
            <v>35000000</v>
          </cell>
        </row>
        <row r="1896">
          <cell r="G1896">
            <v>23000000</v>
          </cell>
        </row>
        <row r="1917">
          <cell r="G1917">
            <v>15000000</v>
          </cell>
        </row>
        <row r="1918">
          <cell r="G1918">
            <v>9500000</v>
          </cell>
        </row>
        <row r="1919">
          <cell r="G1919">
            <v>5000000</v>
          </cell>
        </row>
        <row r="1920">
          <cell r="G1920">
            <v>4500000</v>
          </cell>
        </row>
        <row r="1921">
          <cell r="G1921">
            <v>3000000</v>
          </cell>
        </row>
        <row r="1922">
          <cell r="G1922">
            <v>2000000</v>
          </cell>
        </row>
        <row r="1923">
          <cell r="G1923">
            <v>1000000</v>
          </cell>
        </row>
        <row r="1924">
          <cell r="G1924">
            <v>1000000</v>
          </cell>
        </row>
        <row r="1925">
          <cell r="G1925">
            <v>500000</v>
          </cell>
        </row>
        <row r="1926">
          <cell r="G1926">
            <v>500000</v>
          </cell>
        </row>
        <row r="1945">
          <cell r="G1945">
            <v>60000000</v>
          </cell>
        </row>
        <row r="1946">
          <cell r="G1946">
            <v>6900000</v>
          </cell>
        </row>
        <row r="1950">
          <cell r="G1950">
            <v>66000000</v>
          </cell>
        </row>
        <row r="1951">
          <cell r="G1951">
            <v>40000000</v>
          </cell>
        </row>
        <row r="1952">
          <cell r="G1952">
            <v>37900000</v>
          </cell>
        </row>
        <row r="1953">
          <cell r="G1953">
            <v>35000000</v>
          </cell>
        </row>
        <row r="1954">
          <cell r="G1954">
            <v>25000000</v>
          </cell>
        </row>
        <row r="1955">
          <cell r="G1955">
            <v>2800000</v>
          </cell>
        </row>
        <row r="1985">
          <cell r="G1985">
            <v>44700000</v>
          </cell>
        </row>
        <row r="1986">
          <cell r="G1986">
            <v>22800000</v>
          </cell>
        </row>
        <row r="1987">
          <cell r="G1987">
            <v>20000000</v>
          </cell>
        </row>
        <row r="1988">
          <cell r="G1988">
            <v>11500000</v>
          </cell>
        </row>
        <row r="1989">
          <cell r="G1989">
            <v>10000000</v>
          </cell>
        </row>
        <row r="1990">
          <cell r="G1990">
            <v>7800000</v>
          </cell>
        </row>
        <row r="1991">
          <cell r="G1991">
            <v>7500000</v>
          </cell>
        </row>
        <row r="1992">
          <cell r="G1992">
            <v>6300000</v>
          </cell>
        </row>
        <row r="2009">
          <cell r="G2009">
            <v>20000000</v>
          </cell>
        </row>
        <row r="2010">
          <cell r="G2010">
            <v>17000000</v>
          </cell>
        </row>
        <row r="2011">
          <cell r="G2011">
            <v>16800000</v>
          </cell>
        </row>
        <row r="2014">
          <cell r="G2014">
            <v>60000000</v>
          </cell>
        </row>
        <row r="2015">
          <cell r="G2015">
            <v>2500000</v>
          </cell>
        </row>
        <row r="2016">
          <cell r="G2016">
            <v>1500000</v>
          </cell>
        </row>
        <row r="2021">
          <cell r="G2021">
            <v>80000000</v>
          </cell>
        </row>
        <row r="2022">
          <cell r="G2022">
            <v>57000000</v>
          </cell>
        </row>
        <row r="2043">
          <cell r="G2043">
            <v>35000000</v>
          </cell>
        </row>
        <row r="2044">
          <cell r="G2044">
            <v>7900000</v>
          </cell>
        </row>
        <row r="2045">
          <cell r="G2045">
            <v>5000000</v>
          </cell>
        </row>
        <row r="2046">
          <cell r="G2046">
            <v>3000000</v>
          </cell>
        </row>
        <row r="2047">
          <cell r="G2047">
            <v>2500000</v>
          </cell>
        </row>
        <row r="2048">
          <cell r="G2048">
            <v>800000</v>
          </cell>
        </row>
        <row r="2049">
          <cell r="G2049">
            <v>600000</v>
          </cell>
        </row>
        <row r="2050">
          <cell r="G2050">
            <v>300000</v>
          </cell>
        </row>
        <row r="2065">
          <cell r="G2065">
            <v>64000000</v>
          </cell>
        </row>
        <row r="2066">
          <cell r="G2066">
            <v>7800000</v>
          </cell>
        </row>
        <row r="2073">
          <cell r="G2073">
            <v>18000000</v>
          </cell>
        </row>
        <row r="2074">
          <cell r="G2074">
            <v>9000000</v>
          </cell>
        </row>
        <row r="2075">
          <cell r="G2075">
            <v>1150000</v>
          </cell>
        </row>
        <row r="2082">
          <cell r="G2082">
            <v>45000000</v>
          </cell>
        </row>
        <row r="2097">
          <cell r="G2097">
            <v>115000000</v>
          </cell>
        </row>
        <row r="2098">
          <cell r="G2098">
            <v>9800000</v>
          </cell>
        </row>
        <row r="2099">
          <cell r="G2099">
            <v>9000000</v>
          </cell>
        </row>
        <row r="2100">
          <cell r="G2100">
            <v>8700000</v>
          </cell>
        </row>
        <row r="2101">
          <cell r="G2101">
            <v>5000000</v>
          </cell>
        </row>
        <row r="2102">
          <cell r="G2102">
            <v>3000000</v>
          </cell>
        </row>
        <row r="2103">
          <cell r="G2103">
            <v>650000</v>
          </cell>
        </row>
        <row r="2127">
          <cell r="G2127">
            <v>5900000</v>
          </cell>
        </row>
        <row r="2128">
          <cell r="G2128">
            <v>216000</v>
          </cell>
        </row>
        <row r="2131">
          <cell r="G2131">
            <v>80000000</v>
          </cell>
        </row>
        <row r="2132">
          <cell r="G2132">
            <v>53000000</v>
          </cell>
        </row>
        <row r="2133">
          <cell r="G2133">
            <v>50200000</v>
          </cell>
        </row>
        <row r="2134">
          <cell r="G2134">
            <v>40000000</v>
          </cell>
        </row>
        <row r="2135">
          <cell r="G2135">
            <v>24000000</v>
          </cell>
        </row>
        <row r="2159">
          <cell r="G2159">
            <v>35000000</v>
          </cell>
        </row>
        <row r="2160">
          <cell r="G2160">
            <v>14500000</v>
          </cell>
        </row>
        <row r="2161">
          <cell r="G2161">
            <v>3000000</v>
          </cell>
        </row>
        <row r="2162">
          <cell r="G2162">
            <v>2000000</v>
          </cell>
        </row>
        <row r="2163">
          <cell r="G2163">
            <v>1750000</v>
          </cell>
        </row>
        <row r="2164">
          <cell r="G2164">
            <v>300000</v>
          </cell>
        </row>
        <row r="2181">
          <cell r="G2181">
            <v>600000</v>
          </cell>
        </row>
        <row r="2185">
          <cell r="G2185">
            <v>113000000</v>
          </cell>
        </row>
        <row r="2186">
          <cell r="G2186">
            <v>5000000</v>
          </cell>
        </row>
        <row r="2205">
          <cell r="G2205">
            <v>40000000</v>
          </cell>
        </row>
        <row r="2206">
          <cell r="G2206">
            <v>35000000</v>
          </cell>
        </row>
        <row r="2207">
          <cell r="G2207">
            <v>28800000</v>
          </cell>
        </row>
        <row r="2208">
          <cell r="G2208">
            <v>6000000</v>
          </cell>
        </row>
        <row r="2209">
          <cell r="G2209">
            <v>5000000</v>
          </cell>
        </row>
        <row r="2210">
          <cell r="G2210">
            <v>3000000</v>
          </cell>
        </row>
        <row r="2211">
          <cell r="G2211">
            <v>1000000</v>
          </cell>
        </row>
        <row r="2212">
          <cell r="G2212">
            <v>500000</v>
          </cell>
        </row>
        <row r="2213">
          <cell r="G2213">
            <v>500000</v>
          </cell>
        </row>
        <row r="2214">
          <cell r="G2214">
            <v>150000</v>
          </cell>
        </row>
        <row r="2228">
          <cell r="G2228">
            <v>20000000</v>
          </cell>
        </row>
        <row r="2229">
          <cell r="G2229">
            <v>15400000</v>
          </cell>
        </row>
        <row r="2230">
          <cell r="G2230">
            <v>8330000</v>
          </cell>
        </row>
        <row r="2231">
          <cell r="G2231">
            <v>8000000</v>
          </cell>
        </row>
        <row r="2232">
          <cell r="G2232">
            <v>3500000</v>
          </cell>
        </row>
        <row r="2233">
          <cell r="G2233">
            <v>1000000</v>
          </cell>
        </row>
        <row r="2234">
          <cell r="G2234">
            <v>500000</v>
          </cell>
        </row>
        <row r="2248">
          <cell r="G2248">
            <v>80400000</v>
          </cell>
        </row>
        <row r="2249">
          <cell r="G2249">
            <v>65300000</v>
          </cell>
        </row>
        <row r="2250">
          <cell r="G2250">
            <v>56200000</v>
          </cell>
        </row>
        <row r="2251">
          <cell r="G2251">
            <v>38000000</v>
          </cell>
        </row>
        <row r="2252">
          <cell r="G2252">
            <v>18000000</v>
          </cell>
        </row>
        <row r="2253">
          <cell r="G2253">
            <v>12000000</v>
          </cell>
        </row>
        <row r="2254">
          <cell r="G2254">
            <v>9090000</v>
          </cell>
        </row>
        <row r="2255">
          <cell r="G2255">
            <v>3000000</v>
          </cell>
        </row>
        <row r="2258">
          <cell r="G2258">
            <v>0</v>
          </cell>
        </row>
        <row r="2265">
          <cell r="G2265">
            <v>675000</v>
          </cell>
        </row>
        <row r="2266">
          <cell r="G2266">
            <v>500000</v>
          </cell>
        </row>
        <row r="2267">
          <cell r="G2267">
            <v>450000</v>
          </cell>
        </row>
        <row r="2274">
          <cell r="G2274">
            <v>222000</v>
          </cell>
        </row>
        <row r="2276">
          <cell r="G2276">
            <v>2400000</v>
          </cell>
        </row>
        <row r="2277">
          <cell r="G2277">
            <v>600000</v>
          </cell>
        </row>
        <row r="2278">
          <cell r="G2278">
            <v>341000</v>
          </cell>
        </row>
        <row r="2283">
          <cell r="G2283">
            <v>0</v>
          </cell>
        </row>
        <row r="2288">
          <cell r="G2288">
            <v>2400000</v>
          </cell>
        </row>
        <row r="2289">
          <cell r="G2289">
            <v>1000000</v>
          </cell>
        </row>
        <row r="2290">
          <cell r="G2290">
            <v>850000</v>
          </cell>
        </row>
        <row r="2298">
          <cell r="G2298">
            <v>2250000</v>
          </cell>
        </row>
        <row r="2307">
          <cell r="G2307">
            <v>1480000</v>
          </cell>
        </row>
        <row r="2308">
          <cell r="G2308">
            <v>1380000</v>
          </cell>
        </row>
        <row r="2312">
          <cell r="G2312">
            <v>250000</v>
          </cell>
        </row>
        <row r="2319">
          <cell r="G2319">
            <v>4000000</v>
          </cell>
        </row>
        <row r="2320">
          <cell r="G2320">
            <v>1500000</v>
          </cell>
        </row>
        <row r="2321">
          <cell r="G2321">
            <v>1000000</v>
          </cell>
        </row>
        <row r="2322">
          <cell r="G2322">
            <v>500000</v>
          </cell>
        </row>
        <row r="2329">
          <cell r="G2329">
            <v>575000</v>
          </cell>
        </row>
        <row r="2330">
          <cell r="G2330">
            <v>240000</v>
          </cell>
        </row>
        <row r="2331">
          <cell r="G2331">
            <v>180000</v>
          </cell>
        </row>
        <row r="2332">
          <cell r="G2332">
            <v>75000</v>
          </cell>
        </row>
        <row r="2336">
          <cell r="G2336">
            <v>35000</v>
          </cell>
        </row>
        <row r="2341">
          <cell r="G2341">
            <v>2000000</v>
          </cell>
        </row>
        <row r="2342">
          <cell r="G2342">
            <v>1700000</v>
          </cell>
        </row>
        <row r="2343">
          <cell r="G2343">
            <v>750000</v>
          </cell>
        </row>
        <row r="2344">
          <cell r="G2344">
            <v>313000</v>
          </cell>
        </row>
        <row r="2350">
          <cell r="G2350">
            <v>5250000</v>
          </cell>
        </row>
        <row r="2351">
          <cell r="G2351">
            <v>575000</v>
          </cell>
        </row>
        <row r="2359">
          <cell r="G2359">
            <v>5600000</v>
          </cell>
        </row>
        <row r="2360">
          <cell r="G2360">
            <v>4500000</v>
          </cell>
        </row>
        <row r="2361">
          <cell r="G2361">
            <v>3750000</v>
          </cell>
        </row>
        <row r="2362">
          <cell r="G2362">
            <v>1500000</v>
          </cell>
        </row>
        <row r="2371">
          <cell r="G2371">
            <v>900000</v>
          </cell>
        </row>
        <row r="2372">
          <cell r="G2372">
            <v>339000</v>
          </cell>
        </row>
        <row r="2386">
          <cell r="G2386">
            <v>4000000</v>
          </cell>
        </row>
        <row r="2387">
          <cell r="G2387">
            <v>800000</v>
          </cell>
        </row>
        <row r="2388">
          <cell r="G2388">
            <v>125000</v>
          </cell>
        </row>
        <row r="2397">
          <cell r="G2397">
            <v>225000</v>
          </cell>
        </row>
        <row r="2406">
          <cell r="G2406">
            <v>15000000</v>
          </cell>
        </row>
        <row r="2407">
          <cell r="G2407">
            <v>7500000</v>
          </cell>
        </row>
        <row r="2408">
          <cell r="G2408">
            <v>6000000</v>
          </cell>
        </row>
        <row r="2409">
          <cell r="G2409">
            <v>4500000</v>
          </cell>
        </row>
        <row r="2410">
          <cell r="G2410">
            <v>950000</v>
          </cell>
        </row>
        <row r="2411">
          <cell r="G2411">
            <v>700000</v>
          </cell>
        </row>
        <row r="2417">
          <cell r="G2417">
            <v>450000</v>
          </cell>
        </row>
        <row r="2418">
          <cell r="G2418">
            <v>300000</v>
          </cell>
        </row>
        <row r="2426">
          <cell r="G2426">
            <v>9800000</v>
          </cell>
        </row>
        <row r="2435">
          <cell r="G2435">
            <v>3750000</v>
          </cell>
        </row>
        <row r="2436">
          <cell r="G2436">
            <v>3750000</v>
          </cell>
        </row>
        <row r="2437">
          <cell r="G2437">
            <v>1500000</v>
          </cell>
        </row>
        <row r="2438">
          <cell r="G2438">
            <v>1100000</v>
          </cell>
        </row>
        <row r="2439">
          <cell r="G2439">
            <v>360000</v>
          </cell>
        </row>
        <row r="2452">
          <cell r="G2452">
            <v>1500000</v>
          </cell>
        </row>
        <row r="2453">
          <cell r="G2453">
            <v>1250000</v>
          </cell>
        </row>
        <row r="2454">
          <cell r="G2454">
            <v>1250000</v>
          </cell>
        </row>
        <row r="2455">
          <cell r="G2455">
            <v>723000</v>
          </cell>
        </row>
        <row r="2456">
          <cell r="G2456">
            <v>700000</v>
          </cell>
        </row>
        <row r="2457">
          <cell r="G2457">
            <v>450000</v>
          </cell>
        </row>
        <row r="2467">
          <cell r="G2467">
            <v>2800000</v>
          </cell>
        </row>
        <row r="2468">
          <cell r="G2468">
            <v>1000000</v>
          </cell>
        </row>
        <row r="2471">
          <cell r="G2471">
            <v>750000</v>
          </cell>
        </row>
        <row r="2506">
          <cell r="G2506">
            <v>7190000</v>
          </cell>
        </row>
        <row r="2507">
          <cell r="G2507">
            <v>750000</v>
          </cell>
        </row>
        <row r="2515">
          <cell r="G2515">
            <v>3600000</v>
          </cell>
        </row>
        <row r="2521">
          <cell r="G2521">
            <v>31500000</v>
          </cell>
        </row>
        <row r="2522">
          <cell r="G2522">
            <v>1000000</v>
          </cell>
        </row>
        <row r="2529">
          <cell r="G2529">
            <v>8500000</v>
          </cell>
        </row>
        <row r="2530">
          <cell r="G2530">
            <v>375000</v>
          </cell>
        </row>
        <row r="2540">
          <cell r="G2540">
            <v>3000000</v>
          </cell>
        </row>
        <row r="2541">
          <cell r="G2541">
            <v>2000000</v>
          </cell>
        </row>
        <row r="2542">
          <cell r="G2542">
            <v>900000</v>
          </cell>
        </row>
        <row r="2543">
          <cell r="G2543">
            <v>600000</v>
          </cell>
        </row>
        <row r="2552">
          <cell r="G2552">
            <v>1700000</v>
          </cell>
        </row>
        <row r="2553">
          <cell r="G2553">
            <v>900000</v>
          </cell>
        </row>
        <row r="2554">
          <cell r="G2554">
            <v>750000</v>
          </cell>
        </row>
        <row r="2555">
          <cell r="G2555">
            <v>100000</v>
          </cell>
        </row>
        <row r="2576">
          <cell r="G2576">
            <v>750000</v>
          </cell>
        </row>
        <row r="2582">
          <cell r="G2582">
            <v>13000000</v>
          </cell>
        </row>
        <row r="2583">
          <cell r="G2583">
            <v>13000000</v>
          </cell>
        </row>
        <row r="2584">
          <cell r="G2584">
            <v>12000000</v>
          </cell>
        </row>
        <row r="2585">
          <cell r="G2585">
            <v>8000000</v>
          </cell>
        </row>
        <row r="2586">
          <cell r="G2586">
            <v>7000000</v>
          </cell>
        </row>
        <row r="2587">
          <cell r="G2587">
            <v>5500000</v>
          </cell>
        </row>
        <row r="2588">
          <cell r="G2588">
            <v>2250000</v>
          </cell>
        </row>
        <row r="2604">
          <cell r="G2604">
            <v>8600000</v>
          </cell>
        </row>
        <row r="2605">
          <cell r="G2605">
            <v>1500000</v>
          </cell>
        </row>
        <row r="2606">
          <cell r="G2606">
            <v>200000</v>
          </cell>
        </row>
        <row r="2618">
          <cell r="G2618">
            <v>7000000</v>
          </cell>
        </row>
        <row r="2619">
          <cell r="G2619">
            <v>5200000</v>
          </cell>
        </row>
        <row r="2620">
          <cell r="G2620">
            <v>5000000</v>
          </cell>
        </row>
        <row r="2627">
          <cell r="G2627">
            <v>263000</v>
          </cell>
        </row>
        <row r="2639">
          <cell r="G2639">
            <v>43000000</v>
          </cell>
        </row>
        <row r="2640">
          <cell r="G2640">
            <v>24000000</v>
          </cell>
        </row>
        <row r="2641">
          <cell r="G2641">
            <v>11250000</v>
          </cell>
        </row>
        <row r="2642">
          <cell r="G2642">
            <v>8700000</v>
          </cell>
        </row>
        <row r="2643">
          <cell r="G2643">
            <v>8500000</v>
          </cell>
        </row>
        <row r="2644">
          <cell r="G2644">
            <v>6400000</v>
          </cell>
        </row>
        <row r="2657">
          <cell r="G2657">
            <v>13750000</v>
          </cell>
        </row>
        <row r="2658">
          <cell r="G2658">
            <v>7000000</v>
          </cell>
        </row>
        <row r="2659">
          <cell r="G2659">
            <v>2800000</v>
          </cell>
        </row>
        <row r="2660">
          <cell r="G2660">
            <v>2500000</v>
          </cell>
        </row>
        <row r="2661">
          <cell r="G2661">
            <v>450000</v>
          </cell>
        </row>
        <row r="2670">
          <cell r="G2670">
            <v>18000000</v>
          </cell>
        </row>
        <row r="2671">
          <cell r="G2671">
            <v>15500000</v>
          </cell>
        </row>
        <row r="2672">
          <cell r="G2672">
            <v>13000000</v>
          </cell>
        </row>
        <row r="2673">
          <cell r="G2673">
            <v>9000000</v>
          </cell>
        </row>
        <row r="2683">
          <cell r="G2683">
            <v>29000000</v>
          </cell>
        </row>
        <row r="2684">
          <cell r="G2684">
            <v>29000000</v>
          </cell>
        </row>
        <row r="2685">
          <cell r="G2685">
            <v>27500000</v>
          </cell>
        </row>
        <row r="2686">
          <cell r="G2686">
            <v>21200000</v>
          </cell>
        </row>
        <row r="2687">
          <cell r="G2687">
            <v>18700000</v>
          </cell>
        </row>
        <row r="2688">
          <cell r="G2688">
            <v>13900000</v>
          </cell>
        </row>
        <row r="2697">
          <cell r="G2697">
            <v>7250000</v>
          </cell>
        </row>
        <row r="2698">
          <cell r="G2698">
            <v>7000000</v>
          </cell>
        </row>
        <row r="2699">
          <cell r="G2699">
            <v>6800000</v>
          </cell>
        </row>
        <row r="2700">
          <cell r="G2700">
            <v>3500000</v>
          </cell>
        </row>
        <row r="2701">
          <cell r="G2701">
            <v>3500000</v>
          </cell>
        </row>
        <row r="2702">
          <cell r="G2702">
            <v>1750000</v>
          </cell>
        </row>
        <row r="2703">
          <cell r="G2703">
            <v>1150000</v>
          </cell>
        </row>
        <row r="2717">
          <cell r="G2717">
            <v>8000000</v>
          </cell>
        </row>
        <row r="2733">
          <cell r="G2733">
            <v>30000000</v>
          </cell>
        </row>
        <row r="2734">
          <cell r="G2734">
            <v>29500000</v>
          </cell>
        </row>
        <row r="2735">
          <cell r="G2735">
            <v>28750000</v>
          </cell>
        </row>
        <row r="2736">
          <cell r="G2736">
            <v>23860000</v>
          </cell>
        </row>
        <row r="2737">
          <cell r="G2737">
            <v>22000000</v>
          </cell>
        </row>
        <row r="2738">
          <cell r="G2738">
            <v>12500000</v>
          </cell>
        </row>
        <row r="2762">
          <cell r="G2762">
            <v>21000000</v>
          </cell>
        </row>
        <row r="2763">
          <cell r="G2763">
            <v>9700000</v>
          </cell>
        </row>
        <row r="2764">
          <cell r="G2764">
            <v>2500000</v>
          </cell>
        </row>
        <row r="2765">
          <cell r="G2765">
            <v>2000000</v>
          </cell>
        </row>
        <row r="2766">
          <cell r="G2766">
            <v>600000</v>
          </cell>
        </row>
        <row r="2779">
          <cell r="G2779">
            <v>37000000</v>
          </cell>
        </row>
        <row r="2783">
          <cell r="G2783">
            <v>4000000</v>
          </cell>
        </row>
        <row r="2784">
          <cell r="G2784">
            <v>350000</v>
          </cell>
        </row>
        <row r="2792">
          <cell r="G2792">
            <v>40000000</v>
          </cell>
        </row>
        <row r="2793">
          <cell r="G2793">
            <v>27500000</v>
          </cell>
        </row>
        <row r="2794">
          <cell r="G2794">
            <v>12000000</v>
          </cell>
        </row>
        <row r="2795">
          <cell r="G2795">
            <v>7750000</v>
          </cell>
        </row>
        <row r="2796">
          <cell r="G2796">
            <v>500000</v>
          </cell>
        </row>
        <row r="2809">
          <cell r="G2809">
            <v>13500000</v>
          </cell>
        </row>
        <row r="2810">
          <cell r="G2810">
            <v>4500000</v>
          </cell>
        </row>
        <row r="2811">
          <cell r="G2811">
            <v>3750000</v>
          </cell>
        </row>
        <row r="2812">
          <cell r="G2812">
            <v>2250000</v>
          </cell>
        </row>
        <row r="2813">
          <cell r="G2813">
            <v>1500000</v>
          </cell>
        </row>
        <row r="2814">
          <cell r="G2814">
            <v>1000000</v>
          </cell>
        </row>
        <row r="2833">
          <cell r="G2833">
            <v>3300000</v>
          </cell>
        </row>
        <row r="2845">
          <cell r="G2845">
            <v>4700000</v>
          </cell>
        </row>
        <row r="2856">
          <cell r="G2856">
            <v>20200000</v>
          </cell>
        </row>
        <row r="2857">
          <cell r="G2857">
            <v>15200000</v>
          </cell>
        </row>
        <row r="2858">
          <cell r="G2858">
            <v>15000000</v>
          </cell>
        </row>
        <row r="2859">
          <cell r="G2859">
            <v>7800000</v>
          </cell>
        </row>
        <row r="2860">
          <cell r="G2860">
            <v>3750000</v>
          </cell>
        </row>
        <row r="2874">
          <cell r="G2874">
            <v>12600000</v>
          </cell>
        </row>
        <row r="2875">
          <cell r="G2875">
            <v>6400000</v>
          </cell>
        </row>
        <row r="2876">
          <cell r="G2876">
            <v>3500000</v>
          </cell>
        </row>
        <row r="2877">
          <cell r="G2877">
            <v>1800000</v>
          </cell>
        </row>
        <row r="2897">
          <cell r="G2897">
            <v>20000000</v>
          </cell>
        </row>
        <row r="2906">
          <cell r="G2906">
            <v>40000000</v>
          </cell>
        </row>
        <row r="2907">
          <cell r="G2907">
            <v>26000000</v>
          </cell>
        </row>
        <row r="2908">
          <cell r="G2908">
            <v>25000000</v>
          </cell>
        </row>
        <row r="2909">
          <cell r="G2909">
            <v>20000000</v>
          </cell>
        </row>
        <row r="2910">
          <cell r="G2910">
            <v>4500000</v>
          </cell>
        </row>
        <row r="2918">
          <cell r="G2918">
            <v>9000000</v>
          </cell>
        </row>
        <row r="2919">
          <cell r="G2919">
            <v>2300000</v>
          </cell>
        </row>
        <row r="2940">
          <cell r="G2940">
            <v>45000000</v>
          </cell>
        </row>
        <row r="2941">
          <cell r="G2941">
            <v>15000000</v>
          </cell>
        </row>
        <row r="2942">
          <cell r="G2942">
            <v>8000000</v>
          </cell>
        </row>
        <row r="2943">
          <cell r="G2943">
            <v>2500000</v>
          </cell>
        </row>
        <row r="2949">
          <cell r="G2949">
            <v>16800000</v>
          </cell>
        </row>
        <row r="2950">
          <cell r="G2950">
            <v>12500000</v>
          </cell>
        </row>
        <row r="2951">
          <cell r="G2951">
            <v>1000000</v>
          </cell>
        </row>
        <row r="2961">
          <cell r="G2961">
            <v>32300000</v>
          </cell>
        </row>
        <row r="2969">
          <cell r="G2969">
            <v>76000000</v>
          </cell>
        </row>
        <row r="2970">
          <cell r="G2970">
            <v>63700000</v>
          </cell>
        </row>
        <row r="2971">
          <cell r="G2971">
            <v>44500000</v>
          </cell>
        </row>
        <row r="2972">
          <cell r="G2972">
            <v>11500000</v>
          </cell>
        </row>
        <row r="2973">
          <cell r="G2973">
            <v>7200000</v>
          </cell>
        </row>
        <row r="2974">
          <cell r="G2974">
            <v>4400000</v>
          </cell>
        </row>
        <row r="2975">
          <cell r="G2975">
            <v>550000</v>
          </cell>
        </row>
        <row r="2976">
          <cell r="G2976">
            <v>300000</v>
          </cell>
        </row>
        <row r="2987">
          <cell r="G2987">
            <v>28000000</v>
          </cell>
        </row>
        <row r="2988">
          <cell r="G2988">
            <v>12000000</v>
          </cell>
        </row>
        <row r="2989">
          <cell r="G2989">
            <v>9500000</v>
          </cell>
        </row>
        <row r="2990">
          <cell r="G2990">
            <v>5000000</v>
          </cell>
        </row>
        <row r="2991">
          <cell r="G2991">
            <v>4000000</v>
          </cell>
        </row>
        <row r="2992">
          <cell r="G2992">
            <v>3500000</v>
          </cell>
        </row>
        <row r="2993">
          <cell r="G2993">
            <v>2500000</v>
          </cell>
        </row>
        <row r="2994">
          <cell r="G2994">
            <v>2000000</v>
          </cell>
        </row>
        <row r="2995">
          <cell r="G2995">
            <v>500000</v>
          </cell>
        </row>
        <row r="2996">
          <cell r="G2996">
            <v>436000</v>
          </cell>
        </row>
        <row r="3007">
          <cell r="G3007">
            <v>320000</v>
          </cell>
        </row>
        <row r="3015">
          <cell r="G3015">
            <v>55600000</v>
          </cell>
        </row>
        <row r="3016">
          <cell r="G3016">
            <v>52000000</v>
          </cell>
        </row>
        <row r="3017">
          <cell r="G3017">
            <v>27000000</v>
          </cell>
        </row>
        <row r="3018">
          <cell r="G3018">
            <v>18000000</v>
          </cell>
        </row>
        <row r="3019">
          <cell r="G3019">
            <v>18000000</v>
          </cell>
        </row>
        <row r="3020">
          <cell r="G3020">
            <v>5500000</v>
          </cell>
        </row>
        <row r="3021">
          <cell r="G3021">
            <v>4700000</v>
          </cell>
        </row>
        <row r="3022">
          <cell r="G3022">
            <v>2000000</v>
          </cell>
        </row>
        <row r="3023">
          <cell r="G3023">
            <v>200000</v>
          </cell>
        </row>
        <row r="3040">
          <cell r="G3040">
            <v>11000000</v>
          </cell>
        </row>
        <row r="3041">
          <cell r="G3041">
            <v>2350000</v>
          </cell>
        </row>
        <row r="3042">
          <cell r="G3042">
            <v>1500000</v>
          </cell>
        </row>
        <row r="3059">
          <cell r="G3059">
            <v>32000000</v>
          </cell>
        </row>
        <row r="3064">
          <cell r="G3064">
            <v>13500000</v>
          </cell>
        </row>
        <row r="3065">
          <cell r="G3065">
            <v>7000000</v>
          </cell>
        </row>
        <row r="3069">
          <cell r="G3069">
            <v>57500000</v>
          </cell>
        </row>
        <row r="3070">
          <cell r="G3070">
            <v>52700000</v>
          </cell>
        </row>
        <row r="3071">
          <cell r="G3071">
            <v>50000000</v>
          </cell>
        </row>
        <row r="3072">
          <cell r="G3072">
            <v>40000000</v>
          </cell>
        </row>
        <row r="3073">
          <cell r="G3073">
            <v>30000000</v>
          </cell>
        </row>
        <row r="3074">
          <cell r="G3074">
            <v>12000000</v>
          </cell>
        </row>
        <row r="3075">
          <cell r="G3075">
            <v>3800000</v>
          </cell>
        </row>
        <row r="3076">
          <cell r="G3076">
            <v>2500000</v>
          </cell>
        </row>
        <row r="3096">
          <cell r="G3096">
            <v>27700000</v>
          </cell>
        </row>
        <row r="3097">
          <cell r="G3097">
            <v>14000000</v>
          </cell>
        </row>
        <row r="3098">
          <cell r="G3098">
            <v>13000000</v>
          </cell>
        </row>
        <row r="3099">
          <cell r="G3099">
            <v>9100000</v>
          </cell>
        </row>
        <row r="3100">
          <cell r="G3100">
            <v>7000000</v>
          </cell>
        </row>
        <row r="3101">
          <cell r="G3101">
            <v>6000000</v>
          </cell>
        </row>
        <row r="3102">
          <cell r="G3102">
            <v>5000000</v>
          </cell>
        </row>
        <row r="3103">
          <cell r="G3103">
            <v>3500000</v>
          </cell>
        </row>
        <row r="3104">
          <cell r="G3104">
            <v>2300000</v>
          </cell>
        </row>
        <row r="3105">
          <cell r="G3105">
            <v>2000000</v>
          </cell>
        </row>
        <row r="3106">
          <cell r="G3106">
            <v>1250000</v>
          </cell>
        </row>
        <row r="3107">
          <cell r="G3107">
            <v>500000</v>
          </cell>
        </row>
        <row r="3124">
          <cell r="G3124">
            <v>65000000</v>
          </cell>
        </row>
        <row r="3125">
          <cell r="G3125">
            <v>4000000</v>
          </cell>
        </row>
        <row r="3133">
          <cell r="G3133">
            <v>67800000</v>
          </cell>
        </row>
        <row r="3134">
          <cell r="G3134">
            <v>2500000</v>
          </cell>
        </row>
        <row r="3135">
          <cell r="G3135">
            <v>890000</v>
          </cell>
        </row>
        <row r="3146">
          <cell r="G3146">
            <v>11300000</v>
          </cell>
        </row>
        <row r="3147">
          <cell r="G3147">
            <v>10000000</v>
          </cell>
        </row>
        <row r="3148">
          <cell r="G3148">
            <v>9000000</v>
          </cell>
        </row>
        <row r="3149">
          <cell r="G3149">
            <v>3900000</v>
          </cell>
        </row>
        <row r="3150">
          <cell r="G3150">
            <v>3400000</v>
          </cell>
        </row>
        <row r="3151">
          <cell r="G3151">
            <v>3000000</v>
          </cell>
        </row>
        <row r="3162">
          <cell r="G3162">
            <v>6300000</v>
          </cell>
        </row>
        <row r="3163">
          <cell r="G3163">
            <v>1100000</v>
          </cell>
        </row>
        <row r="3167">
          <cell r="G3167">
            <v>17000000</v>
          </cell>
        </row>
        <row r="3173">
          <cell r="G3173">
            <v>65000000</v>
          </cell>
        </row>
        <row r="3174">
          <cell r="G3174">
            <v>62700000</v>
          </cell>
        </row>
        <row r="3175">
          <cell r="G3175">
            <v>12000000</v>
          </cell>
        </row>
        <row r="3176">
          <cell r="G3176">
            <v>12000000</v>
          </cell>
        </row>
        <row r="3177">
          <cell r="G3177">
            <v>6820000</v>
          </cell>
        </row>
        <row r="3178">
          <cell r="G3178">
            <v>1000000</v>
          </cell>
        </row>
        <row r="3195">
          <cell r="G3195">
            <v>37000000</v>
          </cell>
        </row>
        <row r="3196">
          <cell r="G3196">
            <v>16800000</v>
          </cell>
        </row>
        <row r="3197">
          <cell r="G3197">
            <v>9500000</v>
          </cell>
        </row>
        <row r="3198">
          <cell r="G3198">
            <v>4000000</v>
          </cell>
        </row>
        <row r="3199">
          <cell r="G3199">
            <v>1700000</v>
          </cell>
        </row>
        <row r="3219">
          <cell r="G3219">
            <v>2000000</v>
          </cell>
        </row>
        <row r="3222">
          <cell r="G3222">
            <v>68000000</v>
          </cell>
        </row>
        <row r="3223">
          <cell r="G3223">
            <v>45300000</v>
          </cell>
        </row>
        <row r="3224">
          <cell r="G3224">
            <v>33500000</v>
          </cell>
        </row>
        <row r="3225">
          <cell r="G3225">
            <v>6500000</v>
          </cell>
        </row>
        <row r="3226">
          <cell r="G3226">
            <v>4500000</v>
          </cell>
        </row>
        <row r="3241">
          <cell r="G3241">
            <v>60000000</v>
          </cell>
        </row>
        <row r="3242">
          <cell r="G3242">
            <v>15000000</v>
          </cell>
        </row>
        <row r="3243">
          <cell r="G3243">
            <v>1650000</v>
          </cell>
        </row>
        <row r="3260">
          <cell r="G3260">
            <v>8500000</v>
          </cell>
        </row>
        <row r="3261">
          <cell r="G3261">
            <v>6000000</v>
          </cell>
        </row>
        <row r="3272">
          <cell r="G3272">
            <v>117500000</v>
          </cell>
        </row>
        <row r="3286">
          <cell r="G3286">
            <v>18000000</v>
          </cell>
        </row>
        <row r="3287">
          <cell r="G3287">
            <v>12800000</v>
          </cell>
        </row>
        <row r="3288">
          <cell r="G3288">
            <v>8000000</v>
          </cell>
        </row>
        <row r="3302">
          <cell r="G3302">
            <v>17000000</v>
          </cell>
        </row>
        <row r="3307">
          <cell r="G3307">
            <v>55000000</v>
          </cell>
        </row>
        <row r="3313">
          <cell r="G3313">
            <v>56200000</v>
          </cell>
        </row>
        <row r="3314">
          <cell r="G3314">
            <v>52200000</v>
          </cell>
        </row>
        <row r="3315">
          <cell r="G3315">
            <v>35000000</v>
          </cell>
        </row>
        <row r="3316">
          <cell r="G3316">
            <v>8500000</v>
          </cell>
        </row>
        <row r="3317">
          <cell r="G3317">
            <v>5000000</v>
          </cell>
        </row>
        <row r="3318">
          <cell r="G3318">
            <v>3000000</v>
          </cell>
        </row>
        <row r="3331">
          <cell r="G3331">
            <v>60000000</v>
          </cell>
        </row>
        <row r="3332">
          <cell r="G3332">
            <v>49000000</v>
          </cell>
        </row>
        <row r="3333">
          <cell r="G3333">
            <v>17500000</v>
          </cell>
        </row>
        <row r="3334">
          <cell r="G3334">
            <v>13000000</v>
          </cell>
        </row>
        <row r="3337">
          <cell r="G3337">
            <v>1500000</v>
          </cell>
        </row>
        <row r="3338">
          <cell r="G3338">
            <v>225000</v>
          </cell>
        </row>
        <row r="3343">
          <cell r="G3343">
            <v>1000000</v>
          </cell>
        </row>
        <row r="3344">
          <cell r="G3344">
            <v>925000</v>
          </cell>
        </row>
        <row r="3345">
          <cell r="G3345">
            <v>200000</v>
          </cell>
        </row>
        <row r="3346">
          <cell r="G3346">
            <v>94000</v>
          </cell>
        </row>
        <row r="3349">
          <cell r="G3349">
            <v>1800000</v>
          </cell>
        </row>
        <row r="3362">
          <cell r="G3362">
            <v>300000</v>
          </cell>
        </row>
        <row r="3363">
          <cell r="G3363">
            <v>293000</v>
          </cell>
        </row>
        <row r="3372">
          <cell r="G3372">
            <v>375000</v>
          </cell>
        </row>
        <row r="3376">
          <cell r="G3376">
            <v>2100000</v>
          </cell>
        </row>
        <row r="3377">
          <cell r="G3377">
            <v>120000</v>
          </cell>
        </row>
        <row r="3387">
          <cell r="G3387">
            <v>3000000</v>
          </cell>
        </row>
        <row r="3388">
          <cell r="G3388">
            <v>700000</v>
          </cell>
        </row>
        <row r="3389">
          <cell r="G3389">
            <v>317000</v>
          </cell>
        </row>
        <row r="3396">
          <cell r="G3396">
            <v>9600000</v>
          </cell>
        </row>
        <row r="3399">
          <cell r="G3399">
            <v>1500000</v>
          </cell>
        </row>
        <row r="3407">
          <cell r="G3407">
            <v>10500000</v>
          </cell>
        </row>
        <row r="3408">
          <cell r="G3408">
            <v>7500000</v>
          </cell>
        </row>
        <row r="3409">
          <cell r="G3409">
            <v>1900000</v>
          </cell>
        </row>
        <row r="3410">
          <cell r="G3410">
            <v>93000</v>
          </cell>
        </row>
        <row r="3422">
          <cell r="G3422">
            <v>4000000</v>
          </cell>
        </row>
        <row r="3423">
          <cell r="G3423">
            <v>2500000</v>
          </cell>
        </row>
        <row r="3424">
          <cell r="G3424">
            <v>2500000</v>
          </cell>
        </row>
        <row r="3425">
          <cell r="G3425">
            <v>2230000</v>
          </cell>
        </row>
        <row r="3432">
          <cell r="G3432">
            <v>6750000</v>
          </cell>
        </row>
        <row r="3433">
          <cell r="G3433">
            <v>675000</v>
          </cell>
        </row>
        <row r="3446">
          <cell r="G3446">
            <v>563000</v>
          </cell>
        </row>
        <row r="3449">
          <cell r="G3449">
            <v>7500000</v>
          </cell>
        </row>
        <row r="3450">
          <cell r="G3450">
            <v>5300000</v>
          </cell>
        </row>
        <row r="3464">
          <cell r="G3464">
            <v>760000</v>
          </cell>
        </row>
        <row r="3465">
          <cell r="G3465">
            <v>300000</v>
          </cell>
        </row>
        <row r="3466">
          <cell r="G3466">
            <v>150000</v>
          </cell>
        </row>
        <row r="3468">
          <cell r="G3468">
            <v>10000</v>
          </cell>
        </row>
        <row r="3472">
          <cell r="G3472">
            <v>750000</v>
          </cell>
        </row>
        <row r="3478">
          <cell r="G3478">
            <v>2800000</v>
          </cell>
        </row>
        <row r="3479">
          <cell r="G3479">
            <v>400000</v>
          </cell>
        </row>
        <row r="3487">
          <cell r="G3487">
            <v>19250000</v>
          </cell>
        </row>
        <row r="3488">
          <cell r="G3488">
            <v>17000000</v>
          </cell>
        </row>
        <row r="3489">
          <cell r="G3489">
            <v>7000000</v>
          </cell>
        </row>
        <row r="3494">
          <cell r="G3494">
            <v>2800000</v>
          </cell>
        </row>
        <row r="3495">
          <cell r="G3495">
            <v>450000</v>
          </cell>
        </row>
        <row r="3496">
          <cell r="G3496">
            <v>200000</v>
          </cell>
        </row>
        <row r="3505">
          <cell r="G3505">
            <v>1500000</v>
          </cell>
        </row>
        <row r="3506">
          <cell r="G3506">
            <v>300000</v>
          </cell>
        </row>
        <row r="3511">
          <cell r="G3511">
            <v>5700000</v>
          </cell>
        </row>
        <row r="3527">
          <cell r="G3527">
            <v>2250000</v>
          </cell>
        </row>
        <row r="3533">
          <cell r="G3533">
            <v>350000</v>
          </cell>
        </row>
        <row r="3540">
          <cell r="G3540">
            <v>11700000</v>
          </cell>
        </row>
        <row r="3545">
          <cell r="G3545">
            <v>3000000</v>
          </cell>
        </row>
        <row r="3546">
          <cell r="G3546">
            <v>2630000</v>
          </cell>
        </row>
        <row r="3547">
          <cell r="G3547">
            <v>2250000</v>
          </cell>
        </row>
        <row r="3555">
          <cell r="G3555">
            <v>2000000</v>
          </cell>
        </row>
        <row r="3560">
          <cell r="G3560">
            <v>42600000</v>
          </cell>
        </row>
        <row r="3561">
          <cell r="G3561">
            <v>28500000</v>
          </cell>
        </row>
        <row r="3562">
          <cell r="G3562">
            <v>3000000</v>
          </cell>
        </row>
        <row r="3563">
          <cell r="G3563">
            <v>750000</v>
          </cell>
        </row>
        <row r="3574">
          <cell r="G3574">
            <v>25750000</v>
          </cell>
        </row>
        <row r="3575">
          <cell r="G3575">
            <v>3000000</v>
          </cell>
        </row>
        <row r="3576">
          <cell r="G3576">
            <v>2300000</v>
          </cell>
        </row>
        <row r="3577">
          <cell r="G3577">
            <v>350000</v>
          </cell>
        </row>
        <row r="3582">
          <cell r="G3582">
            <v>11000000</v>
          </cell>
        </row>
        <row r="3588">
          <cell r="G3588">
            <v>12200000</v>
          </cell>
        </row>
        <row r="3595">
          <cell r="G3595">
            <v>46000000</v>
          </cell>
        </row>
        <row r="3596">
          <cell r="G3596">
            <v>2230000</v>
          </cell>
        </row>
        <row r="3597">
          <cell r="G3597">
            <v>250000</v>
          </cell>
        </row>
        <row r="3598">
          <cell r="G3598">
            <v>55000</v>
          </cell>
        </row>
        <row r="3625">
          <cell r="G3625">
            <v>19000000</v>
          </cell>
        </row>
        <row r="3626">
          <cell r="G3626">
            <v>8600000</v>
          </cell>
        </row>
        <row r="3627">
          <cell r="G3627">
            <v>4500000</v>
          </cell>
        </row>
        <row r="3628">
          <cell r="G3628">
            <v>3200000</v>
          </cell>
        </row>
        <row r="3629">
          <cell r="G3629">
            <v>3000000</v>
          </cell>
        </row>
        <row r="3640">
          <cell r="G3640">
            <v>37500000</v>
          </cell>
        </row>
        <row r="3641">
          <cell r="G3641">
            <v>21800000</v>
          </cell>
        </row>
        <row r="3659">
          <cell r="G3659">
            <v>17500000</v>
          </cell>
        </row>
        <row r="3660">
          <cell r="G3660">
            <v>725000</v>
          </cell>
        </row>
        <row r="3675">
          <cell r="G3675">
            <v>37000000</v>
          </cell>
        </row>
        <row r="3676">
          <cell r="G3676">
            <v>10000000</v>
          </cell>
        </row>
        <row r="3677">
          <cell r="G3677">
            <v>9000000</v>
          </cell>
        </row>
        <row r="3678">
          <cell r="G3678">
            <v>5250000</v>
          </cell>
        </row>
        <row r="3693">
          <cell r="G3693">
            <v>3750000</v>
          </cell>
        </row>
        <row r="3694">
          <cell r="G3694">
            <v>3200000</v>
          </cell>
        </row>
        <row r="3695">
          <cell r="G3695">
            <v>75000</v>
          </cell>
        </row>
        <row r="3709">
          <cell r="G3709">
            <v>2540000</v>
          </cell>
        </row>
        <row r="3715">
          <cell r="G3715">
            <v>7300000</v>
          </cell>
        </row>
        <row r="3716">
          <cell r="G3716">
            <v>4000000</v>
          </cell>
        </row>
        <row r="3717">
          <cell r="G3717">
            <v>2000000</v>
          </cell>
        </row>
        <row r="3731">
          <cell r="G3731">
            <v>5300000</v>
          </cell>
        </row>
        <row r="3732">
          <cell r="G3732">
            <v>2600000</v>
          </cell>
        </row>
        <row r="3748">
          <cell r="G3748">
            <v>10500000</v>
          </cell>
        </row>
        <row r="3749">
          <cell r="G3749">
            <v>8000000</v>
          </cell>
        </row>
        <row r="3766">
          <cell r="G3766">
            <v>27200000</v>
          </cell>
        </row>
        <row r="3780">
          <cell r="G3780">
            <v>15000000</v>
          </cell>
        </row>
        <row r="3781">
          <cell r="G3781">
            <v>750000</v>
          </cell>
        </row>
        <row r="3782">
          <cell r="G3782">
            <v>500000</v>
          </cell>
        </row>
        <row r="3783">
          <cell r="G3783">
            <v>250000</v>
          </cell>
        </row>
        <row r="3807">
          <cell r="G3807">
            <v>1500000</v>
          </cell>
        </row>
        <row r="3815">
          <cell r="G3815">
            <v>31500000</v>
          </cell>
        </row>
        <row r="3816">
          <cell r="G3816">
            <v>25500000</v>
          </cell>
        </row>
        <row r="3817">
          <cell r="G3817">
            <v>25000000</v>
          </cell>
        </row>
        <row r="3818">
          <cell r="G3818">
            <v>12700000</v>
          </cell>
        </row>
        <row r="3819">
          <cell r="G3819">
            <v>4300000</v>
          </cell>
        </row>
        <row r="3830">
          <cell r="G3830">
            <v>12000000</v>
          </cell>
        </row>
        <row r="3831">
          <cell r="G3831">
            <v>10000000</v>
          </cell>
        </row>
        <row r="3832">
          <cell r="G3832">
            <v>9000000</v>
          </cell>
        </row>
        <row r="3833">
          <cell r="G3833">
            <v>8200000</v>
          </cell>
        </row>
        <row r="3834">
          <cell r="G3834">
            <v>4200000</v>
          </cell>
        </row>
        <row r="3844">
          <cell r="G3844">
            <v>3500000</v>
          </cell>
        </row>
        <row r="3845">
          <cell r="G3845">
            <v>3000000</v>
          </cell>
        </row>
        <row r="3846">
          <cell r="G3846">
            <v>1000000</v>
          </cell>
        </row>
        <row r="3854">
          <cell r="G3854">
            <v>3000000</v>
          </cell>
        </row>
        <row r="3855">
          <cell r="G3855">
            <v>200000</v>
          </cell>
        </row>
        <row r="3862">
          <cell r="G3862">
            <v>38000000</v>
          </cell>
        </row>
        <row r="3874">
          <cell r="G3874">
            <v>5000000</v>
          </cell>
        </row>
        <row r="3875">
          <cell r="G3875">
            <v>1500000</v>
          </cell>
        </row>
        <row r="3876">
          <cell r="G3876">
            <v>950000</v>
          </cell>
        </row>
        <row r="3887">
          <cell r="G3887">
            <v>7000000</v>
          </cell>
        </row>
        <row r="3888">
          <cell r="G3888">
            <v>250000</v>
          </cell>
        </row>
        <row r="3895">
          <cell r="G3895">
            <v>18800000</v>
          </cell>
        </row>
        <row r="3896">
          <cell r="G3896">
            <v>4500000</v>
          </cell>
        </row>
        <row r="3897">
          <cell r="G3897">
            <v>4000000</v>
          </cell>
        </row>
        <row r="3905">
          <cell r="G3905">
            <v>94000000</v>
          </cell>
        </row>
        <row r="3906">
          <cell r="G3906">
            <v>4100000</v>
          </cell>
        </row>
        <row r="3907">
          <cell r="G3907">
            <v>2750000</v>
          </cell>
        </row>
        <row r="3908">
          <cell r="G3908">
            <v>2250000</v>
          </cell>
        </row>
        <row r="3923">
          <cell r="G3923">
            <v>865000</v>
          </cell>
        </row>
        <row r="3924">
          <cell r="G3924">
            <v>500000</v>
          </cell>
        </row>
        <row r="3929">
          <cell r="G3929">
            <v>8800000</v>
          </cell>
        </row>
        <row r="3930">
          <cell r="G3930">
            <v>8000000</v>
          </cell>
        </row>
        <row r="3931">
          <cell r="G3931">
            <v>7500000</v>
          </cell>
        </row>
        <row r="3942">
          <cell r="G3942">
            <v>9500000</v>
          </cell>
        </row>
        <row r="3943">
          <cell r="G3943">
            <v>7000000</v>
          </cell>
        </row>
        <row r="3955">
          <cell r="G3955">
            <v>5000000</v>
          </cell>
        </row>
        <row r="3958">
          <cell r="G3958">
            <v>465000</v>
          </cell>
        </row>
        <row r="3963">
          <cell r="G3963">
            <v>25000000</v>
          </cell>
        </row>
        <row r="3964">
          <cell r="G3964">
            <v>19300000</v>
          </cell>
        </row>
        <row r="3965">
          <cell r="G3965">
            <v>18000000</v>
          </cell>
        </row>
        <row r="3973">
          <cell r="G3973">
            <v>4500000</v>
          </cell>
        </row>
        <row r="3974">
          <cell r="G3974">
            <v>3400000</v>
          </cell>
        </row>
        <row r="3975">
          <cell r="G3975">
            <v>1500000</v>
          </cell>
        </row>
        <row r="3976">
          <cell r="G3976">
            <v>1000000</v>
          </cell>
        </row>
        <row r="3977">
          <cell r="G3977">
            <v>95000</v>
          </cell>
        </row>
        <row r="3991">
          <cell r="G3991">
            <v>1800000</v>
          </cell>
        </row>
        <row r="3992">
          <cell r="G3992">
            <v>600000</v>
          </cell>
        </row>
        <row r="3996">
          <cell r="G3996">
            <v>30700000</v>
          </cell>
        </row>
        <row r="3997">
          <cell r="G3997">
            <v>16000000</v>
          </cell>
        </row>
        <row r="3998">
          <cell r="G3998">
            <v>7500000</v>
          </cell>
        </row>
        <row r="3999">
          <cell r="G3999">
            <v>5500000</v>
          </cell>
        </row>
        <row r="4000">
          <cell r="G4000">
            <v>5000000</v>
          </cell>
        </row>
        <row r="4011">
          <cell r="G4011">
            <v>5000000</v>
          </cell>
        </row>
        <row r="4012">
          <cell r="G4012">
            <v>3100000</v>
          </cell>
        </row>
        <row r="4013">
          <cell r="G4013">
            <v>1250000</v>
          </cell>
        </row>
        <row r="4019">
          <cell r="G4019">
            <v>11750000</v>
          </cell>
        </row>
        <row r="4022">
          <cell r="G4022">
            <v>300000</v>
          </cell>
        </row>
        <row r="4029">
          <cell r="G4029">
            <v>32400000</v>
          </cell>
        </row>
        <row r="4052">
          <cell r="G4052">
            <v>44730000</v>
          </cell>
        </row>
        <row r="4057">
          <cell r="G4057">
            <v>1800000</v>
          </cell>
        </row>
        <row r="4067">
          <cell r="G4067">
            <v>75000000</v>
          </cell>
        </row>
        <row r="4068">
          <cell r="G4068">
            <v>37500000</v>
          </cell>
        </row>
        <row r="4069">
          <cell r="G4069">
            <v>36000000</v>
          </cell>
        </row>
        <row r="4070">
          <cell r="G4070">
            <v>20000000</v>
          </cell>
        </row>
        <row r="4071">
          <cell r="G4071">
            <v>17500000</v>
          </cell>
        </row>
        <row r="4072">
          <cell r="G4072">
            <v>7600000</v>
          </cell>
        </row>
        <row r="4073">
          <cell r="G4073">
            <v>1750000</v>
          </cell>
        </row>
        <row r="4087">
          <cell r="G4087">
            <v>20000000</v>
          </cell>
        </row>
        <row r="4088">
          <cell r="G4088">
            <v>8000000</v>
          </cell>
        </row>
        <row r="4089">
          <cell r="G4089">
            <v>5500000</v>
          </cell>
        </row>
        <row r="4090">
          <cell r="G4090">
            <v>3000000</v>
          </cell>
        </row>
        <row r="4091">
          <cell r="G4091">
            <v>3000000</v>
          </cell>
        </row>
        <row r="4092">
          <cell r="G4092">
            <v>1900000</v>
          </cell>
        </row>
        <row r="4093">
          <cell r="G4093">
            <v>1500000</v>
          </cell>
        </row>
        <row r="4112">
          <cell r="G4112">
            <v>3800000</v>
          </cell>
        </row>
        <row r="4120">
          <cell r="G4120">
            <v>60000000</v>
          </cell>
        </row>
        <row r="4121">
          <cell r="G4121">
            <v>35000000</v>
          </cell>
        </row>
        <row r="4122">
          <cell r="G4122">
            <v>34000000</v>
          </cell>
        </row>
        <row r="4123">
          <cell r="G4123">
            <v>18000000</v>
          </cell>
        </row>
        <row r="4124">
          <cell r="G4124">
            <v>9000000</v>
          </cell>
        </row>
        <row r="4136">
          <cell r="G4136">
            <v>63000000</v>
          </cell>
        </row>
        <row r="4137">
          <cell r="G4137">
            <v>12000000</v>
          </cell>
        </row>
        <row r="4138">
          <cell r="G4138">
            <v>8300000</v>
          </cell>
        </row>
        <row r="4139">
          <cell r="G4139">
            <v>6500000</v>
          </cell>
        </row>
        <row r="4140">
          <cell r="G4140">
            <v>6000000</v>
          </cell>
        </row>
        <row r="4141">
          <cell r="G4141">
            <v>3200000</v>
          </cell>
        </row>
        <row r="4142">
          <cell r="G4142">
            <v>1670000</v>
          </cell>
        </row>
        <row r="4162">
          <cell r="G4162">
            <v>105000000</v>
          </cell>
        </row>
        <row r="4163">
          <cell r="G4163">
            <v>42000000</v>
          </cell>
        </row>
        <row r="4164">
          <cell r="G4164">
            <v>38000000</v>
          </cell>
        </row>
        <row r="4168">
          <cell r="G4168">
            <v>5250000</v>
          </cell>
        </row>
        <row r="4169">
          <cell r="G4169">
            <v>1800000</v>
          </cell>
        </row>
        <row r="4170">
          <cell r="G4170">
            <v>1200000</v>
          </cell>
        </row>
        <row r="4181">
          <cell r="G4181">
            <v>23000000</v>
          </cell>
        </row>
        <row r="4182">
          <cell r="G4182">
            <v>16000000</v>
          </cell>
        </row>
        <row r="4185">
          <cell r="G4185">
            <v>84700000</v>
          </cell>
        </row>
        <row r="4186">
          <cell r="G4186">
            <v>44700000</v>
          </cell>
        </row>
        <row r="4187">
          <cell r="G4187">
            <v>35000000</v>
          </cell>
        </row>
        <row r="4196">
          <cell r="G4196">
            <v>8500000</v>
          </cell>
        </row>
        <row r="4197">
          <cell r="G4197">
            <v>3000000</v>
          </cell>
        </row>
        <row r="4203">
          <cell r="G4203">
            <v>34000000</v>
          </cell>
        </row>
        <row r="4205">
          <cell r="G4205">
            <v>34000000</v>
          </cell>
        </row>
        <row r="4209">
          <cell r="G4209">
            <v>59000000</v>
          </cell>
        </row>
        <row r="4210">
          <cell r="G4210">
            <v>22000000</v>
          </cell>
        </row>
        <row r="4211">
          <cell r="G4211">
            <v>1700000</v>
          </cell>
        </row>
        <row r="4217">
          <cell r="G4217">
            <v>16000000</v>
          </cell>
        </row>
        <row r="4218">
          <cell r="G4218">
            <v>7350000</v>
          </cell>
        </row>
        <row r="4226">
          <cell r="G4226">
            <v>7200000</v>
          </cell>
        </row>
        <row r="4228">
          <cell r="G4228">
            <v>87000000</v>
          </cell>
        </row>
        <row r="4229">
          <cell r="G4229">
            <v>55000000</v>
          </cell>
        </row>
        <row r="4230">
          <cell r="G4230">
            <v>17800000</v>
          </cell>
        </row>
        <row r="4237">
          <cell r="G4237">
            <v>74000000</v>
          </cell>
        </row>
        <row r="4238">
          <cell r="G4238">
            <v>3000000</v>
          </cell>
        </row>
        <row r="4239">
          <cell r="G4239">
            <v>2480000</v>
          </cell>
        </row>
        <row r="4246">
          <cell r="G4246">
            <v>63000000</v>
          </cell>
        </row>
        <row r="4247">
          <cell r="G4247">
            <v>12000000</v>
          </cell>
        </row>
        <row r="4249">
          <cell r="G4249">
            <v>1700000</v>
          </cell>
        </row>
        <row r="4252">
          <cell r="G4252">
            <v>39000000</v>
          </cell>
        </row>
        <row r="4253">
          <cell r="G4253">
            <v>15000000</v>
          </cell>
        </row>
        <row r="4254">
          <cell r="G4254">
            <v>8500000</v>
          </cell>
        </row>
        <row r="4265">
          <cell r="G4265">
            <v>15000000</v>
          </cell>
        </row>
        <row r="4266">
          <cell r="G4266">
            <v>500000</v>
          </cell>
        </row>
        <row r="4273">
          <cell r="G4273">
            <v>21300000</v>
          </cell>
        </row>
        <row r="4277">
          <cell r="G4277">
            <v>2300000</v>
          </cell>
        </row>
        <row r="4278">
          <cell r="G4278">
            <v>1700000</v>
          </cell>
        </row>
        <row r="4285">
          <cell r="G4285">
            <v>85000000</v>
          </cell>
        </row>
        <row r="4286">
          <cell r="G4286">
            <v>40000000</v>
          </cell>
        </row>
        <row r="4287">
          <cell r="G4287">
            <v>15000000</v>
          </cell>
        </row>
        <row r="4303">
          <cell r="G4303">
            <v>29100000</v>
          </cell>
        </row>
        <row r="4304">
          <cell r="G4304">
            <v>1000000</v>
          </cell>
        </row>
        <row r="4312">
          <cell r="G4312">
            <v>600000</v>
          </cell>
        </row>
        <row r="4317">
          <cell r="G4317">
            <v>9500000</v>
          </cell>
        </row>
        <row r="4318">
          <cell r="G4318">
            <v>2000000</v>
          </cell>
        </row>
        <row r="4319">
          <cell r="G4319">
            <v>1750000</v>
          </cell>
        </row>
        <row r="4329">
          <cell r="G4329">
            <v>95000000</v>
          </cell>
        </row>
        <row r="4330">
          <cell r="G4330">
            <v>70650000</v>
          </cell>
        </row>
        <row r="4331">
          <cell r="G4331">
            <v>57370000</v>
          </cell>
        </row>
        <row r="4332">
          <cell r="G4332">
            <v>15000000</v>
          </cell>
        </row>
        <row r="4333">
          <cell r="G4333">
            <v>2300000</v>
          </cell>
        </row>
        <row r="4339">
          <cell r="G4339">
            <v>2750000</v>
          </cell>
        </row>
        <row r="4340">
          <cell r="G4340">
            <v>1400000</v>
          </cell>
        </row>
        <row r="4344">
          <cell r="G4344">
            <v>2850000</v>
          </cell>
        </row>
        <row r="4345">
          <cell r="G4345">
            <v>1080000</v>
          </cell>
        </row>
        <row r="4346">
          <cell r="G4346">
            <v>295000</v>
          </cell>
        </row>
        <row r="4351">
          <cell r="G4351">
            <v>3000000</v>
          </cell>
        </row>
        <row r="4352">
          <cell r="G4352">
            <v>2750000</v>
          </cell>
        </row>
        <row r="4353">
          <cell r="G4353">
            <v>2250000</v>
          </cell>
        </row>
        <row r="4359">
          <cell r="G4359">
            <v>628000</v>
          </cell>
        </row>
        <row r="4366">
          <cell r="G4366">
            <v>300000</v>
          </cell>
        </row>
        <row r="4372">
          <cell r="G4372">
            <v>5430000</v>
          </cell>
        </row>
        <row r="4373">
          <cell r="G4373">
            <v>4100000</v>
          </cell>
        </row>
        <row r="4374">
          <cell r="G4374">
            <v>480000</v>
          </cell>
        </row>
        <row r="4376">
          <cell r="G4376">
            <v>2250000</v>
          </cell>
        </row>
        <row r="4377">
          <cell r="G4377">
            <v>1500000</v>
          </cell>
        </row>
        <row r="4384">
          <cell r="G4384">
            <v>2050000</v>
          </cell>
        </row>
        <row r="4398">
          <cell r="G4398">
            <v>13000000</v>
          </cell>
        </row>
        <row r="4399">
          <cell r="G4399">
            <v>6250000</v>
          </cell>
        </row>
        <row r="4412">
          <cell r="G4412">
            <v>1700000</v>
          </cell>
        </row>
        <row r="4419">
          <cell r="G4419">
            <v>3500000</v>
          </cell>
        </row>
        <row r="4432">
          <cell r="G4432">
            <v>3000000</v>
          </cell>
        </row>
        <row r="4435">
          <cell r="G4435">
            <v>6300000</v>
          </cell>
        </row>
        <row r="4436">
          <cell r="G4436">
            <v>5250000</v>
          </cell>
        </row>
        <row r="4437">
          <cell r="G4437">
            <v>3000000</v>
          </cell>
        </row>
        <row r="4438">
          <cell r="G4438">
            <v>2500000</v>
          </cell>
        </row>
        <row r="4442">
          <cell r="G4442">
            <v>10500000</v>
          </cell>
        </row>
        <row r="4443">
          <cell r="G4443">
            <v>120000</v>
          </cell>
        </row>
        <row r="4446">
          <cell r="G4446">
            <v>1500000</v>
          </cell>
        </row>
        <row r="4451">
          <cell r="G4451">
            <v>2400000</v>
          </cell>
        </row>
        <row r="4458">
          <cell r="G4458">
            <v>5200000</v>
          </cell>
        </row>
        <row r="4459">
          <cell r="G4459">
            <v>2750000</v>
          </cell>
        </row>
        <row r="4466">
          <cell r="G4466">
            <v>350000</v>
          </cell>
        </row>
        <row r="4469">
          <cell r="G4469">
            <v>3690000</v>
          </cell>
        </row>
        <row r="4470">
          <cell r="G4470">
            <v>1050000</v>
          </cell>
        </row>
        <row r="4471">
          <cell r="G4471">
            <v>800000</v>
          </cell>
        </row>
        <row r="4474">
          <cell r="G4474">
            <v>5550000</v>
          </cell>
        </row>
        <row r="4475">
          <cell r="G4475">
            <v>1130000</v>
          </cell>
        </row>
        <row r="4480">
          <cell r="G4480">
            <v>12000000</v>
          </cell>
        </row>
        <row r="4481">
          <cell r="G4481">
            <v>6800000</v>
          </cell>
        </row>
        <row r="4482">
          <cell r="G4482">
            <v>6000000</v>
          </cell>
        </row>
        <row r="4483">
          <cell r="G4483">
            <v>5400000</v>
          </cell>
        </row>
        <row r="4484">
          <cell r="G4484">
            <v>3900000</v>
          </cell>
        </row>
        <row r="4485">
          <cell r="G4485">
            <v>3900000</v>
          </cell>
        </row>
        <row r="4493">
          <cell r="G4493">
            <v>4500000</v>
          </cell>
        </row>
        <row r="4494">
          <cell r="G4494">
            <v>2400000</v>
          </cell>
        </row>
        <row r="4495">
          <cell r="G4495">
            <v>1500000</v>
          </cell>
        </row>
        <row r="4496">
          <cell r="G4496">
            <v>1500000</v>
          </cell>
        </row>
        <row r="4497">
          <cell r="G4497">
            <v>1400000</v>
          </cell>
        </row>
        <row r="4498">
          <cell r="G4498">
            <v>275000</v>
          </cell>
        </row>
        <row r="4505">
          <cell r="G4505">
            <v>16500000</v>
          </cell>
        </row>
        <row r="4515">
          <cell r="G4515">
            <v>9000000</v>
          </cell>
        </row>
        <row r="4516">
          <cell r="G4516">
            <v>9000000</v>
          </cell>
        </row>
        <row r="4517">
          <cell r="G4517">
            <v>4500000</v>
          </cell>
        </row>
        <row r="4518">
          <cell r="G4518">
            <v>1000000</v>
          </cell>
        </row>
        <row r="4519">
          <cell r="G4519">
            <v>750000</v>
          </cell>
        </row>
        <row r="4529">
          <cell r="G4529">
            <v>7130000</v>
          </cell>
        </row>
        <row r="4530">
          <cell r="G4530">
            <v>4500000</v>
          </cell>
        </row>
        <row r="4531">
          <cell r="G4531">
            <v>400000</v>
          </cell>
        </row>
        <row r="4537">
          <cell r="G4537">
            <v>8250000</v>
          </cell>
        </row>
        <row r="4538">
          <cell r="G4538">
            <v>1500000</v>
          </cell>
        </row>
        <row r="4543">
          <cell r="G4543">
            <v>4170000</v>
          </cell>
        </row>
        <row r="4544">
          <cell r="G4544">
            <v>3300000</v>
          </cell>
        </row>
        <row r="4545">
          <cell r="G4545">
            <v>114000</v>
          </cell>
        </row>
        <row r="4551">
          <cell r="G4551">
            <v>8200000</v>
          </cell>
        </row>
        <row r="4552">
          <cell r="G4552">
            <v>7400000</v>
          </cell>
        </row>
        <row r="4553">
          <cell r="G4553">
            <v>6360000</v>
          </cell>
        </row>
        <row r="4555">
          <cell r="G4555">
            <v>6500000</v>
          </cell>
        </row>
        <row r="4560">
          <cell r="G4560">
            <v>7000000</v>
          </cell>
        </row>
        <row r="4561">
          <cell r="G4561">
            <v>1400000</v>
          </cell>
        </row>
        <row r="4562">
          <cell r="G4562">
            <v>1200000</v>
          </cell>
        </row>
        <row r="4563">
          <cell r="G4563">
            <v>16800000</v>
          </cell>
        </row>
        <row r="4564">
          <cell r="G4564">
            <v>5000000</v>
          </cell>
        </row>
        <row r="4565">
          <cell r="G4565">
            <v>350000</v>
          </cell>
        </row>
        <row r="4567">
          <cell r="G4567">
            <v>15000000</v>
          </cell>
        </row>
        <row r="4568">
          <cell r="G4568">
            <v>7500000</v>
          </cell>
        </row>
        <row r="4569">
          <cell r="G4569">
            <v>6500000</v>
          </cell>
        </row>
        <row r="4570">
          <cell r="G4570">
            <v>2500000</v>
          </cell>
        </row>
        <row r="4581">
          <cell r="G4581">
            <v>4800000</v>
          </cell>
        </row>
        <row r="4582">
          <cell r="G4582">
            <v>4500000</v>
          </cell>
        </row>
        <row r="4583">
          <cell r="G4583">
            <v>500000</v>
          </cell>
        </row>
        <row r="4594">
          <cell r="G4594">
            <v>1500000</v>
          </cell>
        </row>
        <row r="4595">
          <cell r="G4595">
            <v>500000</v>
          </cell>
        </row>
        <row r="4599">
          <cell r="G4599">
            <v>10000000</v>
          </cell>
        </row>
        <row r="4600">
          <cell r="G4600">
            <v>5250000</v>
          </cell>
        </row>
        <row r="4601">
          <cell r="G4601">
            <v>400000</v>
          </cell>
        </row>
        <row r="4632">
          <cell r="G4632">
            <v>20000000</v>
          </cell>
        </row>
        <row r="4633">
          <cell r="G4633">
            <v>16000000</v>
          </cell>
        </row>
        <row r="4634">
          <cell r="G4634">
            <v>8750000</v>
          </cell>
        </row>
        <row r="4635">
          <cell r="G4635">
            <v>3000000</v>
          </cell>
        </row>
        <row r="4647">
          <cell r="G4647">
            <v>12000000</v>
          </cell>
        </row>
        <row r="4648">
          <cell r="G4648">
            <v>9320000</v>
          </cell>
        </row>
        <row r="4649">
          <cell r="G4649">
            <v>3250000</v>
          </cell>
        </row>
        <row r="4665">
          <cell r="G4665">
            <v>9250000</v>
          </cell>
        </row>
        <row r="4666">
          <cell r="G4666">
            <v>1400000</v>
          </cell>
        </row>
        <row r="4675">
          <cell r="G4675">
            <v>12000000</v>
          </cell>
        </row>
        <row r="4676">
          <cell r="G4676">
            <v>10500000</v>
          </cell>
        </row>
        <row r="4677">
          <cell r="G4677">
            <v>9800000</v>
          </cell>
        </row>
        <row r="4678">
          <cell r="G4678">
            <v>2500000</v>
          </cell>
        </row>
        <row r="4679">
          <cell r="G4679">
            <v>275000</v>
          </cell>
        </row>
        <row r="4680">
          <cell r="G4680">
            <v>225000</v>
          </cell>
        </row>
        <row r="4696">
          <cell r="G4696">
            <v>8840000</v>
          </cell>
        </row>
        <row r="4697">
          <cell r="G4697">
            <v>4800000</v>
          </cell>
        </row>
        <row r="4698">
          <cell r="G4698">
            <v>3000000</v>
          </cell>
        </row>
        <row r="4699">
          <cell r="G4699">
            <v>2250000</v>
          </cell>
        </row>
        <row r="4715">
          <cell r="G4715">
            <v>8760000</v>
          </cell>
        </row>
        <row r="4720">
          <cell r="G4720">
            <v>150000</v>
          </cell>
        </row>
        <row r="4727">
          <cell r="G4727">
            <v>18000000</v>
          </cell>
        </row>
        <row r="4728">
          <cell r="G4728">
            <v>9100000</v>
          </cell>
        </row>
        <row r="4729">
          <cell r="G4729">
            <v>9000000</v>
          </cell>
        </row>
        <row r="4730">
          <cell r="G4730">
            <v>2700000</v>
          </cell>
        </row>
        <row r="4748">
          <cell r="G4748">
            <v>5000000</v>
          </cell>
        </row>
        <row r="4749">
          <cell r="G4749">
            <v>3730000</v>
          </cell>
        </row>
        <row r="4750">
          <cell r="G4750">
            <v>3000000</v>
          </cell>
        </row>
        <row r="4751">
          <cell r="G4751">
            <v>2800000</v>
          </cell>
        </row>
        <row r="4752">
          <cell r="G4752">
            <v>2500000</v>
          </cell>
        </row>
        <row r="4753">
          <cell r="G4753">
            <v>2300000</v>
          </cell>
        </row>
        <row r="4754">
          <cell r="G4754">
            <v>1500000</v>
          </cell>
        </row>
        <row r="4755">
          <cell r="G4755">
            <v>1000000</v>
          </cell>
        </row>
        <row r="4756">
          <cell r="G4756">
            <v>375000</v>
          </cell>
        </row>
        <row r="4757">
          <cell r="G4757">
            <v>150000</v>
          </cell>
        </row>
        <row r="4758">
          <cell r="G4758">
            <v>125000</v>
          </cell>
        </row>
        <row r="4768">
          <cell r="G4768">
            <v>3900000</v>
          </cell>
        </row>
        <row r="4769">
          <cell r="G4769">
            <v>2000000</v>
          </cell>
        </row>
        <row r="4770">
          <cell r="G4770">
            <v>1200000</v>
          </cell>
        </row>
        <row r="4771">
          <cell r="G4771">
            <v>100000</v>
          </cell>
        </row>
        <row r="4774">
          <cell r="G4774">
            <v>2250000</v>
          </cell>
        </row>
        <row r="4781">
          <cell r="G4781">
            <v>38000000</v>
          </cell>
        </row>
        <row r="4782">
          <cell r="G4782">
            <v>17250000</v>
          </cell>
        </row>
        <row r="4783">
          <cell r="G4783">
            <v>10000000</v>
          </cell>
        </row>
        <row r="4784">
          <cell r="G4784">
            <v>7300000</v>
          </cell>
        </row>
        <row r="4785">
          <cell r="G4785">
            <v>3000000</v>
          </cell>
        </row>
        <row r="4786">
          <cell r="G4786">
            <v>3000000</v>
          </cell>
        </row>
        <row r="4787">
          <cell r="G4787">
            <v>1500000</v>
          </cell>
        </row>
        <row r="4788">
          <cell r="G4788">
            <v>500000</v>
          </cell>
        </row>
        <row r="4789">
          <cell r="G4789">
            <v>150000</v>
          </cell>
        </row>
        <row r="4802">
          <cell r="G4802">
            <v>11250000</v>
          </cell>
        </row>
        <row r="4803">
          <cell r="G4803">
            <v>9000000</v>
          </cell>
        </row>
        <row r="4804">
          <cell r="G4804">
            <v>6000000</v>
          </cell>
        </row>
        <row r="4805">
          <cell r="G4805">
            <v>4000000</v>
          </cell>
        </row>
        <row r="4806">
          <cell r="G4806">
            <v>4000000</v>
          </cell>
        </row>
        <row r="4807">
          <cell r="G4807">
            <v>1500000</v>
          </cell>
        </row>
        <row r="4821">
          <cell r="G4821">
            <v>10000000</v>
          </cell>
        </row>
        <row r="4826">
          <cell r="G4826">
            <v>11000000</v>
          </cell>
        </row>
        <row r="4832">
          <cell r="G4832">
            <v>4000</v>
          </cell>
        </row>
        <row r="4833">
          <cell r="G4833">
            <v>24000000</v>
          </cell>
        </row>
        <row r="4834">
          <cell r="G4834">
            <v>22500000</v>
          </cell>
        </row>
        <row r="4835">
          <cell r="G4835">
            <v>9800000</v>
          </cell>
        </row>
        <row r="4836">
          <cell r="G4836">
            <v>9000000</v>
          </cell>
        </row>
        <row r="4837">
          <cell r="G4837">
            <v>4400000</v>
          </cell>
        </row>
        <row r="4838">
          <cell r="G4838">
            <v>1500000</v>
          </cell>
        </row>
        <row r="4839">
          <cell r="G4839">
            <v>250000</v>
          </cell>
        </row>
        <row r="4858">
          <cell r="G4858">
            <v>13700000</v>
          </cell>
        </row>
        <row r="4859">
          <cell r="G4859">
            <v>5500000</v>
          </cell>
        </row>
        <row r="4860">
          <cell r="G4860">
            <v>4300000</v>
          </cell>
        </row>
        <row r="4861">
          <cell r="G4861">
            <v>4000000</v>
          </cell>
        </row>
        <row r="4862">
          <cell r="G4862">
            <v>1500000</v>
          </cell>
        </row>
        <row r="4863">
          <cell r="G4863">
            <v>750000</v>
          </cell>
        </row>
        <row r="4882">
          <cell r="G4882">
            <v>16700000</v>
          </cell>
        </row>
        <row r="4892">
          <cell r="G4892">
            <v>20500000</v>
          </cell>
        </row>
        <row r="4893">
          <cell r="G4893">
            <v>20000000</v>
          </cell>
        </row>
        <row r="4894">
          <cell r="G4894">
            <v>3000000</v>
          </cell>
        </row>
        <row r="4908">
          <cell r="G4908">
            <v>34500000</v>
          </cell>
        </row>
        <row r="4909">
          <cell r="G4909">
            <v>4000000</v>
          </cell>
        </row>
        <row r="4910">
          <cell r="G4910">
            <v>4000000</v>
          </cell>
        </row>
        <row r="4911">
          <cell r="G4911">
            <v>300000</v>
          </cell>
        </row>
        <row r="4929">
          <cell r="G4929">
            <v>3750000</v>
          </cell>
        </row>
        <row r="4930">
          <cell r="G4930">
            <v>2000000</v>
          </cell>
        </row>
        <row r="4939">
          <cell r="G4939">
            <v>13000000</v>
          </cell>
        </row>
        <row r="4940">
          <cell r="G4940">
            <v>5480000</v>
          </cell>
        </row>
        <row r="4941">
          <cell r="G4941">
            <v>4200000</v>
          </cell>
        </row>
        <row r="4942">
          <cell r="G4942">
            <v>2800000</v>
          </cell>
        </row>
        <row r="4943">
          <cell r="G4943">
            <v>2750000</v>
          </cell>
        </row>
        <row r="4944">
          <cell r="G4944">
            <v>2000000</v>
          </cell>
        </row>
        <row r="4957">
          <cell r="G4957">
            <v>20000000</v>
          </cell>
        </row>
        <row r="4958">
          <cell r="G4958">
            <v>7000000</v>
          </cell>
        </row>
        <row r="4959">
          <cell r="G4959">
            <v>6000000</v>
          </cell>
        </row>
        <row r="4960">
          <cell r="G4960">
            <v>1200000</v>
          </cell>
        </row>
        <row r="4961">
          <cell r="G4961">
            <v>800000</v>
          </cell>
        </row>
        <row r="4962">
          <cell r="G4962">
            <v>750000</v>
          </cell>
        </row>
        <row r="4963">
          <cell r="G4963">
            <v>250000</v>
          </cell>
        </row>
        <row r="4973">
          <cell r="G4973">
            <v>41000000</v>
          </cell>
        </row>
        <row r="4974">
          <cell r="G4974">
            <v>26500000</v>
          </cell>
        </row>
        <row r="4978">
          <cell r="G4978">
            <v>58500000</v>
          </cell>
        </row>
        <row r="4979">
          <cell r="G4979">
            <v>7000000</v>
          </cell>
        </row>
        <row r="4988">
          <cell r="G4988">
            <v>22800000</v>
          </cell>
        </row>
        <row r="4989">
          <cell r="G4989">
            <v>18000000</v>
          </cell>
        </row>
        <row r="4990">
          <cell r="G4990">
            <v>8400000</v>
          </cell>
        </row>
        <row r="4991">
          <cell r="G4991">
            <v>8000000</v>
          </cell>
        </row>
        <row r="4992">
          <cell r="G4992">
            <v>8000000</v>
          </cell>
        </row>
        <row r="5005">
          <cell r="G5005">
            <v>13500000</v>
          </cell>
        </row>
        <row r="5006">
          <cell r="G5006">
            <v>4500000</v>
          </cell>
        </row>
        <row r="5007">
          <cell r="G5007">
            <v>1700000</v>
          </cell>
        </row>
        <row r="5008">
          <cell r="G5008">
            <v>1500000</v>
          </cell>
        </row>
        <row r="5009">
          <cell r="G5009">
            <v>900000</v>
          </cell>
        </row>
        <row r="5010">
          <cell r="G5010">
            <v>800000</v>
          </cell>
        </row>
        <row r="5023">
          <cell r="G5023">
            <v>125000</v>
          </cell>
        </row>
        <row r="5028">
          <cell r="G5028">
            <v>19000000</v>
          </cell>
        </row>
        <row r="5029">
          <cell r="G5029">
            <v>13300000</v>
          </cell>
        </row>
        <row r="5030">
          <cell r="G5030">
            <v>5000000</v>
          </cell>
        </row>
        <row r="5031">
          <cell r="G5031">
            <v>4000000</v>
          </cell>
        </row>
        <row r="5032">
          <cell r="G5032">
            <v>1300000</v>
          </cell>
        </row>
        <row r="5044">
          <cell r="G5044">
            <v>6200000</v>
          </cell>
        </row>
        <row r="5045">
          <cell r="G5045">
            <v>2000000</v>
          </cell>
        </row>
        <row r="5046">
          <cell r="G5046">
            <v>1250000</v>
          </cell>
        </row>
        <row r="5047">
          <cell r="G5047">
            <v>1000000</v>
          </cell>
        </row>
        <row r="5054">
          <cell r="G5054">
            <v>15000000</v>
          </cell>
        </row>
        <row r="5055">
          <cell r="G5055">
            <v>13000000</v>
          </cell>
        </row>
        <row r="5065">
          <cell r="G5065">
            <v>19000000</v>
          </cell>
        </row>
        <row r="5066">
          <cell r="G5066">
            <v>10800000</v>
          </cell>
        </row>
        <row r="5067">
          <cell r="G5067">
            <v>10600000</v>
          </cell>
        </row>
        <row r="5068">
          <cell r="G5068">
            <v>8000000</v>
          </cell>
        </row>
        <row r="5069">
          <cell r="G5069">
            <v>7500000</v>
          </cell>
        </row>
        <row r="5070">
          <cell r="G5070">
            <v>1200000</v>
          </cell>
        </row>
        <row r="5071">
          <cell r="G5071">
            <v>1000000</v>
          </cell>
        </row>
        <row r="5081">
          <cell r="G5081">
            <v>17500000</v>
          </cell>
        </row>
        <row r="5082">
          <cell r="G5082">
            <v>5800000</v>
          </cell>
        </row>
        <row r="5083">
          <cell r="G5083">
            <v>5800000</v>
          </cell>
        </row>
        <row r="5084">
          <cell r="G5084">
            <v>1800000</v>
          </cell>
        </row>
        <row r="5085">
          <cell r="G5085">
            <v>1600000</v>
          </cell>
        </row>
        <row r="5106">
          <cell r="G5106">
            <v>31000000</v>
          </cell>
        </row>
        <row r="5107">
          <cell r="G5107">
            <v>25300000</v>
          </cell>
        </row>
        <row r="5108">
          <cell r="G5108">
            <v>25000000</v>
          </cell>
        </row>
        <row r="5109">
          <cell r="G5109">
            <v>20000000</v>
          </cell>
        </row>
        <row r="5110">
          <cell r="G5110">
            <v>18000000</v>
          </cell>
        </row>
        <row r="5111">
          <cell r="G5111">
            <v>12630000</v>
          </cell>
        </row>
        <row r="5112">
          <cell r="G5112">
            <v>12000000</v>
          </cell>
        </row>
        <row r="5113">
          <cell r="G5113">
            <v>5500000</v>
          </cell>
        </row>
        <row r="5114">
          <cell r="G5114">
            <v>2000000</v>
          </cell>
        </row>
        <row r="5125">
          <cell r="G5125">
            <v>81720000</v>
          </cell>
        </row>
        <row r="5126">
          <cell r="G5126">
            <v>4000000</v>
          </cell>
        </row>
        <row r="5127">
          <cell r="G5127">
            <v>3000000</v>
          </cell>
        </row>
        <row r="5128">
          <cell r="G5128">
            <v>2000000</v>
          </cell>
        </row>
        <row r="5129">
          <cell r="G5129">
            <v>1250000</v>
          </cell>
        </row>
        <row r="5146">
          <cell r="G5146">
            <v>6000000</v>
          </cell>
        </row>
        <row r="5147">
          <cell r="G5147">
            <v>1300000</v>
          </cell>
        </row>
        <row r="5152">
          <cell r="G5152">
            <v>46500000</v>
          </cell>
        </row>
        <row r="5153">
          <cell r="G5153">
            <v>41000000</v>
          </cell>
        </row>
        <row r="5154">
          <cell r="G5154">
            <v>17700000</v>
          </cell>
        </row>
        <row r="5155">
          <cell r="G5155">
            <v>8300000</v>
          </cell>
        </row>
        <row r="5156">
          <cell r="G5156">
            <v>4900000</v>
          </cell>
        </row>
        <row r="5157">
          <cell r="G5157">
            <v>1100000</v>
          </cell>
        </row>
        <row r="5169">
          <cell r="G5169">
            <v>63700000</v>
          </cell>
        </row>
        <row r="5170">
          <cell r="G5170">
            <v>10700000</v>
          </cell>
        </row>
        <row r="5171">
          <cell r="G5171">
            <v>6000000</v>
          </cell>
        </row>
        <row r="5172">
          <cell r="G5172">
            <v>4200000</v>
          </cell>
        </row>
        <row r="5173">
          <cell r="G5173">
            <v>2800000</v>
          </cell>
        </row>
        <row r="5174">
          <cell r="G5174">
            <v>1800000</v>
          </cell>
        </row>
        <row r="5175">
          <cell r="G5175">
            <v>350000</v>
          </cell>
        </row>
        <row r="5192">
          <cell r="G5192">
            <v>7000000</v>
          </cell>
        </row>
        <row r="5199">
          <cell r="G5199">
            <v>1000000</v>
          </cell>
        </row>
        <row r="5200">
          <cell r="G5200">
            <v>41200000</v>
          </cell>
        </row>
        <row r="5201">
          <cell r="G5201">
            <v>27500000</v>
          </cell>
        </row>
        <row r="5202">
          <cell r="G5202">
            <v>6200000</v>
          </cell>
        </row>
        <row r="5203">
          <cell r="G5203">
            <v>5000000</v>
          </cell>
        </row>
        <row r="5218">
          <cell r="G5218">
            <v>31200000</v>
          </cell>
        </row>
        <row r="5219">
          <cell r="G5219">
            <v>18000000</v>
          </cell>
        </row>
        <row r="5220">
          <cell r="G5220">
            <v>15500000</v>
          </cell>
        </row>
        <row r="5221">
          <cell r="G5221">
            <v>6000000</v>
          </cell>
        </row>
        <row r="5222">
          <cell r="G5222">
            <v>4000000</v>
          </cell>
        </row>
        <row r="5223">
          <cell r="G5223">
            <v>3600000</v>
          </cell>
        </row>
        <row r="5224">
          <cell r="G5224">
            <v>480000</v>
          </cell>
        </row>
        <row r="5237">
          <cell r="G5237">
            <v>4300000</v>
          </cell>
        </row>
        <row r="5238">
          <cell r="G5238">
            <v>2300000</v>
          </cell>
        </row>
        <row r="5240">
          <cell r="G5240">
            <v>42000000</v>
          </cell>
        </row>
        <row r="5241">
          <cell r="G5241">
            <v>38000000</v>
          </cell>
        </row>
        <row r="5242">
          <cell r="G5242">
            <v>9000000</v>
          </cell>
        </row>
        <row r="5252">
          <cell r="G5252">
            <v>28200000</v>
          </cell>
        </row>
        <row r="5253">
          <cell r="G5253">
            <v>6500000</v>
          </cell>
        </row>
        <row r="5254">
          <cell r="G5254">
            <v>5700000</v>
          </cell>
        </row>
        <row r="5255">
          <cell r="G5255">
            <v>4500000</v>
          </cell>
        </row>
        <row r="5256">
          <cell r="G5256">
            <v>2300000</v>
          </cell>
        </row>
        <row r="5261">
          <cell r="G5261">
            <v>84650000</v>
          </cell>
        </row>
        <row r="5262">
          <cell r="G5262">
            <v>135000000</v>
          </cell>
        </row>
        <row r="5263">
          <cell r="G5263">
            <v>2300000</v>
          </cell>
        </row>
        <row r="5268">
          <cell r="G5268">
            <v>62500000</v>
          </cell>
        </row>
        <row r="5269">
          <cell r="G5269">
            <v>60000000</v>
          </cell>
        </row>
        <row r="5270">
          <cell r="G5270">
            <v>45000000</v>
          </cell>
        </row>
        <row r="5271">
          <cell r="G5271">
            <v>14700000</v>
          </cell>
        </row>
        <row r="5282">
          <cell r="G5282">
            <v>14000000</v>
          </cell>
        </row>
        <row r="5283">
          <cell r="G5283">
            <v>2500000</v>
          </cell>
        </row>
        <row r="5284">
          <cell r="G5284">
            <v>1520000</v>
          </cell>
        </row>
        <row r="5285">
          <cell r="G5285">
            <v>1100000</v>
          </cell>
        </row>
        <row r="5286">
          <cell r="G5286">
            <v>1000000</v>
          </cell>
        </row>
        <row r="5301">
          <cell r="G5301">
            <v>21200000</v>
          </cell>
        </row>
        <row r="5306">
          <cell r="G5306">
            <v>1900000</v>
          </cell>
        </row>
        <row r="5317">
          <cell r="G5317">
            <v>25100000</v>
          </cell>
        </row>
        <row r="5318">
          <cell r="G5318">
            <v>7200000</v>
          </cell>
        </row>
        <row r="5319">
          <cell r="G5319">
            <v>7000000</v>
          </cell>
        </row>
        <row r="5320">
          <cell r="G5320">
            <v>2700000</v>
          </cell>
        </row>
        <row r="5321">
          <cell r="G5321">
            <v>2000000</v>
          </cell>
        </row>
        <row r="5322">
          <cell r="G5322">
            <v>500000</v>
          </cell>
        </row>
        <row r="5331">
          <cell r="G5331">
            <v>8500000</v>
          </cell>
        </row>
        <row r="5335">
          <cell r="G5335">
            <v>44700000</v>
          </cell>
        </row>
        <row r="5336">
          <cell r="G5336">
            <v>22000000</v>
          </cell>
        </row>
        <row r="5337">
          <cell r="G5337">
            <v>13000000</v>
          </cell>
        </row>
        <row r="5348">
          <cell r="G5348">
            <v>12000000</v>
          </cell>
        </row>
        <row r="5349">
          <cell r="G5349">
            <v>3900000</v>
          </cell>
        </row>
        <row r="5350">
          <cell r="G5350">
            <v>1300000</v>
          </cell>
        </row>
        <row r="5359">
          <cell r="G5359">
            <v>1850000</v>
          </cell>
        </row>
        <row r="5360">
          <cell r="G5360">
            <v>1100000</v>
          </cell>
        </row>
        <row r="5364">
          <cell r="G5364">
            <v>40000000</v>
          </cell>
        </row>
        <row r="5376">
          <cell r="G5376">
            <v>14000000</v>
          </cell>
        </row>
        <row r="5377">
          <cell r="G5377">
            <v>8550000</v>
          </cell>
        </row>
        <row r="5378">
          <cell r="G5378">
            <v>6000000</v>
          </cell>
        </row>
        <row r="5379">
          <cell r="G5379">
            <v>1000000</v>
          </cell>
        </row>
        <row r="5386">
          <cell r="G5386">
            <v>47000000</v>
          </cell>
        </row>
        <row r="5390">
          <cell r="G5390">
            <v>32000000</v>
          </cell>
        </row>
        <row r="5391">
          <cell r="G5391">
            <v>20000000</v>
          </cell>
        </row>
        <row r="5392">
          <cell r="G5392">
            <v>15000000</v>
          </cell>
        </row>
        <row r="5393">
          <cell r="G5393">
            <v>9000000</v>
          </cell>
        </row>
        <row r="5394">
          <cell r="G5394">
            <v>4700000</v>
          </cell>
        </row>
        <row r="5401">
          <cell r="G5401">
            <v>80000000</v>
          </cell>
        </row>
        <row r="5402">
          <cell r="G5402">
            <v>5900000</v>
          </cell>
        </row>
        <row r="5403">
          <cell r="G5403">
            <v>4900000</v>
          </cell>
        </row>
        <row r="5404">
          <cell r="G5404">
            <v>4500000</v>
          </cell>
        </row>
        <row r="5405">
          <cell r="G5405">
            <v>3150000</v>
          </cell>
        </row>
        <row r="5406">
          <cell r="G5406">
            <v>2700000</v>
          </cell>
        </row>
        <row r="5407">
          <cell r="G5407">
            <v>875000</v>
          </cell>
        </row>
        <row r="5408">
          <cell r="G5408">
            <v>850000</v>
          </cell>
        </row>
        <row r="5420">
          <cell r="G5420">
            <v>7400000</v>
          </cell>
        </row>
        <row r="5421">
          <cell r="G5421">
            <v>2750000</v>
          </cell>
        </row>
        <row r="5422">
          <cell r="G5422">
            <v>450000</v>
          </cell>
        </row>
        <row r="5436">
          <cell r="G5436">
            <v>2400000</v>
          </cell>
        </row>
        <row r="5437">
          <cell r="G5437">
            <v>563000</v>
          </cell>
        </row>
        <row r="5447">
          <cell r="G5447">
            <v>3000000</v>
          </cell>
        </row>
        <row r="5448">
          <cell r="G5448">
            <v>1800000</v>
          </cell>
        </row>
        <row r="5449">
          <cell r="G5449">
            <v>1250000</v>
          </cell>
        </row>
        <row r="5450">
          <cell r="G5450">
            <v>660000</v>
          </cell>
        </row>
        <row r="5451">
          <cell r="G5451">
            <v>300000</v>
          </cell>
        </row>
        <row r="5452">
          <cell r="G5452">
            <v>65000</v>
          </cell>
        </row>
        <row r="5463">
          <cell r="G5463">
            <v>1100000</v>
          </cell>
        </row>
        <row r="5464">
          <cell r="G5464">
            <v>300000</v>
          </cell>
        </row>
        <row r="5465">
          <cell r="G5465">
            <v>55000</v>
          </cell>
        </row>
        <row r="5471">
          <cell r="G5471">
            <v>3700000</v>
          </cell>
        </row>
        <row r="5472">
          <cell r="G5472">
            <v>2900000</v>
          </cell>
        </row>
        <row r="5473">
          <cell r="G5473">
            <v>2750000</v>
          </cell>
        </row>
        <row r="5496">
          <cell r="G5496">
            <v>95000</v>
          </cell>
        </row>
        <row r="5499">
          <cell r="G5499">
            <v>6800000</v>
          </cell>
        </row>
        <row r="5500">
          <cell r="G5500">
            <v>4750000</v>
          </cell>
        </row>
        <row r="5513">
          <cell r="G5513">
            <v>7500000</v>
          </cell>
        </row>
        <row r="5514">
          <cell r="G5514">
            <v>2800000</v>
          </cell>
        </row>
        <row r="5515">
          <cell r="G5515">
            <v>1400000</v>
          </cell>
        </row>
        <row r="5516">
          <cell r="G5516">
            <v>300000</v>
          </cell>
        </row>
        <row r="5523">
          <cell r="G5523">
            <v>1820000</v>
          </cell>
        </row>
        <row r="5529">
          <cell r="G5529">
            <v>1500000</v>
          </cell>
        </row>
        <row r="5530">
          <cell r="G5530">
            <v>700000</v>
          </cell>
        </row>
        <row r="5538">
          <cell r="G5538">
            <v>2000000</v>
          </cell>
        </row>
        <row r="5546">
          <cell r="G5546">
            <v>435000</v>
          </cell>
        </row>
        <row r="5547">
          <cell r="G5547">
            <v>350000</v>
          </cell>
        </row>
        <row r="5548">
          <cell r="G5548">
            <v>313000</v>
          </cell>
        </row>
        <row r="5554">
          <cell r="G5554">
            <v>3250000</v>
          </cell>
        </row>
        <row r="5555">
          <cell r="G5555">
            <v>3000000</v>
          </cell>
        </row>
        <row r="5563">
          <cell r="G5563">
            <v>350000</v>
          </cell>
        </row>
        <row r="5564">
          <cell r="G5564">
            <v>235000</v>
          </cell>
        </row>
        <row r="5570">
          <cell r="G5570">
            <v>9500000</v>
          </cell>
        </row>
        <row r="5571">
          <cell r="G5571">
            <v>2850000</v>
          </cell>
        </row>
        <row r="5572">
          <cell r="G5572">
            <v>2400000</v>
          </cell>
        </row>
        <row r="5578">
          <cell r="G5578">
            <v>5300000</v>
          </cell>
        </row>
        <row r="5586">
          <cell r="G5586">
            <v>2600000</v>
          </cell>
        </row>
        <row r="5587">
          <cell r="G5587">
            <v>350000</v>
          </cell>
        </row>
        <row r="5592">
          <cell r="G5592">
            <v>450000</v>
          </cell>
        </row>
        <row r="5608">
          <cell r="G5608">
            <v>975000</v>
          </cell>
        </row>
        <row r="5609">
          <cell r="G5609">
            <v>150000</v>
          </cell>
        </row>
        <row r="5610">
          <cell r="G5610">
            <v>120000</v>
          </cell>
        </row>
        <row r="5616">
          <cell r="G5616">
            <v>6000000</v>
          </cell>
        </row>
        <row r="5617">
          <cell r="G5617">
            <v>2650000</v>
          </cell>
        </row>
        <row r="5618">
          <cell r="G5618">
            <v>1130000</v>
          </cell>
        </row>
        <row r="5624">
          <cell r="G5624">
            <v>330000</v>
          </cell>
        </row>
        <row r="5625">
          <cell r="G5625">
            <v>200000</v>
          </cell>
        </row>
        <row r="5630">
          <cell r="G5630">
            <v>25000</v>
          </cell>
        </row>
        <row r="5631">
          <cell r="G5631">
            <v>6000000</v>
          </cell>
        </row>
        <row r="5632">
          <cell r="G5632">
            <v>4500000</v>
          </cell>
        </row>
        <row r="5633">
          <cell r="G5633">
            <v>1700000</v>
          </cell>
        </row>
        <row r="5634">
          <cell r="G5634">
            <v>750000</v>
          </cell>
        </row>
        <row r="5640">
          <cell r="G5640">
            <v>1500000</v>
          </cell>
        </row>
        <row r="5648">
          <cell r="G5648">
            <v>1500000</v>
          </cell>
        </row>
        <row r="5649">
          <cell r="G5649">
            <v>1500000</v>
          </cell>
        </row>
        <row r="5650">
          <cell r="G5650">
            <v>1050000</v>
          </cell>
        </row>
        <row r="5653">
          <cell r="G5653">
            <v>200000</v>
          </cell>
        </row>
        <row r="5654">
          <cell r="G5654">
            <v>100000</v>
          </cell>
        </row>
        <row r="5661">
          <cell r="G5661">
            <v>18000000</v>
          </cell>
        </row>
        <row r="5662">
          <cell r="G5662">
            <v>7540000</v>
          </cell>
        </row>
        <row r="5663">
          <cell r="G5663">
            <v>200000</v>
          </cell>
        </row>
        <row r="5668">
          <cell r="G5668">
            <v>2000000</v>
          </cell>
        </row>
        <row r="5669">
          <cell r="G5669">
            <v>85000</v>
          </cell>
        </row>
        <row r="5679">
          <cell r="G5679">
            <v>320000</v>
          </cell>
        </row>
        <row r="5680">
          <cell r="G5680">
            <v>50000</v>
          </cell>
        </row>
        <row r="5682">
          <cell r="G5682">
            <v>12150000</v>
          </cell>
        </row>
        <row r="5683">
          <cell r="G5683">
            <v>6500000</v>
          </cell>
        </row>
        <row r="5684">
          <cell r="G5684">
            <v>6000000</v>
          </cell>
        </row>
        <row r="5685">
          <cell r="G5685">
            <v>3400000</v>
          </cell>
        </row>
        <row r="5690">
          <cell r="G5690">
            <v>6000000</v>
          </cell>
        </row>
        <row r="5691">
          <cell r="G5691">
            <v>3750000</v>
          </cell>
        </row>
        <row r="5701">
          <cell r="G5701">
            <v>10500000</v>
          </cell>
        </row>
        <row r="5746">
          <cell r="G5746">
            <v>9000000</v>
          </cell>
        </row>
        <row r="5747">
          <cell r="G5747">
            <v>5250000</v>
          </cell>
        </row>
        <row r="5748">
          <cell r="G5748">
            <v>2300000</v>
          </cell>
        </row>
        <row r="5749">
          <cell r="G5749">
            <v>2000000</v>
          </cell>
        </row>
        <row r="5755">
          <cell r="G5755">
            <v>450000</v>
          </cell>
        </row>
        <row r="5756">
          <cell r="G5756">
            <v>100000</v>
          </cell>
        </row>
        <row r="5767">
          <cell r="G5767">
            <v>10500000</v>
          </cell>
        </row>
        <row r="5768">
          <cell r="G5768">
            <v>700000</v>
          </cell>
        </row>
        <row r="5775">
          <cell r="G5775">
            <v>1200000</v>
          </cell>
        </row>
        <row r="5785">
          <cell r="G5785">
            <v>5200000</v>
          </cell>
        </row>
        <row r="5786">
          <cell r="G5786">
            <v>4500000</v>
          </cell>
        </row>
        <row r="5787">
          <cell r="G5787">
            <v>4100000</v>
          </cell>
        </row>
        <row r="5788">
          <cell r="G5788">
            <v>3000000</v>
          </cell>
        </row>
        <row r="5789">
          <cell r="G5789">
            <v>3000000</v>
          </cell>
        </row>
        <row r="5790">
          <cell r="G5790">
            <v>2400000</v>
          </cell>
        </row>
        <row r="5791">
          <cell r="G5791">
            <v>2000000</v>
          </cell>
        </row>
        <row r="5792">
          <cell r="G5792">
            <v>1800000</v>
          </cell>
        </row>
        <row r="5793">
          <cell r="G5793">
            <v>1000000</v>
          </cell>
        </row>
        <row r="5794">
          <cell r="G5794">
            <v>1000000</v>
          </cell>
        </row>
        <row r="5795">
          <cell r="G5795">
            <v>750000</v>
          </cell>
        </row>
        <row r="5796">
          <cell r="G5796">
            <v>225000</v>
          </cell>
        </row>
        <row r="5807">
          <cell r="G5807">
            <v>7500000</v>
          </cell>
        </row>
        <row r="5808">
          <cell r="G5808">
            <v>3000000</v>
          </cell>
        </row>
        <row r="5825">
          <cell r="G5825">
            <v>8000000</v>
          </cell>
        </row>
        <row r="5826">
          <cell r="G5826">
            <v>7000000</v>
          </cell>
        </row>
        <row r="5827">
          <cell r="G5827">
            <v>2000000</v>
          </cell>
        </row>
        <row r="5828">
          <cell r="G5828">
            <v>750000</v>
          </cell>
        </row>
        <row r="5829">
          <cell r="G5829">
            <v>400000</v>
          </cell>
        </row>
        <row r="5856">
          <cell r="G5856">
            <v>15000000</v>
          </cell>
        </row>
        <row r="5857">
          <cell r="G5857">
            <v>4700000</v>
          </cell>
        </row>
        <row r="5858">
          <cell r="G5858">
            <v>3500000</v>
          </cell>
        </row>
        <row r="5859">
          <cell r="G5859">
            <v>3000000</v>
          </cell>
        </row>
        <row r="5860">
          <cell r="G5860">
            <v>2000000</v>
          </cell>
        </row>
        <row r="5861">
          <cell r="G5861">
            <v>1200000</v>
          </cell>
        </row>
        <row r="5862">
          <cell r="G5862">
            <v>900000</v>
          </cell>
        </row>
        <row r="5875">
          <cell r="G5875">
            <v>6500000</v>
          </cell>
        </row>
        <row r="5876">
          <cell r="G5876">
            <v>5250000</v>
          </cell>
        </row>
        <row r="5877">
          <cell r="G5877">
            <v>3000000</v>
          </cell>
        </row>
        <row r="5878">
          <cell r="G5878">
            <v>2500000</v>
          </cell>
        </row>
        <row r="5879">
          <cell r="G5879">
            <v>100000</v>
          </cell>
        </row>
        <row r="5892">
          <cell r="G5892">
            <v>3210000</v>
          </cell>
        </row>
        <row r="5893">
          <cell r="G5893">
            <v>3000000</v>
          </cell>
        </row>
        <row r="5898">
          <cell r="G5898">
            <v>3000000</v>
          </cell>
        </row>
        <row r="5899">
          <cell r="G5899">
            <v>2800000</v>
          </cell>
        </row>
        <row r="5900">
          <cell r="G5900">
            <v>2300000</v>
          </cell>
        </row>
        <row r="5906">
          <cell r="G5906">
            <v>15700000</v>
          </cell>
        </row>
        <row r="5907">
          <cell r="G5907">
            <v>12350000</v>
          </cell>
        </row>
        <row r="5908">
          <cell r="G5908">
            <v>10000000</v>
          </cell>
        </row>
        <row r="5909">
          <cell r="G5909">
            <v>6750000</v>
          </cell>
        </row>
        <row r="5910">
          <cell r="G5910">
            <v>5000000</v>
          </cell>
        </row>
        <row r="5911">
          <cell r="G5911">
            <v>3000000</v>
          </cell>
        </row>
        <row r="5912">
          <cell r="G5912">
            <v>1500000</v>
          </cell>
        </row>
        <row r="5913">
          <cell r="G5913">
            <v>200000</v>
          </cell>
        </row>
        <row r="5918">
          <cell r="G5918">
            <v>27200000</v>
          </cell>
        </row>
        <row r="5919">
          <cell r="G5919">
            <v>4200000</v>
          </cell>
        </row>
        <row r="5920">
          <cell r="G5920">
            <v>1600000</v>
          </cell>
        </row>
        <row r="5921">
          <cell r="G5921">
            <v>375000</v>
          </cell>
        </row>
        <row r="5922">
          <cell r="G5922">
            <v>325000</v>
          </cell>
        </row>
        <row r="5932">
          <cell r="G5932">
            <v>5000000</v>
          </cell>
        </row>
        <row r="5933">
          <cell r="G5933">
            <v>1500000</v>
          </cell>
        </row>
        <row r="5939">
          <cell r="G5939">
            <v>4200000</v>
          </cell>
        </row>
        <row r="5940">
          <cell r="G5940">
            <v>750000</v>
          </cell>
        </row>
        <row r="5947">
          <cell r="G5947">
            <v>24750000</v>
          </cell>
        </row>
        <row r="5948">
          <cell r="G5948">
            <v>14700000</v>
          </cell>
        </row>
        <row r="5949">
          <cell r="G5949">
            <v>12000000</v>
          </cell>
        </row>
        <row r="5950">
          <cell r="G5950">
            <v>7900000</v>
          </cell>
        </row>
        <row r="5951">
          <cell r="G5951">
            <v>4000000</v>
          </cell>
        </row>
        <row r="5952">
          <cell r="G5952">
            <v>1000000</v>
          </cell>
        </row>
        <row r="5964">
          <cell r="G5964">
            <v>8800000</v>
          </cell>
        </row>
        <row r="5965">
          <cell r="G5965">
            <v>2000000</v>
          </cell>
        </row>
        <row r="5966">
          <cell r="G5966">
            <v>275000</v>
          </cell>
        </row>
        <row r="5975">
          <cell r="G5975">
            <v>13000000</v>
          </cell>
        </row>
        <row r="5976">
          <cell r="G5976">
            <v>10800000</v>
          </cell>
        </row>
        <row r="5977">
          <cell r="G5977">
            <v>3200000</v>
          </cell>
        </row>
        <row r="5978">
          <cell r="G5978">
            <v>2800000</v>
          </cell>
        </row>
        <row r="5984">
          <cell r="G5984">
            <v>9300000</v>
          </cell>
        </row>
        <row r="5985">
          <cell r="G5985">
            <v>1700000</v>
          </cell>
        </row>
        <row r="5986">
          <cell r="G5986">
            <v>475000</v>
          </cell>
        </row>
        <row r="5994">
          <cell r="G5994">
            <v>22500000</v>
          </cell>
        </row>
        <row r="5995">
          <cell r="G5995">
            <v>22000000</v>
          </cell>
        </row>
        <row r="5996">
          <cell r="G5996">
            <v>17400000</v>
          </cell>
        </row>
        <row r="5997">
          <cell r="G5997">
            <v>13750000</v>
          </cell>
        </row>
        <row r="5998">
          <cell r="G5998">
            <v>9000000</v>
          </cell>
        </row>
        <row r="5999">
          <cell r="G5999">
            <v>6000000</v>
          </cell>
        </row>
        <row r="6000">
          <cell r="G6000">
            <v>2000000</v>
          </cell>
        </row>
        <row r="6015">
          <cell r="G6015">
            <v>38000000</v>
          </cell>
        </row>
        <row r="6016">
          <cell r="G6016">
            <v>24000000</v>
          </cell>
        </row>
        <row r="6017">
          <cell r="G6017">
            <v>6250000</v>
          </cell>
        </row>
        <row r="6018">
          <cell r="G6018">
            <v>5000000</v>
          </cell>
        </row>
        <row r="6019">
          <cell r="G6019">
            <v>4400000</v>
          </cell>
        </row>
        <row r="6020">
          <cell r="G6020">
            <v>3200000</v>
          </cell>
        </row>
        <row r="6021">
          <cell r="G6021">
            <v>3200000</v>
          </cell>
        </row>
        <row r="6022">
          <cell r="G6022">
            <v>3000000</v>
          </cell>
        </row>
        <row r="6023">
          <cell r="G6023">
            <v>500000</v>
          </cell>
        </row>
        <row r="6024">
          <cell r="G6024">
            <v>400000</v>
          </cell>
        </row>
        <row r="6032">
          <cell r="G6032">
            <v>16700000</v>
          </cell>
        </row>
        <row r="6033">
          <cell r="G6033">
            <v>16400000</v>
          </cell>
        </row>
        <row r="6034">
          <cell r="G6034">
            <v>15000000</v>
          </cell>
        </row>
        <row r="6035">
          <cell r="G6035">
            <v>3200000</v>
          </cell>
        </row>
        <row r="6045">
          <cell r="G6045">
            <v>100000</v>
          </cell>
        </row>
        <row r="6063">
          <cell r="G6063">
            <v>10500000</v>
          </cell>
        </row>
        <row r="6064">
          <cell r="G6064">
            <v>9300000</v>
          </cell>
        </row>
        <row r="6065">
          <cell r="G6065">
            <v>5900000</v>
          </cell>
        </row>
        <row r="6066">
          <cell r="G6066">
            <v>5900000</v>
          </cell>
        </row>
        <row r="6067">
          <cell r="G6067">
            <v>2800000</v>
          </cell>
        </row>
        <row r="6085">
          <cell r="G6085">
            <v>11800000</v>
          </cell>
        </row>
        <row r="6086">
          <cell r="G6086">
            <v>9000000</v>
          </cell>
        </row>
        <row r="6087">
          <cell r="G6087">
            <v>4500000</v>
          </cell>
        </row>
        <row r="6088">
          <cell r="G6088">
            <v>2000000</v>
          </cell>
        </row>
        <row r="6089">
          <cell r="G6089">
            <v>1700000</v>
          </cell>
        </row>
        <row r="6107">
          <cell r="G6107">
            <v>5900000</v>
          </cell>
        </row>
        <row r="6116">
          <cell r="G6116">
            <v>1200000</v>
          </cell>
        </row>
        <row r="6117">
          <cell r="G6117">
            <v>800000</v>
          </cell>
        </row>
        <row r="6118">
          <cell r="G6118">
            <v>700000</v>
          </cell>
        </row>
        <row r="6125">
          <cell r="G6125">
            <v>10500000</v>
          </cell>
        </row>
        <row r="6126">
          <cell r="G6126">
            <v>10000000</v>
          </cell>
        </row>
        <row r="6127">
          <cell r="G6127">
            <v>700000</v>
          </cell>
        </row>
        <row r="6150">
          <cell r="G6150">
            <v>1200000</v>
          </cell>
        </row>
        <row r="6151">
          <cell r="G6151">
            <v>235000</v>
          </cell>
        </row>
        <row r="6167">
          <cell r="G6167">
            <v>3600000</v>
          </cell>
        </row>
        <row r="6168">
          <cell r="G6168">
            <v>1800000</v>
          </cell>
        </row>
        <row r="6181">
          <cell r="G6181">
            <v>1200000</v>
          </cell>
        </row>
        <row r="6182">
          <cell r="G6182">
            <v>300000</v>
          </cell>
        </row>
        <row r="6197">
          <cell r="G6197">
            <v>5750000</v>
          </cell>
        </row>
        <row r="6198">
          <cell r="G6198">
            <v>2250000</v>
          </cell>
        </row>
        <row r="6219">
          <cell r="G6219">
            <v>11300000</v>
          </cell>
        </row>
        <row r="6220">
          <cell r="G6220">
            <v>9000000</v>
          </cell>
        </row>
        <row r="6221">
          <cell r="G6221">
            <v>4500000</v>
          </cell>
        </row>
        <row r="6222">
          <cell r="G6222">
            <v>3750000</v>
          </cell>
        </row>
        <row r="6223">
          <cell r="G6223">
            <v>3750000</v>
          </cell>
        </row>
        <row r="6224">
          <cell r="G6224">
            <v>1000000</v>
          </cell>
        </row>
        <row r="6225">
          <cell r="G6225">
            <v>400000</v>
          </cell>
        </row>
        <row r="6237">
          <cell r="G6237">
            <v>1000000</v>
          </cell>
        </row>
        <row r="6251">
          <cell r="G6251">
            <v>9000000</v>
          </cell>
        </row>
        <row r="6252">
          <cell r="G6252">
            <v>550000</v>
          </cell>
        </row>
        <row r="6269">
          <cell r="G6269">
            <v>19000000</v>
          </cell>
        </row>
        <row r="6270">
          <cell r="G6270">
            <v>12600000</v>
          </cell>
        </row>
        <row r="6271">
          <cell r="G6271">
            <v>12500000</v>
          </cell>
        </row>
        <row r="6272">
          <cell r="G6272">
            <v>10000000</v>
          </cell>
        </row>
        <row r="6273">
          <cell r="G6273">
            <v>7500000</v>
          </cell>
        </row>
        <row r="6274">
          <cell r="G6274">
            <v>6400000</v>
          </cell>
        </row>
        <row r="6292">
          <cell r="G6292">
            <v>35000000</v>
          </cell>
        </row>
        <row r="6293">
          <cell r="G6293">
            <v>13000000</v>
          </cell>
        </row>
        <row r="6294">
          <cell r="G6294">
            <v>7000000</v>
          </cell>
        </row>
        <row r="6295">
          <cell r="G6295">
            <v>7000000</v>
          </cell>
        </row>
        <row r="6296">
          <cell r="G6296">
            <v>5750000</v>
          </cell>
        </row>
        <row r="6297">
          <cell r="G6297">
            <v>3000000</v>
          </cell>
        </row>
        <row r="6298">
          <cell r="G6298">
            <v>1000000</v>
          </cell>
        </row>
        <row r="6299">
          <cell r="G6299">
            <v>630000</v>
          </cell>
        </row>
        <row r="6312">
          <cell r="G6312">
            <v>3500000</v>
          </cell>
        </row>
        <row r="6313">
          <cell r="G6313">
            <v>1750000</v>
          </cell>
        </row>
        <row r="6319">
          <cell r="G6319">
            <v>400000</v>
          </cell>
        </row>
        <row r="6333">
          <cell r="G6333">
            <v>30000000</v>
          </cell>
        </row>
        <row r="6334">
          <cell r="G6334">
            <v>30000000</v>
          </cell>
        </row>
        <row r="6335">
          <cell r="G6335">
            <v>19750000</v>
          </cell>
        </row>
        <row r="6336">
          <cell r="G6336">
            <v>14150000</v>
          </cell>
        </row>
        <row r="6337">
          <cell r="G6337">
            <v>11000000</v>
          </cell>
        </row>
        <row r="6338">
          <cell r="G6338">
            <v>9500000</v>
          </cell>
        </row>
        <row r="6339">
          <cell r="G6339">
            <v>8150000</v>
          </cell>
        </row>
        <row r="6357">
          <cell r="G6357">
            <v>101000000</v>
          </cell>
        </row>
        <row r="6358">
          <cell r="G6358">
            <v>9150000</v>
          </cell>
        </row>
        <row r="6359">
          <cell r="G6359">
            <v>8180000</v>
          </cell>
        </row>
        <row r="6360">
          <cell r="G6360">
            <v>5800000</v>
          </cell>
        </row>
        <row r="6361">
          <cell r="G6361">
            <v>4300000</v>
          </cell>
        </row>
        <row r="6362">
          <cell r="G6362">
            <v>300000</v>
          </cell>
        </row>
        <row r="6383">
          <cell r="G6383">
            <v>9090000</v>
          </cell>
        </row>
        <row r="6384">
          <cell r="G6384">
            <v>575000</v>
          </cell>
        </row>
        <row r="6391">
          <cell r="G6391">
            <v>12650000</v>
          </cell>
        </row>
        <row r="6392">
          <cell r="G6392">
            <v>10000000</v>
          </cell>
        </row>
        <row r="6393">
          <cell r="G6393">
            <v>5900000</v>
          </cell>
        </row>
        <row r="6394">
          <cell r="G6394">
            <v>5700000</v>
          </cell>
        </row>
        <row r="6395">
          <cell r="G6395">
            <v>5000000</v>
          </cell>
        </row>
        <row r="6396">
          <cell r="G6396">
            <v>2600000</v>
          </cell>
        </row>
        <row r="6407">
          <cell r="G6407">
            <v>10100000</v>
          </cell>
        </row>
        <row r="6408">
          <cell r="G6408">
            <v>7500000</v>
          </cell>
        </row>
        <row r="6409">
          <cell r="G6409">
            <v>7000000</v>
          </cell>
        </row>
        <row r="6410">
          <cell r="G6410">
            <v>4400000</v>
          </cell>
        </row>
        <row r="6411">
          <cell r="G6411">
            <v>3800000</v>
          </cell>
        </row>
        <row r="6412">
          <cell r="G6412">
            <v>2500000</v>
          </cell>
        </row>
        <row r="6413">
          <cell r="G6413">
            <v>2000000</v>
          </cell>
        </row>
        <row r="6414">
          <cell r="G6414">
            <v>250000</v>
          </cell>
        </row>
        <row r="6424">
          <cell r="G6424">
            <v>6630000</v>
          </cell>
        </row>
        <row r="6428">
          <cell r="G6428">
            <v>6600000</v>
          </cell>
        </row>
        <row r="6435">
          <cell r="G6435">
            <v>30000000</v>
          </cell>
        </row>
        <row r="6436">
          <cell r="G6436">
            <v>16000000</v>
          </cell>
        </row>
        <row r="6437">
          <cell r="G6437">
            <v>14100000</v>
          </cell>
        </row>
        <row r="6438">
          <cell r="G6438">
            <v>6000000</v>
          </cell>
        </row>
        <row r="6439">
          <cell r="G6439">
            <v>4900000</v>
          </cell>
        </row>
        <row r="6446">
          <cell r="G6446">
            <v>16000000</v>
          </cell>
        </row>
        <row r="6447">
          <cell r="G6447">
            <v>14000000</v>
          </cell>
        </row>
        <row r="6448">
          <cell r="G6448">
            <v>8900000</v>
          </cell>
        </row>
        <row r="6449">
          <cell r="G6449">
            <v>8600000</v>
          </cell>
        </row>
        <row r="6450">
          <cell r="G6450">
            <v>7000000</v>
          </cell>
        </row>
        <row r="6451">
          <cell r="G6451">
            <v>6500000</v>
          </cell>
        </row>
        <row r="6452">
          <cell r="G6452">
            <v>6000000</v>
          </cell>
        </row>
        <row r="6453">
          <cell r="G6453">
            <v>4300000</v>
          </cell>
        </row>
        <row r="6454">
          <cell r="G6454">
            <v>250000</v>
          </cell>
        </row>
        <row r="6464">
          <cell r="G6464">
            <v>15700000</v>
          </cell>
        </row>
        <row r="6467">
          <cell r="G6467">
            <v>35000000</v>
          </cell>
        </row>
        <row r="6468">
          <cell r="G6468">
            <v>22000000</v>
          </cell>
        </row>
        <row r="6469">
          <cell r="G6469">
            <v>14400000</v>
          </cell>
        </row>
        <row r="6470">
          <cell r="G6470">
            <v>11000000</v>
          </cell>
        </row>
        <row r="6471">
          <cell r="G6471">
            <v>1100000</v>
          </cell>
        </row>
        <row r="6475">
          <cell r="G6475">
            <v>15400000</v>
          </cell>
        </row>
        <row r="6476">
          <cell r="G6476">
            <v>15200000</v>
          </cell>
        </row>
        <row r="6477">
          <cell r="G6477">
            <v>9400000</v>
          </cell>
        </row>
        <row r="6478">
          <cell r="G6478">
            <v>5900000</v>
          </cell>
        </row>
        <row r="6479">
          <cell r="G6479">
            <v>1200000</v>
          </cell>
        </row>
        <row r="6482">
          <cell r="G6482">
            <v>5200000</v>
          </cell>
        </row>
        <row r="6483">
          <cell r="G6483">
            <v>42000000</v>
          </cell>
        </row>
        <row r="6484">
          <cell r="G6484">
            <v>25000000</v>
          </cell>
        </row>
        <row r="6485">
          <cell r="G6485">
            <v>15100000</v>
          </cell>
        </row>
        <row r="6486">
          <cell r="G6486">
            <v>13000000</v>
          </cell>
        </row>
        <row r="6495">
          <cell r="G6495">
            <v>52700000</v>
          </cell>
        </row>
        <row r="6496">
          <cell r="G6496">
            <v>19400000</v>
          </cell>
        </row>
        <row r="6497">
          <cell r="G6497">
            <v>19000000</v>
          </cell>
        </row>
        <row r="6498">
          <cell r="G6498">
            <v>7000000</v>
          </cell>
        </row>
        <row r="6499">
          <cell r="G6499">
            <v>3200000</v>
          </cell>
        </row>
        <row r="6500">
          <cell r="G6500">
            <v>2500000</v>
          </cell>
        </row>
        <row r="6504">
          <cell r="G6504">
            <v>28400000</v>
          </cell>
        </row>
        <row r="6516">
          <cell r="G6516">
            <v>60000000</v>
          </cell>
        </row>
        <row r="6517">
          <cell r="G6517">
            <v>27000000</v>
          </cell>
        </row>
        <row r="6518">
          <cell r="G6518">
            <v>16000000</v>
          </cell>
        </row>
        <row r="6519">
          <cell r="G6519">
            <v>11000000</v>
          </cell>
        </row>
        <row r="6523">
          <cell r="G6523">
            <v>22000000</v>
          </cell>
        </row>
        <row r="6524">
          <cell r="G6524">
            <v>9000000</v>
          </cell>
        </row>
        <row r="6525">
          <cell r="G6525">
            <v>4500000</v>
          </cell>
        </row>
        <row r="6531">
          <cell r="G6531">
            <v>30000000</v>
          </cell>
        </row>
        <row r="6532">
          <cell r="G6532">
            <v>4500000</v>
          </cell>
        </row>
        <row r="6536">
          <cell r="G6536">
            <v>27000000</v>
          </cell>
        </row>
        <row r="6537">
          <cell r="G6537">
            <v>2000000</v>
          </cell>
        </row>
        <row r="6542">
          <cell r="G6542">
            <v>32000000</v>
          </cell>
        </row>
        <row r="6543">
          <cell r="G6543">
            <v>30000000</v>
          </cell>
        </row>
        <row r="6544">
          <cell r="G6544">
            <v>16800000</v>
          </cell>
        </row>
        <row r="6545">
          <cell r="G6545">
            <v>16600000</v>
          </cell>
        </row>
        <row r="6546">
          <cell r="G6546">
            <v>12100000</v>
          </cell>
        </row>
        <row r="6547">
          <cell r="G6547">
            <v>3000000</v>
          </cell>
        </row>
        <row r="6568">
          <cell r="G6568">
            <v>25000000</v>
          </cell>
        </row>
        <row r="6569">
          <cell r="G6569">
            <v>25000000</v>
          </cell>
        </row>
        <row r="6570">
          <cell r="G6570">
            <v>16900000</v>
          </cell>
        </row>
        <row r="6579">
          <cell r="G6579">
            <v>15000000</v>
          </cell>
        </row>
        <row r="6580">
          <cell r="G6580">
            <v>13000000</v>
          </cell>
        </row>
        <row r="6581">
          <cell r="G6581">
            <v>3500000</v>
          </cell>
        </row>
        <row r="6582">
          <cell r="G6582">
            <v>1200000</v>
          </cell>
        </row>
        <row r="6592">
          <cell r="G6592">
            <v>19000000</v>
          </cell>
        </row>
        <row r="6593">
          <cell r="G6593">
            <v>10000000</v>
          </cell>
        </row>
        <row r="6595">
          <cell r="G6595">
            <v>1420000</v>
          </cell>
        </row>
        <row r="6601">
          <cell r="G6601">
            <v>58000000</v>
          </cell>
        </row>
        <row r="6602">
          <cell r="G6602">
            <v>50000000</v>
          </cell>
        </row>
        <row r="6603">
          <cell r="G6603">
            <v>29200000</v>
          </cell>
        </row>
        <row r="6604">
          <cell r="G6604">
            <v>18000000</v>
          </cell>
        </row>
        <row r="6605">
          <cell r="G6605">
            <v>14700000</v>
          </cell>
        </row>
        <row r="6611">
          <cell r="G6611">
            <v>31250000</v>
          </cell>
        </row>
        <row r="6612">
          <cell r="G6612">
            <v>7000000</v>
          </cell>
        </row>
        <row r="6613">
          <cell r="G6613">
            <v>500000</v>
          </cell>
        </row>
        <row r="6622">
          <cell r="G6622">
            <v>1500000</v>
          </cell>
        </row>
        <row r="6623">
          <cell r="G6623">
            <v>900000</v>
          </cell>
        </row>
        <row r="6624">
          <cell r="G6624">
            <v>675000</v>
          </cell>
        </row>
        <row r="6625">
          <cell r="G6625">
            <v>640000</v>
          </cell>
        </row>
        <row r="6626">
          <cell r="G6626">
            <v>600000</v>
          </cell>
        </row>
        <row r="6627">
          <cell r="G6627">
            <v>450000</v>
          </cell>
        </row>
        <row r="6640">
          <cell r="G6640">
            <v>2400000</v>
          </cell>
        </row>
        <row r="6641">
          <cell r="G6641">
            <v>1300000</v>
          </cell>
        </row>
        <row r="6642">
          <cell r="G6642">
            <v>125000</v>
          </cell>
        </row>
        <row r="6656">
          <cell r="G6656">
            <v>4500000</v>
          </cell>
        </row>
        <row r="6657">
          <cell r="G6657">
            <v>1880000</v>
          </cell>
        </row>
        <row r="6658">
          <cell r="G6658">
            <v>1250000</v>
          </cell>
        </row>
        <row r="6659">
          <cell r="G6659">
            <v>454000</v>
          </cell>
        </row>
        <row r="6660">
          <cell r="G6660">
            <v>400000</v>
          </cell>
        </row>
        <row r="6661">
          <cell r="G6661">
            <v>240000</v>
          </cell>
        </row>
        <row r="6685">
          <cell r="G6685">
            <v>1500000</v>
          </cell>
        </row>
        <row r="6686">
          <cell r="G6686">
            <v>250000</v>
          </cell>
        </row>
        <row r="6709">
          <cell r="G6709">
            <v>550000</v>
          </cell>
        </row>
        <row r="6710">
          <cell r="G6710">
            <v>450000</v>
          </cell>
        </row>
        <row r="6726">
          <cell r="G6726">
            <v>8000000</v>
          </cell>
        </row>
        <row r="6727">
          <cell r="G6727">
            <v>2750000</v>
          </cell>
        </row>
        <row r="6728">
          <cell r="G6728">
            <v>450000</v>
          </cell>
        </row>
        <row r="6729">
          <cell r="G6729">
            <v>150000</v>
          </cell>
        </row>
        <row r="6756">
          <cell r="G6756">
            <v>4600000</v>
          </cell>
        </row>
        <row r="6757">
          <cell r="G6757">
            <v>1400000</v>
          </cell>
        </row>
        <row r="6758">
          <cell r="G6758">
            <v>1380000</v>
          </cell>
        </row>
        <row r="6759">
          <cell r="G6759">
            <v>750000</v>
          </cell>
        </row>
        <row r="6760">
          <cell r="G6760">
            <v>700000</v>
          </cell>
        </row>
        <row r="6761">
          <cell r="G6761">
            <v>650000</v>
          </cell>
        </row>
        <row r="6785">
          <cell r="G6785">
            <v>600000</v>
          </cell>
        </row>
        <row r="6786">
          <cell r="G6786">
            <v>438000</v>
          </cell>
        </row>
        <row r="6819">
          <cell r="G6819">
            <v>7500000</v>
          </cell>
        </row>
        <row r="6820">
          <cell r="G6820">
            <v>3260000</v>
          </cell>
        </row>
        <row r="6821">
          <cell r="G6821">
            <v>2300000</v>
          </cell>
        </row>
        <row r="6822">
          <cell r="G6822">
            <v>2250000</v>
          </cell>
        </row>
        <row r="6823">
          <cell r="G6823">
            <v>2250000</v>
          </cell>
        </row>
        <row r="6824">
          <cell r="G6824">
            <v>1200000</v>
          </cell>
        </row>
        <row r="6825">
          <cell r="G6825">
            <v>1000000</v>
          </cell>
        </row>
        <row r="6826">
          <cell r="G6826">
            <v>750000</v>
          </cell>
        </row>
        <row r="6836">
          <cell r="G6836">
            <v>3000000</v>
          </cell>
        </row>
        <row r="6837">
          <cell r="G6837">
            <v>1500000</v>
          </cell>
        </row>
        <row r="6838">
          <cell r="G6838">
            <v>975000</v>
          </cell>
        </row>
        <row r="6839">
          <cell r="G6839">
            <v>750000</v>
          </cell>
        </row>
        <row r="6840">
          <cell r="G6840">
            <v>375000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596B-7E03-8742-915E-C36A81B77AF9}">
  <dimension ref="A1:G187"/>
  <sheetViews>
    <sheetView tabSelected="1" zoomScale="157" workbookViewId="0">
      <selection activeCell="G158" sqref="G158:G187"/>
    </sheetView>
  </sheetViews>
  <sheetFormatPr baseColWidth="10" defaultRowHeight="16" x14ac:dyDescent="0.2"/>
  <cols>
    <col min="1" max="1" width="18.33203125" customWidth="1"/>
    <col min="5" max="5" width="13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</row>
    <row r="2" spans="1:7" x14ac:dyDescent="0.2">
      <c r="A2" t="s">
        <v>6</v>
      </c>
      <c r="B2">
        <v>1992</v>
      </c>
      <c r="C2">
        <f>'[1]PREMIER LEAGUE BIG SIX FINAL 2'!G8+'[1]PREMIER LEAGUE BIG SIX FINAL 2'!G9</f>
        <v>3250000</v>
      </c>
      <c r="D2">
        <f>'[1]PREMIER LEAGUE BIG SIX FINAL 2'!G2+'[1]PREMIER LEAGUE BIG SIX FINAL 2'!G12</f>
        <v>4600000</v>
      </c>
      <c r="E2">
        <f t="shared" ref="E2:E32" si="0">C2-D2</f>
        <v>-1350000</v>
      </c>
      <c r="F2">
        <v>1</v>
      </c>
      <c r="G2" t="s">
        <v>13</v>
      </c>
    </row>
    <row r="3" spans="1:7" x14ac:dyDescent="0.2">
      <c r="A3" t="s">
        <v>6</v>
      </c>
      <c r="B3">
        <v>1993</v>
      </c>
      <c r="C3">
        <f>'[1]PREMIER LEAGUE BIG SIX FINAL 2'!G23+'[1]PREMIER LEAGUE BIG SIX FINAL 2'!G24</f>
        <v>2280000</v>
      </c>
      <c r="D3">
        <v>1280000</v>
      </c>
      <c r="E3">
        <f t="shared" si="0"/>
        <v>1000000</v>
      </c>
      <c r="F3">
        <v>2</v>
      </c>
      <c r="G3" t="s">
        <v>13</v>
      </c>
    </row>
    <row r="4" spans="1:7" x14ac:dyDescent="0.2">
      <c r="A4" t="s">
        <v>6</v>
      </c>
      <c r="B4">
        <v>1994</v>
      </c>
      <c r="C4">
        <v>4200000</v>
      </c>
      <c r="D4">
        <f>'[1]PREMIER LEAGUE BIG SIX FINAL 2'!G27+'[1]PREMIER LEAGUE BIG SIX FINAL 2'!G28+'[1]PREMIER LEAGUE BIG SIX FINAL 2'!G35+'[1]PREMIER LEAGUE BIG SIX FINAL 2'!G36</f>
        <v>7180000</v>
      </c>
      <c r="E4">
        <f t="shared" si="0"/>
        <v>-2980000</v>
      </c>
      <c r="F4">
        <v>1</v>
      </c>
      <c r="G4" t="s">
        <v>13</v>
      </c>
    </row>
    <row r="5" spans="1:7" x14ac:dyDescent="0.2">
      <c r="A5" t="s">
        <v>6</v>
      </c>
      <c r="B5">
        <v>1995</v>
      </c>
      <c r="C5">
        <v>2200000</v>
      </c>
      <c r="D5">
        <f>'[1]PREMIER LEAGUE BIG SIX FINAL 2'!G42+'[1]PREMIER LEAGUE BIG SIX FINAL 2'!G43</f>
        <v>18350000</v>
      </c>
      <c r="E5">
        <f t="shared" si="0"/>
        <v>-16150000</v>
      </c>
      <c r="F5">
        <v>0</v>
      </c>
      <c r="G5" t="s">
        <v>13</v>
      </c>
    </row>
    <row r="6" spans="1:7" x14ac:dyDescent="0.2">
      <c r="A6" t="s">
        <v>6</v>
      </c>
      <c r="B6">
        <v>1996</v>
      </c>
      <c r="C6">
        <f>'[1]PREMIER LEAGUE BIG SIX FINAL 2'!G58+'[1]PREMIER LEAGUE BIG SIX FINAL 2'!G59+'[1]PREMIER LEAGUE BIG SIX FINAL 2'!G68+'[1]PREMIER LEAGUE BIG SIX FINAL 2'!G69+'[1]PREMIER LEAGUE BIG SIX FINAL 2'!G70+'[1]PREMIER LEAGUE BIG SIX FINAL 2'!G71</f>
        <v>8145000</v>
      </c>
      <c r="D6">
        <f>'[1]PREMIER LEAGUE BIG SIX FINAL 2'!G53+'[1]PREMIER LEAGUE BIG SIX FINAL 2'!G65</f>
        <v>6110000</v>
      </c>
      <c r="E6">
        <f t="shared" si="0"/>
        <v>2035000</v>
      </c>
      <c r="F6">
        <v>0</v>
      </c>
      <c r="G6" t="s">
        <v>13</v>
      </c>
    </row>
    <row r="7" spans="1:7" x14ac:dyDescent="0.2">
      <c r="A7" t="s">
        <v>6</v>
      </c>
      <c r="B7">
        <v>1997</v>
      </c>
      <c r="C7">
        <f>'[1]PREMIER LEAGUE BIG SIX FINAL 2'!G90+'[1]PREMIER LEAGUE BIG SIX FINAL 2'!G91+'[1]PREMIER LEAGUE BIG SIX FINAL 2'!G92+'[1]PREMIER LEAGUE BIG SIX FINAL 2'!G93+'[1]PREMIER LEAGUE BIG SIX FINAL 2'!G94</f>
        <v>8420000</v>
      </c>
      <c r="D7">
        <f>'[1]PREMIER LEAGUE BIG SIX FINAL 2'!G75+'[1]PREMIER LEAGUE BIG SIX FINAL 2'!G76+'[1]PREMIER LEAGUE BIG SIX FINAL 2'!G77+'[1]PREMIER LEAGUE BIG SIX FINAL 2'!G78+'[1]PREMIER LEAGUE BIG SIX FINAL 2'!G79+'[1]PREMIER LEAGUE BIG SIX FINAL 2'!G80+'[1]PREMIER LEAGUE BIG SIX FINAL 2'!G81</f>
        <v>22025000</v>
      </c>
      <c r="E7">
        <f t="shared" si="0"/>
        <v>-13605000</v>
      </c>
      <c r="F7">
        <v>0</v>
      </c>
      <c r="G7" t="s">
        <v>13</v>
      </c>
    </row>
    <row r="8" spans="1:7" x14ac:dyDescent="0.2">
      <c r="A8" t="s">
        <v>6</v>
      </c>
      <c r="B8">
        <v>1998</v>
      </c>
      <c r="C8">
        <f>'[1]PREMIER LEAGUE BIG SIX FINAL 2'!G112</f>
        <v>750000</v>
      </c>
      <c r="D8">
        <f>'[1]PREMIER LEAGUE BIG SIX FINAL 2'!G103+'[1]PREMIER LEAGUE BIG SIX FINAL 2'!G104+'[1]PREMIER LEAGUE BIG SIX FINAL 2'!G119+'[1]PREMIER LEAGUE BIG SIX FINAL 2'!G120</f>
        <v>15950000</v>
      </c>
      <c r="E8">
        <f t="shared" si="0"/>
        <v>-15200000</v>
      </c>
      <c r="F8">
        <v>2</v>
      </c>
      <c r="G8" t="s">
        <v>13</v>
      </c>
    </row>
    <row r="9" spans="1:7" x14ac:dyDescent="0.2">
      <c r="A9" t="s">
        <v>6</v>
      </c>
      <c r="B9">
        <v>1999</v>
      </c>
      <c r="C9">
        <f>'[1]PREMIER LEAGUE BIG SIX FINAL 2'!G139+'[1]PREMIER LEAGUE BIG SIX FINAL 2'!G140+'[1]PREMIER LEAGUE BIG SIX FINAL 2'!G141+'[1]PREMIER LEAGUE BIG SIX FINAL 2'!G142+'[1]PREMIER LEAGUE BIG SIX FINAL 2'!G143+'[1]PREMIER LEAGUE BIG SIX FINAL 2'!G147</f>
        <v>41550000</v>
      </c>
      <c r="D9">
        <f>'[1]PREMIER LEAGUE BIG SIX FINAL 2'!G126+'[1]PREMIER LEAGUE BIG SIX FINAL 2'!G127+'[1]PREMIER LEAGUE BIG SIX FINAL 2'!G128+'[1]PREMIER LEAGUE BIG SIX FINAL 2'!G129</f>
        <v>25400000</v>
      </c>
      <c r="E9">
        <f t="shared" si="0"/>
        <v>16150000</v>
      </c>
      <c r="F9">
        <v>1</v>
      </c>
      <c r="G9" t="s">
        <v>13</v>
      </c>
    </row>
    <row r="10" spans="1:7" x14ac:dyDescent="0.2">
      <c r="A10" t="s">
        <v>6</v>
      </c>
      <c r="B10">
        <v>2000</v>
      </c>
      <c r="C10">
        <f>'[1]PREMIER LEAGUE BIG SIX FINAL 2'!G181+'[1]PREMIER LEAGUE BIG SIX FINAL 2'!G182+'[1]PREMIER LEAGUE BIG SIX FINAL 2'!G183+'[1]PREMIER LEAGUE BIG SIX FINAL 2'!G184+'[1]PREMIER LEAGUE BIG SIX FINAL 2'!G197+'[1]PREMIER LEAGUE BIG SIX FINAL 2'!G198</f>
        <v>49525000</v>
      </c>
      <c r="D10">
        <f>'[1]PREMIER LEAGUE BIG SIX FINAL 2'!G163+'[1]PREMIER LEAGUE BIG SIX FINAL 2'!G164+'[1]PREMIER LEAGUE BIG SIX FINAL 2'!G165+'[1]PREMIER LEAGUE BIG SIX FINAL 2'!G166+'[1]PREMIER LEAGUE BIG SIX FINAL 2'!G167+'[1]PREMIER LEAGUE BIG SIX FINAL 2'!G168</f>
        <v>56300000</v>
      </c>
      <c r="E10">
        <f t="shared" si="0"/>
        <v>-6775000</v>
      </c>
      <c r="F10">
        <v>1</v>
      </c>
      <c r="G10" t="s">
        <v>13</v>
      </c>
    </row>
    <row r="11" spans="1:7" x14ac:dyDescent="0.2">
      <c r="A11" t="s">
        <v>6</v>
      </c>
      <c r="B11">
        <v>2001</v>
      </c>
      <c r="C11">
        <f>'[1]PREMIER LEAGUE BIG SIX FINAL 2'!G221+'[1]PREMIER LEAGUE BIG SIX FINAL 2'!G222+'[1]PREMIER LEAGUE BIG SIX FINAL 2'!G223+'[1]PREMIER LEAGUE BIG SIX FINAL 2'!G224</f>
        <v>12000000</v>
      </c>
      <c r="D11">
        <f>'[1]PREMIER LEAGUE BIG SIX FINAL 2'!G207+'[1]PREMIER LEAGUE BIG SIX FINAL 2'!G208+'[1]PREMIER LEAGUE BIG SIX FINAL 2'!G209+'[1]PREMIER LEAGUE BIG SIX FINAL 2'!G233+'[1]PREMIER LEAGUE BIG SIX FINAL 2'!G234+'[1]PREMIER LEAGUE BIG SIX FINAL 2'!G235</f>
        <v>32685000</v>
      </c>
      <c r="E11">
        <f t="shared" si="0"/>
        <v>-20685000</v>
      </c>
      <c r="F11">
        <v>0</v>
      </c>
      <c r="G11" t="s">
        <v>13</v>
      </c>
    </row>
    <row r="12" spans="1:7" x14ac:dyDescent="0.2">
      <c r="A12" t="s">
        <v>6</v>
      </c>
      <c r="B12">
        <v>2002</v>
      </c>
      <c r="C12">
        <f>'[1]PREMIER LEAGUE BIG SIX FINAL 2'!G251+'[1]PREMIER LEAGUE BIG SIX FINAL 2'!G252+'[1]PREMIER LEAGUE BIG SIX FINAL 2'!G267</f>
        <v>8220000</v>
      </c>
      <c r="D12">
        <f>'[1]PREMIER LEAGUE BIG SIX FINAL 2'!G241+'[1]PREMIER LEAGUE BIG SIX FINAL 2'!G242</f>
        <v>12830000</v>
      </c>
      <c r="E12">
        <f t="shared" si="0"/>
        <v>-4610000</v>
      </c>
      <c r="F12">
        <v>2</v>
      </c>
      <c r="G12" t="s">
        <v>13</v>
      </c>
    </row>
    <row r="13" spans="1:7" x14ac:dyDescent="0.2">
      <c r="A13" t="s">
        <v>6</v>
      </c>
      <c r="B13">
        <v>2003</v>
      </c>
      <c r="C13">
        <f>'[1]PREMIER LEAGUE BIG SIX FINAL 2'!G304+'[1]PREMIER LEAGUE BIG SIX FINAL 2'!G310</f>
        <v>1050000</v>
      </c>
      <c r="D13">
        <f>'[1]PREMIER LEAGUE BIG SIX FINAL 2'!G275+'[1]PREMIER LEAGUE BIG SIX FINAL 2'!G276+'[1]PREMIER LEAGUE BIG SIX FINAL 2'!G277+'[1]PREMIER LEAGUE BIG SIX FINAL 2'!G307</f>
        <v>27425000</v>
      </c>
      <c r="E13">
        <f t="shared" si="0"/>
        <v>-26375000</v>
      </c>
      <c r="F13">
        <v>2</v>
      </c>
      <c r="G13" t="s">
        <v>13</v>
      </c>
    </row>
    <row r="14" spans="1:7" x14ac:dyDescent="0.2">
      <c r="A14" t="s">
        <v>6</v>
      </c>
      <c r="B14">
        <v>2004</v>
      </c>
      <c r="C14">
        <v>3900000</v>
      </c>
      <c r="D14">
        <f>'[1]PREMIER LEAGUE BIG SIX FINAL 2'!G316+'[1]PREMIER LEAGUE BIG SIX FINAL 2'!G317+'[1]PREMIER LEAGUE BIG SIX FINAL 2'!G318+'[1]PREMIER LEAGUE BIG SIX FINAL 2'!G319+'[1]PREMIER LEAGUE BIG SIX FINAL 2'!G348</f>
        <v>12480000</v>
      </c>
      <c r="E14">
        <f t="shared" si="0"/>
        <v>-8580000</v>
      </c>
      <c r="F14">
        <v>1</v>
      </c>
      <c r="G14" t="s">
        <v>13</v>
      </c>
    </row>
    <row r="15" spans="1:7" x14ac:dyDescent="0.2">
      <c r="A15" t="s">
        <v>6</v>
      </c>
      <c r="B15">
        <v>2005</v>
      </c>
      <c r="C15">
        <f>'[1]PREMIER LEAGUE BIG SIX FINAL 2'!G368+'[1]PREMIER LEAGUE BIG SIX FINAL 2'!G369+'[1]PREMIER LEAGUE BIG SIX FINAL 2'!G387+'[1]PREMIER LEAGUE BIG SIX FINAL 2'!G388</f>
        <v>25000000</v>
      </c>
      <c r="D15">
        <f>'[1]PREMIER LEAGUE BIG SIX FINAL 2'!G357+'[1]PREMIER LEAGUE BIG SIX FINAL 2'!G358+'[1]PREMIER LEAGUE BIG SIX FINAL 2'!G359+'[1]PREMIER LEAGUE BIG SIX FINAL 2'!G381+'[1]PREMIER LEAGUE BIG SIX FINAL 2'!G382+'[1]PREMIER LEAGUE BIG SIX FINAL 2'!G383+'[1]PREMIER LEAGUE BIG SIX FINAL 2'!G384</f>
        <v>46000000</v>
      </c>
      <c r="E15">
        <f t="shared" si="0"/>
        <v>-21000000</v>
      </c>
      <c r="F15">
        <v>2</v>
      </c>
      <c r="G15" t="s">
        <v>13</v>
      </c>
    </row>
    <row r="16" spans="1:7" x14ac:dyDescent="0.2">
      <c r="A16" t="s">
        <v>6</v>
      </c>
      <c r="B16">
        <v>2006</v>
      </c>
      <c r="C16">
        <f>'[1]PREMIER LEAGUE BIG SIX FINAL 2'!G406+'[1]PREMIER LEAGUE BIG SIX FINAL 2'!G407+'[1]PREMIER LEAGUE BIG SIX FINAL 2'!G408+'[1]PREMIER LEAGUE BIG SIX FINAL 2'!G421+'[1]PREMIER LEAGUE BIG SIX FINAL 2'!G422+'[1]PREMIER LEAGUE BIG SIX FINAL 2'!G423</f>
        <v>12925000</v>
      </c>
      <c r="D16">
        <f>'[1]PREMIER LEAGUE BIG SIX FINAL 2'!G392+'[1]PREMIER LEAGUE BIG SIX FINAL 2'!G393</f>
        <v>15000000</v>
      </c>
      <c r="E16">
        <f t="shared" si="0"/>
        <v>-2075000</v>
      </c>
      <c r="F16">
        <v>0</v>
      </c>
      <c r="G16" t="s">
        <v>13</v>
      </c>
    </row>
    <row r="17" spans="1:7" x14ac:dyDescent="0.2">
      <c r="A17" t="s">
        <v>6</v>
      </c>
      <c r="B17">
        <v>2007</v>
      </c>
      <c r="C17">
        <f>'[1]PREMIER LEAGUE BIG SIX FINAL 2'!G440+'[1]PREMIER LEAGUE BIG SIX FINAL 2'!G441+'[1]PREMIER LEAGUE BIG SIX FINAL 2'!G442+'[1]PREMIER LEAGUE BIG SIX FINAL 2'!G443+'[1]PREMIER LEAGUE BIG SIX FINAL 2'!G444+'[1]PREMIER LEAGUE BIG SIX FINAL 2'!G445+'[1]PREMIER LEAGUE BIG SIX FINAL 2'!G446+'[1]PREMIER LEAGUE BIG SIX FINAL 2'!G456</f>
        <v>56725000</v>
      </c>
      <c r="D17">
        <f>'[1]PREMIER LEAGUE BIG SIX FINAL 2'!G425+'[1]PREMIER LEAGUE BIG SIX FINAL 2'!G426+'[1]PREMIER LEAGUE BIG SIX FINAL 2'!G427+'[1]PREMIER LEAGUE BIG SIX FINAL 2'!G428+'[1]PREMIER LEAGUE BIG SIX FINAL 2'!G429</f>
        <v>30950000</v>
      </c>
      <c r="E17">
        <f t="shared" si="0"/>
        <v>25775000</v>
      </c>
      <c r="F17">
        <v>0</v>
      </c>
      <c r="G17" t="s">
        <v>13</v>
      </c>
    </row>
    <row r="18" spans="1:7" x14ac:dyDescent="0.2">
      <c r="A18" t="s">
        <v>6</v>
      </c>
      <c r="B18">
        <v>2008</v>
      </c>
      <c r="C18">
        <f>'[1]PREMIER LEAGUE BIG SIX FINAL 2'!G474+'[1]PREMIER LEAGUE BIG SIX FINAL 2'!G475+'[1]PREMIER LEAGUE BIG SIX FINAL 2'!G476+'[1]PREMIER LEAGUE BIG SIX FINAL 2'!G477</f>
        <v>25800000</v>
      </c>
      <c r="D18">
        <f>'[1]PREMIER LEAGUE BIG SIX FINAL 2'!G460+'[1]PREMIER LEAGUE BIG SIX FINAL 2'!G461+'[1]PREMIER LEAGUE BIG SIX FINAL 2'!G462+'[1]PREMIER LEAGUE BIG SIX FINAL 2'!G463+'[1]PREMIER LEAGUE BIG SIX FINAL 2'!G483</f>
        <v>40150000</v>
      </c>
      <c r="E18">
        <f t="shared" si="0"/>
        <v>-14350000</v>
      </c>
      <c r="F18">
        <v>0</v>
      </c>
      <c r="G18" t="s">
        <v>13</v>
      </c>
    </row>
    <row r="19" spans="1:7" x14ac:dyDescent="0.2">
      <c r="A19" t="s">
        <v>6</v>
      </c>
      <c r="B19">
        <v>2009</v>
      </c>
      <c r="C19">
        <f>'[1]PREMIER LEAGUE BIG SIX FINAL 2'!G496+'[1]PREMIER LEAGUE BIG SIX FINAL 2'!G497</f>
        <v>47700000</v>
      </c>
      <c r="D19">
        <v>12000000</v>
      </c>
      <c r="E19">
        <f t="shared" si="0"/>
        <v>35700000</v>
      </c>
      <c r="F19">
        <v>0</v>
      </c>
      <c r="G19" t="s">
        <v>13</v>
      </c>
    </row>
    <row r="20" spans="1:7" x14ac:dyDescent="0.2">
      <c r="A20" t="s">
        <v>6</v>
      </c>
      <c r="B20">
        <v>2010</v>
      </c>
      <c r="C20">
        <f>'[1]PREMIER LEAGUE BIG SIX FINAL 2'!G524+'[1]PREMIER LEAGUE BIG SIX FINAL 2'!G525+'[1]PREMIER LEAGUE BIG SIX FINAL 2'!G543</f>
        <v>8100000</v>
      </c>
      <c r="D20">
        <f>'[1]PREMIER LEAGUE BIG SIX FINAL 2'!G512+'[1]PREMIER LEAGUE BIG SIX FINAL 2'!G513+'[1]PREMIER LEAGUE BIG SIX FINAL 2'!G537</f>
        <v>23000000</v>
      </c>
      <c r="E20">
        <f t="shared" si="0"/>
        <v>-14900000</v>
      </c>
      <c r="F20">
        <v>0</v>
      </c>
      <c r="G20" t="s">
        <v>13</v>
      </c>
    </row>
    <row r="21" spans="1:7" x14ac:dyDescent="0.2">
      <c r="A21" t="s">
        <v>6</v>
      </c>
      <c r="B21">
        <v>2011</v>
      </c>
      <c r="C21">
        <f>'[1]PREMIER LEAGUE BIG SIX FINAL 2'!G578+'[1]PREMIER LEAGUE BIG SIX FINAL 2'!G579+'[1]PREMIER LEAGUE BIG SIX FINAL 2'!G580+'[1]PREMIER LEAGUE BIG SIX FINAL 2'!G581+'[1]PREMIER LEAGUE BIG SIX FINAL 2'!G582+'[1]PREMIER LEAGUE BIG SIX FINAL 2'!G583+'[1]PREMIER LEAGUE BIG SIX FINAL 2'!G584+'[1]PREMIER LEAGUE BIG SIX FINAL 2'!G585+'[1]PREMIER LEAGUE BIG SIX FINAL 2'!G586+'[1]PREMIER LEAGUE BIG SIX FINAL 2'!G601</f>
        <v>78290000</v>
      </c>
      <c r="D21">
        <f>'[1]PREMIER LEAGUE BIG SIX FINAL 2'!G552+'[1]PREMIER LEAGUE BIG SIX FINAL 2'!G553+'[1]PREMIER LEAGUE BIG SIX FINAL 2'!G554+'[1]PREMIER LEAGUE BIG SIX FINAL 2'!G555+'[1]PREMIER LEAGUE BIG SIX FINAL 2'!G556+'[1]PREMIER LEAGUE BIG SIX FINAL 2'!G557+'[1]PREMIER LEAGUE BIG SIX FINAL 2'!G558+'[1]PREMIER LEAGUE BIG SIX FINAL 2'!G559+'[1]PREMIER LEAGUE BIG SIX FINAL 2'!G594</f>
        <v>65480000</v>
      </c>
      <c r="E21">
        <f t="shared" si="0"/>
        <v>12810000</v>
      </c>
      <c r="F21">
        <v>0</v>
      </c>
      <c r="G21" t="s">
        <v>13</v>
      </c>
    </row>
    <row r="22" spans="1:7" x14ac:dyDescent="0.2">
      <c r="A22" t="s">
        <v>6</v>
      </c>
      <c r="B22">
        <v>2012</v>
      </c>
      <c r="C22">
        <f>'[1]PREMIER LEAGUE BIG SIX FINAL 2'!G625+'[1]PREMIER LEAGUE BIG SIX FINAL 2'!G626+'[1]PREMIER LEAGUE BIG SIX FINAL 2'!G627+'[1]PREMIER LEAGUE BIG SIX FINAL 2'!G628+'[1]PREMIER LEAGUE BIG SIX FINAL 2'!G629+'[1]PREMIER LEAGUE BIG SIX FINAL 2'!G643</f>
        <v>65850000</v>
      </c>
      <c r="D22">
        <f>'[1]PREMIER LEAGUE BIG SIX FINAL 2'!G611+'[1]PREMIER LEAGUE BIG SIX FINAL 2'!G612+'[1]PREMIER LEAGUE BIG SIX FINAL 2'!G613+'[1]PREMIER LEAGUE BIG SIX FINAL 2'!G639</f>
        <v>56000000</v>
      </c>
      <c r="E22">
        <f t="shared" si="0"/>
        <v>9850000</v>
      </c>
      <c r="F22">
        <v>0</v>
      </c>
      <c r="G22" t="s">
        <v>13</v>
      </c>
    </row>
    <row r="23" spans="1:7" x14ac:dyDescent="0.2">
      <c r="A23" t="s">
        <v>6</v>
      </c>
      <c r="B23">
        <v>2013</v>
      </c>
      <c r="C23">
        <f>'[1]PREMIER LEAGUE BIG SIX FINAL 2'!G667+'[1]PREMIER LEAGUE BIG SIX FINAL 2'!G668+'[1]PREMIER LEAGUE BIG SIX FINAL 2'!G669+'[1]PREMIER LEAGUE BIG SIX FINAL 2'!G670+'[1]PREMIER LEAGUE BIG SIX FINAL 2'!G687+'[1]PREMIER LEAGUE BIG SIX FINAL 2'!G688</f>
        <v>12150000</v>
      </c>
      <c r="D23">
        <f>'[1]PREMIER LEAGUE BIG SIX FINAL 2'!G648+'[1]PREMIER LEAGUE BIG SIX FINAL 2'!G649+'[1]PREMIER LEAGUE BIG SIX FINAL 2'!G650+'[1]PREMIER LEAGUE BIG SIX FINAL 2'!G685</f>
        <v>49250000</v>
      </c>
      <c r="E23">
        <f t="shared" si="0"/>
        <v>-37100000</v>
      </c>
      <c r="F23">
        <v>0</v>
      </c>
      <c r="G23" t="s">
        <v>13</v>
      </c>
    </row>
    <row r="24" spans="1:7" x14ac:dyDescent="0.2">
      <c r="A24" t="s">
        <v>6</v>
      </c>
      <c r="B24">
        <v>2014</v>
      </c>
      <c r="C24">
        <f>'[1]PREMIER LEAGUE BIG SIX FINAL 2'!G706+'[1]PREMIER LEAGUE BIG SIX FINAL 2'!G707+'[1]PREMIER LEAGUE BIG SIX FINAL 2'!G708+'[1]PREMIER LEAGUE BIG SIX FINAL 2'!G709+'[1]PREMIER LEAGUE BIG SIX FINAL 2'!G724+'[1]PREMIER LEAGUE BIG SIX FINAL 2'!G725+'[1]PREMIER LEAGUE BIG SIX FINAL 2'!G726</f>
        <v>27800000</v>
      </c>
      <c r="D24">
        <f>'[1]PREMIER LEAGUE BIG SIX FINAL 2'!G692+'[1]PREMIER LEAGUE BIG SIX FINAL 2'!G693+'[1]PREMIER LEAGUE BIG SIX FINAL 2'!G694+'[1]PREMIER LEAGUE BIG SIX FINAL 2'!G695+'[1]PREMIER LEAGUE BIG SIX FINAL 2'!G696+'[1]PREMIER LEAGUE BIG SIX FINAL 2'!G720+'[1]PREMIER LEAGUE BIG SIX FINAL 2'!G721</f>
        <v>118980000</v>
      </c>
      <c r="E24">
        <f t="shared" si="0"/>
        <v>-91180000</v>
      </c>
      <c r="F24">
        <v>1</v>
      </c>
      <c r="G24" t="s">
        <v>13</v>
      </c>
    </row>
    <row r="25" spans="1:7" x14ac:dyDescent="0.2">
      <c r="A25" t="s">
        <v>6</v>
      </c>
      <c r="B25">
        <v>2015</v>
      </c>
      <c r="C25">
        <v>2500000</v>
      </c>
      <c r="D25">
        <f>'[1]PREMIER LEAGUE BIG SIX FINAL 2'!G732+'[1]PREMIER LEAGUE BIG SIX FINAL 2'!G753</f>
        <v>26500000</v>
      </c>
      <c r="E25">
        <f t="shared" si="0"/>
        <v>-24000000</v>
      </c>
      <c r="F25">
        <v>2</v>
      </c>
      <c r="G25" t="s">
        <v>13</v>
      </c>
    </row>
    <row r="26" spans="1:7" x14ac:dyDescent="0.2">
      <c r="A26" t="s">
        <v>6</v>
      </c>
      <c r="B26">
        <v>2016</v>
      </c>
      <c r="C26">
        <f>'[1]PREMIER LEAGUE BIG SIX FINAL 2'!G769+'[1]PREMIER LEAGUE BIG SIX FINAL 2'!G770+'[1]PREMIER LEAGUE BIG SIX FINAL 2'!G771</f>
        <v>10350000</v>
      </c>
      <c r="D26">
        <f>'[1]PREMIER LEAGUE BIG SIX FINAL 2'!G759+'[1]PREMIER LEAGUE BIG SIX FINAL 2'!G760+'[1]PREMIER LEAGUE BIG SIX FINAL 2'!G761+'[1]PREMIER LEAGUE BIG SIX FINAL 2'!G762+'[1]PREMIER LEAGUE BIG SIX FINAL 2'!G763</f>
        <v>113000000</v>
      </c>
      <c r="E26">
        <f t="shared" si="0"/>
        <v>-102650000</v>
      </c>
      <c r="F26">
        <v>1</v>
      </c>
      <c r="G26" t="s">
        <v>13</v>
      </c>
    </row>
    <row r="27" spans="1:7" x14ac:dyDescent="0.2">
      <c r="A27" t="s">
        <v>6</v>
      </c>
      <c r="B27">
        <v>2017</v>
      </c>
      <c r="C27">
        <f>'[1]PREMIER LEAGUE BIG SIX FINAL 2'!G789+'[1]PREMIER LEAGUE BIG SIX FINAL 2'!G790+'[1]PREMIER LEAGUE BIG SIX FINAL 2'!G791+'[1]PREMIER LEAGUE BIG SIX FINAL 2'!G792+'[1]PREMIER LEAGUE BIG SIX FINAL 2'!G801+'[1]PREMIER LEAGUE BIG SIX FINAL 2'!G802+'[1]PREMIER LEAGUE BIG SIX FINAL 2'!G803+'[1]PREMIER LEAGUE BIG SIX FINAL 2'!G804</f>
        <v>162000000</v>
      </c>
      <c r="D27">
        <f>'[1]PREMIER LEAGUE BIG SIX FINAL 2'!G782+'[1]PREMIER LEAGUE BIG SIX FINAL 2'!G798+'[1]PREMIER LEAGUE BIG SIX FINAL 2'!G799+'[1]PREMIER LEAGUE BIG SIX FINAL 2'!G800</f>
        <v>152850000</v>
      </c>
      <c r="E27">
        <f t="shared" si="0"/>
        <v>9150000</v>
      </c>
      <c r="F27">
        <v>1</v>
      </c>
      <c r="G27" t="s">
        <v>13</v>
      </c>
    </row>
    <row r="28" spans="1:7" x14ac:dyDescent="0.2">
      <c r="A28" t="s">
        <v>6</v>
      </c>
      <c r="B28">
        <v>2018</v>
      </c>
      <c r="C28">
        <f>'[1]PREMIER LEAGUE BIG SIX FINAL 2'!G823+'[1]PREMIER LEAGUE BIG SIX FINAL 2'!G824+'[1]PREMIER LEAGUE BIG SIX FINAL 2'!G825+'[1]PREMIER LEAGUE BIG SIX FINAL 2'!G826</f>
        <v>9100000</v>
      </c>
      <c r="D28">
        <f>'[1]PREMIER LEAGUE BIG SIX FINAL 2'!G808+'[1]PREMIER LEAGUE BIG SIX FINAL 2'!G809+'[1]PREMIER LEAGUE BIG SIX FINAL 2'!G810+'[1]PREMIER LEAGUE BIG SIX FINAL 2'!G811+'[1]PREMIER LEAGUE BIG SIX FINAL 2'!G834</f>
        <v>80150000</v>
      </c>
      <c r="E28">
        <f t="shared" si="0"/>
        <v>-71050000</v>
      </c>
      <c r="F28">
        <v>1</v>
      </c>
      <c r="G28" t="s">
        <v>13</v>
      </c>
    </row>
    <row r="29" spans="1:7" x14ac:dyDescent="0.2">
      <c r="A29" t="s">
        <v>6</v>
      </c>
      <c r="B29">
        <v>2019</v>
      </c>
      <c r="C29">
        <f>'[1]PREMIER LEAGUE BIG SIX FINAL 2'!G849+'[1]PREMIER LEAGUE BIG SIX FINAL 2'!G850+'[1]PREMIER LEAGUE BIG SIX FINAL 2'!G851+'[1]PREMIER LEAGUE BIG SIX FINAL 2'!G852+'[1]PREMIER LEAGUE BIG SIX FINAL 2'!G853+'[1]PREMIER LEAGUE BIG SIX FINAL 2'!G854+'[1]PREMIER LEAGUE BIG SIX FINAL 2'!G855+'[1]PREMIER LEAGUE BIG SIX FINAL 2'!G856</f>
        <v>53650000</v>
      </c>
      <c r="D29">
        <f>'[1]PREMIER LEAGUE BIG SIX FINAL 2'!G837+'[1]PREMIER LEAGUE BIG SIX FINAL 2'!G838+'[1]PREMIER LEAGUE BIG SIX FINAL 2'!G839+'[1]PREMIER LEAGUE BIG SIX FINAL 2'!G840+'[1]PREMIER LEAGUE BIG SIX FINAL 2'!G841+'[1]PREMIER LEAGUE BIG SIX FINAL 2'!G866</f>
        <v>160800000</v>
      </c>
      <c r="E29">
        <f t="shared" si="0"/>
        <v>-107150000</v>
      </c>
      <c r="F29">
        <v>0</v>
      </c>
      <c r="G29" t="s">
        <v>13</v>
      </c>
    </row>
    <row r="30" spans="1:7" x14ac:dyDescent="0.2">
      <c r="A30" t="s">
        <v>6</v>
      </c>
      <c r="B30">
        <v>2020</v>
      </c>
      <c r="C30">
        <f>'[1]PREMIER LEAGUE BIG SIX FINAL 2'!G885+'[1]PREMIER LEAGUE BIG SIX FINAL 2'!G886+'[1]PREMIER LEAGUE BIG SIX FINAL 2'!G887</f>
        <v>19150000</v>
      </c>
      <c r="D30">
        <f>'[1]PREMIER LEAGUE BIG SIX FINAL 2'!G872+'[1]PREMIER LEAGUE BIG SIX FINAL 2'!G873+'[1]PREMIER LEAGUE BIG SIX FINAL 2'!G874+'[1]PREMIER LEAGUE BIG SIX FINAL 2'!G875+'[1]PREMIER LEAGUE BIG SIX FINAL 2'!G893</f>
        <v>86000000</v>
      </c>
      <c r="E30">
        <f t="shared" si="0"/>
        <v>-66850000</v>
      </c>
      <c r="F30">
        <v>1</v>
      </c>
      <c r="G30" t="s">
        <v>13</v>
      </c>
    </row>
    <row r="31" spans="1:7" x14ac:dyDescent="0.2">
      <c r="A31" t="s">
        <v>6</v>
      </c>
      <c r="B31">
        <v>2021</v>
      </c>
      <c r="C31">
        <f>'[1]PREMIER LEAGUE BIG SIX FINAL 2'!G914+'[1]PREMIER LEAGUE BIG SIX FINAL 2'!G915+'[1]PREMIER LEAGUE BIG SIX FINAL 2'!G929</f>
        <v>31400000</v>
      </c>
      <c r="D31">
        <f>'[1]PREMIER LEAGUE BIG SIX FINAL 2'!G904+'[1]PREMIER LEAGUE BIG SIX FINAL 2'!G905+'[1]PREMIER LEAGUE BIG SIX FINAL 2'!G906+'[1]PREMIER LEAGUE BIG SIX FINAL 2'!G907+'[1]PREMIER LEAGUE BIG SIX FINAL 2'!G908+'[1]PREMIER LEAGUE BIG SIX FINAL 2'!G909+'[1]PREMIER LEAGUE BIG SIX FINAL 2'!G927</f>
        <v>167420000</v>
      </c>
      <c r="E31">
        <f t="shared" si="0"/>
        <v>-136020000</v>
      </c>
      <c r="F31">
        <v>1</v>
      </c>
      <c r="G31" t="s">
        <v>13</v>
      </c>
    </row>
    <row r="32" spans="1:7" x14ac:dyDescent="0.2">
      <c r="A32" t="s">
        <v>6</v>
      </c>
      <c r="B32">
        <v>2022</v>
      </c>
      <c r="C32">
        <f>'[1]PREMIER LEAGUE BIG SIX FINAL 2'!G936+'[1]PREMIER LEAGUE BIG SIX FINAL 2'!G937+'[1]PREMIER LEAGUE BIG SIX FINAL 2'!G938+'[1]PREMIER LEAGUE BIG SIX FINAL 2'!G939</f>
        <v>23800000</v>
      </c>
      <c r="D32">
        <f>'[1]PREMIER LEAGUE BIG SIX FINAL 2'!G948+'[1]PREMIER LEAGUE BIG SIX FINAL 2'!G949+'[1]PREMIER LEAGUE BIG SIX FINAL 2'!G950+'[1]PREMIER LEAGUE BIG SIX FINAL 2'!G951+'[1]PREMIER LEAGUE BIG SIX FINAL 2'!G952</f>
        <v>132060000</v>
      </c>
      <c r="E32">
        <f t="shared" si="0"/>
        <v>-108260000</v>
      </c>
      <c r="F32">
        <v>0</v>
      </c>
      <c r="G32" t="s">
        <v>13</v>
      </c>
    </row>
    <row r="33" spans="1:7" x14ac:dyDescent="0.2">
      <c r="A33" t="s">
        <v>7</v>
      </c>
      <c r="B33">
        <v>1992</v>
      </c>
      <c r="C33">
        <f>'[1]PREMIER LEAGUE BIG SIX FINAL 2'!G968+'[1]PREMIER LEAGUE BIG SIX FINAL 2'!G969+'[1]PREMIER LEAGUE BIG SIX FINAL 2'!G970+'[1]PREMIER LEAGUE BIG SIX FINAL 2'!G971+'[1]PREMIER LEAGUE BIG SIX FINAL 2'!G978+'[1]PREMIER LEAGUE BIG SIX FINAL 2'!G979+'[1]PREMIER LEAGUE BIG SIX FINAL 2'!G980+'[1]PREMIER LEAGUE BIG SIX FINAL 2'!G981</f>
        <v>5980000</v>
      </c>
      <c r="D33">
        <f>'[1]PREMIER LEAGUE BIG SIX FINAL 2'!G955+'[1]PREMIER LEAGUE BIG SIX FINAL 2'!G956+'[1]PREMIER LEAGUE BIG SIX FINAL 2'!G957+'[1]PREMIER LEAGUE BIG SIX FINAL 2'!G958+'[1]PREMIER LEAGUE BIG SIX FINAL 2'!G959+'[1]PREMIER LEAGUE BIG SIX FINAL 2'!G974+'[1]PREMIER LEAGUE BIG SIX FINAL 2'!G975</f>
        <v>2925000</v>
      </c>
      <c r="E33">
        <f t="shared" ref="E33:E64" si="1">C33-D33</f>
        <v>3055000</v>
      </c>
      <c r="F33">
        <v>0</v>
      </c>
      <c r="G33" t="s">
        <v>14</v>
      </c>
    </row>
    <row r="34" spans="1:7" x14ac:dyDescent="0.2">
      <c r="A34" t="s">
        <v>7</v>
      </c>
      <c r="B34">
        <v>1993</v>
      </c>
      <c r="C34">
        <f>'[1]PREMIER LEAGUE BIG SIX FINAL 2'!G996+'[1]PREMIER LEAGUE BIG SIX FINAL 2'!G997+'[1]PREMIER LEAGUE BIG SIX FINAL 2'!G998+'[1]PREMIER LEAGUE BIG SIX FINAL 2'!G999+'[1]PREMIER LEAGUE BIG SIX FINAL 2'!G1006+'[1]PREMIER LEAGUE BIG SIX FINAL 2'!G1007</f>
        <v>4847000</v>
      </c>
      <c r="D34">
        <f>'[1]PREMIER LEAGUE BIG SIX FINAL 2'!G986+'[1]PREMIER LEAGUE BIG SIX FINAL 2'!G987+'[1]PREMIER LEAGUE BIG SIX FINAL 2'!G988</f>
        <v>3840000</v>
      </c>
      <c r="E34">
        <f t="shared" si="1"/>
        <v>1007000</v>
      </c>
      <c r="F34">
        <v>0</v>
      </c>
      <c r="G34" t="s">
        <v>14</v>
      </c>
    </row>
    <row r="35" spans="1:7" x14ac:dyDescent="0.2">
      <c r="A35" t="s">
        <v>7</v>
      </c>
      <c r="B35">
        <v>1994</v>
      </c>
      <c r="C35">
        <v>1750000</v>
      </c>
      <c r="D35">
        <f>'[1]PREMIER LEAGUE BIG SIX FINAL 2'!G1008+'[1]PREMIER LEAGUE BIG SIX FINAL 2'!G1009+'[1]PREMIER LEAGUE BIG SIX FINAL 2'!G1010</f>
        <v>6130000</v>
      </c>
      <c r="E35">
        <f t="shared" si="1"/>
        <v>-4380000</v>
      </c>
      <c r="F35">
        <v>0</v>
      </c>
      <c r="G35" t="s">
        <v>14</v>
      </c>
    </row>
    <row r="36" spans="1:7" x14ac:dyDescent="0.2">
      <c r="A36" t="s">
        <v>7</v>
      </c>
      <c r="B36">
        <v>1995</v>
      </c>
      <c r="C36">
        <f>'[1]PREMIER LEAGUE BIG SIX FINAL 2'!G1033+'[1]PREMIER LEAGUE BIG SIX FINAL 2'!G1034+'[1]PREMIER LEAGUE BIG SIX FINAL 2'!G1043</f>
        <v>1840000</v>
      </c>
      <c r="D36">
        <v>1900000</v>
      </c>
      <c r="E36">
        <f t="shared" si="1"/>
        <v>-60000</v>
      </c>
      <c r="F36">
        <v>0</v>
      </c>
      <c r="G36" t="s">
        <v>14</v>
      </c>
    </row>
    <row r="37" spans="1:7" x14ac:dyDescent="0.2">
      <c r="A37" t="s">
        <v>7</v>
      </c>
      <c r="B37">
        <v>1996</v>
      </c>
      <c r="C37">
        <f>'[1]PREMIER LEAGUE BIG SIX FINAL 2'!G1055+'[1]PREMIER LEAGUE BIG SIX FINAL 2'!G1056+'[1]PREMIER LEAGUE BIG SIX FINAL 2'!G1057+'[1]PREMIER LEAGUE BIG SIX FINAL 2'!G1070</f>
        <v>4590000</v>
      </c>
      <c r="D37">
        <f>'[1]PREMIER LEAGUE BIG SIX FINAL 2'!G1047+'[1]PREMIER LEAGUE BIG SIX FINAL 2'!G1048+'[1]PREMIER LEAGUE BIG SIX FINAL 2'!G1063+'[1]PREMIER LEAGUE BIG SIX FINAL 2'!G1064</f>
        <v>15565000</v>
      </c>
      <c r="E37">
        <f t="shared" si="1"/>
        <v>-10975000</v>
      </c>
      <c r="F37">
        <v>0</v>
      </c>
      <c r="G37" t="s">
        <v>14</v>
      </c>
    </row>
    <row r="38" spans="1:7" x14ac:dyDescent="0.2">
      <c r="A38" t="s">
        <v>7</v>
      </c>
      <c r="B38">
        <v>1997</v>
      </c>
      <c r="C38">
        <f>'[1]PREMIER LEAGUE BIG SIX FINAL 2'!G1087+'[1]PREMIER LEAGUE BIG SIX FINAL 2'!G1097</f>
        <v>2550000</v>
      </c>
      <c r="D38">
        <f>'[1]PREMIER LEAGUE BIG SIX FINAL 2'!G1078+'[1]PREMIER LEAGUE BIG SIX FINAL 2'!G1079+'[1]PREMIER LEAGUE BIG SIX FINAL 2'!G1080+'[1]PREMIER LEAGUE BIG SIX FINAL 2'!G1094</f>
        <v>17800000</v>
      </c>
      <c r="E38">
        <f t="shared" si="1"/>
        <v>-15250000</v>
      </c>
      <c r="F38">
        <v>1</v>
      </c>
      <c r="G38" t="s">
        <v>14</v>
      </c>
    </row>
    <row r="39" spans="1:7" x14ac:dyDescent="0.2">
      <c r="A39" t="s">
        <v>7</v>
      </c>
      <c r="B39">
        <v>1998</v>
      </c>
      <c r="C39">
        <f>'[1]PREMIER LEAGUE BIG SIX FINAL 2'!G1110+'[1]PREMIER LEAGUE BIG SIX FINAL 2'!G1111+'[1]PREMIER LEAGUE BIG SIX FINAL 2'!G1112+'[1]PREMIER LEAGUE BIG SIX FINAL 2'!G1125</f>
        <v>5850000</v>
      </c>
      <c r="D39">
        <f>'[1]PREMIER LEAGUE BIG SIX FINAL 2'!G1101+'[1]PREMIER LEAGUE BIG SIX FINAL 2'!G1102+'[1]PREMIER LEAGUE BIG SIX FINAL 2'!G1103+'[1]PREMIER LEAGUE BIG SIX FINAL 2'!G1119</f>
        <v>19300000</v>
      </c>
      <c r="E39">
        <f t="shared" si="1"/>
        <v>-13450000</v>
      </c>
      <c r="F39">
        <v>2</v>
      </c>
      <c r="G39" t="s">
        <v>14</v>
      </c>
    </row>
    <row r="40" spans="1:7" x14ac:dyDescent="0.2">
      <c r="A40" t="s">
        <v>7</v>
      </c>
      <c r="B40">
        <v>1999</v>
      </c>
      <c r="C40">
        <f>'[1]PREMIER LEAGUE BIG SIX FINAL 2'!G1144+'[1]PREMIER LEAGUE BIG SIX FINAL 2'!G1158+'[1]PREMIER LEAGUE BIG SIX FINAL 2'!G1159</f>
        <v>7875000</v>
      </c>
      <c r="D40">
        <f>'[1]PREMIER LEAGUE BIG SIX FINAL 2'!G1131+'[1]PREMIER LEAGUE BIG SIX FINAL 2'!G1132+'[1]PREMIER LEAGUE BIG SIX FINAL 2'!G1133+'[1]PREMIER LEAGUE BIG SIX FINAL 2'!G1134+'[1]PREMIER LEAGUE BIG SIX FINAL 2'!G1151</f>
        <v>26360000</v>
      </c>
      <c r="E40">
        <f t="shared" si="1"/>
        <v>-18485000</v>
      </c>
      <c r="F40">
        <v>1</v>
      </c>
      <c r="G40" t="s">
        <v>14</v>
      </c>
    </row>
    <row r="41" spans="1:7" x14ac:dyDescent="0.2">
      <c r="A41" t="s">
        <v>7</v>
      </c>
      <c r="B41">
        <v>2000</v>
      </c>
      <c r="C41">
        <f>'[1]PREMIER LEAGUE BIG SIX FINAL 2'!G1183+'[1]PREMIER LEAGUE BIG SIX FINAL 2'!G1184+'[1]PREMIER LEAGUE BIG SIX FINAL 2'!G1185+'[1]PREMIER LEAGUE BIG SIX FINAL 2'!G1186+'[1]PREMIER LEAGUE BIG SIX FINAL 2'!G1208</f>
        <v>37724000</v>
      </c>
      <c r="D41">
        <f>'[1]PREMIER LEAGUE BIG SIX FINAL 2'!G1168+'[1]PREMIER LEAGUE BIG SIX FINAL 2'!G1169+'[1]PREMIER LEAGUE BIG SIX FINAL 2'!G1170+'[1]PREMIER LEAGUE BIG SIX FINAL 2'!G1171+'[1]PREMIER LEAGUE BIG SIX FINAL 2'!G1172+'[1]PREMIER LEAGUE BIG SIX FINAL 2'!G1196</f>
        <v>52390000</v>
      </c>
      <c r="E41">
        <f t="shared" si="1"/>
        <v>-14666000</v>
      </c>
      <c r="F41">
        <v>1</v>
      </c>
      <c r="G41" t="s">
        <v>14</v>
      </c>
    </row>
    <row r="42" spans="1:7" x14ac:dyDescent="0.2">
      <c r="A42" t="s">
        <v>7</v>
      </c>
      <c r="B42">
        <v>2001</v>
      </c>
      <c r="C42">
        <f>'[1]PREMIER LEAGUE BIG SIX FINAL 2'!G1211+'[1]PREMIER LEAGUE BIG SIX FINAL 2'!G1212+'[1]PREMIER LEAGUE BIG SIX FINAL 2'!G1213+'[1]PREMIER LEAGUE BIG SIX FINAL 2'!G1214</f>
        <v>49700000</v>
      </c>
      <c r="D42">
        <f>'[1]PREMIER LEAGUE BIG SIX FINAL 2'!G1218+'[1]PREMIER LEAGUE BIG SIX FINAL 2'!G1219+'[1]PREMIER LEAGUE BIG SIX FINAL 2'!G1220+'[1]PREMIER LEAGUE BIG SIX FINAL 2'!G1221+'[1]PREMIER LEAGUE BIG SIX FINAL 2'!G1222</f>
        <v>14320000</v>
      </c>
      <c r="E42">
        <f t="shared" si="1"/>
        <v>35380000</v>
      </c>
      <c r="F42">
        <v>1</v>
      </c>
      <c r="G42" t="s">
        <v>14</v>
      </c>
    </row>
    <row r="43" spans="1:7" x14ac:dyDescent="0.2">
      <c r="A43" t="s">
        <v>7</v>
      </c>
      <c r="B43">
        <v>2002</v>
      </c>
      <c r="C43">
        <f>'[1]PREMIER LEAGUE BIG SIX FINAL 2'!G1241+'[1]PREMIER LEAGUE BIG SIX FINAL 2'!G1251</f>
        <v>2100000</v>
      </c>
      <c r="D43">
        <v>0</v>
      </c>
      <c r="E43">
        <f t="shared" si="1"/>
        <v>2100000</v>
      </c>
      <c r="F43">
        <v>0</v>
      </c>
      <c r="G43" t="s">
        <v>14</v>
      </c>
    </row>
    <row r="44" spans="1:7" x14ac:dyDescent="0.2">
      <c r="A44" t="s">
        <v>7</v>
      </c>
      <c r="B44">
        <v>2003</v>
      </c>
      <c r="C44">
        <f>'[1]PREMIER LEAGUE BIG SIX FINAL 2'!G1278+'[1]PREMIER LEAGUE BIG SIX FINAL 2'!G1279</f>
        <v>950000</v>
      </c>
      <c r="D44">
        <f>'[1]PREMIER LEAGUE BIG SIX FINAL 2'!G1256+'[1]PREMIER LEAGUE BIG SIX FINAL 2'!G1257+'[1]PREMIER LEAGUE BIG SIX FINAL 2'!G1258+'[1]PREMIER LEAGUE BIG SIX FINAL 2'!G1259+'[1]PREMIER LEAGUE BIG SIX FINAL 2'!G1260+'[1]PREMIER LEAGUE BIG SIX FINAL 2'!G1261+'[1]PREMIER LEAGUE BIG SIX FINAL 2'!G1262+'[1]PREMIER LEAGUE BIG SIX FINAL 2'!G1263+'[1]PREMIER LEAGUE BIG SIX FINAL 2'!G1264+'[1]PREMIER LEAGUE BIG SIX FINAL 2'!G1265+'[1]PREMIER LEAGUE BIG SIX FINAL 2'!G1296</f>
        <v>170000000</v>
      </c>
      <c r="E44">
        <f t="shared" si="1"/>
        <v>-169050000</v>
      </c>
      <c r="F44">
        <v>0</v>
      </c>
      <c r="G44" t="s">
        <v>14</v>
      </c>
    </row>
    <row r="45" spans="1:7" x14ac:dyDescent="0.2">
      <c r="A45" t="s">
        <v>7</v>
      </c>
      <c r="B45">
        <v>2004</v>
      </c>
      <c r="C45">
        <v>3300000</v>
      </c>
      <c r="D45">
        <f>'[1]PREMIER LEAGUE BIG SIX FINAL 2'!G1302+'[1]PREMIER LEAGUE BIG SIX FINAL 2'!G1303+'[1]PREMIER LEAGUE BIG SIX FINAL 2'!G1304+'[1]PREMIER LEAGUE BIG SIX FINAL 2'!G1305+'[1]PREMIER LEAGUE BIG SIX FINAL 2'!G1306+'[1]PREMIER LEAGUE BIG SIX FINAL 2'!G1307+'[1]PREMIER LEAGUE BIG SIX FINAL 2'!G1308+'[1]PREMIER LEAGUE BIG SIX FINAL 2'!G1309+'[1]PREMIER LEAGUE BIG SIX FINAL 2'!G1310+'[1]PREMIER LEAGUE BIG SIX FINAL 2'!G1341</f>
        <v>166400000</v>
      </c>
      <c r="E45">
        <f t="shared" si="1"/>
        <v>-163100000</v>
      </c>
      <c r="F45">
        <v>0</v>
      </c>
      <c r="G45" t="s">
        <v>14</v>
      </c>
    </row>
    <row r="46" spans="1:7" x14ac:dyDescent="0.2">
      <c r="A46" t="s">
        <v>7</v>
      </c>
      <c r="B46">
        <v>2005</v>
      </c>
      <c r="C46">
        <f>'[1]PREMIER LEAGUE BIG SIX FINAL 2'!G1358+'[1]PREMIER LEAGUE BIG SIX FINAL 2'!G1359+'[1]PREMIER LEAGUE BIG SIX FINAL 2'!G1360+'[1]PREMIER LEAGUE BIG SIX FINAL 2'!G1361+'[1]PREMIER LEAGUE BIG SIX FINAL 2'!G1375</f>
        <v>34600000</v>
      </c>
      <c r="D46">
        <f>'[1]PREMIER LEAGUE BIG SIX FINAL 2'!G1348+'[1]PREMIER LEAGUE BIG SIX FINAL 2'!G1349+'[1]PREMIER LEAGUE BIG SIX FINAL 2'!G1350+'[1]PREMIER LEAGUE BIG SIX FINAL 2'!G1351+'[1]PREMIER LEAGUE BIG SIX FINAL 2'!G1370+'[1]PREMIER LEAGUE BIG SIX FINAL 2'!G1371</f>
        <v>91500000</v>
      </c>
      <c r="E46">
        <f t="shared" si="1"/>
        <v>-56900000</v>
      </c>
      <c r="F46">
        <v>2</v>
      </c>
      <c r="G46" t="s">
        <v>14</v>
      </c>
    </row>
    <row r="47" spans="1:7" x14ac:dyDescent="0.2">
      <c r="A47" t="s">
        <v>7</v>
      </c>
      <c r="B47">
        <v>2006</v>
      </c>
      <c r="C47">
        <f>'[1]PREMIER LEAGUE BIG SIX FINAL 2'!G1397+'[1]PREMIER LEAGUE BIG SIX FINAL 2'!G1398+'[1]PREMIER LEAGUE BIG SIX FINAL 2'!G1399+'[1]PREMIER LEAGUE BIG SIX FINAL 2'!G1400+'[1]PREMIER LEAGUE BIG SIX FINAL 2'!G1401+'[1]PREMIER LEAGUE BIG SIX FINAL 2'!G1402+'[1]PREMIER LEAGUE BIG SIX FINAL 2'!G1403</f>
        <v>52600000</v>
      </c>
      <c r="D47">
        <f>'[1]PREMIER LEAGUE BIG SIX FINAL 2'!G1381+'[1]PREMIER LEAGUE BIG SIX FINAL 2'!G1382+'[1]PREMIER LEAGUE BIG SIX FINAL 2'!G1383+'[1]PREMIER LEAGUE BIG SIX FINAL 2'!G1384+'[1]PREMIER LEAGUE BIG SIX FINAL 2'!G1385+'[1]PREMIER LEAGUE BIG SIX FINAL 2'!G1386</f>
        <v>88980000</v>
      </c>
      <c r="E47">
        <f t="shared" si="1"/>
        <v>-36380000</v>
      </c>
      <c r="F47">
        <v>2</v>
      </c>
      <c r="G47" t="s">
        <v>14</v>
      </c>
    </row>
    <row r="48" spans="1:7" x14ac:dyDescent="0.2">
      <c r="A48" t="s">
        <v>7</v>
      </c>
      <c r="B48">
        <v>2007</v>
      </c>
      <c r="C48">
        <f>'[1]PREMIER LEAGUE BIG SIX FINAL 2'!G1428+'[1]PREMIER LEAGUE BIG SIX FINAL 2'!G1429+'[1]PREMIER LEAGUE BIG SIX FINAL 2'!G1430+'[1]PREMIER LEAGUE BIG SIX FINAL 2'!G1431</f>
        <v>43650000</v>
      </c>
      <c r="D48">
        <f>'[1]PREMIER LEAGUE BIG SIX FINAL 2'!G1416+'[1]PREMIER LEAGUE BIG SIX FINAL 2'!G1417+'[1]PREMIER LEAGUE BIG SIX FINAL 2'!G1439+'[1]PREMIER LEAGUE BIG SIX FINAL 2'!G1440+'[1]PREMIER LEAGUE BIG SIX FINAL 2'!G1441</f>
        <v>59000000</v>
      </c>
      <c r="E48">
        <f t="shared" si="1"/>
        <v>-15350000</v>
      </c>
      <c r="F48">
        <v>2</v>
      </c>
      <c r="G48" t="s">
        <v>14</v>
      </c>
    </row>
    <row r="49" spans="1:7" x14ac:dyDescent="0.2">
      <c r="A49" t="s">
        <v>7</v>
      </c>
      <c r="B49">
        <v>2008</v>
      </c>
      <c r="C49">
        <f>'[1]PREMIER LEAGUE BIG SIX FINAL 2'!G1464+'[1]PREMIER LEAGUE BIG SIX FINAL 2'!G1465+'[1]PREMIER LEAGUE BIG SIX FINAL 2'!G1466+'[1]PREMIER LEAGUE BIG SIX FINAL 2'!G1467+'[1]PREMIER LEAGUE BIG SIX FINAL 2'!G1468+'[1]PREMIER LEAGUE BIG SIX FINAL 2'!G1469+'[1]PREMIER LEAGUE BIG SIX FINAL 2'!G1479</f>
        <v>44550000</v>
      </c>
      <c r="D49">
        <f>'[1]PREMIER LEAGUE BIG SIX FINAL 2'!G1452+'[1]PREMIER LEAGUE BIG SIX FINAL 2'!G1453</f>
        <v>30500000</v>
      </c>
      <c r="E49">
        <f t="shared" si="1"/>
        <v>14050000</v>
      </c>
      <c r="F49">
        <v>0</v>
      </c>
      <c r="G49" t="s">
        <v>14</v>
      </c>
    </row>
    <row r="50" spans="1:7" x14ac:dyDescent="0.2">
      <c r="A50" t="s">
        <v>7</v>
      </c>
      <c r="B50">
        <v>2009</v>
      </c>
      <c r="C50">
        <f>'[1]PREMIER LEAGUE BIG SIX FINAL 2'!G1498+'[1]PREMIER LEAGUE BIG SIX FINAL 2'!G1499+'[1]PREMIER LEAGUE BIG SIX FINAL 2'!G1500</f>
        <v>3800000</v>
      </c>
      <c r="D50">
        <f>'[1]PREMIER LEAGUE BIG SIX FINAL 2'!G1484+'[1]PREMIER LEAGUE BIG SIX FINAL 2'!G1485+'[1]PREMIER LEAGUE BIG SIX FINAL 2'!G1486</f>
        <v>30000000</v>
      </c>
      <c r="E50">
        <f t="shared" si="1"/>
        <v>-26200000</v>
      </c>
      <c r="F50">
        <v>1</v>
      </c>
      <c r="G50" t="s">
        <v>14</v>
      </c>
    </row>
    <row r="51" spans="1:7" x14ac:dyDescent="0.2">
      <c r="A51" t="s">
        <v>7</v>
      </c>
      <c r="B51">
        <v>2010</v>
      </c>
      <c r="C51">
        <f>'[1]PREMIER LEAGUE BIG SIX FINAL 2'!G1525+'[1]PREMIER LEAGUE BIG SIX FINAL 2'!G1526+'[1]PREMIER LEAGUE BIG SIX FINAL 2'!G1527+'[1]PREMIER LEAGUE BIG SIX FINAL 2'!G1528</f>
        <v>16500000</v>
      </c>
      <c r="D51">
        <f>'[1]PREMIER LEAGUE BIG SIX FINAL 2'!G1512+'[1]PREMIER LEAGUE BIG SIX FINAL 2'!G1513+'[1]PREMIER LEAGUE BIG SIX FINAL 2'!G1514+'[1]PREMIER LEAGUE BIG SIX FINAL 2'!G1515+'[1]PREMIER LEAGUE BIG SIX FINAL 2'!G1540+'[1]PREMIER LEAGUE BIG SIX FINAL 2'!G1541</f>
        <v>121500000</v>
      </c>
      <c r="E51">
        <f t="shared" si="1"/>
        <v>-105000000</v>
      </c>
      <c r="F51">
        <v>3</v>
      </c>
      <c r="G51" t="s">
        <v>14</v>
      </c>
    </row>
    <row r="52" spans="1:7" x14ac:dyDescent="0.2">
      <c r="A52" t="s">
        <v>7</v>
      </c>
      <c r="B52">
        <v>2011</v>
      </c>
      <c r="C52">
        <f>'[1]PREMIER LEAGUE BIG SIX FINAL 2'!G1564+'[1]PREMIER LEAGUE BIG SIX FINAL 2'!G1565+'[1]PREMIER LEAGUE BIG SIX FINAL 2'!G1566+'[1]PREMIER LEAGUE BIG SIX FINAL 2'!G1567+'[1]PREMIER LEAGUE BIG SIX FINAL 2'!G1568+'[1]PREMIER LEAGUE BIG SIX FINAL 2'!G1569+'[1]PREMIER LEAGUE BIG SIX FINAL 2'!G1570+'[1]PREMIER LEAGUE BIG SIX FINAL 2'!G1588</f>
        <v>31560000</v>
      </c>
      <c r="D52">
        <f>'[1]PREMIER LEAGUE BIG SIX FINAL 2'!G1552+'[1]PREMIER LEAGUE BIG SIX FINAL 2'!G1553+'[1]PREMIER LEAGUE BIG SIX FINAL 2'!G1554+'[1]PREMIER LEAGUE BIG SIX FINAL 2'!G1555+'[1]PREMIER LEAGUE BIG SIX FINAL 2'!G1556+'[1]PREMIER LEAGUE BIG SIX FINAL 2'!G1557+'[1]PREMIER LEAGUE BIG SIX FINAL 2'!G1578+'[1]PREMIER LEAGUE BIG SIX FINAL 2'!G1579+'[1]PREMIER LEAGUE BIG SIX FINAL 2'!G1580+'[1]PREMIER LEAGUE BIG SIX FINAL 2'!G1581</f>
        <v>96450000</v>
      </c>
      <c r="E52">
        <f t="shared" si="1"/>
        <v>-64890000</v>
      </c>
      <c r="F52">
        <v>0</v>
      </c>
      <c r="G52" t="s">
        <v>14</v>
      </c>
    </row>
    <row r="53" spans="1:7" x14ac:dyDescent="0.2">
      <c r="A53" t="s">
        <v>7</v>
      </c>
      <c r="B53">
        <v>2012</v>
      </c>
      <c r="C53">
        <f>'[1]PREMIER LEAGUE BIG SIX FINAL 2'!G1615+'[1]PREMIER LEAGUE BIG SIX FINAL 2'!G1616+'[1]PREMIER LEAGUE BIG SIX FINAL 2'!G1642</f>
        <v>25450000</v>
      </c>
      <c r="D53">
        <f>'[1]PREMIER LEAGUE BIG SIX FINAL 2'!G1596+'[1]PREMIER LEAGUE BIG SIX FINAL 2'!G1597+'[1]PREMIER LEAGUE BIG SIX FINAL 2'!G1598+'[1]PREMIER LEAGUE BIG SIX FINAL 2'!G1599+'[1]PREMIER LEAGUE BIG SIX FINAL 2'!G1600+'[1]PREMIER LEAGUE BIG SIX FINAL 2'!G1601+'[1]PREMIER LEAGUE BIG SIX FINAL 2'!G1632+'[1]PREMIER LEAGUE BIG SIX FINAL 2'!G1633</f>
        <v>109700000</v>
      </c>
      <c r="E53">
        <f t="shared" si="1"/>
        <v>-84250000</v>
      </c>
      <c r="F53">
        <v>2</v>
      </c>
      <c r="G53" t="s">
        <v>14</v>
      </c>
    </row>
    <row r="54" spans="1:7" x14ac:dyDescent="0.2">
      <c r="A54" t="s">
        <v>7</v>
      </c>
      <c r="B54">
        <v>2013</v>
      </c>
      <c r="C54">
        <f>'[1]PREMIER LEAGUE BIG SIX FINAL 2'!G1680+'[1]PREMIER LEAGUE BIG SIX FINAL 2'!G1681+'[1]PREMIER LEAGUE BIG SIX FINAL 2'!G1682+'[1]PREMIER LEAGUE BIG SIX FINAL 2'!G1683+'[1]PREMIER LEAGUE BIG SIX FINAL 2'!G1684+'[1]PREMIER LEAGUE BIG SIX FINAL 2'!G1712+'[1]PREMIER LEAGUE BIG SIX FINAL 2'!G1713+'[1]PREMIER LEAGUE BIG SIX FINAL 2'!G1714</f>
        <v>77930000</v>
      </c>
      <c r="D54">
        <f>'[1]PREMIER LEAGUE BIG SIX FINAL 2'!G1653+'[1]PREMIER LEAGUE BIG SIX FINAL 2'!G1654+'[1]PREMIER LEAGUE BIG SIX FINAL 2'!G1655+'[1]PREMIER LEAGUE BIG SIX FINAL 2'!G1656+'[1]PREMIER LEAGUE BIG SIX FINAL 2'!G1657+'[1]PREMIER LEAGUE BIG SIX FINAL 2'!G1658+'[1]PREMIER LEAGUE BIG SIX FINAL 2'!G1701+'[1]PREMIER LEAGUE BIG SIX FINAL 2'!G1702+'[1]PREMIER LEAGUE BIG SIX FINAL 2'!G1703</f>
        <v>130350000</v>
      </c>
      <c r="E54">
        <f t="shared" si="1"/>
        <v>-52420000</v>
      </c>
      <c r="F54">
        <v>1</v>
      </c>
      <c r="G54" t="s">
        <v>14</v>
      </c>
    </row>
    <row r="55" spans="1:7" x14ac:dyDescent="0.2">
      <c r="A55" t="s">
        <v>7</v>
      </c>
      <c r="B55">
        <v>2014</v>
      </c>
      <c r="C55">
        <f>'[1]PREMIER LEAGUE BIG SIX FINAL 2'!G1755+'[1]PREMIER LEAGUE BIG SIX FINAL 2'!G1756+'[1]PREMIER LEAGUE BIG SIX FINAL 2'!G1757+'[1]PREMIER LEAGUE BIG SIX FINAL 2'!G1758+'[1]PREMIER LEAGUE BIG SIX FINAL 2'!G1759+'[1]PREMIER LEAGUE BIG SIX FINAL 2'!G1760+'[1]PREMIER LEAGUE BIG SIX FINAL 2'!G1761+'[1]PREMIER LEAGUE BIG SIX FINAL 2'!G1762+'[1]PREMIER LEAGUE BIG SIX FINAL 2'!G1763+'[1]PREMIER LEAGUE BIG SIX FINAL 2'!G1801+'[1]PREMIER LEAGUE BIG SIX FINAL 2'!G1802+'[1]PREMIER LEAGUE BIG SIX FINAL 2'!G1803</f>
        <v>142810000</v>
      </c>
      <c r="D55">
        <f>'[1]PREMIER LEAGUE BIG SIX FINAL 2'!G1727+'[1]PREMIER LEAGUE BIG SIX FINAL 2'!G1728+'[1]PREMIER LEAGUE BIG SIX FINAL 2'!G1729+'[1]PREMIER LEAGUE BIG SIX FINAL 2'!G1730+'[1]PREMIER LEAGUE BIG SIX FINAL 2'!G1731+'[1]PREMIER LEAGUE BIG SIX FINAL 2'!G1787</f>
        <v>137700000</v>
      </c>
      <c r="E55">
        <f t="shared" si="1"/>
        <v>5110000</v>
      </c>
      <c r="F55">
        <v>0</v>
      </c>
      <c r="G55" t="s">
        <v>14</v>
      </c>
    </row>
    <row r="56" spans="1:7" x14ac:dyDescent="0.2">
      <c r="A56" t="s">
        <v>7</v>
      </c>
      <c r="B56">
        <v>2015</v>
      </c>
      <c r="C56">
        <f>'[1]PREMIER LEAGUE BIG SIX FINAL 2'!G1847+'[1]PREMIER LEAGUE BIG SIX FINAL 2'!G1848+'[1]PREMIER LEAGUE BIG SIX FINAL 2'!G1849+'[1]PREMIER LEAGUE BIG SIX FINAL 2'!G1850+'[1]PREMIER LEAGUE BIG SIX FINAL 2'!G1851+'[1]PREMIER LEAGUE BIG SIX FINAL 2'!G1852+'[1]PREMIER LEAGUE BIG SIX FINAL 2'!G1853+'[1]PREMIER LEAGUE BIG SIX FINAL 2'!G1854+'[1]PREMIER LEAGUE BIG SIX FINAL 2'!G1855+'[1]PREMIER LEAGUE BIG SIX FINAL 2'!G1885+'[1]PREMIER LEAGUE BIG SIX FINAL 2'!G1886</f>
        <v>87490000</v>
      </c>
      <c r="D56">
        <f>'[1]PREMIER LEAGUE BIG SIX FINAL 2'!G1817+'[1]PREMIER LEAGUE BIG SIX FINAL 2'!G1818+'[1]PREMIER LEAGUE BIG SIX FINAL 2'!G1819+'[1]PREMIER LEAGUE BIG SIX FINAL 2'!G1820+'[1]PREMIER LEAGUE BIG SIX FINAL 2'!G1821+'[1]PREMIER LEAGUE BIG SIX FINAL 2'!G1822+'[1]PREMIER LEAGUE BIG SIX FINAL 2'!G1823+'[1]PREMIER LEAGUE BIG SIX FINAL 2'!G1824+'[1]PREMIER LEAGUE BIG SIX FINAL 2'!G1876</f>
        <v>96500000</v>
      </c>
      <c r="E56">
        <f t="shared" si="1"/>
        <v>-9010000</v>
      </c>
      <c r="F56">
        <v>2</v>
      </c>
      <c r="G56" t="s">
        <v>14</v>
      </c>
    </row>
    <row r="57" spans="1:7" x14ac:dyDescent="0.2">
      <c r="A57" t="s">
        <v>7</v>
      </c>
      <c r="B57">
        <v>2016</v>
      </c>
      <c r="C57">
        <f>'[1]PREMIER LEAGUE BIG SIX FINAL 2'!G1917+'[1]PREMIER LEAGUE BIG SIX FINAL 2'!G1918+'[1]PREMIER LEAGUE BIG SIX FINAL 2'!G1919+'[1]PREMIER LEAGUE BIG SIX FINAL 2'!G1920+'[1]PREMIER LEAGUE BIG SIX FINAL 2'!G1921+'[1]PREMIER LEAGUE BIG SIX FINAL 2'!G1922+'[1]PREMIER LEAGUE BIG SIX FINAL 2'!G1923+'[1]PREMIER LEAGUE BIG SIX FINAL 2'!G1924+'[1]PREMIER LEAGUE BIG SIX FINAL 2'!G1925+'[1]PREMIER LEAGUE BIG SIX FINAL 2'!G1926+'[1]PREMIER LEAGUE BIG SIX FINAL 2'!G1945+'[1]PREMIER LEAGUE BIG SIX FINAL 2'!G1946</f>
        <v>108900000</v>
      </c>
      <c r="D57">
        <f>'[1]PREMIER LEAGUE BIG SIX FINAL 2'!G1893+'[1]PREMIER LEAGUE BIG SIX FINAL 2'!G1894+'[1]PREMIER LEAGUE BIG SIX FINAL 2'!G1895+'[1]PREMIER LEAGUE BIG SIX FINAL 2'!G1896</f>
        <v>132800000</v>
      </c>
      <c r="E57">
        <f t="shared" si="1"/>
        <v>-23900000</v>
      </c>
      <c r="F57">
        <v>0</v>
      </c>
      <c r="G57" t="s">
        <v>14</v>
      </c>
    </row>
    <row r="58" spans="1:7" x14ac:dyDescent="0.2">
      <c r="A58" t="s">
        <v>7</v>
      </c>
      <c r="B58">
        <v>2017</v>
      </c>
      <c r="C58">
        <f>'[1]PREMIER LEAGUE BIG SIX FINAL 2'!G1985+'[1]PREMIER LEAGUE BIG SIX FINAL 2'!G1986+'[1]PREMIER LEAGUE BIG SIX FINAL 2'!G1987+'[1]PREMIER LEAGUE BIG SIX FINAL 2'!G1988+'[1]PREMIER LEAGUE BIG SIX FINAL 2'!G1989+'[1]PREMIER LEAGUE BIG SIX FINAL 2'!G1990+'[1]PREMIER LEAGUE BIG SIX FINAL 2'!G1991+'[1]PREMIER LEAGUE BIG SIX FINAL 2'!G1992+'[1]PREMIER LEAGUE BIG SIX FINAL 2'!G2014+'[1]PREMIER LEAGUE BIG SIX FINAL 2'!G2015+'[1]PREMIER LEAGUE BIG SIX FINAL 2'!G2016</f>
        <v>194600000</v>
      </c>
      <c r="D58">
        <f>'[1]PREMIER LEAGUE BIG SIX FINAL 2'!G1950+'[1]PREMIER LEAGUE BIG SIX FINAL 2'!G1951+'[1]PREMIER LEAGUE BIG SIX FINAL 2'!G1952+'[1]PREMIER LEAGUE BIG SIX FINAL 2'!G1953+'[1]PREMIER LEAGUE BIG SIX FINAL 2'!G1954+'[1]PREMIER LEAGUE BIG SIX FINAL 2'!G1955+'[1]PREMIER LEAGUE BIG SIX FINAL 2'!G2009+'[1]PREMIER LEAGUE BIG SIX FINAL 2'!G2010+'[1]PREMIER LEAGUE BIG SIX FINAL 2'!G2011</f>
        <v>260500000</v>
      </c>
      <c r="E58">
        <f t="shared" si="1"/>
        <v>-65900000</v>
      </c>
      <c r="F58">
        <v>1</v>
      </c>
      <c r="G58" t="s">
        <v>14</v>
      </c>
    </row>
    <row r="59" spans="1:7" x14ac:dyDescent="0.2">
      <c r="A59" t="s">
        <v>7</v>
      </c>
      <c r="B59">
        <v>2018</v>
      </c>
      <c r="C59">
        <f>'[1]PREMIER LEAGUE BIG SIX FINAL 2'!G2043+'[1]PREMIER LEAGUE BIG SIX FINAL 2'!G2044+'[1]PREMIER LEAGUE BIG SIX FINAL 2'!G2045+'[1]PREMIER LEAGUE BIG SIX FINAL 2'!G2046+'[1]PREMIER LEAGUE BIG SIX FINAL 2'!G2047+'[1]PREMIER LEAGUE BIG SIX FINAL 2'!G2048+'[1]PREMIER LEAGUE BIG SIX FINAL 2'!G2049+'[1]PREMIER LEAGUE BIG SIX FINAL 2'!G2050+'[1]PREMIER LEAGUE BIG SIX FINAL 2'!G2073+'[1]PREMIER LEAGUE BIG SIX FINAL 2'!G2074+'[1]PREMIER LEAGUE BIG SIX FINAL 2'!G2075</f>
        <v>83250000</v>
      </c>
      <c r="D59">
        <f>'[1]PREMIER LEAGUE BIG SIX FINAL 2'!G2021+'[1]PREMIER LEAGUE BIG SIX FINAL 2'!G2022+'[1]PREMIER LEAGUE BIG SIX FINAL 2'!G2065+'[1]PREMIER LEAGUE BIG SIX FINAL 2'!G2066</f>
        <v>208800000</v>
      </c>
      <c r="E59">
        <f t="shared" si="1"/>
        <v>-125550000</v>
      </c>
      <c r="F59">
        <v>1</v>
      </c>
      <c r="G59" t="s">
        <v>14</v>
      </c>
    </row>
    <row r="60" spans="1:7" x14ac:dyDescent="0.2">
      <c r="A60" t="s">
        <v>7</v>
      </c>
      <c r="B60">
        <v>2019</v>
      </c>
      <c r="C60">
        <f>'[1]PREMIER LEAGUE BIG SIX FINAL 2'!G2097+'[1]PREMIER LEAGUE BIG SIX FINAL 2'!G2098+'[1]PREMIER LEAGUE BIG SIX FINAL 2'!G2099+'[1]PREMIER LEAGUE BIG SIX FINAL 2'!G2100+'[1]PREMIER LEAGUE BIG SIX FINAL 2'!G2101+'[1]PREMIER LEAGUE BIG SIX FINAL 2'!G2102+'[1]PREMIER LEAGUE BIG SIX FINAL 2'!G2103+'[1]PREMIER LEAGUE BIG SIX FINAL 2'!G2127+'[1]PREMIER LEAGUE BIG SIX FINAL 2'!G2128</f>
        <v>157266000</v>
      </c>
      <c r="D60">
        <f>'[1]PREMIER LEAGUE BIG SIX FINAL 2'!G2082</f>
        <v>45000000</v>
      </c>
      <c r="E60">
        <f t="shared" si="1"/>
        <v>112266000</v>
      </c>
      <c r="F60">
        <v>1</v>
      </c>
      <c r="G60" t="s">
        <v>14</v>
      </c>
    </row>
    <row r="61" spans="1:7" x14ac:dyDescent="0.2">
      <c r="A61" t="s">
        <v>7</v>
      </c>
      <c r="B61">
        <v>2020</v>
      </c>
      <c r="C61">
        <f>'[1]PREMIER LEAGUE BIG SIX FINAL 2'!G2159+'[1]PREMIER LEAGUE BIG SIX FINAL 2'!G2160+'[1]PREMIER LEAGUE BIG SIX FINAL 2'!G2161+'[1]PREMIER LEAGUE BIG SIX FINAL 2'!G2162+'[1]PREMIER LEAGUE BIG SIX FINAL 2'!G2163+'[1]PREMIER LEAGUE BIG SIX FINAL 2'!G2164+'[1]PREMIER LEAGUE BIG SIX FINAL 2'!G2181</f>
        <v>57150000</v>
      </c>
      <c r="D61">
        <f>'[1]PREMIER LEAGUE BIG SIX FINAL 2'!G2131+'[1]PREMIER LEAGUE BIG SIX FINAL 2'!G2132+'[1]PREMIER LEAGUE BIG SIX FINAL 2'!G2133+'[1]PREMIER LEAGUE BIG SIX FINAL 2'!G2134+'[1]PREMIER LEAGUE BIG SIX FINAL 2'!G2135</f>
        <v>247200000</v>
      </c>
      <c r="E61">
        <f t="shared" si="1"/>
        <v>-190050000</v>
      </c>
      <c r="F61">
        <v>0</v>
      </c>
      <c r="G61" t="s">
        <v>14</v>
      </c>
    </row>
    <row r="62" spans="1:7" x14ac:dyDescent="0.2">
      <c r="A62" t="s">
        <v>7</v>
      </c>
      <c r="B62">
        <v>2021</v>
      </c>
      <c r="C62">
        <f>'[1]PREMIER LEAGUE BIG SIX FINAL 2'!G2205+'[1]PREMIER LEAGUE BIG SIX FINAL 2'!G2206+'[1]PREMIER LEAGUE BIG SIX FINAL 2'!G2207+'[1]PREMIER LEAGUE BIG SIX FINAL 2'!G2208+'[1]PREMIER LEAGUE BIG SIX FINAL 2'!G2209+'[1]PREMIER LEAGUE BIG SIX FINAL 2'!G2210+'[1]PREMIER LEAGUE BIG SIX FINAL 2'!G2211+'[1]PREMIER LEAGUE BIG SIX FINAL 2'!G2212+'[1]PREMIER LEAGUE BIG SIX FINAL 2'!G2213+'[1]PREMIER LEAGUE BIG SIX FINAL 2'!G2214</f>
        <v>119950000</v>
      </c>
      <c r="D62">
        <f>'[1]PREMIER LEAGUE BIG SIX FINAL 2'!G2185+'[1]PREMIER LEAGUE BIG SIX FINAL 2'!G2186</f>
        <v>118000000</v>
      </c>
      <c r="E62">
        <f t="shared" si="1"/>
        <v>1950000</v>
      </c>
      <c r="F62">
        <v>1</v>
      </c>
      <c r="G62" t="s">
        <v>14</v>
      </c>
    </row>
    <row r="63" spans="1:7" x14ac:dyDescent="0.2">
      <c r="A63" t="s">
        <v>7</v>
      </c>
      <c r="B63">
        <v>2022</v>
      </c>
      <c r="C63">
        <f>'[1]PREMIER LEAGUE BIG SIX FINAL 2'!G2228+'[1]PREMIER LEAGUE BIG SIX FINAL 2'!G2229+'[1]PREMIER LEAGUE BIG SIX FINAL 2'!G2230+'[1]PREMIER LEAGUE BIG SIX FINAL 2'!G2231+'[1]PREMIER LEAGUE BIG SIX FINAL 2'!G2232+'[1]PREMIER LEAGUE BIG SIX FINAL 2'!G2233+'[1]PREMIER LEAGUE BIG SIX FINAL 2'!G2234</f>
        <v>56730000</v>
      </c>
      <c r="D63">
        <f>'[1]PREMIER LEAGUE BIG SIX FINAL 2'!G2248+'[1]PREMIER LEAGUE BIG SIX FINAL 2'!G2249+'[1]PREMIER LEAGUE BIG SIX FINAL 2'!G2250+'[1]PREMIER LEAGUE BIG SIX FINAL 2'!G2251+'[1]PREMIER LEAGUE BIG SIX FINAL 2'!G2252+'[1]PREMIER LEAGUE BIG SIX FINAL 2'!G2253+'[1]PREMIER LEAGUE BIG SIX FINAL 2'!G2254+'[1]PREMIER LEAGUE BIG SIX FINAL 2'!G2255</f>
        <v>281990000</v>
      </c>
      <c r="E63">
        <f t="shared" si="1"/>
        <v>-225260000</v>
      </c>
      <c r="F63">
        <v>2</v>
      </c>
      <c r="G63" t="s">
        <v>14</v>
      </c>
    </row>
    <row r="64" spans="1:7" x14ac:dyDescent="0.2">
      <c r="A64" t="s">
        <v>8</v>
      </c>
      <c r="B64">
        <v>1992</v>
      </c>
      <c r="C64">
        <f>'[1]PREMIER LEAGUE BIG SIX FINAL 2'!G4344+'[1]PREMIER LEAGUE BIG SIX FINAL 2'!G4345+'[1]PREMIER LEAGUE BIG SIX FINAL 2'!G4346</f>
        <v>4225000</v>
      </c>
      <c r="D64">
        <f>'[1]PREMIER LEAGUE BIG SIX FINAL 2'!G4339+'[1]PREMIER LEAGUE BIG SIX FINAL 2'!G4340</f>
        <v>4150000</v>
      </c>
      <c r="E64">
        <f t="shared" si="1"/>
        <v>75000</v>
      </c>
      <c r="F64">
        <v>1</v>
      </c>
      <c r="G64" t="s">
        <v>15</v>
      </c>
    </row>
    <row r="65" spans="1:7" x14ac:dyDescent="0.2">
      <c r="A65" t="s">
        <v>8</v>
      </c>
      <c r="B65">
        <v>1993</v>
      </c>
      <c r="C65">
        <f>'[1]PREMIER LEAGUE BIG SIX FINAL 2'!G4359+'[1]PREMIER LEAGUE BIG SIX FINAL 2'!G4366</f>
        <v>928000</v>
      </c>
      <c r="D65">
        <f>'[1]PREMIER LEAGUE BIG SIX FINAL 2'!G4351+'[1]PREMIER LEAGUE BIG SIX FINAL 2'!G4352+'[1]PREMIER LEAGUE BIG SIX FINAL 2'!G4353</f>
        <v>8000000</v>
      </c>
      <c r="E65">
        <f t="shared" ref="E65:E96" si="2">C65-D65</f>
        <v>-7072000</v>
      </c>
      <c r="F65">
        <v>0</v>
      </c>
      <c r="G65" t="s">
        <v>15</v>
      </c>
    </row>
    <row r="66" spans="1:7" x14ac:dyDescent="0.2">
      <c r="A66" t="s">
        <v>8</v>
      </c>
      <c r="B66">
        <v>1994</v>
      </c>
      <c r="C66">
        <f>'[1]PREMIER LEAGUE BIG SIX FINAL 2'!G4376+'[1]PREMIER LEAGUE BIG SIX FINAL 2'!G4377</f>
        <v>3750000</v>
      </c>
      <c r="D66">
        <f>'[1]PREMIER LEAGUE BIG SIX FINAL 2'!G4372+'[1]PREMIER LEAGUE BIG SIX FINAL 2'!G4373+'[1]PREMIER LEAGUE BIG SIX FINAL 2'!G4374+'[1]PREMIER LEAGUE BIG SIX FINAL 2'!G4384</f>
        <v>12060000</v>
      </c>
      <c r="E66">
        <f t="shared" si="2"/>
        <v>-8310000</v>
      </c>
      <c r="F66">
        <v>0</v>
      </c>
      <c r="G66" t="s">
        <v>15</v>
      </c>
    </row>
    <row r="67" spans="1:7" x14ac:dyDescent="0.2">
      <c r="A67" t="s">
        <v>8</v>
      </c>
      <c r="B67">
        <v>1995</v>
      </c>
      <c r="C67">
        <f>'[1]PREMIER LEAGUE BIG SIX FINAL 2'!G4412</f>
        <v>1700000</v>
      </c>
      <c r="D67">
        <f>'[1]PREMIER LEAGUE BIG SIX FINAL 2'!G4398+'[1]PREMIER LEAGUE BIG SIX FINAL 2'!G4399</f>
        <v>19250000</v>
      </c>
      <c r="E67">
        <f t="shared" si="2"/>
        <v>-17550000</v>
      </c>
      <c r="F67">
        <v>1</v>
      </c>
      <c r="G67" t="s">
        <v>15</v>
      </c>
    </row>
    <row r="68" spans="1:7" x14ac:dyDescent="0.2">
      <c r="A68" t="s">
        <v>8</v>
      </c>
      <c r="B68">
        <v>1996</v>
      </c>
      <c r="C68">
        <f>'[1]PREMIER LEAGUE BIG SIX FINAL 2'!G4432</f>
        <v>3000000</v>
      </c>
      <c r="D68">
        <f>'[1]PREMIER LEAGUE BIG SIX FINAL 2'!G4419</f>
        <v>3500000</v>
      </c>
      <c r="E68">
        <f t="shared" si="2"/>
        <v>-500000</v>
      </c>
      <c r="F68">
        <v>0</v>
      </c>
      <c r="G68" t="s">
        <v>15</v>
      </c>
    </row>
    <row r="69" spans="1:7" x14ac:dyDescent="0.2">
      <c r="A69" t="s">
        <v>8</v>
      </c>
      <c r="B69">
        <v>1997</v>
      </c>
      <c r="C69">
        <f>'[1]PREMIER LEAGUE BIG SIX FINAL 2'!G4442+'[1]PREMIER LEAGUE BIG SIX FINAL 2'!G4443+'[1]PREMIER LEAGUE BIG SIX FINAL 2'!G4451</f>
        <v>13020000</v>
      </c>
      <c r="D69">
        <f>'[1]PREMIER LEAGUE BIG SIX FINAL 2'!G4435+'[1]PREMIER LEAGUE BIG SIX FINAL 2'!G4436+'[1]PREMIER LEAGUE BIG SIX FINAL 2'!G4437+'[1]PREMIER LEAGUE BIG SIX FINAL 2'!G4438+'[1]PREMIER LEAGUE BIG SIX FINAL 2'!G4446</f>
        <v>18550000</v>
      </c>
      <c r="E69">
        <f t="shared" si="2"/>
        <v>-5530000</v>
      </c>
      <c r="F69">
        <v>0</v>
      </c>
      <c r="G69" t="s">
        <v>15</v>
      </c>
    </row>
    <row r="70" spans="1:7" x14ac:dyDescent="0.2">
      <c r="A70" t="s">
        <v>8</v>
      </c>
      <c r="B70">
        <v>1998</v>
      </c>
      <c r="C70">
        <f>'[1]PREMIER LEAGUE BIG SIX FINAL 2'!G4466+'[1]PREMIER LEAGUE BIG SIX FINAL 2'!G4474+'[1]PREMIER LEAGUE BIG SIX FINAL 2'!G4475</f>
        <v>7030000</v>
      </c>
      <c r="D70">
        <f>'[1]PREMIER LEAGUE BIG SIX FINAL 2'!G4458+'[1]PREMIER LEAGUE BIG SIX FINAL 2'!G4459+'[1]PREMIER LEAGUE BIG SIX FINAL 2'!G4469+'[1]PREMIER LEAGUE BIG SIX FINAL 2'!G4470+'[1]PREMIER LEAGUE BIG SIX FINAL 2'!G4471</f>
        <v>13490000</v>
      </c>
      <c r="E70">
        <f t="shared" si="2"/>
        <v>-6460000</v>
      </c>
      <c r="F70">
        <v>0</v>
      </c>
      <c r="G70" t="s">
        <v>15</v>
      </c>
    </row>
    <row r="71" spans="1:7" x14ac:dyDescent="0.2">
      <c r="A71" t="s">
        <v>8</v>
      </c>
      <c r="B71">
        <v>1999</v>
      </c>
      <c r="C71">
        <f>'[1]PREMIER LEAGUE BIG SIX FINAL 2'!G4493+'[1]PREMIER LEAGUE BIG SIX FINAL 2'!G4494+'[1]PREMIER LEAGUE BIG SIX FINAL 2'!G4495+'[1]PREMIER LEAGUE BIG SIX FINAL 2'!G4496+'[1]PREMIER LEAGUE BIG SIX FINAL 2'!G4497+'[1]PREMIER LEAGUE BIG SIX FINAL 2'!G4498</f>
        <v>11575000</v>
      </c>
      <c r="D71">
        <f>'[1]PREMIER LEAGUE BIG SIX FINAL 2'!G4480+'[1]PREMIER LEAGUE BIG SIX FINAL 2'!G4481+'[1]PREMIER LEAGUE BIG SIX FINAL 2'!G4482+'[1]PREMIER LEAGUE BIG SIX FINAL 2'!G4483+'[1]PREMIER LEAGUE BIG SIX FINAL 2'!G4484+'[1]PREMIER LEAGUE BIG SIX FINAL 2'!G4485+'[1]PREMIER LEAGUE BIG SIX FINAL 2'!G4505</f>
        <v>54500000</v>
      </c>
      <c r="E71">
        <f t="shared" si="2"/>
        <v>-42925000</v>
      </c>
      <c r="F71">
        <v>0</v>
      </c>
      <c r="G71" t="s">
        <v>15</v>
      </c>
    </row>
    <row r="72" spans="1:7" x14ac:dyDescent="0.2">
      <c r="A72" t="s">
        <v>8</v>
      </c>
      <c r="B72">
        <v>2000</v>
      </c>
      <c r="C72">
        <f>'[1]PREMIER LEAGUE BIG SIX FINAL 2'!G4529+'[1]PREMIER LEAGUE BIG SIX FINAL 2'!G4530+'[1]PREMIER LEAGUE BIG SIX FINAL 2'!G4531+'[1]PREMIER LEAGUE BIG SIX FINAL 2'!G4543+'[1]PREMIER LEAGUE BIG SIX FINAL 2'!G4544+'[1]PREMIER LEAGUE BIG SIX FINAL 2'!G4545</f>
        <v>19614000</v>
      </c>
      <c r="D72">
        <f>'[1]PREMIER LEAGUE BIG SIX FINAL 2'!G4515+'[1]PREMIER LEAGUE BIG SIX FINAL 2'!G4516+'[1]PREMIER LEAGUE BIG SIX FINAL 2'!G4517+'[1]PREMIER LEAGUE BIG SIX FINAL 2'!G4518+'[1]PREMIER LEAGUE BIG SIX FINAL 2'!G4519+'[1]PREMIER LEAGUE BIG SIX FINAL 2'!G4537+'[1]PREMIER LEAGUE BIG SIX FINAL 2'!G4538</f>
        <v>34000000</v>
      </c>
      <c r="E72">
        <f t="shared" si="2"/>
        <v>-14386000</v>
      </c>
      <c r="F72">
        <v>0</v>
      </c>
      <c r="G72" t="s">
        <v>15</v>
      </c>
    </row>
    <row r="73" spans="1:7" x14ac:dyDescent="0.2">
      <c r="A73" t="s">
        <v>8</v>
      </c>
      <c r="B73">
        <v>2001</v>
      </c>
      <c r="C73">
        <f>'[1]PREMIER LEAGUE BIG SIX FINAL 2'!G4555+'[1]PREMIER LEAGUE BIG SIX FINAL 2'!G4563+'[1]PREMIER LEAGUE BIG SIX FINAL 2'!G4564+'[1]PREMIER LEAGUE BIG SIX FINAL 2'!G4565</f>
        <v>28650000</v>
      </c>
      <c r="D73">
        <f>'[1]PREMIER LEAGUE BIG SIX FINAL 2'!G4551+'[1]PREMIER LEAGUE BIG SIX FINAL 2'!G4552+'[1]PREMIER LEAGUE BIG SIX FINAL 2'!G4553+'[1]PREMIER LEAGUE BIG SIX FINAL 2'!G4560+'[1]PREMIER LEAGUE BIG SIX FINAL 2'!G4561+'[1]PREMIER LEAGUE BIG SIX FINAL 2'!G4562</f>
        <v>31560000</v>
      </c>
      <c r="E73">
        <f t="shared" si="2"/>
        <v>-2910000</v>
      </c>
      <c r="F73">
        <v>3</v>
      </c>
      <c r="G73" t="s">
        <v>15</v>
      </c>
    </row>
    <row r="74" spans="1:7" x14ac:dyDescent="0.2">
      <c r="A74" t="s">
        <v>8</v>
      </c>
      <c r="B74">
        <v>2002</v>
      </c>
      <c r="C74">
        <f>'[1]PREMIER LEAGUE BIG SIX FINAL 2'!G4581+'[1]PREMIER LEAGUE BIG SIX FINAL 2'!G4582+'[1]PREMIER LEAGUE BIG SIX FINAL 2'!G4583+'[1]PREMIER LEAGUE BIG SIX FINAL 2'!G4594+'[1]PREMIER LEAGUE BIG SIX FINAL 2'!G4595</f>
        <v>11800000</v>
      </c>
      <c r="D74">
        <f>'[1]PREMIER LEAGUE BIG SIX FINAL 2'!G4567+'[1]PREMIER LEAGUE BIG SIX FINAL 2'!G4568+'[1]PREMIER LEAGUE BIG SIX FINAL 2'!G4569+'[1]PREMIER LEAGUE BIG SIX FINAL 2'!G4570</f>
        <v>31500000</v>
      </c>
      <c r="E74">
        <f t="shared" si="2"/>
        <v>-19700000</v>
      </c>
      <c r="F74">
        <v>2</v>
      </c>
      <c r="G74" t="s">
        <v>15</v>
      </c>
    </row>
    <row r="75" spans="1:7" x14ac:dyDescent="0.2">
      <c r="A75" t="s">
        <v>8</v>
      </c>
      <c r="B75">
        <v>2003</v>
      </c>
      <c r="C75">
        <v>0</v>
      </c>
      <c r="D75">
        <f>'[1]PREMIER LEAGUE BIG SIX FINAL 2'!G4599+'[1]PREMIER LEAGUE BIG SIX FINAL 2'!G4600+'[1]PREMIER LEAGUE BIG SIX FINAL 2'!G4601</f>
        <v>15650000</v>
      </c>
      <c r="E75">
        <f t="shared" si="2"/>
        <v>-15650000</v>
      </c>
      <c r="F75">
        <v>1</v>
      </c>
      <c r="G75" t="s">
        <v>15</v>
      </c>
    </row>
    <row r="76" spans="1:7" x14ac:dyDescent="0.2">
      <c r="A76" t="s">
        <v>8</v>
      </c>
      <c r="B76">
        <v>2004</v>
      </c>
      <c r="C76">
        <f>'[1]PREMIER LEAGUE BIG SIX FINAL 2'!G4647+'[1]PREMIER LEAGUE BIG SIX FINAL 2'!G4648+'[1]PREMIER LEAGUE BIG SIX FINAL 2'!G4649</f>
        <v>24570000</v>
      </c>
      <c r="D76">
        <f>'[1]PREMIER LEAGUE BIG SIX FINAL 2'!G4632+'[1]PREMIER LEAGUE BIG SIX FINAL 2'!G4633+'[1]PREMIER LEAGUE BIG SIX FINAL 2'!G4634+'[1]PREMIER LEAGUE BIG SIX FINAL 2'!G4635+'[1]PREMIER LEAGUE BIG SIX FINAL 2'!G4665+'[1]PREMIER LEAGUE BIG SIX FINAL 2'!G4666</f>
        <v>58400000</v>
      </c>
      <c r="E76">
        <f t="shared" si="2"/>
        <v>-33830000</v>
      </c>
      <c r="F76">
        <v>0</v>
      </c>
      <c r="G76" t="s">
        <v>15</v>
      </c>
    </row>
    <row r="77" spans="1:7" x14ac:dyDescent="0.2">
      <c r="A77" t="s">
        <v>8</v>
      </c>
      <c r="B77">
        <v>2005</v>
      </c>
      <c r="C77">
        <f>'[1]PREMIER LEAGUE BIG SIX FINAL 2'!G4696+'[1]PREMIER LEAGUE BIG SIX FINAL 2'!G4697+'[1]PREMIER LEAGUE BIG SIX FINAL 2'!G4698+'[1]PREMIER LEAGUE BIG SIX FINAL 2'!G4699+'[1]PREMIER LEAGUE BIG SIX FINAL 2'!G4720</f>
        <v>19040000</v>
      </c>
      <c r="D77">
        <f>'[1]PREMIER LEAGUE BIG SIX FINAL 2'!G4675+'[1]PREMIER LEAGUE BIG SIX FINAL 2'!G4676+'[1]PREMIER LEAGUE BIG SIX FINAL 2'!G4677+'[1]PREMIER LEAGUE BIG SIX FINAL 2'!G4678+'[1]PREMIER LEAGUE BIG SIX FINAL 2'!G4679+'[1]PREMIER LEAGUE BIG SIX FINAL 2'!G4680+'[1]PREMIER LEAGUE BIG SIX FINAL 2'!G4715</f>
        <v>44060000</v>
      </c>
      <c r="E77">
        <f t="shared" si="2"/>
        <v>-25020000</v>
      </c>
      <c r="F77">
        <v>1</v>
      </c>
      <c r="G77" t="s">
        <v>15</v>
      </c>
    </row>
    <row r="78" spans="1:7" x14ac:dyDescent="0.2">
      <c r="A78" t="s">
        <v>8</v>
      </c>
      <c r="B78">
        <v>2006</v>
      </c>
      <c r="C78">
        <f>'[1]PREMIER LEAGUE BIG SIX FINAL 2'!G4748+'[1]PREMIER LEAGUE BIG SIX FINAL 2'!G4749+'[1]PREMIER LEAGUE BIG SIX FINAL 2'!G4750+'[1]PREMIER LEAGUE BIG SIX FINAL 2'!G4751+'[1]PREMIER LEAGUE BIG SIX FINAL 2'!G4752+'[1]PREMIER LEAGUE BIG SIX FINAL 2'!G4753+'[1]PREMIER LEAGUE BIG SIX FINAL 2'!G4754+'[1]PREMIER LEAGUE BIG SIX FINAL 2'!G4755+'[1]PREMIER LEAGUE BIG SIX FINAL 2'!G4756+'[1]PREMIER LEAGUE BIG SIX FINAL 2'!G4757+'[1]PREMIER LEAGUE BIG SIX FINAL 2'!G4758+'[1]PREMIER LEAGUE BIG SIX FINAL 2'!G4774</f>
        <v>24730000</v>
      </c>
      <c r="D78">
        <f>'[1]PREMIER LEAGUE BIG SIX FINAL 2'!G4727+'[1]PREMIER LEAGUE BIG SIX FINAL 2'!G4728+'[1]PREMIER LEAGUE BIG SIX FINAL 2'!G4729+'[1]PREMIER LEAGUE BIG SIX FINAL 2'!G4730+'[1]PREMIER LEAGUE BIG SIX FINAL 2'!G4768+'[1]PREMIER LEAGUE BIG SIX FINAL 2'!G4769+'[1]PREMIER LEAGUE BIG SIX FINAL 2'!G4770+'[1]PREMIER LEAGUE BIG SIX FINAL 2'!G4771</f>
        <v>46000000</v>
      </c>
      <c r="E78">
        <f t="shared" si="2"/>
        <v>-21270000</v>
      </c>
      <c r="F78">
        <v>2</v>
      </c>
      <c r="G78" t="s">
        <v>15</v>
      </c>
    </row>
    <row r="79" spans="1:7" x14ac:dyDescent="0.2">
      <c r="A79" t="s">
        <v>8</v>
      </c>
      <c r="B79">
        <v>2007</v>
      </c>
      <c r="C79">
        <f>'[1]PREMIER LEAGUE BIG SIX FINAL 2'!G4802+'[1]PREMIER LEAGUE BIG SIX FINAL 2'!G4803+'[1]PREMIER LEAGUE BIG SIX FINAL 2'!G4804+'[1]PREMIER LEAGUE BIG SIX FINAL 2'!G4805+'[1]PREMIER LEAGUE BIG SIX FINAL 2'!G4806+'[1]PREMIER LEAGUE BIG SIX FINAL 2'!G4807+'[1]PREMIER LEAGUE BIG SIX FINAL 2'!G4826+'[1]PREMIER LEAGUE BIG SIX FINAL 2'!G4832</f>
        <v>46754000</v>
      </c>
      <c r="D79">
        <f>'[1]PREMIER LEAGUE BIG SIX FINAL 2'!G4781+'[1]PREMIER LEAGUE BIG SIX FINAL 2'!G4782+'[1]PREMIER LEAGUE BIG SIX FINAL 2'!G4783+'[1]PREMIER LEAGUE BIG SIX FINAL 2'!G4784+'[1]PREMIER LEAGUE BIG SIX FINAL 2'!G4785+'[1]PREMIER LEAGUE BIG SIX FINAL 2'!G4786+'[1]PREMIER LEAGUE BIG SIX FINAL 2'!G4787+'[1]PREMIER LEAGUE BIG SIX FINAL 2'!G4788+'[1]PREMIER LEAGUE BIG SIX FINAL 2'!G4789+'[1]PREMIER LEAGUE BIG SIX FINAL 2'!G4821</f>
        <v>90700000</v>
      </c>
      <c r="E79">
        <f t="shared" si="2"/>
        <v>-43946000</v>
      </c>
      <c r="F79">
        <v>1</v>
      </c>
      <c r="G79" t="s">
        <v>15</v>
      </c>
    </row>
    <row r="80" spans="1:7" x14ac:dyDescent="0.2">
      <c r="A80" t="s">
        <v>8</v>
      </c>
      <c r="B80">
        <v>2008</v>
      </c>
      <c r="C80">
        <f>'[1]PREMIER LEAGUE BIG SIX FINAL 2'!G4858+'[1]PREMIER LEAGUE BIG SIX FINAL 2'!G4859+'[1]PREMIER LEAGUE BIG SIX FINAL 2'!G4860+'[1]PREMIER LEAGUE BIG SIX FINAL 2'!G4861+'[1]PREMIER LEAGUE BIG SIX FINAL 2'!G4862+'[1]PREMIER LEAGUE BIG SIX FINAL 2'!G4863+'[1]PREMIER LEAGUE BIG SIX FINAL 2'!G4882</f>
        <v>46450000</v>
      </c>
      <c r="D80">
        <f>'[1]PREMIER LEAGUE BIG SIX FINAL 2'!G4833+'[1]PREMIER LEAGUE BIG SIX FINAL 2'!G4834+'[1]PREMIER LEAGUE BIG SIX FINAL 2'!G4835+'[1]PREMIER LEAGUE BIG SIX FINAL 2'!G4836+'[1]PREMIER LEAGUE BIG SIX FINAL 2'!G4837+'[1]PREMIER LEAGUE BIG SIX FINAL 2'!G4838+'[1]PREMIER LEAGUE BIG SIX FINAL 2'!G4839</f>
        <v>71450000</v>
      </c>
      <c r="E80">
        <f t="shared" si="2"/>
        <v>-25000000</v>
      </c>
      <c r="F80">
        <v>0</v>
      </c>
      <c r="G80" t="s">
        <v>15</v>
      </c>
    </row>
    <row r="81" spans="1:7" x14ac:dyDescent="0.2">
      <c r="A81" t="s">
        <v>8</v>
      </c>
      <c r="B81">
        <v>2009</v>
      </c>
      <c r="C81">
        <f>'[1]PREMIER LEAGUE BIG SIX FINAL 2'!G4908+'[1]PREMIER LEAGUE BIG SIX FINAL 2'!G4909+'[1]PREMIER LEAGUE BIG SIX FINAL 2'!G4910+'[1]PREMIER LEAGUE BIG SIX FINAL 2'!G4911+'[1]PREMIER LEAGUE BIG SIX FINAL 2'!G4929+'[1]PREMIER LEAGUE BIG SIX FINAL 2'!G4930</f>
        <v>48550000</v>
      </c>
      <c r="D81">
        <f>'[1]PREMIER LEAGUE BIG SIX FINAL 2'!G4892+'[1]PREMIER LEAGUE BIG SIX FINAL 2'!G4893+'[1]PREMIER LEAGUE BIG SIX FINAL 2'!G4894</f>
        <v>43500000</v>
      </c>
      <c r="E81">
        <f t="shared" si="2"/>
        <v>5050000</v>
      </c>
      <c r="F81">
        <v>0</v>
      </c>
      <c r="G81" t="s">
        <v>15</v>
      </c>
    </row>
    <row r="82" spans="1:7" x14ac:dyDescent="0.2">
      <c r="A82" t="s">
        <v>8</v>
      </c>
      <c r="B82">
        <v>2010</v>
      </c>
      <c r="C82">
        <f>'[1]PREMIER LEAGUE BIG SIX FINAL 2'!G4957+'[1]PREMIER LEAGUE BIG SIX FINAL 2'!G4958+'[1]PREMIER LEAGUE BIG SIX FINAL 2'!G4959+'[1]PREMIER LEAGUE BIG SIX FINAL 2'!G4960+'[1]PREMIER LEAGUE BIG SIX FINAL 2'!G4961+'[1]PREMIER LEAGUE BIG SIX FINAL 2'!G4962+'[1]PREMIER LEAGUE BIG SIX FINAL 2'!G4963+'[1]PREMIER LEAGUE BIG SIX FINAL 2'!G4978+'[1]PREMIER LEAGUE BIG SIX FINAL 2'!G4979</f>
        <v>101500000</v>
      </c>
      <c r="D82">
        <f>'[1]PREMIER LEAGUE BIG SIX FINAL 2'!G4939+'[1]PREMIER LEAGUE BIG SIX FINAL 2'!G4940+'[1]PREMIER LEAGUE BIG SIX FINAL 2'!G4941+'[1]PREMIER LEAGUE BIG SIX FINAL 2'!G4942+'[1]PREMIER LEAGUE BIG SIX FINAL 2'!G4943+'[1]PREMIER LEAGUE BIG SIX FINAL 2'!G4944+'[1]PREMIER LEAGUE BIG SIX FINAL 2'!G4973+'[1]PREMIER LEAGUE BIG SIX FINAL 2'!G4974</f>
        <v>97730000</v>
      </c>
      <c r="E82">
        <f t="shared" si="2"/>
        <v>3770000</v>
      </c>
      <c r="F82">
        <v>0</v>
      </c>
      <c r="G82" t="s">
        <v>15</v>
      </c>
    </row>
    <row r="83" spans="1:7" x14ac:dyDescent="0.2">
      <c r="A83" t="s">
        <v>8</v>
      </c>
      <c r="B83">
        <v>2011</v>
      </c>
      <c r="C83">
        <f>'[1]PREMIER LEAGUE BIG SIX FINAL 2'!G5005+'[1]PREMIER LEAGUE BIG SIX FINAL 2'!G5006+'[1]PREMIER LEAGUE BIG SIX FINAL 2'!G5007+'[1]PREMIER LEAGUE BIG SIX FINAL 2'!G5008+'[1]PREMIER LEAGUE BIG SIX FINAL 2'!G5009+'[1]PREMIER LEAGUE BIG SIX FINAL 2'!G5010</f>
        <v>22900000</v>
      </c>
      <c r="D83">
        <f>'[1]PREMIER LEAGUE BIG SIX FINAL 2'!G4988+'[1]PREMIER LEAGUE BIG SIX FINAL 2'!G4989+'[1]PREMIER LEAGUE BIG SIX FINAL 2'!G4990+'[1]PREMIER LEAGUE BIG SIX FINAL 2'!G4991+'[1]PREMIER LEAGUE BIG SIX FINAL 2'!G4992+'[1]PREMIER LEAGUE BIG SIX FINAL 2'!G5023</f>
        <v>65325000</v>
      </c>
      <c r="E83">
        <f t="shared" si="2"/>
        <v>-42425000</v>
      </c>
      <c r="F83">
        <v>0</v>
      </c>
      <c r="G83" t="s">
        <v>15</v>
      </c>
    </row>
    <row r="84" spans="1:7" x14ac:dyDescent="0.2">
      <c r="A84" t="s">
        <v>8</v>
      </c>
      <c r="B84">
        <v>2012</v>
      </c>
      <c r="C84">
        <f>'[1]PREMIER LEAGUE BIG SIX FINAL 2'!G5044+'[1]PREMIER LEAGUE BIG SIX FINAL 2'!G5045+'[1]PREMIER LEAGUE BIG SIX FINAL 2'!G5046+'[1]PREMIER LEAGUE BIG SIX FINAL 2'!G5047</f>
        <v>10450000</v>
      </c>
      <c r="D84">
        <f>'[1]PREMIER LEAGUE BIG SIX FINAL 2'!G5028+'[1]PREMIER LEAGUE BIG SIX FINAL 2'!G5029+'[1]PREMIER LEAGUE BIG SIX FINAL 2'!G5030+'[1]PREMIER LEAGUE BIG SIX FINAL 2'!G5031+'[1]PREMIER LEAGUE BIG SIX FINAL 2'!G5032+'[1]PREMIER LEAGUE BIG SIX FINAL 2'!G5054+'[1]PREMIER LEAGUE BIG SIX FINAL 2'!G5055</f>
        <v>70600000</v>
      </c>
      <c r="E84">
        <f t="shared" si="2"/>
        <v>-60150000</v>
      </c>
      <c r="F84">
        <v>1</v>
      </c>
      <c r="G84" t="s">
        <v>15</v>
      </c>
    </row>
    <row r="85" spans="1:7" x14ac:dyDescent="0.2">
      <c r="A85" t="s">
        <v>8</v>
      </c>
      <c r="B85">
        <v>2013</v>
      </c>
      <c r="C85">
        <f>'[1]PREMIER LEAGUE BIG SIX FINAL 2'!G5081+'[1]PREMIER LEAGUE BIG SIX FINAL 2'!G5082+'[1]PREMIER LEAGUE BIG SIX FINAL 2'!G5083+'[1]PREMIER LEAGUE BIG SIX FINAL 2'!G5084+'[1]PREMIER LEAGUE BIG SIX FINAL 2'!G5085</f>
        <v>32500000</v>
      </c>
      <c r="D85">
        <f>'[1]PREMIER LEAGUE BIG SIX FINAL 2'!G5065+'[1]PREMIER LEAGUE BIG SIX FINAL 2'!G5066+'[1]PREMIER LEAGUE BIG SIX FINAL 2'!G5067+'[1]PREMIER LEAGUE BIG SIX FINAL 2'!G5068+'[1]PREMIER LEAGUE BIG SIX FINAL 2'!G5069+'[1]PREMIER LEAGUE BIG SIX FINAL 2'!G5070+'[1]PREMIER LEAGUE BIG SIX FINAL 2'!G5071</f>
        <v>58100000</v>
      </c>
      <c r="E85">
        <f t="shared" si="2"/>
        <v>-25600000</v>
      </c>
      <c r="F85">
        <v>0</v>
      </c>
      <c r="G85" t="s">
        <v>15</v>
      </c>
    </row>
    <row r="86" spans="1:7" x14ac:dyDescent="0.2">
      <c r="A86" t="s">
        <v>8</v>
      </c>
      <c r="B86">
        <v>2014</v>
      </c>
      <c r="C86">
        <f>'[1]PREMIER LEAGUE BIG SIX FINAL 2'!G5125+'[1]PREMIER LEAGUE BIG SIX FINAL 2'!G5126+'[1]PREMIER LEAGUE BIG SIX FINAL 2'!G5127+'[1]PREMIER LEAGUE BIG SIX FINAL 2'!G5128+'[1]PREMIER LEAGUE BIG SIX FINAL 2'!G5129+'[1]PREMIER LEAGUE BIG SIX FINAL 2'!G5146+'[1]PREMIER LEAGUE BIG SIX FINAL 2'!G5147</f>
        <v>99270000</v>
      </c>
      <c r="D86">
        <f>'[1]PREMIER LEAGUE BIG SIX FINAL 2'!G5106+'[1]PREMIER LEAGUE BIG SIX FINAL 2'!G5107+'[1]PREMIER LEAGUE BIG SIX FINAL 2'!G5108+'[1]PREMIER LEAGUE BIG SIX FINAL 2'!G5109+'[1]PREMIER LEAGUE BIG SIX FINAL 2'!G5110+'[1]PREMIER LEAGUE BIG SIX FINAL 2'!G5111+'[1]PREMIER LEAGUE BIG SIX FINAL 2'!G5112+'[1]PREMIER LEAGUE BIG SIX FINAL 2'!G5113+'[1]PREMIER LEAGUE BIG SIX FINAL 2'!G5114</f>
        <v>151430000</v>
      </c>
      <c r="E86">
        <f t="shared" si="2"/>
        <v>-52160000</v>
      </c>
      <c r="F86">
        <v>0</v>
      </c>
      <c r="G86" t="s">
        <v>15</v>
      </c>
    </row>
    <row r="87" spans="1:7" x14ac:dyDescent="0.2">
      <c r="A87" t="s">
        <v>8</v>
      </c>
      <c r="B87">
        <v>2015</v>
      </c>
      <c r="C87">
        <f>'[1]PREMIER LEAGUE BIG SIX FINAL 2'!G5169+'[1]PREMIER LEAGUE BIG SIX FINAL 2'!G5170+'[1]PREMIER LEAGUE BIG SIX FINAL 2'!G5171+'[1]PREMIER LEAGUE BIG SIX FINAL 2'!G5172+'[1]PREMIER LEAGUE BIG SIX FINAL 2'!G5173+'[1]PREMIER LEAGUE BIG SIX FINAL 2'!G5174+'[1]PREMIER LEAGUE BIG SIX FINAL 2'!G5175+'[1]PREMIER LEAGUE BIG SIX FINAL 2'!G5199</f>
        <v>90550000</v>
      </c>
      <c r="D87">
        <f>'[1]PREMIER LEAGUE BIG SIX FINAL 2'!G5152+'[1]PREMIER LEAGUE BIG SIX FINAL 2'!G5153+'[1]PREMIER LEAGUE BIG SIX FINAL 2'!G5154+'[1]PREMIER LEAGUE BIG SIX FINAL 2'!G5155+'[1]PREMIER LEAGUE BIG SIX FINAL 2'!G5156+'[1]PREMIER LEAGUE BIG SIX FINAL 2'!G5157+'[1]PREMIER LEAGUE BIG SIX FINAL 2'!G5192</f>
        <v>126500000</v>
      </c>
      <c r="E87">
        <f t="shared" si="2"/>
        <v>-35950000</v>
      </c>
      <c r="F87">
        <v>0</v>
      </c>
      <c r="G87" t="s">
        <v>15</v>
      </c>
    </row>
    <row r="88" spans="1:7" x14ac:dyDescent="0.2">
      <c r="A88" t="s">
        <v>8</v>
      </c>
      <c r="B88">
        <v>2016</v>
      </c>
      <c r="C88">
        <f>'[1]PREMIER LEAGUE BIG SIX FINAL 2'!G5218+'[1]PREMIER LEAGUE BIG SIX FINAL 2'!G5219+'[1]PREMIER LEAGUE BIG SIX FINAL 2'!G5220+'[1]PREMIER LEAGUE BIG SIX FINAL 2'!G5221+'[1]PREMIER LEAGUE BIG SIX FINAL 2'!G5222+'[1]PREMIER LEAGUE BIG SIX FINAL 2'!G5223+'[1]PREMIER LEAGUE BIG SIX FINAL 2'!G5224+'[1]PREMIER LEAGUE BIG SIX FINAL 2'!G5237+'[1]PREMIER LEAGUE BIG SIX FINAL 2'!G5238</f>
        <v>85380000</v>
      </c>
      <c r="D88">
        <f>'[1]PREMIER LEAGUE BIG SIX FINAL 2'!G5200+'[1]PREMIER LEAGUE BIG SIX FINAL 2'!G5201+'[1]PREMIER LEAGUE BIG SIX FINAL 2'!G5202+'[1]PREMIER LEAGUE BIG SIX FINAL 2'!G5203</f>
        <v>79900000</v>
      </c>
      <c r="E88">
        <f t="shared" si="2"/>
        <v>5480000</v>
      </c>
      <c r="F88">
        <v>0</v>
      </c>
      <c r="G88" t="s">
        <v>15</v>
      </c>
    </row>
    <row r="89" spans="1:7" x14ac:dyDescent="0.2">
      <c r="A89" t="s">
        <v>8</v>
      </c>
      <c r="B89">
        <v>2017</v>
      </c>
      <c r="C89">
        <f>'[1]PREMIER LEAGUE BIG SIX FINAL 2'!G5252+'[1]PREMIER LEAGUE BIG SIX FINAL 2'!G5253+'[1]PREMIER LEAGUE BIG SIX FINAL 2'!G5254+'[1]PREMIER LEAGUE BIG SIX FINAL 2'!G5255+'[1]PREMIER LEAGUE BIG SIX FINAL 2'!G5256+'[1]PREMIER LEAGUE BIG SIX FINAL 2'!G5262+'[1]PREMIER LEAGUE BIG SIX FINAL 2'!G5263</f>
        <v>184500000</v>
      </c>
      <c r="D89">
        <f>'[1]PREMIER LEAGUE BIG SIX FINAL 2'!G5240+'[1]PREMIER LEAGUE BIG SIX FINAL 2'!G5241+'[1]PREMIER LEAGUE BIG SIX FINAL 2'!G5242+'[1]PREMIER LEAGUE BIG SIX FINAL 2'!G5261</f>
        <v>173650000</v>
      </c>
      <c r="E89">
        <f t="shared" si="2"/>
        <v>10850000</v>
      </c>
      <c r="F89">
        <v>0</v>
      </c>
      <c r="G89" t="s">
        <v>15</v>
      </c>
    </row>
    <row r="90" spans="1:7" x14ac:dyDescent="0.2">
      <c r="A90" t="s">
        <v>8</v>
      </c>
      <c r="B90">
        <v>2018</v>
      </c>
      <c r="C90">
        <f>'[1]PREMIER LEAGUE BIG SIX FINAL 2'!G5282+'[1]PREMIER LEAGUE BIG SIX FINAL 2'!G5283+'[1]PREMIER LEAGUE BIG SIX FINAL 2'!G5284+'[1]PREMIER LEAGUE BIG SIX FINAL 2'!G5285+'[1]PREMIER LEAGUE BIG SIX FINAL 2'!G5286+'[1]PREMIER LEAGUE BIG SIX FINAL 2'!G5301</f>
        <v>41320000</v>
      </c>
      <c r="D90">
        <f>'[1]PREMIER LEAGUE BIG SIX FINAL 2'!G5268+'[1]PREMIER LEAGUE BIG SIX FINAL 2'!G5269+'[1]PREMIER LEAGUE BIG SIX FINAL 2'!G5270+'[1]PREMIER LEAGUE BIG SIX FINAL 2'!G5271</f>
        <v>182200000</v>
      </c>
      <c r="E90">
        <f t="shared" si="2"/>
        <v>-140880000</v>
      </c>
      <c r="F90">
        <v>0</v>
      </c>
      <c r="G90" t="s">
        <v>15</v>
      </c>
    </row>
    <row r="91" spans="1:7" x14ac:dyDescent="0.2">
      <c r="A91" t="s">
        <v>8</v>
      </c>
      <c r="B91">
        <v>2019</v>
      </c>
      <c r="C91">
        <f>'[1]PREMIER LEAGUE BIG SIX FINAL 2'!G5317+'[1]PREMIER LEAGUE BIG SIX FINAL 2'!G5318+'[1]PREMIER LEAGUE BIG SIX FINAL 2'!G5319+'[1]PREMIER LEAGUE BIG SIX FINAL 2'!G5320+'[1]PREMIER LEAGUE BIG SIX FINAL 2'!G5321+'[1]PREMIER LEAGUE BIG SIX FINAL 2'!G5322</f>
        <v>44500000</v>
      </c>
      <c r="D91">
        <f>'[1]PREMIER LEAGUE BIG SIX FINAL 2'!G5306+'[1]PREMIER LEAGUE BIG SIX FINAL 2'!G5331</f>
        <v>10400000</v>
      </c>
      <c r="E91">
        <f t="shared" si="2"/>
        <v>34100000</v>
      </c>
      <c r="F91">
        <v>1</v>
      </c>
      <c r="G91" t="s">
        <v>15</v>
      </c>
    </row>
    <row r="92" spans="1:7" x14ac:dyDescent="0.2">
      <c r="A92" t="s">
        <v>8</v>
      </c>
      <c r="B92">
        <v>2020</v>
      </c>
      <c r="C92">
        <f>'[1]PREMIER LEAGUE BIG SIX FINAL 2'!G5348+'[1]PREMIER LEAGUE BIG SIX FINAL 2'!G5349+'[1]PREMIER LEAGUE BIG SIX FINAL 2'!G5350</f>
        <v>17200000</v>
      </c>
      <c r="D92">
        <f>'[1]PREMIER LEAGUE BIG SIX FINAL 2'!G5335+'[1]PREMIER LEAGUE BIG SIX FINAL 2'!G5336+'[1]PREMIER LEAGUE BIG SIX FINAL 2'!G5337+'[1]PREMIER LEAGUE BIG SIX FINAL 2'!G5359+'[1]PREMIER LEAGUE BIG SIX FINAL 2'!G5360</f>
        <v>82650000</v>
      </c>
      <c r="E92">
        <f t="shared" si="2"/>
        <v>-65450000</v>
      </c>
      <c r="F92">
        <v>3</v>
      </c>
      <c r="G92" t="s">
        <v>15</v>
      </c>
    </row>
    <row r="93" spans="1:7" x14ac:dyDescent="0.2">
      <c r="A93" t="s">
        <v>8</v>
      </c>
      <c r="B93">
        <v>2021</v>
      </c>
      <c r="C93">
        <f>'[1]PREMIER LEAGUE BIG SIX FINAL 2'!G5376+'[1]PREMIER LEAGUE BIG SIX FINAL 2'!G5377+'[1]PREMIER LEAGUE BIG SIX FINAL 2'!G5378+'[1]PREMIER LEAGUE BIG SIX FINAL 2'!G5379</f>
        <v>29550000</v>
      </c>
      <c r="D93">
        <f>'[1]PREMIER LEAGUE BIG SIX FINAL 2'!G5364+'[1]PREMIER LEAGUE BIG SIX FINAL 2'!G5386</f>
        <v>87000000</v>
      </c>
      <c r="E93">
        <f t="shared" si="2"/>
        <v>-57450000</v>
      </c>
      <c r="F93">
        <v>0</v>
      </c>
      <c r="G93" t="s">
        <v>15</v>
      </c>
    </row>
    <row r="94" spans="1:7" x14ac:dyDescent="0.2">
      <c r="A94" t="s">
        <v>8</v>
      </c>
      <c r="B94">
        <v>2022</v>
      </c>
      <c r="C94">
        <f>'[1]PREMIER LEAGUE BIG SIX FINAL 2'!G5390+'[1]PREMIER LEAGUE BIG SIX FINAL 2'!G5391+'[1]PREMIER LEAGUE BIG SIX FINAL 2'!G5392+'[1]PREMIER LEAGUE BIG SIX FINAL 2'!G5393+'[1]PREMIER LEAGUE BIG SIX FINAL 2'!G5394</f>
        <v>80700000</v>
      </c>
      <c r="D94">
        <f>'[1]PREMIER LEAGUE BIG SIX FINAL 2'!G5401+'[1]PREMIER LEAGUE BIG SIX FINAL 2'!G5402+'[1]PREMIER LEAGUE BIG SIX FINAL 2'!G5403+'[1]PREMIER LEAGUE BIG SIX FINAL 2'!G5404</f>
        <v>95300000</v>
      </c>
      <c r="E94">
        <f t="shared" si="2"/>
        <v>-14600000</v>
      </c>
      <c r="F94">
        <v>3</v>
      </c>
      <c r="G94" t="s">
        <v>15</v>
      </c>
    </row>
    <row r="95" spans="1:7" x14ac:dyDescent="0.2">
      <c r="A95" t="s">
        <v>9</v>
      </c>
      <c r="B95">
        <v>1992</v>
      </c>
      <c r="C95">
        <f>'[1]PREMIER LEAGUE BIG SIX FINAL 2'!G2265+'[1]PREMIER LEAGUE BIG SIX FINAL 2'!G2266+'[1]PREMIER LEAGUE BIG SIX FINAL 2'!G2267+'[1]PREMIER LEAGUE BIG SIX FINAL 2'!G2274</f>
        <v>1847000</v>
      </c>
      <c r="D95">
        <f>'[1]PREMIER LEAGUE BIG SIX FINAL 2'!G2258</f>
        <v>0</v>
      </c>
      <c r="E95">
        <f t="shared" si="2"/>
        <v>1847000</v>
      </c>
      <c r="F95">
        <v>0</v>
      </c>
      <c r="G95" t="s">
        <v>16</v>
      </c>
    </row>
    <row r="96" spans="1:7" x14ac:dyDescent="0.2">
      <c r="A96" t="s">
        <v>9</v>
      </c>
      <c r="B96">
        <v>1993</v>
      </c>
      <c r="C96">
        <f>'[1]PREMIER LEAGUE BIG SIX FINAL 2'!G2283</f>
        <v>0</v>
      </c>
      <c r="D96">
        <f>'[1]PREMIER LEAGUE BIG SIX FINAL 2'!G2276+'[1]PREMIER LEAGUE BIG SIX FINAL 2'!G2277+'[1]PREMIER LEAGUE BIG SIX FINAL 2'!G2278+'[1]PREMIER LEAGUE BIG SIX FINAL 2'!G2288+'[1]PREMIER LEAGUE BIG SIX FINAL 2'!G2289+'[1]PREMIER LEAGUE BIG SIX FINAL 2'!G2290</f>
        <v>7591000</v>
      </c>
      <c r="E96">
        <f t="shared" si="2"/>
        <v>-7591000</v>
      </c>
      <c r="F96">
        <v>0</v>
      </c>
      <c r="G96" t="s">
        <v>16</v>
      </c>
    </row>
    <row r="97" spans="1:7" x14ac:dyDescent="0.2">
      <c r="A97" t="s">
        <v>9</v>
      </c>
      <c r="B97">
        <v>1994</v>
      </c>
      <c r="C97">
        <f>'[1]PREMIER LEAGUE BIG SIX FINAL 2'!G2307+'[1]PREMIER LEAGUE BIG SIX FINAL 2'!G2308</f>
        <v>2860000</v>
      </c>
      <c r="D97">
        <f>'[1]PREMIER LEAGUE BIG SIX FINAL 2'!G2298+'[1]PREMIER LEAGUE BIG SIX FINAL 2'!G2312</f>
        <v>2500000</v>
      </c>
      <c r="E97">
        <f t="shared" ref="E97:E125" si="3">C97-D97</f>
        <v>360000</v>
      </c>
      <c r="F97">
        <v>0</v>
      </c>
      <c r="G97" t="s">
        <v>16</v>
      </c>
    </row>
    <row r="98" spans="1:7" x14ac:dyDescent="0.2">
      <c r="A98" t="s">
        <v>9</v>
      </c>
      <c r="B98">
        <v>1995</v>
      </c>
      <c r="C98">
        <f>'[1]PREMIER LEAGUE BIG SIX FINAL 2'!G2329+'[1]PREMIER LEAGUE BIG SIX FINAL 2'!G2330+'[1]PREMIER LEAGUE BIG SIX FINAL 2'!G2331+'[1]PREMIER LEAGUE BIG SIX FINAL 2'!G2332+'[1]PREMIER LEAGUE BIG SIX FINAL 2'!G2336+'[1]PREMIER LEAGUE BIG SIX FINAL 2'!G2350+'[1]PREMIER LEAGUE BIG SIX FINAL 2'!G2351</f>
        <v>6930000</v>
      </c>
      <c r="D98">
        <f>'[1]PREMIER LEAGUE BIG SIX FINAL 2'!G2319+'[1]PREMIER LEAGUE BIG SIX FINAL 2'!G2320+'[1]PREMIER LEAGUE BIG SIX FINAL 2'!G2321+'[1]PREMIER LEAGUE BIG SIX FINAL 2'!G2322+'[1]PREMIER LEAGUE BIG SIX FINAL 2'!G2341+'[1]PREMIER LEAGUE BIG SIX FINAL 2'!G2342+'[1]PREMIER LEAGUE BIG SIX FINAL 2'!G2343+'[1]PREMIER LEAGUE BIG SIX FINAL 2'!G2344</f>
        <v>11763000</v>
      </c>
      <c r="E98">
        <f t="shared" si="3"/>
        <v>-4833000</v>
      </c>
      <c r="F98">
        <v>0</v>
      </c>
      <c r="G98" t="s">
        <v>16</v>
      </c>
    </row>
    <row r="99" spans="1:7" x14ac:dyDescent="0.2">
      <c r="A99" t="s">
        <v>9</v>
      </c>
      <c r="B99">
        <v>1996</v>
      </c>
      <c r="C99">
        <f>'[1]PREMIER LEAGUE BIG SIX FINAL 2'!G6640+'[1]PREMIER LEAGUE BIG SIX FINAL 2'!G6641+'[1]PREMIER LEAGUE BIG SIX FINAL 2'!G6642</f>
        <v>3825000</v>
      </c>
      <c r="D99">
        <f>'[1]PREMIER LEAGUE BIG SIX FINAL 2'!G6622+'[1]PREMIER LEAGUE BIG SIX FINAL 2'!G6623+'[1]PREMIER LEAGUE BIG SIX FINAL 2'!G6624+'[1]PREMIER LEAGUE BIG SIX FINAL 2'!G6625+'[1]PREMIER LEAGUE BIG SIX FINAL 2'!G6626+'[1]PREMIER LEAGUE BIG SIX FINAL 2'!G6627</f>
        <v>4765000</v>
      </c>
      <c r="E99">
        <f t="shared" si="3"/>
        <v>-940000</v>
      </c>
      <c r="F99">
        <v>0</v>
      </c>
      <c r="G99" t="s">
        <v>16</v>
      </c>
    </row>
    <row r="100" spans="1:7" x14ac:dyDescent="0.2">
      <c r="A100" t="s">
        <v>9</v>
      </c>
      <c r="B100">
        <v>1997</v>
      </c>
      <c r="C100">
        <f>'[1]PREMIER LEAGUE BIG SIX FINAL 2'!G6685+'[1]PREMIER LEAGUE BIG SIX FINAL 2'!G6686</f>
        <v>1750000</v>
      </c>
      <c r="D100">
        <f>'[1]PREMIER LEAGUE BIG SIX FINAL 2'!G6656+'[1]PREMIER LEAGUE BIG SIX FINAL 2'!G6657+'[1]PREMIER LEAGUE BIG SIX FINAL 2'!G6658+'[1]PREMIER LEAGUE BIG SIX FINAL 2'!G6659+'[1]PREMIER LEAGUE BIG SIX FINAL 2'!G6660+'[1]PREMIER LEAGUE BIG SIX FINAL 2'!G6661</f>
        <v>8724000</v>
      </c>
      <c r="E100">
        <f t="shared" si="3"/>
        <v>-6974000</v>
      </c>
      <c r="F100">
        <v>0</v>
      </c>
      <c r="G100" t="s">
        <v>16</v>
      </c>
    </row>
    <row r="101" spans="1:7" x14ac:dyDescent="0.2">
      <c r="A101" t="s">
        <v>9</v>
      </c>
      <c r="B101">
        <v>1998</v>
      </c>
      <c r="C101">
        <f>'[1]PREMIER LEAGUE BIG SIX FINAL 2'!G6726+'[1]PREMIER LEAGUE BIG SIX FINAL 2'!G6727+'[1]PREMIER LEAGUE BIG SIX FINAL 2'!G6728+'[1]PREMIER LEAGUE BIG SIX FINAL 2'!G6729</f>
        <v>11350000</v>
      </c>
      <c r="D101">
        <f>'[1]PREMIER LEAGUE BIG SIX FINAL 2'!G6709+'[1]PREMIER LEAGUE BIG SIX FINAL 2'!G6710</f>
        <v>1000000</v>
      </c>
      <c r="E101">
        <f t="shared" si="3"/>
        <v>10350000</v>
      </c>
      <c r="F101">
        <v>0</v>
      </c>
      <c r="G101" t="s">
        <v>16</v>
      </c>
    </row>
    <row r="102" spans="1:7" x14ac:dyDescent="0.2">
      <c r="A102" t="s">
        <v>9</v>
      </c>
      <c r="B102">
        <v>1999</v>
      </c>
      <c r="C102">
        <f>'[1]PREMIER LEAGUE BIG SIX FINAL 2'!G6785+'[1]PREMIER LEAGUE BIG SIX FINAL 2'!G6786</f>
        <v>1038000</v>
      </c>
      <c r="D102">
        <f>'[1]PREMIER LEAGUE BIG SIX FINAL 2'!G6756+'[1]PREMIER LEAGUE BIG SIX FINAL 2'!G6757+'[1]PREMIER LEAGUE BIG SIX FINAL 2'!G6758+'[1]PREMIER LEAGUE BIG SIX FINAL 2'!G6759+'[1]PREMIER LEAGUE BIG SIX FINAL 2'!G6760+'[1]PREMIER LEAGUE BIG SIX FINAL 2'!G6761</f>
        <v>9480000</v>
      </c>
      <c r="E102">
        <f t="shared" si="3"/>
        <v>-8442000</v>
      </c>
      <c r="F102">
        <v>0</v>
      </c>
      <c r="G102" t="s">
        <v>16</v>
      </c>
    </row>
    <row r="103" spans="1:7" x14ac:dyDescent="0.2">
      <c r="A103" t="s">
        <v>9</v>
      </c>
      <c r="B103">
        <v>2000</v>
      </c>
      <c r="C103">
        <f>'[1]PREMIER LEAGUE BIG SIX FINAL 2'!G2371+'[1]PREMIER LEAGUE BIG SIX FINAL 2'!G2372+'[1]PREMIER LEAGUE BIG SIX FINAL 2'!G2397</f>
        <v>1464000</v>
      </c>
      <c r="D103">
        <f>'[1]PREMIER LEAGUE BIG SIX FINAL 2'!G2359+'[1]PREMIER LEAGUE BIG SIX FINAL 2'!G2360+'[1]PREMIER LEAGUE BIG SIX FINAL 2'!G2361+'[1]PREMIER LEAGUE BIG SIX FINAL 2'!G2362+'[1]PREMIER LEAGUE BIG SIX FINAL 2'!G2386+'[1]PREMIER LEAGUE BIG SIX FINAL 2'!G2387+'[1]PREMIER LEAGUE BIG SIX FINAL 2'!G2388</f>
        <v>20275000</v>
      </c>
      <c r="E103">
        <f t="shared" si="3"/>
        <v>-18811000</v>
      </c>
      <c r="F103">
        <v>0</v>
      </c>
      <c r="G103" t="s">
        <v>16</v>
      </c>
    </row>
    <row r="104" spans="1:7" x14ac:dyDescent="0.2">
      <c r="A104" t="s">
        <v>9</v>
      </c>
      <c r="B104">
        <v>2001</v>
      </c>
      <c r="C104">
        <f>'[1]PREMIER LEAGUE BIG SIX FINAL 2'!G6836+'[1]PREMIER LEAGUE BIG SIX FINAL 2'!G6837+'[1]PREMIER LEAGUE BIG SIX FINAL 2'!G6838+'[1]PREMIER LEAGUE BIG SIX FINAL 2'!G6839+'[1]PREMIER LEAGUE BIG SIX FINAL 2'!G6840</f>
        <v>6600000</v>
      </c>
      <c r="D104">
        <f>'[1]PREMIER LEAGUE BIG SIX FINAL 2'!G6819+'[1]PREMIER LEAGUE BIG SIX FINAL 2'!G6820+'[1]PREMIER LEAGUE BIG SIX FINAL 2'!G6821+'[1]PREMIER LEAGUE BIG SIX FINAL 2'!G6822+'[1]PREMIER LEAGUE BIG SIX FINAL 2'!G6823+'[1]PREMIER LEAGUE BIG SIX FINAL 2'!G6824+'[1]PREMIER LEAGUE BIG SIX FINAL 2'!G6825+'[1]PREMIER LEAGUE BIG SIX FINAL 2'!G6826</f>
        <v>20510000</v>
      </c>
      <c r="E104">
        <f t="shared" si="3"/>
        <v>-13910000</v>
      </c>
      <c r="F104">
        <v>0</v>
      </c>
      <c r="G104" t="s">
        <v>16</v>
      </c>
    </row>
    <row r="105" spans="1:7" x14ac:dyDescent="0.2">
      <c r="A105" t="s">
        <v>9</v>
      </c>
      <c r="B105">
        <v>2002</v>
      </c>
      <c r="C105">
        <f>'[1]PREMIER LEAGUE BIG SIX FINAL 2'!G2417+'[1]PREMIER LEAGUE BIG SIX FINAL 2'!G2418</f>
        <v>750000</v>
      </c>
      <c r="D105">
        <f>'[1]PREMIER LEAGUE BIG SIX FINAL 2'!G2406+'[1]PREMIER LEAGUE BIG SIX FINAL 2'!G2407+'[1]PREMIER LEAGUE BIG SIX FINAL 2'!G2408+'[1]PREMIER LEAGUE BIG SIX FINAL 2'!G2409+'[1]PREMIER LEAGUE BIG SIX FINAL 2'!G2410+'[1]PREMIER LEAGUE BIG SIX FINAL 2'!G2411+'[1]PREMIER LEAGUE BIG SIX FINAL 2'!G2426</f>
        <v>44450000</v>
      </c>
      <c r="E105">
        <f t="shared" si="3"/>
        <v>-43700000</v>
      </c>
      <c r="F105">
        <v>1</v>
      </c>
      <c r="G105" t="s">
        <v>16</v>
      </c>
    </row>
    <row r="106" spans="1:7" x14ac:dyDescent="0.2">
      <c r="A106" t="s">
        <v>9</v>
      </c>
      <c r="B106">
        <v>2003</v>
      </c>
      <c r="C106">
        <f>'[1]PREMIER LEAGUE BIG SIX FINAL 2'!G2452+'[1]PREMIER LEAGUE BIG SIX FINAL 2'!G2453+'[1]PREMIER LEAGUE BIG SIX FINAL 2'!G2454+'[1]PREMIER LEAGUE BIG SIX FINAL 2'!G2455+'[1]PREMIER LEAGUE BIG SIX FINAL 2'!G2456+'[1]PREMIER LEAGUE BIG SIX FINAL 2'!G2457+'[1]PREMIER LEAGUE BIG SIX FINAL 2'!G2471</f>
        <v>6623000</v>
      </c>
      <c r="D106">
        <f>'[1]PREMIER LEAGUE BIG SIX FINAL 2'!G2435+'[1]PREMIER LEAGUE BIG SIX FINAL 2'!G2436+'[1]PREMIER LEAGUE BIG SIX FINAL 2'!G2437+'[1]PREMIER LEAGUE BIG SIX FINAL 2'!G2438+'[1]PREMIER LEAGUE BIG SIX FINAL 2'!G2439+'[1]PREMIER LEAGUE BIG SIX FINAL 2'!G2467+'[1]PREMIER LEAGUE BIG SIX FINAL 2'!G2468</f>
        <v>14260000</v>
      </c>
      <c r="E106">
        <f t="shared" si="3"/>
        <v>-7637000</v>
      </c>
      <c r="F106">
        <v>0</v>
      </c>
      <c r="G106" t="s">
        <v>16</v>
      </c>
    </row>
    <row r="107" spans="1:7" x14ac:dyDescent="0.2">
      <c r="A107" t="s">
        <v>9</v>
      </c>
      <c r="B107">
        <v>2004</v>
      </c>
      <c r="C107">
        <f>'[1]PREMIER LEAGUE BIG SIX FINAL 2'!G2506+'[1]PREMIER LEAGUE BIG SIX FINAL 2'!G2507</f>
        <v>7940000</v>
      </c>
      <c r="D107">
        <v>1500000</v>
      </c>
      <c r="E107">
        <f t="shared" si="3"/>
        <v>6440000</v>
      </c>
      <c r="F107">
        <v>0</v>
      </c>
      <c r="G107" t="s">
        <v>16</v>
      </c>
    </row>
    <row r="108" spans="1:7" x14ac:dyDescent="0.2">
      <c r="A108" t="s">
        <v>9</v>
      </c>
      <c r="B108">
        <v>2005</v>
      </c>
      <c r="C108">
        <f>'[1]PREMIER LEAGUE BIG SIX FINAL 2'!G2521+'[1]PREMIER LEAGUE BIG SIX FINAL 2'!G2522</f>
        <v>32500000</v>
      </c>
      <c r="D108">
        <f>'[1]PREMIER LEAGUE BIG SIX FINAL 2'!G2515+'[1]PREMIER LEAGUE BIG SIX FINAL 2'!G2529+'[1]PREMIER LEAGUE BIG SIX FINAL 2'!G2530</f>
        <v>12475000</v>
      </c>
      <c r="E108">
        <f t="shared" si="3"/>
        <v>20025000</v>
      </c>
      <c r="F108">
        <v>0</v>
      </c>
      <c r="G108" t="s">
        <v>16</v>
      </c>
    </row>
    <row r="109" spans="1:7" x14ac:dyDescent="0.2">
      <c r="A109" t="s">
        <v>9</v>
      </c>
      <c r="B109">
        <v>2006</v>
      </c>
      <c r="C109">
        <f>'[1]PREMIER LEAGUE BIG SIX FINAL 2'!G2552+'[1]PREMIER LEAGUE BIG SIX FINAL 2'!G2553+'[1]PREMIER LEAGUE BIG SIX FINAL 2'!G2554+'[1]PREMIER LEAGUE BIG SIX FINAL 2'!G2555+'[1]PREMIER LEAGUE BIG SIX FINAL 2'!G2576</f>
        <v>4200000</v>
      </c>
      <c r="D109">
        <f>'[1]PREMIER LEAGUE BIG SIX FINAL 2'!G2540+'[1]PREMIER LEAGUE BIG SIX FINAL 2'!G2541+'[1]PREMIER LEAGUE BIG SIX FINAL 2'!G2542+'[1]PREMIER LEAGUE BIG SIX FINAL 2'!G2543</f>
        <v>6500000</v>
      </c>
      <c r="E109">
        <f t="shared" si="3"/>
        <v>-2300000</v>
      </c>
      <c r="F109">
        <v>0</v>
      </c>
      <c r="G109" t="s">
        <v>16</v>
      </c>
    </row>
    <row r="110" spans="1:7" x14ac:dyDescent="0.2">
      <c r="A110" t="s">
        <v>9</v>
      </c>
      <c r="B110">
        <v>2007</v>
      </c>
      <c r="C110">
        <f>'[1]PREMIER LEAGUE BIG SIX FINAL 2'!G2604+'[1]PREMIER LEAGUE BIG SIX FINAL 2'!G2605+'[1]PREMIER LEAGUE BIG SIX FINAL 2'!G2606+'[1]PREMIER LEAGUE BIG SIX FINAL 2'!G2627</f>
        <v>10563000</v>
      </c>
      <c r="D110">
        <f>'[1]PREMIER LEAGUE BIG SIX FINAL 2'!G2582+'[1]PREMIER LEAGUE BIG SIX FINAL 2'!G2583+'[1]PREMIER LEAGUE BIG SIX FINAL 2'!G2584+'[1]PREMIER LEAGUE BIG SIX FINAL 2'!G2585+'[1]PREMIER LEAGUE BIG SIX FINAL 2'!G2586+'[1]PREMIER LEAGUE BIG SIX FINAL 2'!G2587+'[1]PREMIER LEAGUE BIG SIX FINAL 2'!G2588+'[1]PREMIER LEAGUE BIG SIX FINAL 2'!G2618+'[1]PREMIER LEAGUE BIG SIX FINAL 2'!G2619+'[1]PREMIER LEAGUE BIG SIX FINAL 2'!G2620</f>
        <v>77950000</v>
      </c>
      <c r="E110">
        <f t="shared" si="3"/>
        <v>-67387000</v>
      </c>
      <c r="F110">
        <v>0</v>
      </c>
      <c r="G110" t="s">
        <v>16</v>
      </c>
    </row>
    <row r="111" spans="1:7" x14ac:dyDescent="0.2">
      <c r="A111" t="s">
        <v>9</v>
      </c>
      <c r="B111">
        <v>2008</v>
      </c>
      <c r="C111">
        <f>'[1]PREMIER LEAGUE BIG SIX FINAL 2'!G2657+'[1]PREMIER LEAGUE BIG SIX FINAL 2'!G2658+'[1]PREMIER LEAGUE BIG SIX FINAL 2'!G2659+'[1]PREMIER LEAGUE BIG SIX FINAL 2'!G2660+'[1]PREMIER LEAGUE BIG SIX FINAL 2'!G2661</f>
        <v>26500000</v>
      </c>
      <c r="D111">
        <f>'[1]PREMIER LEAGUE BIG SIX FINAL 2'!G2639+'[1]PREMIER LEAGUE BIG SIX FINAL 2'!G2640+'[1]PREMIER LEAGUE BIG SIX FINAL 2'!G2641+'[1]PREMIER LEAGUE BIG SIX FINAL 2'!G2642+'[1]PREMIER LEAGUE BIG SIX FINAL 2'!G2643+'[1]PREMIER LEAGUE BIG SIX FINAL 2'!G2644+'[1]PREMIER LEAGUE BIG SIX FINAL 2'!G2670+'[1]PREMIER LEAGUE BIG SIX FINAL 2'!G2671+'[1]PREMIER LEAGUE BIG SIX FINAL 2'!G2672+'[1]PREMIER LEAGUE BIG SIX FINAL 2'!G2673</f>
        <v>157350000</v>
      </c>
      <c r="E111">
        <f t="shared" si="3"/>
        <v>-130850000</v>
      </c>
      <c r="F111">
        <v>0</v>
      </c>
      <c r="G111" t="s">
        <v>16</v>
      </c>
    </row>
    <row r="112" spans="1:7" x14ac:dyDescent="0.2">
      <c r="A112" t="s">
        <v>9</v>
      </c>
      <c r="B112">
        <v>2009</v>
      </c>
      <c r="C112">
        <f>'[1]PREMIER LEAGUE BIG SIX FINAL 2'!G2697+'[1]PREMIER LEAGUE BIG SIX FINAL 2'!G2698+'[1]PREMIER LEAGUE BIG SIX FINAL 2'!G2699+'[1]PREMIER LEAGUE BIG SIX FINAL 2'!G2700+'[1]PREMIER LEAGUE BIG SIX FINAL 2'!G2701+'[1]PREMIER LEAGUE BIG SIX FINAL 2'!G2702+'[1]PREMIER LEAGUE BIG SIX FINAL 2'!G2703</f>
        <v>30950000</v>
      </c>
      <c r="D112">
        <f>'[1]PREMIER LEAGUE BIG SIX FINAL 2'!G2683+'[1]PREMIER LEAGUE BIG SIX FINAL 2'!G2684+'[1]PREMIER LEAGUE BIG SIX FINAL 2'!G2685+'[1]PREMIER LEAGUE BIG SIX FINAL 2'!G2686+'[1]PREMIER LEAGUE BIG SIX FINAL 2'!G2687+'[1]PREMIER LEAGUE BIG SIX FINAL 2'!G2688+'[1]PREMIER LEAGUE BIG SIX FINAL 2'!G2717</f>
        <v>147300000</v>
      </c>
      <c r="E112">
        <f t="shared" si="3"/>
        <v>-116350000</v>
      </c>
      <c r="F112">
        <v>0</v>
      </c>
      <c r="G112" t="s">
        <v>16</v>
      </c>
    </row>
    <row r="113" spans="1:7" x14ac:dyDescent="0.2">
      <c r="A113" t="s">
        <v>9</v>
      </c>
      <c r="B113">
        <v>2010</v>
      </c>
      <c r="C113">
        <f>'[1]PREMIER LEAGUE BIG SIX FINAL 2'!G2762+'[1]PREMIER LEAGUE BIG SIX FINAL 2'!G2763+'[1]PREMIER LEAGUE BIG SIX FINAL 2'!G2764+'[1]PREMIER LEAGUE BIG SIX FINAL 2'!G2765+'[1]PREMIER LEAGUE BIG SIX FINAL 2'!G2766+'[1]PREMIER LEAGUE BIG SIX FINAL 2'!G2783+'[1]PREMIER LEAGUE BIG SIX FINAL 2'!G2784</f>
        <v>40150000</v>
      </c>
      <c r="D113">
        <f>'[1]PREMIER LEAGUE BIG SIX FINAL 2'!G2733+'[1]PREMIER LEAGUE BIG SIX FINAL 2'!G2734+'[1]PREMIER LEAGUE BIG SIX FINAL 2'!G2735+'[1]PREMIER LEAGUE BIG SIX FINAL 2'!G2736+'[1]PREMIER LEAGUE BIG SIX FINAL 2'!G2737+'[1]PREMIER LEAGUE BIG SIX FINAL 2'!G2738+'[1]PREMIER LEAGUE BIG SIX FINAL 2'!G2779</f>
        <v>183610000</v>
      </c>
      <c r="E113">
        <f t="shared" si="3"/>
        <v>-143460000</v>
      </c>
      <c r="F113">
        <v>0</v>
      </c>
      <c r="G113" t="s">
        <v>16</v>
      </c>
    </row>
    <row r="114" spans="1:7" x14ac:dyDescent="0.2">
      <c r="A114" t="s">
        <v>9</v>
      </c>
      <c r="B114">
        <v>2011</v>
      </c>
      <c r="C114">
        <f>'[1]PREMIER LEAGUE BIG SIX FINAL 2'!G2809+'[1]PREMIER LEAGUE BIG SIX FINAL 2'!G2810+'[1]PREMIER LEAGUE BIG SIX FINAL 2'!G2811+'[1]PREMIER LEAGUE BIG SIX FINAL 2'!G2812+'[1]PREMIER LEAGUE BIG SIX FINAL 2'!G2813+'[1]PREMIER LEAGUE BIG SIX FINAL 2'!G2814+'[1]PREMIER LEAGUE BIG SIX FINAL 2'!G2845</f>
        <v>31200000</v>
      </c>
      <c r="D114">
        <f>'[1]PREMIER LEAGUE BIG SIX FINAL 2'!G2792+'[1]PREMIER LEAGUE BIG SIX FINAL 2'!G2793+'[1]PREMIER LEAGUE BIG SIX FINAL 2'!G2794+'[1]PREMIER LEAGUE BIG SIX FINAL 2'!G2795+'[1]PREMIER LEAGUE BIG SIX FINAL 2'!G2796+'[1]PREMIER LEAGUE BIG SIX FINAL 2'!G2833</f>
        <v>91050000</v>
      </c>
      <c r="E114">
        <f t="shared" si="3"/>
        <v>-59850000</v>
      </c>
      <c r="F114">
        <v>2</v>
      </c>
      <c r="G114" t="s">
        <v>16</v>
      </c>
    </row>
    <row r="115" spans="1:7" x14ac:dyDescent="0.2">
      <c r="A115" t="s">
        <v>9</v>
      </c>
      <c r="B115">
        <v>2012</v>
      </c>
      <c r="C115">
        <f>'[1]PREMIER LEAGUE BIG SIX FINAL 2'!G2874+'[1]PREMIER LEAGUE BIG SIX FINAL 2'!G2875+'[1]PREMIER LEAGUE BIG SIX FINAL 2'!G2876+'[1]PREMIER LEAGUE BIG SIX FINAL 2'!G2877+'[1]PREMIER LEAGUE BIG SIX FINAL 2'!G2897</f>
        <v>44300000</v>
      </c>
      <c r="D115">
        <f>'[1]PREMIER LEAGUE BIG SIX FINAL 2'!G2856+'[1]PREMIER LEAGUE BIG SIX FINAL 2'!G2857+'[1]PREMIER LEAGUE BIG SIX FINAL 2'!G2858+'[1]PREMIER LEAGUE BIG SIX FINAL 2'!G2859+'[1]PREMIER LEAGUE BIG SIX FINAL 2'!G2860</f>
        <v>61950000</v>
      </c>
      <c r="E115">
        <f t="shared" si="3"/>
        <v>-17650000</v>
      </c>
      <c r="F115">
        <v>1</v>
      </c>
      <c r="G115" t="s">
        <v>16</v>
      </c>
    </row>
    <row r="116" spans="1:7" x14ac:dyDescent="0.2">
      <c r="A116" t="s">
        <v>9</v>
      </c>
      <c r="B116">
        <v>2013</v>
      </c>
      <c r="C116">
        <f>'[1]PREMIER LEAGUE BIG SIX FINAL 2'!G2918+'[1]PREMIER LEAGUE BIG SIX FINAL 2'!G2919</f>
        <v>11300000</v>
      </c>
      <c r="D116">
        <f>'[1]PREMIER LEAGUE BIG SIX FINAL 2'!G2906+'[1]PREMIER LEAGUE BIG SIX FINAL 2'!G2907+'[1]PREMIER LEAGUE BIG SIX FINAL 2'!G2908+'[1]PREMIER LEAGUE BIG SIX FINAL 2'!G2909+'[1]PREMIER LEAGUE BIG SIX FINAL 2'!G2910</f>
        <v>115500000</v>
      </c>
      <c r="E116">
        <f t="shared" si="3"/>
        <v>-104200000</v>
      </c>
      <c r="F116">
        <v>1</v>
      </c>
      <c r="G116" t="s">
        <v>16</v>
      </c>
    </row>
    <row r="117" spans="1:7" x14ac:dyDescent="0.2">
      <c r="A117" t="s">
        <v>9</v>
      </c>
      <c r="B117">
        <v>2014</v>
      </c>
      <c r="C117">
        <f>'[1]PREMIER LEAGUE BIG SIX FINAL 2'!G2949+'[1]PREMIER LEAGUE BIG SIX FINAL 2'!G2950+'[1]PREMIER LEAGUE BIG SIX FINAL 2'!G2951</f>
        <v>30300000</v>
      </c>
      <c r="D117">
        <f>'[1]PREMIER LEAGUE BIG SIX FINAL 2'!G2940+'[1]PREMIER LEAGUE BIG SIX FINAL 2'!G2941+'[1]PREMIER LEAGUE BIG SIX FINAL 2'!G2942+'[1]PREMIER LEAGUE BIG SIX FINAL 2'!G2943+'[1]PREMIER LEAGUE BIG SIX FINAL 2'!G2961</f>
        <v>102800000</v>
      </c>
      <c r="E117">
        <f t="shared" si="3"/>
        <v>-72500000</v>
      </c>
      <c r="F117">
        <v>2</v>
      </c>
      <c r="G117" t="s">
        <v>16</v>
      </c>
    </row>
    <row r="118" spans="1:7" x14ac:dyDescent="0.2">
      <c r="A118" t="s">
        <v>9</v>
      </c>
      <c r="B118">
        <v>2015</v>
      </c>
      <c r="C118">
        <f>'[1]PREMIER LEAGUE BIG SIX FINAL 2'!G2987+'[1]PREMIER LEAGUE BIG SIX FINAL 2'!G2988+'[1]PREMIER LEAGUE BIG SIX FINAL 2'!G2989+'[1]PREMIER LEAGUE BIG SIX FINAL 2'!G2990+'[1]PREMIER LEAGUE BIG SIX FINAL 2'!G2991+'[1]PREMIER LEAGUE BIG SIX FINAL 2'!G2992+'[1]PREMIER LEAGUE BIG SIX FINAL 2'!G2993+'[1]PREMIER LEAGUE BIG SIX FINAL 2'!G2994+'[1]PREMIER LEAGUE BIG SIX FINAL 2'!G2995+'[1]PREMIER LEAGUE BIG SIX FINAL 2'!G2996</f>
        <v>67436000</v>
      </c>
      <c r="D118">
        <f>'[1]PREMIER LEAGUE BIG SIX FINAL 2'!G2969+'[1]PREMIER LEAGUE BIG SIX FINAL 2'!G2970+'[1]PREMIER LEAGUE BIG SIX FINAL 2'!G2971+'[1]PREMIER LEAGUE BIG SIX FINAL 2'!G2972+'[1]PREMIER LEAGUE BIG SIX FINAL 2'!G2973+'[1]PREMIER LEAGUE BIG SIX FINAL 2'!G2974+'[1]PREMIER LEAGUE BIG SIX FINAL 2'!G2975+'[1]PREMIER LEAGUE BIG SIX FINAL 2'!G2976+'[1]PREMIER LEAGUE BIG SIX FINAL 2'!G3007</f>
        <v>208470000</v>
      </c>
      <c r="E118">
        <f t="shared" si="3"/>
        <v>-141034000</v>
      </c>
      <c r="F118">
        <v>0</v>
      </c>
      <c r="G118" t="s">
        <v>16</v>
      </c>
    </row>
    <row r="119" spans="1:7" x14ac:dyDescent="0.2">
      <c r="A119" t="s">
        <v>9</v>
      </c>
      <c r="B119">
        <v>2016</v>
      </c>
      <c r="C119">
        <f>'[1]PREMIER LEAGUE BIG SIX FINAL 2'!G3040+'[1]PREMIER LEAGUE BIG SIX FINAL 2'!G3041+'[1]PREMIER LEAGUE BIG SIX FINAL 2'!G3042+'[1]PREMIER LEAGUE BIG SIX FINAL 2'!G3064+'[1]PREMIER LEAGUE BIG SIX FINAL 2'!G3065</f>
        <v>35350000</v>
      </c>
      <c r="D119">
        <f>'[1]PREMIER LEAGUE BIG SIX FINAL 2'!G3015+'[1]PREMIER LEAGUE BIG SIX FINAL 2'!G3016+'[1]PREMIER LEAGUE BIG SIX FINAL 2'!G3017+'[1]PREMIER LEAGUE BIG SIX FINAL 2'!G3018+'[1]PREMIER LEAGUE BIG SIX FINAL 2'!G3019+'[1]PREMIER LEAGUE BIG SIX FINAL 2'!G3020+'[1]PREMIER LEAGUE BIG SIX FINAL 2'!G3021+'[1]PREMIER LEAGUE BIG SIX FINAL 2'!G3022+'[1]PREMIER LEAGUE BIG SIX FINAL 2'!G3023+'[1]PREMIER LEAGUE BIG SIX FINAL 2'!G3059</f>
        <v>215000000</v>
      </c>
      <c r="E119">
        <f t="shared" si="3"/>
        <v>-179650000</v>
      </c>
      <c r="F119">
        <v>1</v>
      </c>
      <c r="G119" t="s">
        <v>16</v>
      </c>
    </row>
    <row r="120" spans="1:7" x14ac:dyDescent="0.2">
      <c r="A120" t="s">
        <v>9</v>
      </c>
      <c r="B120">
        <v>2017</v>
      </c>
      <c r="C120">
        <f>'[1]PREMIER LEAGUE BIG SIX FINAL 2'!G3096+'[1]PREMIER LEAGUE BIG SIX FINAL 2'!G3097+'[1]PREMIER LEAGUE BIG SIX FINAL 2'!G3098+'[1]PREMIER LEAGUE BIG SIX FINAL 2'!G3099+'[1]PREMIER LEAGUE BIG SIX FINAL 2'!G3100+'[1]PREMIER LEAGUE BIG SIX FINAL 2'!G3101+'[1]PREMIER LEAGUE BIG SIX FINAL 2'!G3102+'[1]PREMIER LEAGUE BIG SIX FINAL 2'!G3103+'[1]PREMIER LEAGUE BIG SIX FINAL 2'!G3104+'[1]PREMIER LEAGUE BIG SIX FINAL 2'!G3105+'[1]PREMIER LEAGUE BIG SIX FINAL 2'!G3106+'[1]PREMIER LEAGUE BIG SIX FINAL 2'!G3107</f>
        <v>91350000</v>
      </c>
      <c r="D120">
        <f>'[1]PREMIER LEAGUE BIG SIX FINAL 2'!G3069+'[1]PREMIER LEAGUE BIG SIX FINAL 2'!G3070+'[1]PREMIER LEAGUE BIG SIX FINAL 2'!G3071+'[1]PREMIER LEAGUE BIG SIX FINAL 2'!G3072+'[1]PREMIER LEAGUE BIG SIX FINAL 2'!G3073+'[1]PREMIER LEAGUE BIG SIX FINAL 2'!G3074+'[1]PREMIER LEAGUE BIG SIX FINAL 2'!G3075+'[1]PREMIER LEAGUE BIG SIX FINAL 2'!G3076+'[1]PREMIER LEAGUE BIG SIX FINAL 2'!G3124+'[1]PREMIER LEAGUE BIG SIX FINAL 2'!G3125</f>
        <v>317500000</v>
      </c>
      <c r="E120">
        <f t="shared" si="3"/>
        <v>-226150000</v>
      </c>
      <c r="F120">
        <v>0</v>
      </c>
      <c r="G120" t="s">
        <v>16</v>
      </c>
    </row>
    <row r="121" spans="1:7" x14ac:dyDescent="0.2">
      <c r="A121" t="s">
        <v>9</v>
      </c>
      <c r="B121">
        <v>2018</v>
      </c>
      <c r="C121">
        <f>'[1]PREMIER LEAGUE BIG SIX FINAL 2'!G3146+'[1]PREMIER LEAGUE BIG SIX FINAL 2'!G3147+'[1]PREMIER LEAGUE BIG SIX FINAL 2'!G3148+'[1]PREMIER LEAGUE BIG SIX FINAL 2'!G3149+'[1]PREMIER LEAGUE BIG SIX FINAL 2'!G3150+'[1]PREMIER LEAGUE BIG SIX FINAL 2'!G3151+'[1]PREMIER LEAGUE BIG SIX FINAL 2'!G3167</f>
        <v>57600000</v>
      </c>
      <c r="D121">
        <f>'[1]PREMIER LEAGUE BIG SIX FINAL 2'!G3133+'[1]PREMIER LEAGUE BIG SIX FINAL 2'!G3134+'[1]PREMIER LEAGUE BIG SIX FINAL 2'!G3135+'[1]PREMIER LEAGUE BIG SIX FINAL 2'!G3162+'[1]PREMIER LEAGUE BIG SIX FINAL 2'!G3163</f>
        <v>78590000</v>
      </c>
      <c r="E121">
        <f t="shared" si="3"/>
        <v>-20990000</v>
      </c>
      <c r="F121">
        <v>2</v>
      </c>
      <c r="G121" t="s">
        <v>16</v>
      </c>
    </row>
    <row r="122" spans="1:7" x14ac:dyDescent="0.2">
      <c r="A122" t="s">
        <v>9</v>
      </c>
      <c r="B122">
        <v>2019</v>
      </c>
      <c r="C122">
        <f>'[1]PREMIER LEAGUE BIG SIX FINAL 2'!G3195+'[1]PREMIER LEAGUE BIG SIX FINAL 2'!G3196+'[1]PREMIER LEAGUE BIG SIX FINAL 2'!G3197+'[1]PREMIER LEAGUE BIG SIX FINAL 2'!G3198+'[1]PREMIER LEAGUE BIG SIX FINAL 2'!G3199+'[1]PREMIER LEAGUE BIG SIX FINAL 2'!G3219</f>
        <v>71000000</v>
      </c>
      <c r="D122">
        <f>'[1]PREMIER LEAGUE BIG SIX FINAL 2'!G3173+'[1]PREMIER LEAGUE BIG SIX FINAL 2'!G3174+'[1]PREMIER LEAGUE BIG SIX FINAL 2'!G3175+'[1]PREMIER LEAGUE BIG SIX FINAL 2'!G3176+'[1]PREMIER LEAGUE BIG SIX FINAL 2'!G3177+'[1]PREMIER LEAGUE BIG SIX FINAL 2'!G3178</f>
        <v>159520000</v>
      </c>
      <c r="E122">
        <f t="shared" si="3"/>
        <v>-88520000</v>
      </c>
      <c r="F122">
        <v>4</v>
      </c>
      <c r="G122" t="s">
        <v>16</v>
      </c>
    </row>
    <row r="123" spans="1:7" x14ac:dyDescent="0.2">
      <c r="A123" t="s">
        <v>9</v>
      </c>
      <c r="B123">
        <v>2020</v>
      </c>
      <c r="C123">
        <f>'[1]PREMIER LEAGUE BIG SIX FINAL 2'!G3241+'[1]PREMIER LEAGUE BIG SIX FINAL 2'!G3242+'[1]PREMIER LEAGUE BIG SIX FINAL 2'!G3243</f>
        <v>76650000</v>
      </c>
      <c r="D123">
        <f>'[1]PREMIER LEAGUE BIG SIX FINAL 2'!G3222+'[1]PREMIER LEAGUE BIG SIX FINAL 2'!G3223+'[1]PREMIER LEAGUE BIG SIX FINAL 2'!G3224+'[1]PREMIER LEAGUE BIG SIX FINAL 2'!G3225+'[1]PREMIER LEAGUE BIG SIX FINAL 2'!G3226+'[1]PREMIER LEAGUE BIG SIX FINAL 2'!G3260+'[1]PREMIER LEAGUE BIG SIX FINAL 2'!G3261</f>
        <v>172300000</v>
      </c>
      <c r="E123">
        <f t="shared" si="3"/>
        <v>-95650000</v>
      </c>
      <c r="F123">
        <v>2</v>
      </c>
      <c r="G123" t="s">
        <v>16</v>
      </c>
    </row>
    <row r="124" spans="1:7" x14ac:dyDescent="0.2">
      <c r="A124" t="s">
        <v>9</v>
      </c>
      <c r="B124">
        <v>2021</v>
      </c>
      <c r="C124">
        <f>'[1]PREMIER LEAGUE BIG SIX FINAL 2'!G3286+'[1]PREMIER LEAGUE BIG SIX FINAL 2'!G3287+'[1]PREMIER LEAGUE BIG SIX FINAL 2'!G3288+'[1]PREMIER LEAGUE BIG SIX FINAL 2'!G3307</f>
        <v>93800000</v>
      </c>
      <c r="D124">
        <f>'[1]PREMIER LEAGUE BIG SIX FINAL 2'!G3272+'[1]PREMIER LEAGUE BIG SIX FINAL 2'!G3302</f>
        <v>134500000</v>
      </c>
      <c r="E124">
        <f t="shared" si="3"/>
        <v>-40700000</v>
      </c>
      <c r="F124">
        <v>2</v>
      </c>
      <c r="G124" t="s">
        <v>16</v>
      </c>
    </row>
    <row r="125" spans="1:7" x14ac:dyDescent="0.2">
      <c r="A125" t="s">
        <v>9</v>
      </c>
      <c r="B125">
        <v>2022</v>
      </c>
      <c r="C125">
        <f>'[1]PREMIER LEAGUE BIG SIX FINAL 2'!G3313+'[1]PREMIER LEAGUE BIG SIX FINAL 2'!G3314+'[1]PREMIER LEAGUE BIG SIX FINAL 2'!G3315+'[1]PREMIER LEAGUE BIG SIX FINAL 2'!G3316+'[1]PREMIER LEAGUE BIG SIX FINAL 2'!G3317+'[1]PREMIER LEAGUE BIG SIX FINAL 2'!G3318</f>
        <v>159900000</v>
      </c>
      <c r="D125">
        <f>'[1]PREMIER LEAGUE BIG SIX FINAL 2'!G3331+'[1]PREMIER LEAGUE BIG SIX FINAL 2'!G3332+'[1]PREMIER LEAGUE BIG SIX FINAL 2'!G3333+'[1]PREMIER LEAGUE BIG SIX FINAL 2'!G3334</f>
        <v>139500000</v>
      </c>
      <c r="E125">
        <f t="shared" si="3"/>
        <v>20400000</v>
      </c>
      <c r="F125">
        <v>1</v>
      </c>
      <c r="G125" t="s">
        <v>16</v>
      </c>
    </row>
    <row r="126" spans="1:7" x14ac:dyDescent="0.2">
      <c r="A126" t="s">
        <v>10</v>
      </c>
      <c r="B126">
        <v>1992</v>
      </c>
      <c r="C126">
        <f>'[1]PREMIER LEAGUE BIG SIX FINAL 2'!$G$3343+'[1]PREMIER LEAGUE BIG SIX FINAL 2'!$G$3344+'[1]PREMIER LEAGUE BIG SIX FINAL 2'!$G$3345+'[1]PREMIER LEAGUE BIG SIX FINAL 2'!$G$3346</f>
        <v>2219000</v>
      </c>
      <c r="D126">
        <f>'[1]PREMIER LEAGUE BIG SIX FINAL 2'!$G$3337+'[1]PREMIER LEAGUE BIG SIX FINAL 2'!$G$3338+'[1]PREMIER LEAGUE BIG SIX FINAL 2'!$G$3349</f>
        <v>3525000</v>
      </c>
      <c r="E126">
        <f t="shared" ref="E126:E157" si="4">C126-D126</f>
        <v>-1306000</v>
      </c>
      <c r="F126">
        <v>2</v>
      </c>
      <c r="G126" t="s">
        <v>17</v>
      </c>
    </row>
    <row r="127" spans="1:7" x14ac:dyDescent="0.2">
      <c r="A127" t="s">
        <v>10</v>
      </c>
      <c r="B127">
        <v>1993</v>
      </c>
      <c r="C127">
        <f>'[1]PREMIER LEAGUE BIG SIX FINAL 2'!$G$3362+'[1]PREMIER LEAGUE BIG SIX FINAL 2'!$G$3363+'[1]PREMIER LEAGUE BIG SIX FINAL 2'!$G$3372</f>
        <v>968000</v>
      </c>
      <c r="D127">
        <v>8500000</v>
      </c>
      <c r="E127">
        <f t="shared" si="4"/>
        <v>-7532000</v>
      </c>
      <c r="F127">
        <v>1</v>
      </c>
      <c r="G127" t="s">
        <v>17</v>
      </c>
    </row>
    <row r="128" spans="1:7" x14ac:dyDescent="0.2">
      <c r="A128" t="s">
        <v>10</v>
      </c>
      <c r="B128">
        <v>1994</v>
      </c>
      <c r="C128">
        <f>'[1]PREMIER LEAGUE BIG SIX FINAL 2'!$G$3387+'[1]PREMIER LEAGUE BIG SIX FINAL 2'!$G$3388+'[1]PREMIER LEAGUE BIG SIX FINAL 2'!$G$3389+'[1]PREMIER LEAGUE BIG SIX FINAL 2'!$G$3399</f>
        <v>5517000</v>
      </c>
      <c r="D128">
        <f>'[1]PREMIER LEAGUE BIG SIX FINAL 2'!$G$3376+'[1]PREMIER LEAGUE BIG SIX FINAL 2'!$G$3377+'[1]PREMIER LEAGUE BIG SIX FINAL 2'!$G$3396</f>
        <v>11820000</v>
      </c>
      <c r="E128">
        <f t="shared" si="4"/>
        <v>-6303000</v>
      </c>
      <c r="F128">
        <v>3</v>
      </c>
      <c r="G128" t="s">
        <v>17</v>
      </c>
    </row>
    <row r="129" spans="1:7" x14ac:dyDescent="0.2">
      <c r="A129" t="s">
        <v>10</v>
      </c>
      <c r="B129">
        <v>1995</v>
      </c>
      <c r="C129">
        <f>'[1]PREMIER LEAGUE BIG SIX FINAL 2'!$G$3407+'[1]PREMIER LEAGUE BIG SIX FINAL 2'!$G$3408+'[1]PREMIER LEAGUE BIG SIX FINAL 2'!$G$3409+'[1]PREMIER LEAGUE BIG SIX FINAL 2'!$G$3410</f>
        <v>19993000</v>
      </c>
      <c r="D129">
        <v>575000</v>
      </c>
      <c r="E129">
        <f t="shared" si="4"/>
        <v>19418000</v>
      </c>
      <c r="F129">
        <v>1</v>
      </c>
      <c r="G129" t="s">
        <v>17</v>
      </c>
    </row>
    <row r="130" spans="1:7" x14ac:dyDescent="0.2">
      <c r="A130" t="s">
        <v>10</v>
      </c>
      <c r="B130">
        <v>1996</v>
      </c>
      <c r="C130">
        <f>'[1]PREMIER LEAGUE BIG SIX FINAL 2'!$G$3432+'[1]PREMIER LEAGUE BIG SIX FINAL 2'!$G$3433+'[1]PREMIER LEAGUE BIG SIX FINAL 2'!$G$3446</f>
        <v>7988000</v>
      </c>
      <c r="D130">
        <f>'[1]PREMIER LEAGUE BIG SIX FINAL 2'!$G$3422+'[1]PREMIER LEAGUE BIG SIX FINAL 2'!$G$3423+'[1]PREMIER LEAGUE BIG SIX FINAL 2'!$G$3424+'[1]PREMIER LEAGUE BIG SIX FINAL 2'!$G$3425</f>
        <v>11230000</v>
      </c>
      <c r="E130">
        <f t="shared" si="4"/>
        <v>-3242000</v>
      </c>
      <c r="F130">
        <v>2</v>
      </c>
      <c r="G130" t="s">
        <v>17</v>
      </c>
    </row>
    <row r="131" spans="1:7" x14ac:dyDescent="0.2">
      <c r="A131" t="s">
        <v>10</v>
      </c>
      <c r="B131">
        <v>1997</v>
      </c>
      <c r="C131">
        <f>'[1]PREMIER LEAGUE BIG SIX FINAL 2'!$G$3464+'[1]PREMIER LEAGUE BIG SIX FINAL 2'!$G$3465+'[1]PREMIER LEAGUE BIG SIX FINAL 2'!$G$3466+'[1]PREMIER LEAGUE BIG SIX FINAL 2'!$G$3468+'[1]PREMIER LEAGUE BIG SIX FINAL 2'!$G$3478+'[1]PREMIER LEAGUE BIG SIX FINAL 2'!$G$3479</f>
        <v>4420000</v>
      </c>
      <c r="D131">
        <f>'[1]PREMIER LEAGUE BIG SIX FINAL 2'!$G$3449+'[1]PREMIER LEAGUE BIG SIX FINAL 2'!$G$3450+'[1]PREMIER LEAGUE BIG SIX FINAL 2'!$G$3472</f>
        <v>13550000</v>
      </c>
      <c r="E131">
        <f t="shared" si="4"/>
        <v>-9130000</v>
      </c>
      <c r="F131">
        <v>2</v>
      </c>
      <c r="G131" t="s">
        <v>17</v>
      </c>
    </row>
    <row r="132" spans="1:7" x14ac:dyDescent="0.2">
      <c r="A132" t="s">
        <v>10</v>
      </c>
      <c r="B132">
        <v>1998</v>
      </c>
      <c r="C132">
        <f>'[1]PREMIER LEAGUE BIG SIX FINAL 2'!$G$3494+'[1]PREMIER LEAGUE BIG SIX FINAL 2'!$G$3496+'[1]PREMIER LEAGUE BIG SIX FINAL 2'!$G$3495+'[1]PREMIER LEAGUE BIG SIX FINAL 2'!$G$3506</f>
        <v>3750000</v>
      </c>
      <c r="D132">
        <f>'[1]PREMIER LEAGUE BIG SIX FINAL 2'!$G$3487+'[1]PREMIER LEAGUE BIG SIX FINAL 2'!$G$3488+'[1]PREMIER LEAGUE BIG SIX FINAL 2'!$G$3489+'[1]PREMIER LEAGUE BIG SIX FINAL 2'!$G$3505</f>
        <v>44750000</v>
      </c>
      <c r="E132">
        <f t="shared" si="4"/>
        <v>-41000000</v>
      </c>
      <c r="F132">
        <v>1</v>
      </c>
      <c r="G132" t="s">
        <v>17</v>
      </c>
    </row>
    <row r="133" spans="1:7" x14ac:dyDescent="0.2">
      <c r="A133" t="s">
        <v>10</v>
      </c>
      <c r="B133">
        <v>1999</v>
      </c>
      <c r="C133">
        <f>'[1]PREMIER LEAGUE BIG SIX FINAL 2'!$G$3533</f>
        <v>350000</v>
      </c>
      <c r="D133">
        <f>'[1]PREMIER LEAGUE BIG SIX FINAL 2'!$G$3511+'[1]PREMIER LEAGUE BIG SIX FINAL 2'!$G$3527</f>
        <v>7950000</v>
      </c>
      <c r="E133">
        <f t="shared" si="4"/>
        <v>-7600000</v>
      </c>
      <c r="F133">
        <v>3</v>
      </c>
      <c r="G133" t="s">
        <v>17</v>
      </c>
    </row>
    <row r="134" spans="1:7" x14ac:dyDescent="0.2">
      <c r="A134" t="s">
        <v>10</v>
      </c>
      <c r="B134">
        <v>2000</v>
      </c>
      <c r="C134">
        <f>'[1]PREMIER LEAGUE BIG SIX FINAL 2'!$G$3545+'[1]PREMIER LEAGUE BIG SIX FINAL 2'!$G$3546+'[1]PREMIER LEAGUE BIG SIX FINAL 2'!$G$3547+'[1]PREMIER LEAGUE BIG SIX FINAL 2'!$G$3555</f>
        <v>9880000</v>
      </c>
      <c r="D134">
        <f>'[1]PREMIER LEAGUE BIG SIX FINAL 2'!$G$3540</f>
        <v>11700000</v>
      </c>
      <c r="E134">
        <f t="shared" si="4"/>
        <v>-1820000</v>
      </c>
      <c r="F134">
        <v>2</v>
      </c>
      <c r="G134" t="s">
        <v>17</v>
      </c>
    </row>
    <row r="135" spans="1:7" x14ac:dyDescent="0.2">
      <c r="A135" t="s">
        <v>10</v>
      </c>
      <c r="B135">
        <v>2001</v>
      </c>
      <c r="C135">
        <f>'[1]PREMIER LEAGUE BIG SIX FINAL 2'!$G$3574+'[1]PREMIER LEAGUE BIG SIX FINAL 2'!$G$3575+'[1]PREMIER LEAGUE BIG SIX FINAL 2'!$G$3576+'[1]PREMIER LEAGUE BIG SIX FINAL 2'!$G$3577+'[1]PREMIER LEAGUE BIG SIX FINAL 2'!$G$3588</f>
        <v>43600000</v>
      </c>
      <c r="D135">
        <f>'[1]PREMIER LEAGUE BIG SIX FINAL 2'!$G$3560+'[1]PREMIER LEAGUE BIG SIX FINAL 2'!$G$3561+'[1]PREMIER LEAGUE BIG SIX FINAL 2'!$G$3562+'[1]PREMIER LEAGUE BIG SIX FINAL 2'!$G$3563+'[1]PREMIER LEAGUE BIG SIX FINAL 2'!$G$3582</f>
        <v>85850000</v>
      </c>
      <c r="E135">
        <f t="shared" si="4"/>
        <v>-42250000</v>
      </c>
      <c r="F135">
        <v>1</v>
      </c>
      <c r="G135" t="s">
        <v>17</v>
      </c>
    </row>
    <row r="136" spans="1:7" x14ac:dyDescent="0.2">
      <c r="A136" t="s">
        <v>10</v>
      </c>
      <c r="B136">
        <v>2002</v>
      </c>
      <c r="C136">
        <v>3500000</v>
      </c>
      <c r="D136">
        <f>'[1]PREMIER LEAGUE BIG SIX FINAL 2'!$G$3595+'[1]PREMIER LEAGUE BIG SIX FINAL 2'!$G$3596+'[1]PREMIER LEAGUE BIG SIX FINAL 2'!$G$3597+'[1]PREMIER LEAGUE BIG SIX FINAL 2'!$G$3598</f>
        <v>48535000</v>
      </c>
      <c r="E136">
        <f t="shared" si="4"/>
        <v>-45035000</v>
      </c>
      <c r="F136">
        <v>0</v>
      </c>
      <c r="G136" t="s">
        <v>17</v>
      </c>
    </row>
    <row r="137" spans="1:7" x14ac:dyDescent="0.2">
      <c r="A137" t="s">
        <v>10</v>
      </c>
      <c r="B137">
        <v>2003</v>
      </c>
      <c r="C137">
        <f>'[1]PREMIER LEAGUE BIG SIX FINAL 2'!$G$3640+'[1]PREMIER LEAGUE BIG SIX FINAL 2'!$G$3641</f>
        <v>59300000</v>
      </c>
      <c r="D137">
        <f>'[1]PREMIER LEAGUE BIG SIX FINAL 2'!$G$3625+'[1]PREMIER LEAGUE BIG SIX FINAL 2'!$G$3626+'[1]PREMIER LEAGUE BIG SIX FINAL 2'!$G$3627+'[1]PREMIER LEAGUE BIG SIX FINAL 2'!$G$3628+'[1]PREMIER LEAGUE BIG SIX FINAL 2'!$G$3629+'[1]PREMIER LEAGUE BIG SIX FINAL 2'!$G$3659+'[1]PREMIER LEAGUE BIG SIX FINAL 2'!$G$3660</f>
        <v>56525000</v>
      </c>
      <c r="E137">
        <f t="shared" si="4"/>
        <v>2775000</v>
      </c>
      <c r="F137">
        <v>1</v>
      </c>
      <c r="G137" t="s">
        <v>17</v>
      </c>
    </row>
    <row r="138" spans="1:7" x14ac:dyDescent="0.2">
      <c r="A138" t="s">
        <v>10</v>
      </c>
      <c r="B138">
        <v>2004</v>
      </c>
      <c r="C138">
        <f>'[1]PREMIER LEAGUE BIG SIX FINAL 2'!$G$3693+'[1]PREMIER LEAGUE BIG SIX FINAL 2'!$G$3694+'[1]PREMIER LEAGUE BIG SIX FINAL 2'!$G$3695+'[1]PREMIER LEAGUE BIG SIX FINAL 2'!$G$3709</f>
        <v>9565000</v>
      </c>
      <c r="D138">
        <f>'[1]PREMIER LEAGUE BIG SIX FINAL 2'!$G$3675+'[1]PREMIER LEAGUE BIG SIX FINAL 2'!$G$3676+'[1]PREMIER LEAGUE BIG SIX FINAL 2'!$G$3677+'[1]PREMIER LEAGUE BIG SIX FINAL 2'!$G$3678</f>
        <v>61250000</v>
      </c>
      <c r="E138">
        <f t="shared" si="4"/>
        <v>-51685000</v>
      </c>
      <c r="F138">
        <v>2</v>
      </c>
      <c r="G138" t="s">
        <v>17</v>
      </c>
    </row>
    <row r="139" spans="1:7" x14ac:dyDescent="0.2">
      <c r="A139" t="s">
        <v>10</v>
      </c>
      <c r="B139">
        <v>2005</v>
      </c>
      <c r="C139">
        <f>'[1]PREMIER LEAGUE BIG SIX FINAL 2'!$G$3731+'[1]PREMIER LEAGUE BIG SIX FINAL 2'!$G$3732</f>
        <v>7900000</v>
      </c>
      <c r="D139">
        <f>'[1]PREMIER LEAGUE BIG SIX FINAL 2'!$G$3715+'[1]PREMIER LEAGUE BIG SIX FINAL 2'!$G$3716+'[1]PREMIER LEAGUE BIG SIX FINAL 2'!$G$3717+'[1]PREMIER LEAGUE BIG SIX FINAL 2'!$G$3748+'[1]PREMIER LEAGUE BIG SIX FINAL 2'!$G$3749</f>
        <v>31800000</v>
      </c>
      <c r="E139">
        <f t="shared" si="4"/>
        <v>-23900000</v>
      </c>
      <c r="F139">
        <v>0</v>
      </c>
      <c r="G139" t="s">
        <v>17</v>
      </c>
    </row>
    <row r="140" spans="1:7" x14ac:dyDescent="0.2">
      <c r="A140" t="s">
        <v>10</v>
      </c>
      <c r="B140">
        <v>2006</v>
      </c>
      <c r="C140">
        <f>'[1]PREMIER LEAGUE BIG SIX FINAL 2'!$G$3780+'[1]PREMIER LEAGUE BIG SIX FINAL 2'!$G$3781+'[1]PREMIER LEAGUE BIG SIX FINAL 2'!$G$3782+'[1]PREMIER LEAGUE BIG SIX FINAL 2'!$G$3783+'[1]PREMIER LEAGUE BIG SIX FINAL 2'!$G$3807</f>
        <v>18000000</v>
      </c>
      <c r="D140">
        <f>'[1]PREMIER LEAGUE BIG SIX FINAL 2'!$G$3766</f>
        <v>27200000</v>
      </c>
      <c r="E140">
        <f t="shared" si="4"/>
        <v>-9200000</v>
      </c>
      <c r="F140">
        <v>1</v>
      </c>
      <c r="G140" t="s">
        <v>17</v>
      </c>
    </row>
    <row r="141" spans="1:7" x14ac:dyDescent="0.2">
      <c r="A141" t="s">
        <v>10</v>
      </c>
      <c r="B141">
        <v>2007</v>
      </c>
      <c r="C141">
        <f>'[1]PREMIER LEAGUE BIG SIX FINAL 2'!$G$3830+'[1]PREMIER LEAGUE BIG SIX FINAL 2'!$G$3831+'[1]PREMIER LEAGUE BIG SIX FINAL 2'!$G$3832+'[1]PREMIER LEAGUE BIG SIX FINAL 2'!$G$3833+'[1]PREMIER LEAGUE BIG SIX FINAL 2'!$G$3834+'[1]PREMIER LEAGUE BIG SIX FINAL 2'!$G$3854+'[1]PREMIER LEAGUE BIG SIX FINAL 2'!$G$3855</f>
        <v>46600000</v>
      </c>
      <c r="D141">
        <f>'[1]PREMIER LEAGUE BIG SIX FINAL 2'!$G$3815+'[1]PREMIER LEAGUE BIG SIX FINAL 2'!$G$3816+'[1]PREMIER LEAGUE BIG SIX FINAL 2'!$G$3817+'[1]PREMIER LEAGUE BIG SIX FINAL 2'!$G$3818+'[1]PREMIER LEAGUE BIG SIX FINAL 2'!$G$3819+'[1]PREMIER LEAGUE BIG SIX FINAL 2'!$G$3844+'[1]PREMIER LEAGUE BIG SIX FINAL 2'!$G$3845+'[1]PREMIER LEAGUE BIG SIX FINAL 2'!$G$3846</f>
        <v>106500000</v>
      </c>
      <c r="E141">
        <f t="shared" si="4"/>
        <v>-59900000</v>
      </c>
      <c r="F141">
        <v>1</v>
      </c>
      <c r="G141" t="s">
        <v>17</v>
      </c>
    </row>
    <row r="142" spans="1:7" x14ac:dyDescent="0.2">
      <c r="A142" t="s">
        <v>10</v>
      </c>
      <c r="B142">
        <v>2008</v>
      </c>
      <c r="C142">
        <f>'[1]PREMIER LEAGUE BIG SIX FINAL 2'!$G$3874+'[1]PREMIER LEAGUE BIG SIX FINAL 2'!$G$3875+'[1]PREMIER LEAGUE BIG SIX FINAL 2'!$G$3876</f>
        <v>7450000</v>
      </c>
      <c r="D142">
        <f>'[1]PREMIER LEAGUE BIG SIX FINAL 2'!$G$3862+'[1]PREMIER LEAGUE BIG SIX FINAL 2'!$G$3887+'[1]PREMIER LEAGUE BIG SIX FINAL 2'!$G$3888</f>
        <v>45250000</v>
      </c>
      <c r="E142">
        <f t="shared" si="4"/>
        <v>-37800000</v>
      </c>
      <c r="F142">
        <v>3</v>
      </c>
      <c r="G142" t="s">
        <v>17</v>
      </c>
    </row>
    <row r="143" spans="1:7" x14ac:dyDescent="0.2">
      <c r="A143" t="s">
        <v>10</v>
      </c>
      <c r="B143">
        <v>2009</v>
      </c>
      <c r="C143">
        <f>'[1]PREMIER LEAGUE BIG SIX FINAL 2'!$G$3905+'[1]PREMIER LEAGUE BIG SIX FINAL 2'!$G$3906+'[1]PREMIER LEAGUE BIG SIX FINAL 2'!$G$3907+'[1]PREMIER LEAGUE BIG SIX FINAL 2'!$G$3908+'[1]PREMIER LEAGUE BIG SIX FINAL 2'!$G$3923+'[1]PREMIER LEAGUE BIG SIX FINAL 2'!$G$3924</f>
        <v>104465000</v>
      </c>
      <c r="D143">
        <f>'[1]PREMIER LEAGUE BIG SIX FINAL 2'!$G$3895+'[1]PREMIER LEAGUE BIG SIX FINAL 2'!$G$3896+'[1]PREMIER LEAGUE BIG SIX FINAL 2'!$G$3897</f>
        <v>27300000</v>
      </c>
      <c r="E143">
        <f t="shared" si="4"/>
        <v>77165000</v>
      </c>
      <c r="F143">
        <v>4</v>
      </c>
      <c r="G143" t="s">
        <v>17</v>
      </c>
    </row>
    <row r="144" spans="1:7" x14ac:dyDescent="0.2">
      <c r="A144" t="s">
        <v>10</v>
      </c>
      <c r="B144">
        <v>2010</v>
      </c>
      <c r="C144">
        <f>'[1]PREMIER LEAGUE BIG SIX FINAL 2'!$G$3942+'[1]PREMIER LEAGUE BIG SIX FINAL 2'!$G$3943+'[1]PREMIER LEAGUE BIG SIX FINAL 2'!$G$3958</f>
        <v>16965000</v>
      </c>
      <c r="D144">
        <f>'[1]PREMIER LEAGUE BIG SIX FINAL 2'!$G$3929+'[1]PREMIER LEAGUE BIG SIX FINAL 2'!$G$3930+'[1]PREMIER LEAGUE BIG SIX FINAL 2'!$G$3931+'[1]PREMIER LEAGUE BIG SIX FINAL 2'!$G$3955</f>
        <v>29300000</v>
      </c>
      <c r="E144">
        <f t="shared" si="4"/>
        <v>-12335000</v>
      </c>
      <c r="F144">
        <v>1</v>
      </c>
      <c r="G144" t="s">
        <v>17</v>
      </c>
    </row>
    <row r="145" spans="1:7" x14ac:dyDescent="0.2">
      <c r="A145" t="s">
        <v>10</v>
      </c>
      <c r="B145">
        <v>2011</v>
      </c>
      <c r="C145">
        <f>'[1]PREMIER LEAGUE BIG SIX FINAL 2'!$G$3973+'[1]PREMIER LEAGUE BIG SIX FINAL 2'!$G$3974+'[1]PREMIER LEAGUE BIG SIX FINAL 2'!$G$3975+'[1]PREMIER LEAGUE BIG SIX FINAL 2'!$G$3976+'[1]PREMIER LEAGUE BIG SIX FINAL 2'!$G$3977+'[1]PREMIER LEAGUE BIG SIX FINAL 2'!$G$3991+'[1]PREMIER LEAGUE BIG SIX FINAL 2'!$G$3992</f>
        <v>12895000</v>
      </c>
      <c r="D145">
        <f>'[1]PREMIER LEAGUE BIG SIX FINAL 2'!$G$3963+'[1]PREMIER LEAGUE BIG SIX FINAL 2'!$G$3964+'[1]PREMIER LEAGUE BIG SIX FINAL 2'!$G$3965</f>
        <v>62300000</v>
      </c>
      <c r="E145">
        <f t="shared" si="4"/>
        <v>-49405000</v>
      </c>
      <c r="F145">
        <v>2</v>
      </c>
      <c r="G145" t="s">
        <v>17</v>
      </c>
    </row>
    <row r="146" spans="1:7" x14ac:dyDescent="0.2">
      <c r="A146" t="s">
        <v>10</v>
      </c>
      <c r="B146">
        <v>2012</v>
      </c>
      <c r="C146">
        <f>'[1]PREMIER LEAGUE BIG SIX FINAL 2'!$G$4011+'[1]PREMIER LEAGUE BIG SIX FINAL 2'!$G$4012+'[1]PREMIER LEAGUE BIG SIX FINAL 2'!$G$4013+'[1]PREMIER LEAGUE BIG SIX FINAL 2'!$G$4022</f>
        <v>9650000</v>
      </c>
      <c r="D146">
        <f>'[1]PREMIER LEAGUE BIG SIX FINAL 2'!$G$3996+'[1]PREMIER LEAGUE BIG SIX FINAL 2'!$G$3997+'[1]PREMIER LEAGUE BIG SIX FINAL 2'!$G$3998+'[1]PREMIER LEAGUE BIG SIX FINAL 2'!$G$3999+'[1]PREMIER LEAGUE BIG SIX FINAL 2'!$G$4000+'[1]PREMIER LEAGUE BIG SIX FINAL 2'!$G$4019</f>
        <v>76450000</v>
      </c>
      <c r="E146">
        <f t="shared" si="4"/>
        <v>-66800000</v>
      </c>
      <c r="F146">
        <v>1</v>
      </c>
      <c r="G146" t="s">
        <v>17</v>
      </c>
    </row>
    <row r="147" spans="1:7" x14ac:dyDescent="0.2">
      <c r="A147" t="s">
        <v>10</v>
      </c>
      <c r="B147">
        <v>2013</v>
      </c>
      <c r="C147">
        <f>'[1]PREMIER LEAGUE BIG SIX FINAL 2'!$G$4057</f>
        <v>1800000</v>
      </c>
      <c r="D147">
        <f>'[1]PREMIER LEAGUE BIG SIX FINAL 2'!$G$4029+'[1]PREMIER LEAGUE BIG SIX FINAL 2'!$G$4052</f>
        <v>77130000</v>
      </c>
      <c r="E147">
        <f t="shared" si="4"/>
        <v>-75330000</v>
      </c>
      <c r="F147">
        <v>1</v>
      </c>
      <c r="G147" t="s">
        <v>17</v>
      </c>
    </row>
    <row r="148" spans="1:7" x14ac:dyDescent="0.2">
      <c r="A148" t="s">
        <v>10</v>
      </c>
      <c r="B148">
        <v>2014</v>
      </c>
      <c r="C148">
        <f>'[1]PREMIER LEAGUE BIG SIX FINAL 2'!$G$4087+'[1]PREMIER LEAGUE BIG SIX FINAL 2'!$G$4088+'[1]PREMIER LEAGUE BIG SIX FINAL 2'!$G$4089+'[1]PREMIER LEAGUE BIG SIX FINAL 2'!$G$4090+'[1]PREMIER LEAGUE BIG SIX FINAL 2'!$G$4091+'[1]PREMIER LEAGUE BIG SIX FINAL 2'!$G$4092+'[1]PREMIER LEAGUE BIG SIX FINAL 2'!$G$4093+'[1]PREMIER LEAGUE BIG SIX FINAL 2'!$G$4112</f>
        <v>46700000</v>
      </c>
      <c r="D148">
        <f>'[1]PREMIER LEAGUE BIG SIX FINAL 2'!$G$4067+'[1]PREMIER LEAGUE BIG SIX FINAL 2'!$G$4068+'[1]PREMIER LEAGUE BIG SIX FINAL 2'!$G$4069+'[1]PREMIER LEAGUE BIG SIX FINAL 2'!$G$4070+'[1]PREMIER LEAGUE BIG SIX FINAL 2'!$G$4071+'[1]PREMIER LEAGUE BIG SIX FINAL 2'!$G$4072+'[1]PREMIER LEAGUE BIG SIX FINAL 2'!$G$4073</f>
        <v>195350000</v>
      </c>
      <c r="E148">
        <f t="shared" si="4"/>
        <v>-148650000</v>
      </c>
      <c r="F148">
        <v>1</v>
      </c>
      <c r="G148" t="s">
        <v>17</v>
      </c>
    </row>
    <row r="149" spans="1:7" x14ac:dyDescent="0.2">
      <c r="A149" t="s">
        <v>10</v>
      </c>
      <c r="B149">
        <v>2015</v>
      </c>
      <c r="C149">
        <f>'[1]PREMIER LEAGUE BIG SIX FINAL 2'!$G$4136+'[1]PREMIER LEAGUE BIG SIX FINAL 2'!$G$4137+'[1]PREMIER LEAGUE BIG SIX FINAL 2'!$G$4138+'[1]PREMIER LEAGUE BIG SIX FINAL 2'!$G$4139+'[1]PREMIER LEAGUE BIG SIX FINAL 2'!$G$4140+'[1]PREMIER LEAGUE BIG SIX FINAL 2'!$G$4141+'[1]PREMIER LEAGUE BIG SIX FINAL 2'!$G$4142</f>
        <v>100670000</v>
      </c>
      <c r="D149">
        <f>'[1]PREMIER LEAGUE BIG SIX FINAL 2'!$G$4120+'[1]PREMIER LEAGUE BIG SIX FINAL 2'!$G$4121+'[1]PREMIER LEAGUE BIG SIX FINAL 2'!$G$4122+'[1]PREMIER LEAGUE BIG SIX FINAL 2'!$G$4123+'[1]PREMIER LEAGUE BIG SIX FINAL 2'!$G$4124</f>
        <v>156000000</v>
      </c>
      <c r="E149">
        <f t="shared" si="4"/>
        <v>-55330000</v>
      </c>
      <c r="F149">
        <v>0</v>
      </c>
      <c r="G149" t="s">
        <v>17</v>
      </c>
    </row>
    <row r="150" spans="1:7" x14ac:dyDescent="0.2">
      <c r="A150" t="s">
        <v>10</v>
      </c>
      <c r="B150">
        <v>2016</v>
      </c>
      <c r="C150">
        <f>'[1]PREMIER LEAGUE BIG SIX FINAL 2'!$G$4168+'[1]PREMIER LEAGUE BIG SIX FINAL 2'!$G$4169+'[1]PREMIER LEAGUE BIG SIX FINAL 2'!$G$4170+'[1]PREMIER LEAGUE BIG SIX FINAL 2'!$G$4181+'[1]PREMIER LEAGUE BIG SIX FINAL 2'!$G$4182</f>
        <v>47250000</v>
      </c>
      <c r="D150">
        <f>'[1]PREMIER LEAGUE BIG SIX FINAL 2'!$G$4162+'[1]PREMIER LEAGUE BIG SIX FINAL 2'!$G$4163+'[1]PREMIER LEAGUE BIG SIX FINAL 2'!$G$4164</f>
        <v>185000000</v>
      </c>
      <c r="E150">
        <f t="shared" si="4"/>
        <v>-137750000</v>
      </c>
      <c r="F150">
        <v>1</v>
      </c>
      <c r="G150" t="s">
        <v>17</v>
      </c>
    </row>
    <row r="151" spans="1:7" x14ac:dyDescent="0.2">
      <c r="A151" t="s">
        <v>10</v>
      </c>
      <c r="B151">
        <v>2017</v>
      </c>
      <c r="C151">
        <f>'[1]PREMIER LEAGUE BIG SIX FINAL 2'!$G$4196+'[1]PREMIER LEAGUE BIG SIX FINAL 2'!$G$4197+'[1]PREMIER LEAGUE BIG SIX FINAL 2'!$G$4205</f>
        <v>45500000</v>
      </c>
      <c r="D151">
        <f>'[1]PREMIER LEAGUE BIG SIX FINAL 2'!$G$4185+'[1]PREMIER LEAGUE BIG SIX FINAL 2'!$G$4186+'[1]PREMIER LEAGUE BIG SIX FINAL 2'!$G$4187+'[1]PREMIER LEAGUE BIG SIX FINAL 2'!$G$4203</f>
        <v>198400000</v>
      </c>
      <c r="E151">
        <f t="shared" si="4"/>
        <v>-152900000</v>
      </c>
      <c r="F151">
        <v>3</v>
      </c>
      <c r="G151" t="s">
        <v>17</v>
      </c>
    </row>
    <row r="152" spans="1:7" x14ac:dyDescent="0.2">
      <c r="A152" t="s">
        <v>10</v>
      </c>
      <c r="B152">
        <v>2018</v>
      </c>
      <c r="C152">
        <f>'[1]PREMIER LEAGUE BIG SIX FINAL 2'!$G$4217+'[1]PREMIER LEAGUE BIG SIX FINAL 2'!$G$4218+'[1]PREMIER LEAGUE BIG SIX FINAL 2'!$G$4226</f>
        <v>30550000</v>
      </c>
      <c r="D152">
        <f>'[1]PREMIER LEAGUE BIG SIX FINAL 2'!$G$4209+'[1]PREMIER LEAGUE BIG SIX FINAL 2'!$G$4210+'[1]PREMIER LEAGUE BIG SIX FINAL 2'!$G$4211</f>
        <v>82700000</v>
      </c>
      <c r="E152">
        <f t="shared" si="4"/>
        <v>-52150000</v>
      </c>
      <c r="F152">
        <v>0</v>
      </c>
      <c r="G152" t="s">
        <v>17</v>
      </c>
    </row>
    <row r="153" spans="1:7" x14ac:dyDescent="0.2">
      <c r="A153" t="s">
        <v>10</v>
      </c>
      <c r="B153">
        <v>2019</v>
      </c>
      <c r="C153">
        <f>'[1]PREMIER LEAGUE BIG SIX FINAL 2'!$G$4237+'[1]PREMIER LEAGUE BIG SIX FINAL 2'!$G$4238+'[1]PREMIER LEAGUE BIG SIX FINAL 2'!$G$4239+'[1]PREMIER LEAGUE BIG SIX FINAL 2'!$G$4249</f>
        <v>81180000</v>
      </c>
      <c r="D153">
        <f>'[1]PREMIER LEAGUE BIG SIX FINAL 2'!$G$4228+'[1]PREMIER LEAGUE BIG SIX FINAL 2'!$G$4229+'[1]PREMIER LEAGUE BIG SIX FINAL 2'!$G$4230+'[1]PREMIER LEAGUE BIG SIX FINAL 2'!$G$4246+'[1]PREMIER LEAGUE BIG SIX FINAL 2'!$G$4247</f>
        <v>234800000</v>
      </c>
      <c r="E153">
        <f t="shared" si="4"/>
        <v>-153620000</v>
      </c>
      <c r="F153">
        <v>0</v>
      </c>
      <c r="G153" t="s">
        <v>17</v>
      </c>
    </row>
    <row r="154" spans="1:7" x14ac:dyDescent="0.2">
      <c r="A154" t="s">
        <v>10</v>
      </c>
      <c r="B154">
        <v>2020</v>
      </c>
      <c r="C154">
        <f>'[1]PREMIER LEAGUE BIG SIX FINAL 2'!$G$4265+'[1]PREMIER LEAGUE BIG SIX FINAL 2'!$G$4266+'[1]PREMIER LEAGUE BIG SIX FINAL 2'!$G$4277+'[1]PREMIER LEAGUE BIG SIX FINAL 2'!$G$4278</f>
        <v>19500000</v>
      </c>
      <c r="D154">
        <f>'[1]PREMIER LEAGUE BIG SIX FINAL 2'!$G$4252+'[1]PREMIER LEAGUE BIG SIX FINAL 2'!$G$4253+'[1]PREMIER LEAGUE BIG SIX FINAL 2'!$G$4254+'[1]PREMIER LEAGUE BIG SIX FINAL 2'!$G$4273</f>
        <v>83800000</v>
      </c>
      <c r="E154">
        <f t="shared" si="4"/>
        <v>-64300000</v>
      </c>
      <c r="F154">
        <v>0</v>
      </c>
      <c r="G154" t="s">
        <v>17</v>
      </c>
    </row>
    <row r="155" spans="1:7" x14ac:dyDescent="0.2">
      <c r="A155" t="s">
        <v>10</v>
      </c>
      <c r="B155">
        <v>2021</v>
      </c>
      <c r="C155">
        <f>'[1]PREMIER LEAGUE BIG SIX FINAL 2'!$G$4303+'[1]PREMIER LEAGUE BIG SIX FINAL 2'!$G$4304+'[1]PREMIER LEAGUE BIG SIX FINAL 2'!$G$4312</f>
        <v>30700000</v>
      </c>
      <c r="D155">
        <f>'[1]PREMIER LEAGUE BIG SIX FINAL 2'!$G$4285+'[1]PREMIER LEAGUE BIG SIX FINAL 2'!$G$4286+'[1]PREMIER LEAGUE BIG SIX FINAL 2'!$G$4287</f>
        <v>140000000</v>
      </c>
      <c r="E155">
        <f t="shared" si="4"/>
        <v>-109300000</v>
      </c>
      <c r="F155">
        <v>0</v>
      </c>
      <c r="G155" t="s">
        <v>17</v>
      </c>
    </row>
    <row r="156" spans="1:7" x14ac:dyDescent="0.2">
      <c r="A156" t="s">
        <v>10</v>
      </c>
      <c r="B156">
        <v>2022</v>
      </c>
      <c r="C156">
        <f>'[1]PREMIER LEAGUE BIG SIX FINAL 2'!$G$4317+'[1]PREMIER LEAGUE BIG SIX FINAL 2'!$G$4318+'[1]PREMIER LEAGUE BIG SIX FINAL 2'!$G$4319</f>
        <v>13250000</v>
      </c>
      <c r="D156">
        <f>'[1]PREMIER LEAGUE BIG SIX FINAL 2'!$G$4329+'[1]PREMIER LEAGUE BIG SIX FINAL 2'!$G$4330+'[1]PREMIER LEAGUE BIG SIX FINAL 2'!$G$4331+'[1]PREMIER LEAGUE BIG SIX FINAL 2'!$G$4332+'[1]PREMIER LEAGUE BIG SIX FINAL 2'!$G$4333</f>
        <v>240320000</v>
      </c>
      <c r="E156">
        <f t="shared" si="4"/>
        <v>-227070000</v>
      </c>
      <c r="F156">
        <v>0</v>
      </c>
      <c r="G156" t="s">
        <v>17</v>
      </c>
    </row>
    <row r="157" spans="1:7" x14ac:dyDescent="0.2">
      <c r="A157" t="s">
        <v>11</v>
      </c>
      <c r="B157">
        <v>1992</v>
      </c>
      <c r="C157">
        <f>'[1]PREMIER LEAGUE BIG SIX FINAL 2'!$G$5420+'[1]PREMIER LEAGUE BIG SIX FINAL 2'!$G$5421+'[1]PREMIER LEAGUE BIG SIX FINAL 2'!$G$5422</f>
        <v>10600000</v>
      </c>
      <c r="D157">
        <f>'[1]PREMIER LEAGUE BIG SIX FINAL 2'!$G$5405+'[1]PREMIER LEAGUE BIG SIX FINAL 2'!$G$5406+'[1]PREMIER LEAGUE BIG SIX FINAL 2'!$G$5407+'[1]PREMIER LEAGUE BIG SIX FINAL 2'!$G$5408</f>
        <v>7575000</v>
      </c>
      <c r="E157">
        <f t="shared" si="4"/>
        <v>3025000</v>
      </c>
      <c r="F157">
        <v>1</v>
      </c>
      <c r="G157" t="s">
        <v>18</v>
      </c>
    </row>
    <row r="158" spans="1:7" x14ac:dyDescent="0.2">
      <c r="A158" t="s">
        <v>11</v>
      </c>
      <c r="B158">
        <v>1993</v>
      </c>
      <c r="C158">
        <f>'[1]PREMIER LEAGUE BIG SIX FINAL 2'!$G$5447+'[1]PREMIER LEAGUE BIG SIX FINAL 2'!$G$5448+'[1]PREMIER LEAGUE BIG SIX FINAL 2'!$G$5449+'[1]PREMIER LEAGUE BIG SIX FINAL 2'!$G$5450+'[1]PREMIER LEAGUE BIG SIX FINAL 2'!$G$5451+'[1]PREMIER LEAGUE BIG SIX FINAL 2'!$G$5452</f>
        <v>7075000</v>
      </c>
      <c r="D158">
        <f>'[1]PREMIER LEAGUE BIG SIX FINAL 2'!$G$5436+'[1]PREMIER LEAGUE BIG SIX FINAL 2'!$G$5437+'[1]PREMIER LEAGUE BIG SIX FINAL 2'!$G$5463+'[1]PREMIER LEAGUE BIG SIX FINAL 2'!$G$5464+'[1]PREMIER LEAGUE BIG SIX FINAL 2'!$G$5465</f>
        <v>4418000</v>
      </c>
      <c r="E158">
        <f t="shared" ref="E158:E189" si="5">C158-D158</f>
        <v>2657000</v>
      </c>
      <c r="F158">
        <v>0</v>
      </c>
      <c r="G158" t="s">
        <v>18</v>
      </c>
    </row>
    <row r="159" spans="1:7" x14ac:dyDescent="0.2">
      <c r="A159" t="s">
        <v>11</v>
      </c>
      <c r="B159">
        <v>1994</v>
      </c>
      <c r="C159">
        <f>'[1]PREMIER LEAGUE BIG SIX FINAL 2'!$G$5496</f>
        <v>95000</v>
      </c>
      <c r="D159">
        <f>'[1]PREMIER LEAGUE BIG SIX FINAL 2'!$G$5471+'[1]PREMIER LEAGUE BIG SIX FINAL 2'!$G$5472+'[1]PREMIER LEAGUE BIG SIX FINAL 2'!$G$5473</f>
        <v>9350000</v>
      </c>
      <c r="E159">
        <f t="shared" si="5"/>
        <v>-9255000</v>
      </c>
      <c r="F159">
        <v>0</v>
      </c>
      <c r="G159" t="s">
        <v>18</v>
      </c>
    </row>
    <row r="160" spans="1:7" x14ac:dyDescent="0.2">
      <c r="A160" t="s">
        <v>11</v>
      </c>
      <c r="B160">
        <v>1995</v>
      </c>
      <c r="C160">
        <f>'[1]PREMIER LEAGUE BIG SIX FINAL 2'!$G$5513+'[1]PREMIER LEAGUE BIG SIX FINAL 2'!$G$5514+'[1]PREMIER LEAGUE BIG SIX FINAL 2'!$G$5515+'[1]PREMIER LEAGUE BIG SIX FINAL 2'!$G$5516+'[1]PREMIER LEAGUE BIG SIX FINAL 2'!$G$5529+'[1]PREMIER LEAGUE BIG SIX FINAL 2'!$G$5530</f>
        <v>14200000</v>
      </c>
      <c r="D160">
        <f>'[1]PREMIER LEAGUE BIG SIX FINAL 2'!$G$5499+'[1]PREMIER LEAGUE BIG SIX FINAL 2'!$G$5500+'[1]PREMIER LEAGUE BIG SIX FINAL 2'!$G$5523</f>
        <v>13370000</v>
      </c>
      <c r="E160">
        <f t="shared" si="5"/>
        <v>830000</v>
      </c>
      <c r="F160">
        <v>0</v>
      </c>
      <c r="G160" t="s">
        <v>18</v>
      </c>
    </row>
    <row r="161" spans="1:7" x14ac:dyDescent="0.2">
      <c r="A161" t="s">
        <v>11</v>
      </c>
      <c r="B161">
        <v>1996</v>
      </c>
      <c r="C161">
        <f>'[1]PREMIER LEAGUE BIG SIX FINAL 2'!$G$5546+'[1]PREMIER LEAGUE BIG SIX FINAL 2'!$G$5547+'[1]PREMIER LEAGUE BIG SIX FINAL 2'!$G$5548+'[1]PREMIER LEAGUE BIG SIX FINAL 2'!$G$5563+'[1]PREMIER LEAGUE BIG SIX FINAL 2'!$G$5564</f>
        <v>1683000</v>
      </c>
      <c r="D161">
        <f>'[1]PREMIER LEAGUE BIG SIX FINAL 2'!$G$5538+'[1]PREMIER LEAGUE BIG SIX FINAL 2'!$G$5554+'[1]PREMIER LEAGUE BIG SIX FINAL 2'!$G$5555</f>
        <v>8250000</v>
      </c>
      <c r="E161">
        <f t="shared" si="5"/>
        <v>-6567000</v>
      </c>
      <c r="F161">
        <v>0</v>
      </c>
      <c r="G161" t="s">
        <v>18</v>
      </c>
    </row>
    <row r="162" spans="1:7" x14ac:dyDescent="0.2">
      <c r="A162" t="s">
        <v>11</v>
      </c>
      <c r="B162">
        <v>1997</v>
      </c>
      <c r="C162">
        <f>'[1]PREMIER LEAGUE BIG SIX FINAL 2'!$G$5578+'[1]PREMIER LEAGUE BIG SIX FINAL 2'!$G$5592</f>
        <v>5750000</v>
      </c>
      <c r="D162">
        <f>'[1]PREMIER LEAGUE BIG SIX FINAL 2'!$G$5570+'[1]PREMIER LEAGUE BIG SIX FINAL 2'!$G$5571+'[1]PREMIER LEAGUE BIG SIX FINAL 2'!$G$5572+'[1]PREMIER LEAGUE BIG SIX FINAL 2'!$G$5586+'[1]PREMIER LEAGUE BIG SIX FINAL 2'!$G$5587</f>
        <v>17700000</v>
      </c>
      <c r="E162">
        <f t="shared" si="5"/>
        <v>-11950000</v>
      </c>
      <c r="F162">
        <v>0</v>
      </c>
      <c r="G162" t="s">
        <v>18</v>
      </c>
    </row>
    <row r="163" spans="1:7" x14ac:dyDescent="0.2">
      <c r="A163" t="s">
        <v>11</v>
      </c>
      <c r="B163">
        <v>1998</v>
      </c>
      <c r="C163">
        <f>'[1]PREMIER LEAGUE BIG SIX FINAL 2'!$G$5608+'[1]PREMIER LEAGUE BIG SIX FINAL 2'!$G$5609+'[1]PREMIER LEAGUE BIG SIX FINAL 2'!$G$5610+'[1]PREMIER LEAGUE BIG SIX FINAL 2'!$G$5624+'[1]PREMIER LEAGUE BIG SIX FINAL 2'!$G$5625+'[1]PREMIER LEAGUE BIG SIX FINAL 2'!$G$5630</f>
        <v>1800000</v>
      </c>
      <c r="D163">
        <f>'[1]PREMIER LEAGUE BIG SIX FINAL 2'!$G$5616+'[1]PREMIER LEAGUE BIG SIX FINAL 2'!$G$5617+'[1]PREMIER LEAGUE BIG SIX FINAL 2'!$G$5618</f>
        <v>9780000</v>
      </c>
      <c r="E163">
        <f t="shared" si="5"/>
        <v>-7980000</v>
      </c>
      <c r="F163">
        <v>0</v>
      </c>
      <c r="G163" t="s">
        <v>18</v>
      </c>
    </row>
    <row r="164" spans="1:7" x14ac:dyDescent="0.2">
      <c r="A164" t="s">
        <v>11</v>
      </c>
      <c r="B164">
        <v>1999</v>
      </c>
      <c r="C164">
        <f>'[1]PREMIER LEAGUE BIG SIX FINAL 2'!$G$5640+'[1]PREMIER LEAGUE BIG SIX FINAL 2'!$G$5653+'[1]PREMIER LEAGUE BIG SIX FINAL 2'!$G$5654</f>
        <v>1800000</v>
      </c>
      <c r="D164">
        <f>'[1]PREMIER LEAGUE BIG SIX FINAL 2'!$G$5631+'[1]PREMIER LEAGUE BIG SIX FINAL 2'!$G$5632+'[1]PREMIER LEAGUE BIG SIX FINAL 2'!$G$5633+'[1]PREMIER LEAGUE BIG SIX FINAL 2'!$G$5634+'[1]PREMIER LEAGUE BIG SIX FINAL 2'!$G$5648+'[1]PREMIER LEAGUE BIG SIX FINAL 2'!$G$5649+'[1]PREMIER LEAGUE BIG SIX FINAL 2'!$G$5650</f>
        <v>17000000</v>
      </c>
      <c r="E164">
        <f t="shared" si="5"/>
        <v>-15200000</v>
      </c>
      <c r="F164">
        <v>1</v>
      </c>
      <c r="G164" t="s">
        <v>18</v>
      </c>
    </row>
    <row r="165" spans="1:7" x14ac:dyDescent="0.2">
      <c r="A165" t="s">
        <v>11</v>
      </c>
      <c r="B165">
        <v>2000</v>
      </c>
      <c r="C165">
        <f>'[1]PREMIER LEAGUE BIG SIX FINAL 2'!$G$5668+'[1]PREMIER LEAGUE BIG SIX FINAL 2'!$G$5669+'[1]PREMIER LEAGUE BIG SIX FINAL 2'!$G$5679+'[1]PREMIER LEAGUE BIG SIX FINAL 2'!$G$5680</f>
        <v>2455000</v>
      </c>
      <c r="D165">
        <f>'[1]PREMIER LEAGUE BIG SIX FINAL 2'!$G$5661+'[1]PREMIER LEAGUE BIG SIX FINAL 2'!$G$5662+'[1]PREMIER LEAGUE BIG SIX FINAL 2'!$G$5663</f>
        <v>25740000</v>
      </c>
      <c r="E165">
        <f t="shared" si="5"/>
        <v>-23285000</v>
      </c>
      <c r="F165">
        <v>0</v>
      </c>
      <c r="G165" t="s">
        <v>18</v>
      </c>
    </row>
    <row r="166" spans="1:7" x14ac:dyDescent="0.2">
      <c r="A166" t="s">
        <v>11</v>
      </c>
      <c r="B166">
        <v>2001</v>
      </c>
      <c r="C166">
        <f>'[1]PREMIER LEAGUE BIG SIX FINAL 2'!$G$5690+'[1]PREMIER LEAGUE BIG SIX FINAL 2'!$G$5691</f>
        <v>9750000</v>
      </c>
      <c r="D166">
        <f>'[1]PREMIER LEAGUE BIG SIX FINAL 2'!$G$5682+'[1]PREMIER LEAGUE BIG SIX FINAL 2'!$G$5683+'[1]PREMIER LEAGUE BIG SIX FINAL 2'!$G$5684+'[1]PREMIER LEAGUE BIG SIX FINAL 2'!$G$5685</f>
        <v>28050000</v>
      </c>
      <c r="E166">
        <f t="shared" si="5"/>
        <v>-18300000</v>
      </c>
      <c r="F166">
        <v>0</v>
      </c>
      <c r="G166" t="s">
        <v>18</v>
      </c>
    </row>
    <row r="167" spans="1:7" x14ac:dyDescent="0.2">
      <c r="A167" t="s">
        <v>11</v>
      </c>
      <c r="B167">
        <v>2002</v>
      </c>
      <c r="C167">
        <v>1350000</v>
      </c>
      <c r="D167">
        <f>'[1]PREMIER LEAGUE BIG SIX FINAL 2'!$G$5701</f>
        <v>10500000</v>
      </c>
      <c r="E167">
        <f t="shared" si="5"/>
        <v>-9150000</v>
      </c>
      <c r="F167">
        <v>0</v>
      </c>
      <c r="G167" t="s">
        <v>18</v>
      </c>
    </row>
    <row r="168" spans="1:7" x14ac:dyDescent="0.2">
      <c r="A168" t="s">
        <v>11</v>
      </c>
      <c r="B168">
        <v>2003</v>
      </c>
      <c r="C168">
        <f>'[1]PREMIER LEAGUE BIG SIX FINAL 2'!$G$5755+'[1]PREMIER LEAGUE BIG SIX FINAL 2'!$G$5756+'[1]PREMIER LEAGUE BIG SIX FINAL 2'!$G$5775</f>
        <v>1750000</v>
      </c>
      <c r="D168">
        <f>'[1]PREMIER LEAGUE BIG SIX FINAL 2'!$G$5746+'[1]PREMIER LEAGUE BIG SIX FINAL 2'!$G$5747+'[1]PREMIER LEAGUE BIG SIX FINAL 2'!$G$5748+'[1]PREMIER LEAGUE BIG SIX FINAL 2'!$G$5749+'[1]PREMIER LEAGUE BIG SIX FINAL 2'!$G$5767+'[1]PREMIER LEAGUE BIG SIX FINAL 2'!$G$5768</f>
        <v>29750000</v>
      </c>
      <c r="E168">
        <f t="shared" si="5"/>
        <v>-28000000</v>
      </c>
      <c r="F168">
        <v>0</v>
      </c>
      <c r="G168" t="s">
        <v>18</v>
      </c>
    </row>
    <row r="169" spans="1:7" x14ac:dyDescent="0.2">
      <c r="A169" t="s">
        <v>11</v>
      </c>
      <c r="B169">
        <v>2004</v>
      </c>
      <c r="C169">
        <f>'[1]PREMIER LEAGUE BIG SIX FINAL 2'!$G$5807+'[1]PREMIER LEAGUE BIG SIX FINAL 2'!$G$5808</f>
        <v>10500000</v>
      </c>
      <c r="D169">
        <f>'[1]PREMIER LEAGUE BIG SIX FINAL 2'!$G$5829+'[1]PREMIER LEAGUE BIG SIX FINAL 2'!$G$5828+'[1]PREMIER LEAGUE BIG SIX FINAL 2'!$G$5827+'[1]PREMIER LEAGUE BIG SIX FINAL 2'!$G$5826+'[1]PREMIER LEAGUE BIG SIX FINAL 2'!$G$5825+'[1]PREMIER LEAGUE BIG SIX FINAL 2'!$G$5796+'[1]PREMIER LEAGUE BIG SIX FINAL 2'!$G$5795+'[1]PREMIER LEAGUE BIG SIX FINAL 2'!$G$5794+'[1]PREMIER LEAGUE BIG SIX FINAL 2'!$G$5793+'[1]PREMIER LEAGUE BIG SIX FINAL 2'!$G$5792+'[1]PREMIER LEAGUE BIG SIX FINAL 2'!$G$5791+'[1]PREMIER LEAGUE BIG SIX FINAL 2'!$G$5790+'[1]PREMIER LEAGUE BIG SIX FINAL 2'!$G$5789+'[1]PREMIER LEAGUE BIG SIX FINAL 2'!$G$5788+'[1]PREMIER LEAGUE BIG SIX FINAL 2'!$G$5787+'[1]PREMIER LEAGUE BIG SIX FINAL 2'!$G$5786+'[1]PREMIER LEAGUE BIG SIX FINAL 2'!$G$5785</f>
        <v>47125000</v>
      </c>
      <c r="E169">
        <f t="shared" si="5"/>
        <v>-36625000</v>
      </c>
      <c r="F169">
        <v>0</v>
      </c>
      <c r="G169" t="s">
        <v>18</v>
      </c>
    </row>
    <row r="170" spans="1:7" x14ac:dyDescent="0.2">
      <c r="A170" t="s">
        <v>11</v>
      </c>
      <c r="B170">
        <v>2005</v>
      </c>
      <c r="C170">
        <f>'[1]PREMIER LEAGUE BIG SIX FINAL 2'!$G$5875+'[1]PREMIER LEAGUE BIG SIX FINAL 2'!$G$5876+'[1]PREMIER LEAGUE BIG SIX FINAL 2'!$G$5877+'[1]PREMIER LEAGUE BIG SIX FINAL 2'!$G$5878+'[1]PREMIER LEAGUE BIG SIX FINAL 2'!$G$5879+'[1]PREMIER LEAGUE BIG SIX FINAL 2'!$G$5898+'[1]PREMIER LEAGUE BIG SIX FINAL 2'!$G$5899+'[1]PREMIER LEAGUE BIG SIX FINAL 2'!$G$5900</f>
        <v>25450000</v>
      </c>
      <c r="D170">
        <f>'[1]PREMIER LEAGUE BIG SIX FINAL 2'!$G$5856+'[1]PREMIER LEAGUE BIG SIX FINAL 2'!$G$5857+'[1]PREMIER LEAGUE BIG SIX FINAL 2'!$G$5858+'[1]PREMIER LEAGUE BIG SIX FINAL 2'!$G$5859+'[1]PREMIER LEAGUE BIG SIX FINAL 2'!$G$5860+'[1]PREMIER LEAGUE BIG SIX FINAL 2'!$G$5861+'[1]PREMIER LEAGUE BIG SIX FINAL 2'!$G$5862+'[1]PREMIER LEAGUE BIG SIX FINAL 2'!$G$5892+'[1]PREMIER LEAGUE BIG SIX FINAL 2'!$G$5893</f>
        <v>36510000</v>
      </c>
      <c r="E170">
        <f t="shared" si="5"/>
        <v>-11060000</v>
      </c>
      <c r="F170">
        <v>0</v>
      </c>
      <c r="G170" t="s">
        <v>18</v>
      </c>
    </row>
    <row r="171" spans="1:7" x14ac:dyDescent="0.2">
      <c r="A171" t="s">
        <v>11</v>
      </c>
      <c r="B171">
        <v>2006</v>
      </c>
      <c r="C171">
        <f>'[1]PREMIER LEAGUE BIG SIX FINAL 2'!$G$5918+'[1]PREMIER LEAGUE BIG SIX FINAL 2'!$G$5919+'[1]PREMIER LEAGUE BIG SIX FINAL 2'!$G$5920+'[1]PREMIER LEAGUE BIG SIX FINAL 2'!$G$5921+'[1]PREMIER LEAGUE BIG SIX FINAL 2'!$G$5922+'[1]PREMIER LEAGUE BIG SIX FINAL 2'!$G$5939+'[1]PREMIER LEAGUE BIG SIX FINAL 2'!$G$5940</f>
        <v>38650000</v>
      </c>
      <c r="D171">
        <f>'[1]PREMIER LEAGUE BIG SIX FINAL 2'!$G$5906+'[1]PREMIER LEAGUE BIG SIX FINAL 2'!$G$5907+'[1]PREMIER LEAGUE BIG SIX FINAL 2'!$G$5908+'[1]PREMIER LEAGUE BIG SIX FINAL 2'!$G$5909+'[1]PREMIER LEAGUE BIG SIX FINAL 2'!$G$5910+'[1]PREMIER LEAGUE BIG SIX FINAL 2'!$G$5911+'[1]PREMIER LEAGUE BIG SIX FINAL 2'!$G$5912+'[1]PREMIER LEAGUE BIG SIX FINAL 2'!$G$5913+'[1]PREMIER LEAGUE BIG SIX FINAL 2'!$G$5932+'[1]PREMIER LEAGUE BIG SIX FINAL 2'!$G$5933</f>
        <v>61000000</v>
      </c>
      <c r="E171">
        <f t="shared" si="5"/>
        <v>-22350000</v>
      </c>
      <c r="F171">
        <v>0</v>
      </c>
      <c r="G171" t="s">
        <v>18</v>
      </c>
    </row>
    <row r="172" spans="1:7" x14ac:dyDescent="0.2">
      <c r="A172" t="s">
        <v>11</v>
      </c>
      <c r="B172">
        <v>2007</v>
      </c>
      <c r="C172">
        <f>'[1]PREMIER LEAGUE BIG SIX FINAL 2'!$G$5964+'[1]PREMIER LEAGUE BIG SIX FINAL 2'!$G$5965+'[1]PREMIER LEAGUE BIG SIX FINAL 2'!$G$5966+'[1]PREMIER LEAGUE BIG SIX FINAL 2'!$G$5984+'[1]PREMIER LEAGUE BIG SIX FINAL 2'!$G$5985+'[1]PREMIER LEAGUE BIG SIX FINAL 2'!$G$5986</f>
        <v>22550000</v>
      </c>
      <c r="D172">
        <f>'[1]PREMIER LEAGUE BIG SIX FINAL 2'!$G$5947+'[1]PREMIER LEAGUE BIG SIX FINAL 2'!$G$5948+'[1]PREMIER LEAGUE BIG SIX FINAL 2'!$G$5949+'[1]PREMIER LEAGUE BIG SIX FINAL 2'!$G$5950+'[1]PREMIER LEAGUE BIG SIX FINAL 2'!$G$5951+'[1]PREMIER LEAGUE BIG SIX FINAL 2'!$G$5952+'[1]PREMIER LEAGUE BIG SIX FINAL 2'!$G$5975+'[1]PREMIER LEAGUE BIG SIX FINAL 2'!$G$5976+'[1]PREMIER LEAGUE BIG SIX FINAL 2'!$G$5977+'[1]PREMIER LEAGUE BIG SIX FINAL 2'!$G$5978</f>
        <v>94150000</v>
      </c>
      <c r="E172">
        <f t="shared" si="5"/>
        <v>-71600000</v>
      </c>
      <c r="F172">
        <v>0</v>
      </c>
      <c r="G172" t="s">
        <v>18</v>
      </c>
    </row>
    <row r="173" spans="1:7" x14ac:dyDescent="0.2">
      <c r="A173" t="s">
        <v>11</v>
      </c>
      <c r="B173">
        <v>2008</v>
      </c>
      <c r="C173">
        <f>'[1]PREMIER LEAGUE BIG SIX FINAL 2'!$G$6015+'[1]PREMIER LEAGUE BIG SIX FINAL 2'!$G$6016+'[1]PREMIER LEAGUE BIG SIX FINAL 2'!$G$6017+'[1]PREMIER LEAGUE BIG SIX FINAL 2'!$G$6018+'[1]PREMIER LEAGUE BIG SIX FINAL 2'!$G$6019+'[1]PREMIER LEAGUE BIG SIX FINAL 2'!$G$6020+'[1]PREMIER LEAGUE BIG SIX FINAL 2'!$G$6021+'[1]PREMIER LEAGUE BIG SIX FINAL 2'!$G$6022+'[1]PREMIER LEAGUE BIG SIX FINAL 2'!$G$6023+'[1]PREMIER LEAGUE BIG SIX FINAL 2'!$G$6024+'[1]PREMIER LEAGUE BIG SIX FINAL 2'!$G$6045</f>
        <v>88050000</v>
      </c>
      <c r="D173">
        <f>'[1]PREMIER LEAGUE BIG SIX FINAL 2'!$G$5994+'[1]PREMIER LEAGUE BIG SIX FINAL 2'!$G$5995+'[1]PREMIER LEAGUE BIG SIX FINAL 2'!$G$5996+'[1]PREMIER LEAGUE BIG SIX FINAL 2'!$G$5997+'[1]PREMIER LEAGUE BIG SIX FINAL 2'!$G$5998+'[1]PREMIER LEAGUE BIG SIX FINAL 2'!$G$5999+'[1]PREMIER LEAGUE BIG SIX FINAL 2'!$G$6000+'[1]PREMIER LEAGUE BIG SIX FINAL 2'!$G$6032+'[1]PREMIER LEAGUE BIG SIX FINAL 2'!$G$6033+'[1]PREMIER LEAGUE BIG SIX FINAL 2'!$G$6034+'[1]PREMIER LEAGUE BIG SIX FINAL 2'!$G$6035</f>
        <v>143950000</v>
      </c>
      <c r="E173">
        <f t="shared" si="5"/>
        <v>-55900000</v>
      </c>
      <c r="F173">
        <v>1</v>
      </c>
      <c r="G173" t="s">
        <v>18</v>
      </c>
    </row>
    <row r="174" spans="1:7" x14ac:dyDescent="0.2">
      <c r="A174" t="s">
        <v>11</v>
      </c>
      <c r="B174">
        <v>2009</v>
      </c>
      <c r="C174">
        <f>'[1]PREMIER LEAGUE BIG SIX FINAL 2'!$G$6085+'[1]PREMIER LEAGUE BIG SIX FINAL 2'!$G$6086+'[1]PREMIER LEAGUE BIG SIX FINAL 2'!$G$6087+'[1]PREMIER LEAGUE BIG SIX FINAL 2'!$G$6088+'[1]PREMIER LEAGUE BIG SIX FINAL 2'!$G$6089+'[1]PREMIER LEAGUE BIG SIX FINAL 2'!$G$6116+'[1]PREMIER LEAGUE BIG SIX FINAL 2'!$G$6117+'[1]PREMIER LEAGUE BIG SIX FINAL 2'!$G$6118</f>
        <v>31700000</v>
      </c>
      <c r="D174">
        <f>'[1]PREMIER LEAGUE BIG SIX FINAL 2'!$G$6063+'[1]PREMIER LEAGUE BIG SIX FINAL 2'!$G$6064+'[1]PREMIER LEAGUE BIG SIX FINAL 2'!$G$6065+'[1]PREMIER LEAGUE BIG SIX FINAL 2'!$G$6066+'[1]PREMIER LEAGUE BIG SIX FINAL 2'!$G$6067+'[1]PREMIER LEAGUE BIG SIX FINAL 2'!$G$6107</f>
        <v>40300000</v>
      </c>
      <c r="E174">
        <f t="shared" si="5"/>
        <v>-8600000</v>
      </c>
      <c r="F174">
        <v>0</v>
      </c>
      <c r="G174" t="s">
        <v>18</v>
      </c>
    </row>
    <row r="175" spans="1:7" x14ac:dyDescent="0.2">
      <c r="A175" t="s">
        <v>11</v>
      </c>
      <c r="B175">
        <v>2010</v>
      </c>
      <c r="C175">
        <f>'[1]PREMIER LEAGUE BIG SIX FINAL 2'!$G$6150+'[1]PREMIER LEAGUE BIG SIX FINAL 2'!$G$6151+'[1]PREMIER LEAGUE BIG SIX FINAL 2'!$G$6181+'[1]PREMIER LEAGUE BIG SIX FINAL 2'!$G$6182</f>
        <v>2935000</v>
      </c>
      <c r="D175">
        <f>'[1]PREMIER LEAGUE BIG SIX FINAL 2'!$G$6125+'[1]PREMIER LEAGUE BIG SIX FINAL 2'!$G$6126+'[1]PREMIER LEAGUE BIG SIX FINAL 2'!$G$6127+'[1]PREMIER LEAGUE BIG SIX FINAL 2'!$G$6167+'[1]PREMIER LEAGUE BIG SIX FINAL 2'!$G$6168</f>
        <v>26600000</v>
      </c>
      <c r="E175">
        <f t="shared" si="5"/>
        <v>-23665000</v>
      </c>
      <c r="F175">
        <v>0</v>
      </c>
      <c r="G175" t="s">
        <v>18</v>
      </c>
    </row>
    <row r="176" spans="1:7" x14ac:dyDescent="0.2">
      <c r="A176" t="s">
        <v>11</v>
      </c>
      <c r="B176">
        <v>2011</v>
      </c>
      <c r="C176">
        <f>'[1]PREMIER LEAGUE BIG SIX FINAL 2'!$G$6219+'[1]PREMIER LEAGUE BIG SIX FINAL 2'!$G$6220+'[1]PREMIER LEAGUE BIG SIX FINAL 2'!$G$6221+'[1]PREMIER LEAGUE BIG SIX FINAL 2'!$G$6222+'[1]PREMIER LEAGUE BIG SIX FINAL 2'!$G$6223+'[1]PREMIER LEAGUE BIG SIX FINAL 2'!$G$6224+'[1]PREMIER LEAGUE BIG SIX FINAL 2'!$G$6225+'[1]PREMIER LEAGUE BIG SIX FINAL 2'!$G$6251+'[1]PREMIER LEAGUE BIG SIX FINAL 2'!$G$6252</f>
        <v>43250000</v>
      </c>
      <c r="D176">
        <f>'[1]PREMIER LEAGUE BIG SIX FINAL 2'!$G$6197+'[1]PREMIER LEAGUE BIG SIX FINAL 2'!$G$6198+'[1]PREMIER LEAGUE BIG SIX FINAL 2'!$G$6237</f>
        <v>9000000</v>
      </c>
      <c r="E176">
        <f t="shared" si="5"/>
        <v>34250000</v>
      </c>
      <c r="F176">
        <v>0</v>
      </c>
      <c r="G176" t="s">
        <v>18</v>
      </c>
    </row>
    <row r="177" spans="1:7" x14ac:dyDescent="0.2">
      <c r="A177" t="s">
        <v>11</v>
      </c>
      <c r="B177">
        <v>2012</v>
      </c>
      <c r="C177">
        <f>'[1]PREMIER LEAGUE BIG SIX FINAL 2'!$G$6292+'[1]PREMIER LEAGUE BIG SIX FINAL 2'!$G$6293+'[1]PREMIER LEAGUE BIG SIX FINAL 2'!$G$6294+'[1]PREMIER LEAGUE BIG SIX FINAL 2'!$G$6295+'[1]PREMIER LEAGUE BIG SIX FINAL 2'!$G$6296+'[1]PREMIER LEAGUE BIG SIX FINAL 2'!$G$6297+'[1]PREMIER LEAGUE BIG SIX FINAL 2'!$G$6298+'[1]PREMIER LEAGUE BIG SIX FINAL 2'!$G$6299+'[1]PREMIER LEAGUE BIG SIX FINAL 2'!$G$6319</f>
        <v>72780000</v>
      </c>
      <c r="D177">
        <f>'[1]PREMIER LEAGUE BIG SIX FINAL 2'!$G$6269+'[1]PREMIER LEAGUE BIG SIX FINAL 2'!$G$6270+'[1]PREMIER LEAGUE BIG SIX FINAL 2'!$G$6271+'[1]PREMIER LEAGUE BIG SIX FINAL 2'!$G$6272+'[1]PREMIER LEAGUE BIG SIX FINAL 2'!$G$6273+'[1]PREMIER LEAGUE BIG SIX FINAL 2'!$G$6274+'[1]PREMIER LEAGUE BIG SIX FINAL 2'!$G$6312+'[1]PREMIER LEAGUE BIG SIX FINAL 2'!$G$6313</f>
        <v>73250000</v>
      </c>
      <c r="E177">
        <f t="shared" si="5"/>
        <v>-470000</v>
      </c>
      <c r="F177">
        <v>0</v>
      </c>
      <c r="G177" t="s">
        <v>18</v>
      </c>
    </row>
    <row r="178" spans="1:7" x14ac:dyDescent="0.2">
      <c r="A178" t="s">
        <v>11</v>
      </c>
      <c r="B178">
        <v>2013</v>
      </c>
      <c r="C178">
        <f>'[1]PREMIER LEAGUE BIG SIX FINAL 2'!$G$6357+'[1]PREMIER LEAGUE BIG SIX FINAL 2'!$G$6358+'[1]PREMIER LEAGUE BIG SIX FINAL 2'!$G$6359+'[1]PREMIER LEAGUE BIG SIX FINAL 2'!$G$6360+'[1]PREMIER LEAGUE BIG SIX FINAL 2'!$G$6361+'[1]PREMIER LEAGUE BIG SIX FINAL 2'!$G$6362+'[1]PREMIER LEAGUE BIG SIX FINAL 2'!$G$6383+'[1]PREMIER LEAGUE BIG SIX FINAL 2'!$G$6384</f>
        <v>138395000</v>
      </c>
      <c r="D178">
        <f>'[1]PREMIER LEAGUE BIG SIX FINAL 2'!$G$6333+'[1]PREMIER LEAGUE BIG SIX FINAL 2'!$G$6334+'[1]PREMIER LEAGUE BIG SIX FINAL 2'!$G$6335+'[1]PREMIER LEAGUE BIG SIX FINAL 2'!$G$6336+'[1]PREMIER LEAGUE BIG SIX FINAL 2'!$G$6337+'[1]PREMIER LEAGUE BIG SIX FINAL 2'!$G$6338+'[1]PREMIER LEAGUE BIG SIX FINAL 2'!$G$6339</f>
        <v>122550000</v>
      </c>
      <c r="E178">
        <f t="shared" si="5"/>
        <v>15845000</v>
      </c>
      <c r="F178">
        <v>0</v>
      </c>
      <c r="G178" t="s">
        <v>18</v>
      </c>
    </row>
    <row r="179" spans="1:7" x14ac:dyDescent="0.2">
      <c r="A179" t="s">
        <v>11</v>
      </c>
      <c r="B179">
        <v>2014</v>
      </c>
      <c r="C179">
        <f>'[1]PREMIER LEAGUE BIG SIX FINAL 2'!$G$6407+'[1]PREMIER LEAGUE BIG SIX FINAL 2'!$G$6408+'[1]PREMIER LEAGUE BIG SIX FINAL 2'!$G$6409+'[1]PREMIER LEAGUE BIG SIX FINAL 2'!$G$6410+'[1]PREMIER LEAGUE BIG SIX FINAL 2'!$G$6411+'[1]PREMIER LEAGUE BIG SIX FINAL 2'!$G$6412+'[1]PREMIER LEAGUE BIG SIX FINAL 2'!$G$6413+'[1]PREMIER LEAGUE BIG SIX FINAL 2'!$G$6414+'[1]PREMIER LEAGUE BIG SIX FINAL 2'!$G$6428</f>
        <v>44150000</v>
      </c>
      <c r="D179">
        <f>'[1]PREMIER LEAGUE BIG SIX FINAL 2'!$G$6391+'[1]PREMIER LEAGUE BIG SIX FINAL 2'!$G$6392+'[1]PREMIER LEAGUE BIG SIX FINAL 2'!$G$6393+'[1]PREMIER LEAGUE BIG SIX FINAL 2'!$G$6394+'[1]PREMIER LEAGUE BIG SIX FINAL 2'!$G$6395+'[1]PREMIER LEAGUE BIG SIX FINAL 2'!$G$6396+'[1]PREMIER LEAGUE BIG SIX FINAL 2'!$G$6424</f>
        <v>48480000</v>
      </c>
      <c r="E179">
        <f t="shared" si="5"/>
        <v>-4330000</v>
      </c>
      <c r="F179">
        <v>0</v>
      </c>
      <c r="G179" t="s">
        <v>18</v>
      </c>
    </row>
    <row r="180" spans="1:7" x14ac:dyDescent="0.2">
      <c r="A180" t="s">
        <v>11</v>
      </c>
      <c r="B180">
        <v>2015</v>
      </c>
      <c r="C180">
        <f>'[1]PREMIER LEAGUE BIG SIX FINAL 2'!$G$6446+'[1]PREMIER LEAGUE BIG SIX FINAL 2'!$G$6447+'[1]PREMIER LEAGUE BIG SIX FINAL 2'!$G$6448+'[1]PREMIER LEAGUE BIG SIX FINAL 2'!$G$6449+'[1]PREMIER LEAGUE BIG SIX FINAL 2'!$G$6450+'[1]PREMIER LEAGUE BIG SIX FINAL 2'!$G$6451+'[1]PREMIER LEAGUE BIG SIX FINAL 2'!$G$6452+'[1]PREMIER LEAGUE BIG SIX FINAL 2'!$G$6453+'[1]PREMIER LEAGUE BIG SIX FINAL 2'!$G$6454+'[1]PREMIER LEAGUE BIG SIX FINAL 2'!$G$6464</f>
        <v>87250000</v>
      </c>
      <c r="D180">
        <f>'[1]PREMIER LEAGUE BIG SIX FINAL 2'!$G$6435+'[1]PREMIER LEAGUE BIG SIX FINAL 2'!$G$6436+'[1]PREMIER LEAGUE BIG SIX FINAL 2'!$G$6437+'[1]PREMIER LEAGUE BIG SIX FINAL 2'!$G$6438+'[1]PREMIER LEAGUE BIG SIX FINAL 2'!$G$6439</f>
        <v>71000000</v>
      </c>
      <c r="E180">
        <f t="shared" si="5"/>
        <v>16250000</v>
      </c>
      <c r="F180">
        <v>0</v>
      </c>
      <c r="G180" t="s">
        <v>18</v>
      </c>
    </row>
    <row r="181" spans="1:7" x14ac:dyDescent="0.2">
      <c r="A181" t="s">
        <v>11</v>
      </c>
      <c r="B181">
        <v>2016</v>
      </c>
      <c r="C181">
        <f>'[1]PREMIER LEAGUE BIG SIX FINAL 2'!$G$6475+'[1]PREMIER LEAGUE BIG SIX FINAL 2'!$G$6476+'[1]PREMIER LEAGUE BIG SIX FINAL 2'!$G$6477+'[1]PREMIER LEAGUE BIG SIX FINAL 2'!$G$6478+'[1]PREMIER LEAGUE BIG SIX FINAL 2'!$G$6479+'[1]PREMIER LEAGUE BIG SIX FINAL 2'!$G$6482</f>
        <v>52300000</v>
      </c>
      <c r="D181">
        <f>'[1]PREMIER LEAGUE BIG SIX FINAL 2'!$G$6467+'[1]PREMIER LEAGUE BIG SIX FINAL 2'!$G$6468+'[1]PREMIER LEAGUE BIG SIX FINAL 2'!$G$6469+'[1]PREMIER LEAGUE BIG SIX FINAL 2'!$G$6470+'[1]PREMIER LEAGUE BIG SIX FINAL 2'!$G$6471</f>
        <v>83500000</v>
      </c>
      <c r="E181">
        <f t="shared" si="5"/>
        <v>-31200000</v>
      </c>
      <c r="F181">
        <v>0</v>
      </c>
      <c r="G181" t="s">
        <v>18</v>
      </c>
    </row>
    <row r="182" spans="1:7" x14ac:dyDescent="0.2">
      <c r="A182" t="s">
        <v>11</v>
      </c>
      <c r="B182">
        <v>2017</v>
      </c>
      <c r="C182">
        <f>'[1]PREMIER LEAGUE BIG SIX FINAL 2'!$G$6495+'[1]PREMIER LEAGUE BIG SIX FINAL 2'!$G$6496+'[1]PREMIER LEAGUE BIG SIX FINAL 2'!$G$6497+'[1]PREMIER LEAGUE BIG SIX FINAL 2'!$G$6498+'[1]PREMIER LEAGUE BIG SIX FINAL 2'!$G$6499+'[1]PREMIER LEAGUE BIG SIX FINAL 2'!$G$6500</f>
        <v>103800000</v>
      </c>
      <c r="D182">
        <f>'[1]PREMIER LEAGUE BIG SIX FINAL 2'!$G$6483+'[1]PREMIER LEAGUE BIG SIX FINAL 2'!$G$6484+'[1]PREMIER LEAGUE BIG SIX FINAL 2'!$G$6485+'[1]PREMIER LEAGUE BIG SIX FINAL 2'!$G$6486+'[1]PREMIER LEAGUE BIG SIX FINAL 2'!$G$6504</f>
        <v>123500000</v>
      </c>
      <c r="E182">
        <f t="shared" si="5"/>
        <v>-19700000</v>
      </c>
      <c r="F182">
        <v>0</v>
      </c>
      <c r="G182" t="s">
        <v>18</v>
      </c>
    </row>
    <row r="183" spans="1:7" x14ac:dyDescent="0.2">
      <c r="A183" t="s">
        <v>11</v>
      </c>
      <c r="B183">
        <v>2018</v>
      </c>
      <c r="C183">
        <v>5350000</v>
      </c>
      <c r="D183">
        <v>0</v>
      </c>
      <c r="E183">
        <f t="shared" si="5"/>
        <v>5350000</v>
      </c>
      <c r="F183">
        <v>0</v>
      </c>
      <c r="G183" t="s">
        <v>18</v>
      </c>
    </row>
    <row r="184" spans="1:7" x14ac:dyDescent="0.2">
      <c r="A184" t="s">
        <v>11</v>
      </c>
      <c r="B184">
        <v>2019</v>
      </c>
      <c r="C184">
        <f>'[1]PREMIER LEAGUE BIG SIX FINAL 2'!$G$6523+'[1]PREMIER LEAGUE BIG SIX FINAL 2'!$G$6524+'[1]PREMIER LEAGUE BIG SIX FINAL 2'!$G$6525+'[1]PREMIER LEAGUE BIG SIX FINAL 2'!$G$6536+'[1]PREMIER LEAGUE BIG SIX FINAL 2'!$G$6537</f>
        <v>64500000</v>
      </c>
      <c r="D184">
        <f>'[1]PREMIER LEAGUE BIG SIX FINAL 2'!$G$6516+'[1]PREMIER LEAGUE BIG SIX FINAL 2'!$G$6517+'[1]PREMIER LEAGUE BIG SIX FINAL 2'!$G$6518+'[1]PREMIER LEAGUE BIG SIX FINAL 2'!$G$6519+'[1]PREMIER LEAGUE BIG SIX FINAL 2'!$G$6531+'[1]PREMIER LEAGUE BIG SIX FINAL 2'!$G$6532</f>
        <v>148500000</v>
      </c>
      <c r="E184">
        <f t="shared" si="5"/>
        <v>-84000000</v>
      </c>
      <c r="F184">
        <v>0</v>
      </c>
      <c r="G184" t="s">
        <v>18</v>
      </c>
    </row>
    <row r="185" spans="1:7" x14ac:dyDescent="0.2">
      <c r="A185" t="s">
        <v>11</v>
      </c>
      <c r="B185">
        <v>2020</v>
      </c>
      <c r="C185">
        <v>13300000</v>
      </c>
      <c r="D185">
        <f>'[1]PREMIER LEAGUE BIG SIX FINAL 2'!$G$6542+'[1]PREMIER LEAGUE BIG SIX FINAL 2'!$G$6543+'[1]PREMIER LEAGUE BIG SIX FINAL 2'!$G$6544+'[1]PREMIER LEAGUE BIG SIX FINAL 2'!$G$6545+'[1]PREMIER LEAGUE BIG SIX FINAL 2'!$G$6546+'[1]PREMIER LEAGUE BIG SIX FINAL 2'!$G$6547</f>
        <v>110500000</v>
      </c>
      <c r="E185">
        <f t="shared" si="5"/>
        <v>-97200000</v>
      </c>
      <c r="F185">
        <v>0</v>
      </c>
      <c r="G185" t="s">
        <v>18</v>
      </c>
    </row>
    <row r="186" spans="1:7" x14ac:dyDescent="0.2">
      <c r="A186" t="s">
        <v>11</v>
      </c>
      <c r="B186">
        <v>2021</v>
      </c>
      <c r="C186">
        <f>'[1]PREMIER LEAGUE BIG SIX FINAL 2'!$G$6579+'[1]PREMIER LEAGUE BIG SIX FINAL 2'!$G$6580+'[1]PREMIER LEAGUE BIG SIX FINAL 2'!$G$6581+'[1]PREMIER LEAGUE BIG SIX FINAL 2'!$G$6582+'[1]PREMIER LEAGUE BIG SIX FINAL 2'!$G$6595</f>
        <v>34120000</v>
      </c>
      <c r="D186">
        <f>'[1]PREMIER LEAGUE BIG SIX FINAL 2'!$G$6568+'[1]PREMIER LEAGUE BIG SIX FINAL 2'!$G$6569+'[1]PREMIER LEAGUE BIG SIX FINAL 2'!$G$6570+'[1]PREMIER LEAGUE BIG SIX FINAL 2'!$G$6592+'[1]PREMIER LEAGUE BIG SIX FINAL 2'!$G$6593</f>
        <v>95900000</v>
      </c>
      <c r="E186">
        <f t="shared" si="5"/>
        <v>-61780000</v>
      </c>
      <c r="F186">
        <v>0</v>
      </c>
      <c r="G186" t="s">
        <v>18</v>
      </c>
    </row>
    <row r="187" spans="1:7" x14ac:dyDescent="0.2">
      <c r="A187" t="s">
        <v>11</v>
      </c>
      <c r="B187">
        <v>2022</v>
      </c>
      <c r="C187">
        <f>'[1]PREMIER LEAGUE BIG SIX FINAL 2'!$G$6611+'[1]PREMIER LEAGUE BIG SIX FINAL 2'!$G$6612+'[1]PREMIER LEAGUE BIG SIX FINAL 2'!$G$6613</f>
        <v>38750000</v>
      </c>
      <c r="D187">
        <f>'[1]PREMIER LEAGUE BIG SIX FINAL 2'!$G$6601+'[1]PREMIER LEAGUE BIG SIX FINAL 2'!$G$6602+'[1]PREMIER LEAGUE BIG SIX FINAL 2'!$G$6603+'[1]PREMIER LEAGUE BIG SIX FINAL 2'!$G$6604+'[1]PREMIER LEAGUE BIG SIX FINAL 2'!$G$6605</f>
        <v>169900000</v>
      </c>
      <c r="E187">
        <f t="shared" si="5"/>
        <v>-131150000</v>
      </c>
      <c r="F187">
        <v>0</v>
      </c>
      <c r="G187" t="s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Balanço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Adami</dc:creator>
  <cp:lastModifiedBy>Gustavo Adami</cp:lastModifiedBy>
  <dcterms:created xsi:type="dcterms:W3CDTF">2022-12-15T03:02:03Z</dcterms:created>
  <dcterms:modified xsi:type="dcterms:W3CDTF">2022-12-16T01:54:02Z</dcterms:modified>
</cp:coreProperties>
</file>